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ABB73BBC-FC7A-42DD-97C0-41BA6FFFD40D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Grafiek4" sheetId="5" r:id="rId1"/>
    <sheet name="Blad1" sheetId="1" r:id="rId2"/>
  </sheets>
  <definedNames>
    <definedName name="Af">Blad1!$C$3</definedName>
    <definedName name="An">Blad1!$C$4</definedName>
    <definedName name="Cw">Blad1!$B$9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M5" i="1" s="1"/>
  <c r="G4" i="1"/>
  <c r="H4" i="1"/>
  <c r="L4" i="1" s="1"/>
  <c r="I4" i="1" l="1"/>
  <c r="H5" i="1" s="1"/>
  <c r="G5" i="1" l="1"/>
  <c r="K4" i="1"/>
  <c r="J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N4" i="1" l="1"/>
  <c r="I5" i="1"/>
  <c r="H6" i="1" s="1"/>
  <c r="K6" i="1" s="1"/>
  <c r="J5" i="1"/>
  <c r="L5" i="1" s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K5" i="1"/>
  <c r="N5" i="1" l="1"/>
  <c r="O5" i="1" s="1"/>
  <c r="M6" i="1" s="1"/>
  <c r="G6" i="1"/>
  <c r="I6" i="1" l="1"/>
  <c r="H7" i="1" s="1"/>
  <c r="J6" i="1"/>
  <c r="L6" i="1" s="1"/>
  <c r="P5" i="1"/>
  <c r="N6" i="1" l="1"/>
  <c r="O6" i="1" s="1"/>
  <c r="M7" i="1" s="1"/>
  <c r="G7" i="1"/>
  <c r="K7" i="1"/>
  <c r="I7" i="1" l="1"/>
  <c r="H8" i="1" s="1"/>
  <c r="J7" i="1"/>
  <c r="L7" i="1" s="1"/>
  <c r="P6" i="1"/>
  <c r="N7" i="1" l="1"/>
  <c r="O7" i="1" s="1"/>
  <c r="M8" i="1" s="1"/>
  <c r="G8" i="1"/>
  <c r="J8" i="1" s="1"/>
  <c r="K8" i="1"/>
  <c r="P7" i="1" l="1"/>
  <c r="I8" i="1"/>
  <c r="H9" i="1" s="1"/>
  <c r="L8" i="1"/>
  <c r="N8" i="1" s="1"/>
  <c r="O8" i="1" l="1"/>
  <c r="M9" i="1" s="1"/>
  <c r="G9" i="1"/>
  <c r="J9" i="1" s="1"/>
  <c r="K9" i="1"/>
  <c r="P8" i="1" l="1"/>
  <c r="I9" i="1"/>
  <c r="H10" i="1" s="1"/>
  <c r="L9" i="1"/>
  <c r="N9" i="1" s="1"/>
  <c r="O9" i="1" l="1"/>
  <c r="M10" i="1" s="1"/>
  <c r="G10" i="1"/>
  <c r="J10" i="1" s="1"/>
  <c r="K10" i="1"/>
  <c r="P9" i="1" l="1"/>
  <c r="I10" i="1"/>
  <c r="H11" i="1" s="1"/>
  <c r="L10" i="1"/>
  <c r="N10" i="1" s="1"/>
  <c r="O10" i="1" l="1"/>
  <c r="M11" i="1" s="1"/>
  <c r="P10" i="1" l="1"/>
  <c r="G11" i="1"/>
  <c r="J11" i="1" s="1"/>
  <c r="K11" i="1"/>
  <c r="I11" i="1" l="1"/>
  <c r="H12" i="1" s="1"/>
  <c r="L11" i="1"/>
  <c r="N11" i="1" s="1"/>
  <c r="O11" i="1" l="1"/>
  <c r="M12" i="1" s="1"/>
  <c r="G12" i="1"/>
  <c r="J12" i="1" s="1"/>
  <c r="K12" i="1"/>
  <c r="P11" i="1" l="1"/>
  <c r="I12" i="1"/>
  <c r="H13" i="1" s="1"/>
  <c r="L12" i="1"/>
  <c r="N12" i="1" l="1"/>
  <c r="O12" i="1" s="1"/>
  <c r="M13" i="1" s="1"/>
  <c r="G13" i="1"/>
  <c r="J13" i="1" s="1"/>
  <c r="K13" i="1"/>
  <c r="P12" i="1" l="1"/>
  <c r="I13" i="1"/>
  <c r="H14" i="1" s="1"/>
  <c r="L13" i="1"/>
  <c r="N13" i="1" s="1"/>
  <c r="O13" i="1" l="1"/>
  <c r="M14" i="1" s="1"/>
  <c r="G14" i="1"/>
  <c r="K14" i="1"/>
  <c r="J14" i="1" l="1"/>
  <c r="L14" i="1" s="1"/>
  <c r="N14" i="1" s="1"/>
  <c r="O14" i="1" s="1"/>
  <c r="M15" i="1" s="1"/>
  <c r="P13" i="1"/>
  <c r="I14" i="1"/>
  <c r="H15" i="1" s="1"/>
  <c r="P14" i="1" l="1"/>
  <c r="G15" i="1"/>
  <c r="J15" i="1" l="1"/>
  <c r="L15" i="1" s="1"/>
  <c r="I15" i="1"/>
  <c r="H16" i="1" s="1"/>
  <c r="K15" i="1"/>
  <c r="N15" i="1" l="1"/>
  <c r="O15" i="1" s="1"/>
  <c r="M16" i="1" s="1"/>
  <c r="G16" i="1"/>
  <c r="J16" i="1" l="1"/>
  <c r="L16" i="1" s="1"/>
  <c r="P15" i="1"/>
  <c r="I16" i="1"/>
  <c r="H17" i="1" s="1"/>
  <c r="K16" i="1"/>
  <c r="N16" i="1" l="1"/>
  <c r="O16" i="1" s="1"/>
  <c r="M17" i="1" s="1"/>
  <c r="G17" i="1"/>
  <c r="J17" i="1" l="1"/>
  <c r="L17" i="1" s="1"/>
  <c r="P16" i="1"/>
  <c r="I17" i="1"/>
  <c r="H18" i="1" s="1"/>
  <c r="K17" i="1"/>
  <c r="N17" i="1" l="1"/>
  <c r="O17" i="1" s="1"/>
  <c r="M18" i="1" s="1"/>
  <c r="G18" i="1"/>
  <c r="J18" i="1" l="1"/>
  <c r="L18" i="1" s="1"/>
  <c r="P17" i="1"/>
  <c r="I18" i="1"/>
  <c r="H19" i="1" s="1"/>
  <c r="K18" i="1"/>
  <c r="N18" i="1" l="1"/>
  <c r="O18" i="1" s="1"/>
  <c r="M19" i="1" s="1"/>
  <c r="G19" i="1"/>
  <c r="J19" i="1" l="1"/>
  <c r="L19" i="1" s="1"/>
  <c r="P18" i="1"/>
  <c r="I19" i="1"/>
  <c r="H20" i="1" s="1"/>
  <c r="K19" i="1"/>
  <c r="N19" i="1" l="1"/>
  <c r="O19" i="1" s="1"/>
  <c r="M20" i="1" s="1"/>
  <c r="G20" i="1"/>
  <c r="J20" i="1" l="1"/>
  <c r="L20" i="1" s="1"/>
  <c r="P19" i="1"/>
  <c r="I20" i="1"/>
  <c r="H21" i="1" s="1"/>
  <c r="K20" i="1"/>
  <c r="N20" i="1" l="1"/>
  <c r="O20" i="1" s="1"/>
  <c r="M21" i="1" s="1"/>
  <c r="G21" i="1"/>
  <c r="J21" i="1" l="1"/>
  <c r="L21" i="1" s="1"/>
  <c r="P20" i="1"/>
  <c r="I21" i="1"/>
  <c r="H22" i="1" s="1"/>
  <c r="K21" i="1"/>
  <c r="N21" i="1" l="1"/>
  <c r="O21" i="1" s="1"/>
  <c r="M22" i="1" s="1"/>
  <c r="G22" i="1"/>
  <c r="J22" i="1" l="1"/>
  <c r="L22" i="1" s="1"/>
  <c r="P21" i="1"/>
  <c r="I22" i="1"/>
  <c r="H23" i="1" s="1"/>
  <c r="K22" i="1"/>
  <c r="N22" i="1" l="1"/>
  <c r="O22" i="1" s="1"/>
  <c r="M23" i="1" s="1"/>
  <c r="G23" i="1"/>
  <c r="J23" i="1" l="1"/>
  <c r="L23" i="1" s="1"/>
  <c r="P22" i="1"/>
  <c r="I23" i="1"/>
  <c r="H24" i="1" s="1"/>
  <c r="K23" i="1"/>
  <c r="N23" i="1" l="1"/>
  <c r="O23" i="1" s="1"/>
  <c r="M24" i="1" s="1"/>
  <c r="G24" i="1"/>
  <c r="J24" i="1" l="1"/>
  <c r="L24" i="1" s="1"/>
  <c r="P23" i="1"/>
  <c r="I24" i="1"/>
  <c r="H25" i="1" s="1"/>
  <c r="K24" i="1"/>
  <c r="N24" i="1" l="1"/>
  <c r="O24" i="1" s="1"/>
  <c r="M25" i="1" s="1"/>
  <c r="G25" i="1"/>
  <c r="J25" i="1" l="1"/>
  <c r="L25" i="1" s="1"/>
  <c r="P24" i="1"/>
  <c r="I25" i="1"/>
  <c r="H26" i="1" s="1"/>
  <c r="K25" i="1"/>
  <c r="N25" i="1" l="1"/>
  <c r="O25" i="1" s="1"/>
  <c r="M26" i="1" s="1"/>
  <c r="G26" i="1"/>
  <c r="L26" i="1" l="1"/>
  <c r="J26" i="1"/>
  <c r="P25" i="1"/>
  <c r="I26" i="1"/>
  <c r="H27" i="1" s="1"/>
  <c r="K26" i="1"/>
  <c r="N26" i="1" l="1"/>
  <c r="O26" i="1" s="1"/>
  <c r="M27" i="1" s="1"/>
  <c r="G27" i="1"/>
  <c r="L27" i="1" l="1"/>
  <c r="J27" i="1"/>
  <c r="P26" i="1"/>
  <c r="I27" i="1"/>
  <c r="H28" i="1" s="1"/>
  <c r="K27" i="1"/>
  <c r="N27" i="1" s="1"/>
  <c r="O27" i="1" l="1"/>
  <c r="M28" i="1" s="1"/>
  <c r="G28" i="1"/>
  <c r="L28" i="1" l="1"/>
  <c r="J28" i="1"/>
  <c r="P27" i="1"/>
  <c r="I28" i="1"/>
  <c r="H29" i="1" s="1"/>
  <c r="K28" i="1"/>
  <c r="N28" i="1" s="1"/>
  <c r="O28" i="1" l="1"/>
  <c r="M29" i="1" s="1"/>
  <c r="G29" i="1"/>
  <c r="L29" i="1" l="1"/>
  <c r="J29" i="1"/>
  <c r="P28" i="1"/>
  <c r="I29" i="1"/>
  <c r="H30" i="1" s="1"/>
  <c r="K29" i="1"/>
  <c r="N29" i="1" s="1"/>
  <c r="O29" i="1" l="1"/>
  <c r="M30" i="1" s="1"/>
  <c r="G30" i="1"/>
  <c r="L30" i="1" l="1"/>
  <c r="J30" i="1"/>
  <c r="P29" i="1"/>
  <c r="I30" i="1"/>
  <c r="H31" i="1" s="1"/>
  <c r="K30" i="1"/>
  <c r="N30" i="1" l="1"/>
  <c r="O30" i="1" s="1"/>
  <c r="M31" i="1" s="1"/>
  <c r="G31" i="1"/>
  <c r="L31" i="1" l="1"/>
  <c r="J31" i="1"/>
  <c r="P30" i="1"/>
  <c r="I31" i="1"/>
  <c r="H32" i="1" s="1"/>
  <c r="K31" i="1"/>
  <c r="N31" i="1" s="1"/>
  <c r="O31" i="1" l="1"/>
  <c r="M32" i="1" s="1"/>
  <c r="G32" i="1"/>
  <c r="L32" i="1" l="1"/>
  <c r="J32" i="1"/>
  <c r="P31" i="1"/>
  <c r="I32" i="1"/>
  <c r="H33" i="1" s="1"/>
  <c r="K32" i="1"/>
  <c r="N32" i="1" s="1"/>
  <c r="O32" i="1" l="1"/>
  <c r="M33" i="1" s="1"/>
  <c r="G33" i="1"/>
  <c r="L33" i="1" l="1"/>
  <c r="J33" i="1"/>
  <c r="P32" i="1"/>
  <c r="I33" i="1"/>
  <c r="H34" i="1" s="1"/>
  <c r="K33" i="1"/>
  <c r="N33" i="1" s="1"/>
  <c r="O33" i="1" l="1"/>
  <c r="M34" i="1" s="1"/>
  <c r="G34" i="1"/>
  <c r="L34" i="1" l="1"/>
  <c r="J34" i="1"/>
  <c r="P33" i="1"/>
  <c r="I34" i="1"/>
  <c r="H35" i="1" s="1"/>
  <c r="K34" i="1"/>
  <c r="N34" i="1" s="1"/>
  <c r="O34" i="1" l="1"/>
  <c r="M35" i="1" s="1"/>
  <c r="G35" i="1"/>
  <c r="L35" i="1" l="1"/>
  <c r="J35" i="1"/>
  <c r="P34" i="1"/>
  <c r="I35" i="1"/>
  <c r="H36" i="1" s="1"/>
  <c r="K35" i="1"/>
  <c r="N35" i="1" s="1"/>
  <c r="O35" i="1" l="1"/>
  <c r="M36" i="1" s="1"/>
  <c r="G36" i="1"/>
  <c r="L36" i="1" l="1"/>
  <c r="J36" i="1"/>
  <c r="P35" i="1"/>
  <c r="I36" i="1"/>
  <c r="H37" i="1" s="1"/>
  <c r="K36" i="1"/>
  <c r="N36" i="1" s="1"/>
  <c r="O36" i="1" l="1"/>
  <c r="M37" i="1" s="1"/>
  <c r="G37" i="1"/>
  <c r="L37" i="1" l="1"/>
  <c r="J37" i="1"/>
  <c r="P36" i="1"/>
  <c r="I37" i="1"/>
  <c r="H38" i="1" s="1"/>
  <c r="K37" i="1"/>
  <c r="N37" i="1" s="1"/>
  <c r="O37" i="1" l="1"/>
  <c r="M38" i="1" s="1"/>
  <c r="G38" i="1"/>
  <c r="L38" i="1" l="1"/>
  <c r="J38" i="1"/>
  <c r="P37" i="1"/>
  <c r="I38" i="1"/>
  <c r="H39" i="1" s="1"/>
  <c r="K38" i="1"/>
  <c r="N38" i="1" s="1"/>
  <c r="O38" i="1" l="1"/>
  <c r="M39" i="1" s="1"/>
  <c r="G39" i="1"/>
  <c r="L39" i="1" l="1"/>
  <c r="J39" i="1"/>
  <c r="P38" i="1"/>
  <c r="I39" i="1"/>
  <c r="H40" i="1" s="1"/>
  <c r="K39" i="1"/>
  <c r="N39" i="1" s="1"/>
  <c r="O39" i="1" l="1"/>
  <c r="M40" i="1" s="1"/>
  <c r="G40" i="1"/>
  <c r="L40" i="1" l="1"/>
  <c r="J40" i="1"/>
  <c r="P39" i="1"/>
  <c r="I40" i="1"/>
  <c r="H41" i="1" s="1"/>
  <c r="K40" i="1"/>
  <c r="N40" i="1" s="1"/>
  <c r="O40" i="1" l="1"/>
  <c r="M41" i="1" s="1"/>
  <c r="G41" i="1"/>
  <c r="L41" i="1" l="1"/>
  <c r="J41" i="1"/>
  <c r="P40" i="1"/>
  <c r="I41" i="1"/>
  <c r="H42" i="1" s="1"/>
  <c r="K41" i="1"/>
  <c r="N41" i="1" s="1"/>
  <c r="O41" i="1" l="1"/>
  <c r="M42" i="1" s="1"/>
  <c r="G42" i="1"/>
  <c r="L42" i="1" l="1"/>
  <c r="J42" i="1"/>
  <c r="P41" i="1"/>
  <c r="I42" i="1"/>
  <c r="H43" i="1" s="1"/>
  <c r="K42" i="1"/>
  <c r="N42" i="1" s="1"/>
  <c r="O42" i="1" l="1"/>
  <c r="M43" i="1" s="1"/>
  <c r="G43" i="1"/>
  <c r="L43" i="1" l="1"/>
  <c r="J43" i="1"/>
  <c r="P42" i="1"/>
  <c r="I43" i="1"/>
  <c r="H44" i="1" s="1"/>
  <c r="K43" i="1"/>
  <c r="N43" i="1" s="1"/>
  <c r="O43" i="1" l="1"/>
  <c r="M44" i="1" s="1"/>
  <c r="G44" i="1"/>
  <c r="L44" i="1" l="1"/>
  <c r="J44" i="1"/>
  <c r="P43" i="1"/>
  <c r="I44" i="1"/>
  <c r="H45" i="1" s="1"/>
  <c r="K44" i="1"/>
  <c r="N44" i="1" s="1"/>
  <c r="O44" i="1" l="1"/>
  <c r="M45" i="1" s="1"/>
  <c r="G45" i="1"/>
  <c r="L45" i="1" l="1"/>
  <c r="J45" i="1"/>
  <c r="P44" i="1"/>
  <c r="I45" i="1"/>
  <c r="H46" i="1" s="1"/>
  <c r="K45" i="1"/>
  <c r="N45" i="1" s="1"/>
  <c r="O45" i="1" l="1"/>
  <c r="M46" i="1" s="1"/>
  <c r="G46" i="1"/>
  <c r="L46" i="1" l="1"/>
  <c r="J46" i="1"/>
  <c r="P45" i="1"/>
  <c r="I46" i="1"/>
  <c r="H47" i="1" s="1"/>
  <c r="K46" i="1"/>
  <c r="N46" i="1" s="1"/>
  <c r="O46" i="1" l="1"/>
  <c r="M47" i="1" s="1"/>
  <c r="G47" i="1"/>
  <c r="L47" i="1" l="1"/>
  <c r="J47" i="1"/>
  <c r="P46" i="1"/>
  <c r="I47" i="1"/>
  <c r="H48" i="1" s="1"/>
  <c r="K47" i="1"/>
  <c r="N47" i="1" s="1"/>
  <c r="O47" i="1" l="1"/>
  <c r="M48" i="1" s="1"/>
  <c r="G48" i="1"/>
  <c r="L48" i="1" l="1"/>
  <c r="J48" i="1"/>
  <c r="P47" i="1"/>
  <c r="I48" i="1"/>
  <c r="H49" i="1" s="1"/>
  <c r="K48" i="1"/>
  <c r="N48" i="1" s="1"/>
  <c r="O48" i="1" l="1"/>
  <c r="M49" i="1" s="1"/>
  <c r="G49" i="1"/>
  <c r="L49" i="1" l="1"/>
  <c r="J49" i="1"/>
  <c r="P48" i="1"/>
  <c r="I49" i="1"/>
  <c r="H50" i="1" s="1"/>
  <c r="K49" i="1"/>
  <c r="N49" i="1" s="1"/>
  <c r="O49" i="1" l="1"/>
  <c r="M50" i="1" s="1"/>
  <c r="G50" i="1"/>
  <c r="L50" i="1" l="1"/>
  <c r="J50" i="1"/>
  <c r="P49" i="1"/>
  <c r="I50" i="1"/>
  <c r="H51" i="1" s="1"/>
  <c r="K50" i="1"/>
  <c r="N50" i="1" s="1"/>
  <c r="O50" i="1" l="1"/>
  <c r="M51" i="1" s="1"/>
  <c r="G51" i="1"/>
  <c r="L51" i="1" l="1"/>
  <c r="J51" i="1"/>
  <c r="P50" i="1"/>
  <c r="I51" i="1"/>
  <c r="H52" i="1" s="1"/>
  <c r="K51" i="1"/>
  <c r="N51" i="1" s="1"/>
  <c r="O51" i="1" l="1"/>
  <c r="M52" i="1" s="1"/>
  <c r="G52" i="1"/>
  <c r="L52" i="1" l="1"/>
  <c r="J52" i="1"/>
  <c r="P51" i="1"/>
  <c r="I52" i="1"/>
  <c r="H53" i="1" s="1"/>
  <c r="K52" i="1"/>
  <c r="N52" i="1" l="1"/>
  <c r="O52" i="1" s="1"/>
  <c r="M53" i="1" s="1"/>
  <c r="G53" i="1"/>
  <c r="L53" i="1" l="1"/>
  <c r="J53" i="1"/>
  <c r="P52" i="1"/>
  <c r="I53" i="1"/>
  <c r="H54" i="1" s="1"/>
  <c r="K53" i="1"/>
  <c r="N53" i="1" l="1"/>
  <c r="O53" i="1" s="1"/>
  <c r="M54" i="1" s="1"/>
  <c r="G54" i="1"/>
  <c r="L54" i="1" l="1"/>
  <c r="J54" i="1"/>
  <c r="P53" i="1"/>
  <c r="I54" i="1"/>
  <c r="H55" i="1" s="1"/>
  <c r="K54" i="1"/>
  <c r="N54" i="1" s="1"/>
  <c r="O54" i="1" l="1"/>
  <c r="M55" i="1" s="1"/>
  <c r="G55" i="1"/>
  <c r="L55" i="1" l="1"/>
  <c r="J55" i="1"/>
  <c r="P54" i="1"/>
  <c r="I55" i="1"/>
  <c r="H56" i="1" s="1"/>
  <c r="K55" i="1"/>
  <c r="N55" i="1" s="1"/>
  <c r="O55" i="1" l="1"/>
  <c r="M56" i="1" s="1"/>
  <c r="G56" i="1"/>
  <c r="L56" i="1" l="1"/>
  <c r="J56" i="1"/>
  <c r="P55" i="1"/>
  <c r="I56" i="1"/>
  <c r="H57" i="1" s="1"/>
  <c r="K56" i="1"/>
  <c r="N56" i="1" s="1"/>
  <c r="O56" i="1" l="1"/>
  <c r="M57" i="1" s="1"/>
  <c r="G57" i="1"/>
  <c r="L57" i="1" l="1"/>
  <c r="J57" i="1"/>
  <c r="P56" i="1"/>
  <c r="I57" i="1"/>
  <c r="H58" i="1" s="1"/>
  <c r="K57" i="1"/>
  <c r="N57" i="1" s="1"/>
  <c r="O57" i="1" l="1"/>
  <c r="M58" i="1" s="1"/>
  <c r="G58" i="1"/>
  <c r="L58" i="1" l="1"/>
  <c r="J58" i="1"/>
  <c r="P57" i="1"/>
  <c r="I58" i="1"/>
  <c r="H59" i="1" s="1"/>
  <c r="K58" i="1"/>
  <c r="N58" i="1" s="1"/>
  <c r="G59" i="1" l="1"/>
  <c r="L59" i="1" l="1"/>
  <c r="J59" i="1"/>
  <c r="O58" i="1"/>
  <c r="M59" i="1" s="1"/>
  <c r="I59" i="1"/>
  <c r="H60" i="1" s="1"/>
  <c r="K59" i="1"/>
  <c r="N59" i="1" l="1"/>
  <c r="P58" i="1"/>
  <c r="O59" i="1" l="1"/>
  <c r="M60" i="1" s="1"/>
  <c r="G60" i="1"/>
  <c r="L60" i="1" l="1"/>
  <c r="J60" i="1"/>
  <c r="P59" i="1"/>
  <c r="I60" i="1"/>
  <c r="H61" i="1" s="1"/>
  <c r="K60" i="1"/>
  <c r="N60" i="1" s="1"/>
  <c r="O60" i="1" l="1"/>
  <c r="M61" i="1" s="1"/>
  <c r="G61" i="1"/>
  <c r="L61" i="1" l="1"/>
  <c r="J61" i="1"/>
  <c r="P60" i="1"/>
  <c r="I61" i="1"/>
  <c r="H62" i="1" s="1"/>
  <c r="K61" i="1"/>
  <c r="N61" i="1" s="1"/>
  <c r="O61" i="1" l="1"/>
  <c r="M62" i="1" s="1"/>
  <c r="G62" i="1"/>
  <c r="L62" i="1" l="1"/>
  <c r="J62" i="1"/>
  <c r="P61" i="1"/>
  <c r="I62" i="1"/>
  <c r="H63" i="1" s="1"/>
  <c r="K62" i="1"/>
  <c r="N62" i="1" s="1"/>
  <c r="O62" i="1" l="1"/>
  <c r="M63" i="1" s="1"/>
  <c r="G63" i="1"/>
  <c r="L63" i="1" l="1"/>
  <c r="J63" i="1"/>
  <c r="P62" i="1"/>
  <c r="I63" i="1"/>
  <c r="H64" i="1" s="1"/>
  <c r="K63" i="1"/>
  <c r="N63" i="1" l="1"/>
  <c r="O63" i="1" s="1"/>
  <c r="M64" i="1" s="1"/>
  <c r="G64" i="1"/>
  <c r="L64" i="1" l="1"/>
  <c r="J64" i="1"/>
  <c r="P63" i="1"/>
  <c r="I64" i="1"/>
  <c r="H65" i="1" s="1"/>
  <c r="K64" i="1"/>
  <c r="N64" i="1" s="1"/>
  <c r="G65" i="1" l="1"/>
  <c r="L65" i="1" l="1"/>
  <c r="J65" i="1"/>
  <c r="O64" i="1"/>
  <c r="M65" i="1" s="1"/>
  <c r="K65" i="1"/>
  <c r="I65" i="1"/>
  <c r="H66" i="1" s="1"/>
  <c r="N65" i="1" l="1"/>
  <c r="P64" i="1"/>
  <c r="G66" i="1"/>
  <c r="L66" i="1" l="1"/>
  <c r="J66" i="1"/>
  <c r="O65" i="1"/>
  <c r="M66" i="1" s="1"/>
  <c r="K66" i="1"/>
  <c r="I66" i="1"/>
  <c r="H67" i="1" s="1"/>
  <c r="P65" i="1" l="1"/>
  <c r="N66" i="1"/>
  <c r="O66" i="1" l="1"/>
  <c r="M67" i="1" s="1"/>
  <c r="G67" i="1"/>
  <c r="L67" i="1" l="1"/>
  <c r="J67" i="1"/>
  <c r="P66" i="1"/>
  <c r="I67" i="1"/>
  <c r="H68" i="1" s="1"/>
  <c r="K67" i="1"/>
  <c r="N67" i="1" l="1"/>
  <c r="O67" i="1" s="1"/>
  <c r="M68" i="1" s="1"/>
  <c r="G68" i="1"/>
  <c r="L68" i="1" l="1"/>
  <c r="J68" i="1"/>
  <c r="P67" i="1"/>
  <c r="K68" i="1"/>
  <c r="I68" i="1"/>
  <c r="H69" i="1" s="1"/>
  <c r="N68" i="1" l="1"/>
  <c r="O68" i="1" s="1"/>
  <c r="M69" i="1" s="1"/>
  <c r="G69" i="1"/>
  <c r="L69" i="1" l="1"/>
  <c r="J69" i="1"/>
  <c r="P68" i="1"/>
  <c r="K69" i="1"/>
  <c r="I69" i="1"/>
  <c r="H70" i="1" s="1"/>
  <c r="N69" i="1" l="1"/>
  <c r="O69" i="1" s="1"/>
  <c r="M70" i="1" s="1"/>
  <c r="G70" i="1"/>
  <c r="L70" i="1" l="1"/>
  <c r="J70" i="1"/>
  <c r="P69" i="1"/>
  <c r="K70" i="1"/>
  <c r="I70" i="1"/>
  <c r="H71" i="1" s="1"/>
  <c r="N70" i="1" l="1"/>
  <c r="O70" i="1" s="1"/>
  <c r="M71" i="1" s="1"/>
  <c r="G71" i="1"/>
  <c r="L71" i="1" l="1"/>
  <c r="J71" i="1"/>
  <c r="P70" i="1"/>
  <c r="K71" i="1"/>
  <c r="I71" i="1"/>
  <c r="H72" i="1" s="1"/>
  <c r="N71" i="1" l="1"/>
  <c r="G72" i="1"/>
  <c r="L72" i="1" l="1"/>
  <c r="J72" i="1"/>
  <c r="O71" i="1"/>
  <c r="M72" i="1" s="1"/>
  <c r="I72" i="1"/>
  <c r="H73" i="1" s="1"/>
  <c r="K72" i="1"/>
  <c r="N72" i="1" l="1"/>
  <c r="P71" i="1"/>
  <c r="O72" i="1" l="1"/>
  <c r="M73" i="1" s="1"/>
  <c r="G73" i="1"/>
  <c r="L73" i="1" l="1"/>
  <c r="J73" i="1"/>
  <c r="P72" i="1"/>
  <c r="I73" i="1"/>
  <c r="H74" i="1" s="1"/>
  <c r="K73" i="1"/>
  <c r="N73" i="1" s="1"/>
  <c r="G74" i="1" l="1"/>
  <c r="L74" i="1" l="1"/>
  <c r="J74" i="1"/>
  <c r="O73" i="1"/>
  <c r="M74" i="1" s="1"/>
  <c r="I74" i="1"/>
  <c r="H75" i="1" s="1"/>
  <c r="K74" i="1"/>
  <c r="N74" i="1" l="1"/>
  <c r="P73" i="1"/>
  <c r="O74" i="1" l="1"/>
  <c r="M75" i="1" s="1"/>
  <c r="G75" i="1"/>
  <c r="L75" i="1" l="1"/>
  <c r="J75" i="1"/>
  <c r="P74" i="1"/>
  <c r="I75" i="1"/>
  <c r="H76" i="1" s="1"/>
  <c r="K75" i="1"/>
  <c r="N75" i="1" s="1"/>
  <c r="O75" i="1" l="1"/>
  <c r="M76" i="1" s="1"/>
  <c r="G76" i="1"/>
  <c r="L76" i="1" l="1"/>
  <c r="J76" i="1"/>
  <c r="P75" i="1"/>
  <c r="I76" i="1"/>
  <c r="H77" i="1" s="1"/>
  <c r="K76" i="1"/>
  <c r="N76" i="1" s="1"/>
  <c r="O76" i="1" l="1"/>
  <c r="M77" i="1" s="1"/>
  <c r="G77" i="1"/>
  <c r="L77" i="1" l="1"/>
  <c r="J77" i="1"/>
  <c r="P76" i="1"/>
  <c r="I77" i="1"/>
  <c r="H78" i="1" s="1"/>
  <c r="K77" i="1"/>
  <c r="N77" i="1" s="1"/>
  <c r="O77" i="1" l="1"/>
  <c r="M78" i="1" s="1"/>
  <c r="G78" i="1"/>
  <c r="L78" i="1" l="1"/>
  <c r="J78" i="1"/>
  <c r="P77" i="1"/>
  <c r="I78" i="1"/>
  <c r="H79" i="1" s="1"/>
  <c r="K78" i="1"/>
  <c r="N78" i="1" s="1"/>
  <c r="O78" i="1" l="1"/>
  <c r="M79" i="1" s="1"/>
  <c r="G79" i="1"/>
  <c r="L79" i="1" l="1"/>
  <c r="J79" i="1"/>
  <c r="P78" i="1"/>
  <c r="I79" i="1"/>
  <c r="H80" i="1" s="1"/>
  <c r="K79" i="1"/>
  <c r="N79" i="1" s="1"/>
  <c r="O79" i="1" l="1"/>
  <c r="M80" i="1" s="1"/>
  <c r="G80" i="1"/>
  <c r="L80" i="1" l="1"/>
  <c r="J80" i="1"/>
  <c r="P79" i="1"/>
  <c r="I80" i="1"/>
  <c r="H81" i="1" s="1"/>
  <c r="K80" i="1"/>
  <c r="N80" i="1" s="1"/>
  <c r="O80" i="1" l="1"/>
  <c r="M81" i="1" s="1"/>
  <c r="G81" i="1"/>
  <c r="L81" i="1" l="1"/>
  <c r="J81" i="1"/>
  <c r="P80" i="1"/>
  <c r="I81" i="1"/>
  <c r="H82" i="1" s="1"/>
  <c r="K81" i="1"/>
  <c r="N81" i="1" s="1"/>
  <c r="O81" i="1" l="1"/>
  <c r="M82" i="1" s="1"/>
  <c r="G82" i="1"/>
  <c r="L82" i="1" l="1"/>
  <c r="J82" i="1"/>
  <c r="P81" i="1"/>
  <c r="I82" i="1"/>
  <c r="H83" i="1" s="1"/>
  <c r="K82" i="1"/>
  <c r="N82" i="1" s="1"/>
  <c r="O82" i="1" l="1"/>
  <c r="M83" i="1" s="1"/>
  <c r="G83" i="1"/>
  <c r="L83" i="1" l="1"/>
  <c r="J83" i="1"/>
  <c r="P82" i="1"/>
  <c r="I83" i="1"/>
  <c r="H84" i="1" s="1"/>
  <c r="K83" i="1"/>
  <c r="N83" i="1" l="1"/>
  <c r="O83" i="1" s="1"/>
  <c r="M84" i="1" s="1"/>
  <c r="G84" i="1"/>
  <c r="L84" i="1" l="1"/>
  <c r="J84" i="1"/>
  <c r="P83" i="1"/>
  <c r="I84" i="1"/>
  <c r="H85" i="1" s="1"/>
  <c r="K84" i="1"/>
  <c r="N84" i="1" l="1"/>
  <c r="O84" i="1"/>
  <c r="M85" i="1" s="1"/>
  <c r="G85" i="1"/>
  <c r="L85" i="1" l="1"/>
  <c r="J85" i="1"/>
  <c r="P84" i="1"/>
  <c r="I85" i="1"/>
  <c r="H86" i="1" s="1"/>
  <c r="K85" i="1"/>
  <c r="N85" i="1" s="1"/>
  <c r="O85" i="1" l="1"/>
  <c r="M86" i="1" s="1"/>
  <c r="G86" i="1"/>
  <c r="L86" i="1" l="1"/>
  <c r="J86" i="1"/>
  <c r="P85" i="1"/>
  <c r="I86" i="1"/>
  <c r="H87" i="1" s="1"/>
  <c r="K86" i="1"/>
  <c r="N86" i="1" s="1"/>
  <c r="O86" i="1" l="1"/>
  <c r="M87" i="1" s="1"/>
  <c r="G87" i="1"/>
  <c r="L87" i="1" l="1"/>
  <c r="J87" i="1"/>
  <c r="P86" i="1"/>
  <c r="I87" i="1"/>
  <c r="H88" i="1" s="1"/>
  <c r="K87" i="1"/>
  <c r="N87" i="1" s="1"/>
  <c r="O87" i="1" l="1"/>
  <c r="M88" i="1" s="1"/>
  <c r="G88" i="1"/>
  <c r="L88" i="1" l="1"/>
  <c r="J88" i="1"/>
  <c r="P87" i="1"/>
  <c r="I88" i="1"/>
  <c r="H89" i="1" s="1"/>
  <c r="K88" i="1"/>
  <c r="N88" i="1" l="1"/>
  <c r="O88" i="1" s="1"/>
  <c r="M89" i="1" s="1"/>
  <c r="G89" i="1"/>
  <c r="L89" i="1" l="1"/>
  <c r="J89" i="1"/>
  <c r="P88" i="1"/>
  <c r="I89" i="1"/>
  <c r="H90" i="1" s="1"/>
  <c r="K89" i="1"/>
  <c r="N89" i="1" s="1"/>
  <c r="O89" i="1" l="1"/>
  <c r="M90" i="1" s="1"/>
  <c r="G90" i="1"/>
  <c r="L90" i="1" l="1"/>
  <c r="J90" i="1"/>
  <c r="P89" i="1"/>
  <c r="I90" i="1"/>
  <c r="H91" i="1" s="1"/>
  <c r="K90" i="1"/>
  <c r="N90" i="1" s="1"/>
  <c r="O90" i="1" l="1"/>
  <c r="M91" i="1" s="1"/>
  <c r="G91" i="1"/>
  <c r="L91" i="1" l="1"/>
  <c r="J91" i="1"/>
  <c r="P90" i="1"/>
  <c r="I91" i="1"/>
  <c r="H92" i="1" s="1"/>
  <c r="K91" i="1"/>
  <c r="N91" i="1" l="1"/>
  <c r="O91" i="1" s="1"/>
  <c r="M92" i="1" s="1"/>
  <c r="G92" i="1"/>
  <c r="L92" i="1" l="1"/>
  <c r="J92" i="1"/>
  <c r="P91" i="1"/>
  <c r="I92" i="1"/>
  <c r="H93" i="1" s="1"/>
  <c r="K92" i="1"/>
  <c r="N92" i="1" s="1"/>
  <c r="O92" i="1" l="1"/>
  <c r="M93" i="1" s="1"/>
  <c r="G93" i="1"/>
  <c r="L93" i="1" l="1"/>
  <c r="J93" i="1"/>
  <c r="P92" i="1"/>
  <c r="I93" i="1"/>
  <c r="H94" i="1" s="1"/>
  <c r="K93" i="1"/>
  <c r="N93" i="1" s="1"/>
  <c r="O93" i="1" l="1"/>
  <c r="M94" i="1" s="1"/>
  <c r="G94" i="1"/>
  <c r="L94" i="1" l="1"/>
  <c r="J94" i="1"/>
  <c r="P93" i="1"/>
  <c r="I94" i="1"/>
  <c r="H95" i="1" s="1"/>
  <c r="K94" i="1"/>
  <c r="N94" i="1" s="1"/>
  <c r="O94" i="1" l="1"/>
  <c r="M95" i="1" s="1"/>
  <c r="G95" i="1"/>
  <c r="L95" i="1" l="1"/>
  <c r="J95" i="1"/>
  <c r="P94" i="1"/>
  <c r="I95" i="1"/>
  <c r="H96" i="1" s="1"/>
  <c r="K95" i="1"/>
  <c r="N95" i="1" s="1"/>
  <c r="O95" i="1" l="1"/>
  <c r="M96" i="1" s="1"/>
  <c r="G96" i="1"/>
  <c r="L96" i="1" l="1"/>
  <c r="J96" i="1"/>
  <c r="P95" i="1"/>
  <c r="I96" i="1"/>
  <c r="H97" i="1" s="1"/>
  <c r="K96" i="1"/>
  <c r="N96" i="1" s="1"/>
  <c r="O96" i="1" l="1"/>
  <c r="M97" i="1" s="1"/>
  <c r="G97" i="1"/>
  <c r="L97" i="1" l="1"/>
  <c r="J97" i="1"/>
  <c r="P96" i="1"/>
  <c r="I97" i="1"/>
  <c r="H98" i="1" s="1"/>
  <c r="K97" i="1"/>
  <c r="N97" i="1" s="1"/>
  <c r="O97" i="1" l="1"/>
  <c r="M98" i="1" s="1"/>
  <c r="G98" i="1"/>
  <c r="L98" i="1" l="1"/>
  <c r="J98" i="1"/>
  <c r="P97" i="1"/>
  <c r="I98" i="1"/>
  <c r="H99" i="1" s="1"/>
  <c r="K98" i="1"/>
  <c r="N98" i="1" s="1"/>
  <c r="O98" i="1" l="1"/>
  <c r="M99" i="1" s="1"/>
  <c r="G99" i="1"/>
  <c r="L99" i="1" l="1"/>
  <c r="J99" i="1"/>
  <c r="P98" i="1"/>
  <c r="I99" i="1"/>
  <c r="H100" i="1" s="1"/>
  <c r="K99" i="1"/>
  <c r="N99" i="1" s="1"/>
  <c r="O99" i="1" l="1"/>
  <c r="M100" i="1" s="1"/>
  <c r="G100" i="1"/>
  <c r="L100" i="1" l="1"/>
  <c r="J100" i="1"/>
  <c r="P99" i="1"/>
  <c r="I100" i="1"/>
  <c r="H101" i="1" s="1"/>
  <c r="K100" i="1"/>
  <c r="N100" i="1" s="1"/>
  <c r="O100" i="1" l="1"/>
  <c r="M101" i="1" s="1"/>
  <c r="G101" i="1"/>
  <c r="L101" i="1" l="1"/>
  <c r="J101" i="1"/>
  <c r="P100" i="1"/>
  <c r="I101" i="1"/>
  <c r="H102" i="1" s="1"/>
  <c r="K101" i="1"/>
  <c r="N101" i="1" s="1"/>
  <c r="O101" i="1" l="1"/>
  <c r="M102" i="1" s="1"/>
  <c r="G102" i="1"/>
  <c r="L102" i="1" l="1"/>
  <c r="J102" i="1"/>
  <c r="P101" i="1"/>
  <c r="I102" i="1"/>
  <c r="H103" i="1" s="1"/>
  <c r="K102" i="1"/>
  <c r="N102" i="1" s="1"/>
  <c r="O102" i="1" l="1"/>
  <c r="M103" i="1" s="1"/>
  <c r="G103" i="1"/>
  <c r="L103" i="1" l="1"/>
  <c r="J103" i="1"/>
  <c r="P102" i="1"/>
  <c r="I103" i="1"/>
  <c r="H104" i="1" s="1"/>
  <c r="K103" i="1"/>
  <c r="N103" i="1" l="1"/>
  <c r="O103" i="1" s="1"/>
  <c r="M104" i="1" s="1"/>
  <c r="G104" i="1"/>
  <c r="L104" i="1" l="1"/>
  <c r="J104" i="1"/>
  <c r="P103" i="1"/>
  <c r="I104" i="1"/>
  <c r="H105" i="1" s="1"/>
  <c r="K104" i="1"/>
  <c r="N104" i="1" s="1"/>
  <c r="O104" i="1" l="1"/>
  <c r="M105" i="1" s="1"/>
  <c r="G105" i="1"/>
  <c r="L105" i="1" l="1"/>
  <c r="J105" i="1"/>
  <c r="P104" i="1"/>
  <c r="I105" i="1"/>
  <c r="H106" i="1" s="1"/>
  <c r="K105" i="1"/>
  <c r="N105" i="1" s="1"/>
  <c r="O105" i="1" l="1"/>
  <c r="M106" i="1" s="1"/>
  <c r="G106" i="1"/>
  <c r="L106" i="1" l="1"/>
  <c r="J106" i="1"/>
  <c r="P105" i="1"/>
  <c r="I106" i="1"/>
  <c r="H107" i="1" s="1"/>
  <c r="K106" i="1"/>
  <c r="N106" i="1" s="1"/>
  <c r="O106" i="1" l="1"/>
  <c r="M107" i="1" s="1"/>
  <c r="G107" i="1"/>
  <c r="L107" i="1" l="1"/>
  <c r="J107" i="1"/>
  <c r="P106" i="1"/>
  <c r="I107" i="1"/>
  <c r="H108" i="1" s="1"/>
  <c r="L108" i="1" s="1"/>
  <c r="K107" i="1"/>
  <c r="N107" i="1" l="1"/>
  <c r="O107" i="1" s="1"/>
  <c r="M108" i="1" s="1"/>
  <c r="G108" i="1"/>
  <c r="J108" i="1" s="1"/>
  <c r="P107" i="1" l="1"/>
  <c r="I108" i="1"/>
  <c r="H109" i="1" s="1"/>
  <c r="L109" i="1" s="1"/>
  <c r="K108" i="1"/>
  <c r="N108" i="1" s="1"/>
  <c r="O108" i="1" l="1"/>
  <c r="M109" i="1" s="1"/>
  <c r="G109" i="1"/>
  <c r="J109" i="1" s="1"/>
  <c r="P108" i="1" l="1"/>
  <c r="I109" i="1"/>
  <c r="H110" i="1" s="1"/>
  <c r="L110" i="1" s="1"/>
  <c r="K109" i="1"/>
  <c r="N109" i="1" s="1"/>
  <c r="O109" i="1" l="1"/>
  <c r="M110" i="1" s="1"/>
  <c r="G110" i="1"/>
  <c r="J110" i="1" s="1"/>
  <c r="P109" i="1" l="1"/>
  <c r="I110" i="1"/>
  <c r="H111" i="1" s="1"/>
  <c r="L111" i="1" s="1"/>
  <c r="K110" i="1"/>
  <c r="N110" i="1" s="1"/>
  <c r="O110" i="1" l="1"/>
  <c r="M111" i="1" s="1"/>
  <c r="G111" i="1"/>
  <c r="J111" i="1" s="1"/>
  <c r="P110" i="1" l="1"/>
  <c r="I111" i="1"/>
  <c r="H112" i="1" s="1"/>
  <c r="L112" i="1" s="1"/>
  <c r="K111" i="1"/>
  <c r="N111" i="1" s="1"/>
  <c r="O111" i="1" l="1"/>
  <c r="M112" i="1" s="1"/>
  <c r="G112" i="1"/>
  <c r="J112" i="1" s="1"/>
  <c r="P111" i="1" l="1"/>
  <c r="I112" i="1"/>
  <c r="H113" i="1" s="1"/>
  <c r="L113" i="1" s="1"/>
  <c r="K112" i="1"/>
  <c r="N112" i="1" s="1"/>
  <c r="O112" i="1" l="1"/>
  <c r="M113" i="1" s="1"/>
  <c r="G113" i="1"/>
  <c r="J113" i="1" s="1"/>
  <c r="P112" i="1" l="1"/>
  <c r="I113" i="1"/>
  <c r="H114" i="1" s="1"/>
  <c r="L114" i="1" s="1"/>
  <c r="K113" i="1"/>
  <c r="N113" i="1" s="1"/>
  <c r="O113" i="1" l="1"/>
  <c r="M114" i="1" s="1"/>
  <c r="G114" i="1"/>
  <c r="J114" i="1" s="1"/>
  <c r="P113" i="1" l="1"/>
  <c r="I114" i="1"/>
  <c r="H115" i="1" s="1"/>
  <c r="L115" i="1" s="1"/>
  <c r="K114" i="1"/>
  <c r="N114" i="1" s="1"/>
  <c r="O114" i="1" l="1"/>
  <c r="M115" i="1" s="1"/>
  <c r="G115" i="1"/>
  <c r="J115" i="1" s="1"/>
  <c r="P114" i="1" l="1"/>
  <c r="I115" i="1"/>
  <c r="H116" i="1" s="1"/>
  <c r="L116" i="1" s="1"/>
  <c r="K115" i="1"/>
  <c r="N115" i="1" s="1"/>
  <c r="O115" i="1" l="1"/>
  <c r="M116" i="1" s="1"/>
  <c r="G116" i="1"/>
  <c r="J116" i="1" s="1"/>
  <c r="P115" i="1" l="1"/>
  <c r="I116" i="1"/>
  <c r="H117" i="1" s="1"/>
  <c r="L117" i="1" s="1"/>
  <c r="K116" i="1"/>
  <c r="N116" i="1" s="1"/>
  <c r="O116" i="1" l="1"/>
  <c r="M117" i="1" s="1"/>
  <c r="G117" i="1"/>
  <c r="J117" i="1" s="1"/>
  <c r="P116" i="1" l="1"/>
  <c r="I117" i="1"/>
  <c r="H118" i="1" s="1"/>
  <c r="L118" i="1" s="1"/>
  <c r="K117" i="1"/>
  <c r="N117" i="1" s="1"/>
  <c r="O117" i="1" l="1"/>
  <c r="M118" i="1" s="1"/>
  <c r="G118" i="1"/>
  <c r="J118" i="1" s="1"/>
  <c r="P117" i="1" l="1"/>
  <c r="I118" i="1"/>
  <c r="H119" i="1" s="1"/>
  <c r="L119" i="1" s="1"/>
  <c r="K118" i="1"/>
  <c r="N118" i="1" s="1"/>
  <c r="O118" i="1" l="1"/>
  <c r="M119" i="1" s="1"/>
  <c r="G119" i="1"/>
  <c r="J119" i="1" s="1"/>
  <c r="P118" i="1" l="1"/>
  <c r="I119" i="1"/>
  <c r="H120" i="1" s="1"/>
  <c r="L120" i="1" s="1"/>
  <c r="K119" i="1"/>
  <c r="N119" i="1" s="1"/>
  <c r="O119" i="1" l="1"/>
  <c r="M120" i="1" s="1"/>
  <c r="G120" i="1"/>
  <c r="J120" i="1" s="1"/>
  <c r="P119" i="1" l="1"/>
  <c r="I120" i="1"/>
  <c r="H121" i="1" s="1"/>
  <c r="L121" i="1" s="1"/>
  <c r="K120" i="1"/>
  <c r="N120" i="1" s="1"/>
  <c r="O120" i="1" l="1"/>
  <c r="M121" i="1" s="1"/>
  <c r="G121" i="1"/>
  <c r="J121" i="1" s="1"/>
  <c r="P120" i="1" l="1"/>
  <c r="I121" i="1"/>
  <c r="H122" i="1" s="1"/>
  <c r="L122" i="1" s="1"/>
  <c r="K121" i="1"/>
  <c r="N121" i="1" s="1"/>
  <c r="O121" i="1" l="1"/>
  <c r="M122" i="1" s="1"/>
  <c r="G122" i="1"/>
  <c r="J122" i="1" s="1"/>
  <c r="P121" i="1" l="1"/>
  <c r="I122" i="1"/>
  <c r="H123" i="1" s="1"/>
  <c r="L123" i="1" s="1"/>
  <c r="K122" i="1"/>
  <c r="N122" i="1" s="1"/>
  <c r="O122" i="1" l="1"/>
  <c r="M123" i="1" s="1"/>
  <c r="G123" i="1"/>
  <c r="J123" i="1" s="1"/>
  <c r="P122" i="1" l="1"/>
  <c r="I123" i="1"/>
  <c r="H124" i="1" s="1"/>
  <c r="L124" i="1" s="1"/>
  <c r="K123" i="1"/>
  <c r="N123" i="1" s="1"/>
  <c r="O123" i="1" l="1"/>
  <c r="M124" i="1" s="1"/>
  <c r="G124" i="1"/>
  <c r="J124" i="1" s="1"/>
  <c r="P123" i="1" l="1"/>
  <c r="I124" i="1"/>
  <c r="H125" i="1" s="1"/>
  <c r="L125" i="1" s="1"/>
  <c r="K124" i="1"/>
  <c r="N124" i="1" s="1"/>
  <c r="O124" i="1" l="1"/>
  <c r="M125" i="1" s="1"/>
  <c r="G125" i="1"/>
  <c r="J125" i="1" s="1"/>
  <c r="P124" i="1" l="1"/>
  <c r="I125" i="1"/>
  <c r="H126" i="1" s="1"/>
  <c r="L126" i="1" s="1"/>
  <c r="K125" i="1"/>
  <c r="N125" i="1" s="1"/>
  <c r="O125" i="1" l="1"/>
  <c r="M126" i="1" s="1"/>
  <c r="G126" i="1"/>
  <c r="J126" i="1" s="1"/>
  <c r="P125" i="1" l="1"/>
  <c r="I126" i="1"/>
  <c r="H127" i="1" s="1"/>
  <c r="L127" i="1" s="1"/>
  <c r="K126" i="1"/>
  <c r="N126" i="1" s="1"/>
  <c r="O126" i="1" l="1"/>
  <c r="M127" i="1" s="1"/>
  <c r="G127" i="1"/>
  <c r="J127" i="1" s="1"/>
  <c r="P126" i="1" l="1"/>
  <c r="I127" i="1"/>
  <c r="H128" i="1" s="1"/>
  <c r="L128" i="1" s="1"/>
  <c r="K127" i="1"/>
  <c r="N127" i="1" s="1"/>
  <c r="O127" i="1" l="1"/>
  <c r="M128" i="1" s="1"/>
  <c r="G128" i="1"/>
  <c r="J128" i="1" s="1"/>
  <c r="P127" i="1" l="1"/>
  <c r="I128" i="1"/>
  <c r="H129" i="1" s="1"/>
  <c r="L129" i="1" s="1"/>
  <c r="K128" i="1"/>
  <c r="N128" i="1" s="1"/>
  <c r="O128" i="1" l="1"/>
  <c r="M129" i="1" s="1"/>
  <c r="G129" i="1"/>
  <c r="J129" i="1" s="1"/>
  <c r="P128" i="1" l="1"/>
  <c r="I129" i="1"/>
  <c r="H130" i="1" s="1"/>
  <c r="L130" i="1" s="1"/>
  <c r="K129" i="1"/>
  <c r="N129" i="1" s="1"/>
  <c r="O129" i="1" l="1"/>
  <c r="M130" i="1" s="1"/>
  <c r="G130" i="1"/>
  <c r="J130" i="1" s="1"/>
  <c r="P129" i="1" l="1"/>
  <c r="I130" i="1"/>
  <c r="H131" i="1" s="1"/>
  <c r="L131" i="1" s="1"/>
  <c r="K130" i="1"/>
  <c r="N130" i="1" s="1"/>
  <c r="O130" i="1" l="1"/>
  <c r="M131" i="1" s="1"/>
  <c r="G131" i="1"/>
  <c r="J131" i="1" s="1"/>
  <c r="P130" i="1" l="1"/>
  <c r="I131" i="1"/>
  <c r="H132" i="1" s="1"/>
  <c r="L132" i="1" s="1"/>
  <c r="K131" i="1"/>
  <c r="N131" i="1" s="1"/>
  <c r="O131" i="1" l="1"/>
  <c r="M132" i="1" s="1"/>
  <c r="G132" i="1"/>
  <c r="J132" i="1" s="1"/>
  <c r="P131" i="1" l="1"/>
  <c r="I132" i="1"/>
  <c r="H133" i="1" s="1"/>
  <c r="L133" i="1" s="1"/>
  <c r="K132" i="1"/>
  <c r="N132" i="1" s="1"/>
  <c r="O132" i="1" l="1"/>
  <c r="M133" i="1" s="1"/>
  <c r="G133" i="1"/>
  <c r="J133" i="1" s="1"/>
  <c r="P132" i="1" l="1"/>
  <c r="I133" i="1"/>
  <c r="H134" i="1" s="1"/>
  <c r="L134" i="1" s="1"/>
  <c r="K133" i="1"/>
  <c r="N133" i="1" s="1"/>
  <c r="O133" i="1" l="1"/>
  <c r="M134" i="1" s="1"/>
  <c r="G134" i="1"/>
  <c r="J134" i="1" s="1"/>
  <c r="P133" i="1" l="1"/>
  <c r="I134" i="1"/>
  <c r="H135" i="1" s="1"/>
  <c r="L135" i="1" s="1"/>
  <c r="K134" i="1"/>
  <c r="N134" i="1" s="1"/>
  <c r="O134" i="1" l="1"/>
  <c r="M135" i="1" s="1"/>
  <c r="G135" i="1"/>
  <c r="J135" i="1" s="1"/>
  <c r="P134" i="1" l="1"/>
  <c r="I135" i="1"/>
  <c r="H136" i="1" s="1"/>
  <c r="L136" i="1" s="1"/>
  <c r="K135" i="1"/>
  <c r="N135" i="1" s="1"/>
  <c r="O135" i="1" l="1"/>
  <c r="M136" i="1" s="1"/>
  <c r="G136" i="1"/>
  <c r="J136" i="1" s="1"/>
  <c r="P135" i="1" l="1"/>
  <c r="I136" i="1"/>
  <c r="H137" i="1" s="1"/>
  <c r="L137" i="1" s="1"/>
  <c r="K136" i="1"/>
  <c r="N136" i="1" s="1"/>
  <c r="O136" i="1" l="1"/>
  <c r="M137" i="1" s="1"/>
  <c r="G137" i="1"/>
  <c r="J137" i="1" s="1"/>
  <c r="P136" i="1" l="1"/>
  <c r="I137" i="1"/>
  <c r="H138" i="1" s="1"/>
  <c r="L138" i="1" s="1"/>
  <c r="K137" i="1"/>
  <c r="N137" i="1" s="1"/>
  <c r="O137" i="1" l="1"/>
  <c r="M138" i="1" s="1"/>
  <c r="G138" i="1"/>
  <c r="J138" i="1" s="1"/>
  <c r="P137" i="1" l="1"/>
  <c r="I138" i="1"/>
  <c r="H139" i="1" s="1"/>
  <c r="L139" i="1" s="1"/>
  <c r="K138" i="1"/>
  <c r="N138" i="1" s="1"/>
  <c r="O138" i="1" l="1"/>
  <c r="M139" i="1" s="1"/>
  <c r="G139" i="1"/>
  <c r="J139" i="1" s="1"/>
  <c r="P138" i="1" l="1"/>
  <c r="I139" i="1"/>
  <c r="H140" i="1" s="1"/>
  <c r="L140" i="1" s="1"/>
  <c r="K139" i="1"/>
  <c r="N139" i="1" s="1"/>
  <c r="O139" i="1" l="1"/>
  <c r="M140" i="1" s="1"/>
  <c r="G140" i="1"/>
  <c r="J140" i="1" s="1"/>
  <c r="P139" i="1" l="1"/>
  <c r="I140" i="1"/>
  <c r="H141" i="1" s="1"/>
  <c r="L141" i="1" s="1"/>
  <c r="K140" i="1"/>
  <c r="N140" i="1" s="1"/>
  <c r="O140" i="1" l="1"/>
  <c r="M141" i="1" s="1"/>
  <c r="G141" i="1"/>
  <c r="J141" i="1" s="1"/>
  <c r="P140" i="1" l="1"/>
  <c r="I141" i="1"/>
  <c r="H142" i="1" s="1"/>
  <c r="L142" i="1" s="1"/>
  <c r="K141" i="1"/>
  <c r="N141" i="1" s="1"/>
  <c r="O141" i="1" l="1"/>
  <c r="M142" i="1" s="1"/>
  <c r="G142" i="1"/>
  <c r="J142" i="1" s="1"/>
  <c r="P141" i="1" l="1"/>
  <c r="I142" i="1"/>
  <c r="H143" i="1" s="1"/>
  <c r="L143" i="1" s="1"/>
  <c r="K142" i="1"/>
  <c r="N142" i="1" s="1"/>
  <c r="O142" i="1" l="1"/>
  <c r="M143" i="1" s="1"/>
  <c r="G143" i="1"/>
  <c r="J143" i="1" s="1"/>
  <c r="P142" i="1" l="1"/>
  <c r="I143" i="1"/>
  <c r="H144" i="1" s="1"/>
  <c r="L144" i="1" s="1"/>
  <c r="K143" i="1"/>
  <c r="N143" i="1" s="1"/>
  <c r="O143" i="1" l="1"/>
  <c r="M144" i="1" s="1"/>
  <c r="G144" i="1"/>
  <c r="J144" i="1" s="1"/>
  <c r="P143" i="1" l="1"/>
  <c r="I144" i="1"/>
  <c r="H145" i="1" s="1"/>
  <c r="L145" i="1" s="1"/>
  <c r="K144" i="1"/>
  <c r="N144" i="1" s="1"/>
  <c r="O144" i="1" l="1"/>
  <c r="M145" i="1" s="1"/>
  <c r="G145" i="1"/>
  <c r="J145" i="1" s="1"/>
  <c r="P144" i="1" l="1"/>
  <c r="I145" i="1"/>
  <c r="H146" i="1" s="1"/>
  <c r="L146" i="1" s="1"/>
  <c r="K145" i="1"/>
  <c r="N145" i="1" s="1"/>
  <c r="O145" i="1" l="1"/>
  <c r="M146" i="1" s="1"/>
  <c r="G146" i="1"/>
  <c r="J146" i="1" s="1"/>
  <c r="P145" i="1" l="1"/>
  <c r="I146" i="1"/>
  <c r="H147" i="1" s="1"/>
  <c r="L147" i="1" s="1"/>
  <c r="K146" i="1"/>
  <c r="N146" i="1" s="1"/>
  <c r="O146" i="1" l="1"/>
  <c r="M147" i="1" s="1"/>
  <c r="G147" i="1"/>
  <c r="J147" i="1" s="1"/>
  <c r="P146" i="1" l="1"/>
  <c r="I147" i="1"/>
  <c r="H148" i="1" s="1"/>
  <c r="L148" i="1" s="1"/>
  <c r="K147" i="1"/>
  <c r="N147" i="1" s="1"/>
  <c r="O147" i="1" l="1"/>
  <c r="M148" i="1" s="1"/>
  <c r="G148" i="1"/>
  <c r="J148" i="1" s="1"/>
  <c r="P147" i="1" l="1"/>
  <c r="I148" i="1"/>
  <c r="H149" i="1" s="1"/>
  <c r="L149" i="1" s="1"/>
  <c r="K148" i="1"/>
  <c r="N148" i="1" s="1"/>
  <c r="O148" i="1" l="1"/>
  <c r="M149" i="1" s="1"/>
  <c r="G149" i="1"/>
  <c r="J149" i="1" s="1"/>
  <c r="P148" i="1" l="1"/>
  <c r="I149" i="1"/>
  <c r="H150" i="1" s="1"/>
  <c r="L150" i="1" s="1"/>
  <c r="K149" i="1"/>
  <c r="N149" i="1" s="1"/>
  <c r="O149" i="1" l="1"/>
  <c r="M150" i="1" s="1"/>
  <c r="G150" i="1"/>
  <c r="J150" i="1" s="1"/>
  <c r="P149" i="1" l="1"/>
  <c r="I150" i="1"/>
  <c r="H151" i="1" s="1"/>
  <c r="L151" i="1" s="1"/>
  <c r="K150" i="1"/>
  <c r="N150" i="1" s="1"/>
  <c r="O150" i="1" l="1"/>
  <c r="M151" i="1" s="1"/>
  <c r="G151" i="1"/>
  <c r="J151" i="1" s="1"/>
  <c r="P150" i="1" l="1"/>
  <c r="I151" i="1"/>
  <c r="H152" i="1" s="1"/>
  <c r="L152" i="1" s="1"/>
  <c r="K151" i="1"/>
  <c r="N151" i="1" s="1"/>
  <c r="O151" i="1" l="1"/>
  <c r="M152" i="1" s="1"/>
  <c r="G152" i="1"/>
  <c r="J152" i="1" s="1"/>
  <c r="P151" i="1" l="1"/>
  <c r="I152" i="1"/>
  <c r="H153" i="1" s="1"/>
  <c r="L153" i="1" s="1"/>
  <c r="K152" i="1"/>
  <c r="N152" i="1" s="1"/>
  <c r="O152" i="1" l="1"/>
  <c r="M153" i="1" s="1"/>
  <c r="G153" i="1"/>
  <c r="J153" i="1" s="1"/>
  <c r="P152" i="1" l="1"/>
  <c r="I153" i="1"/>
  <c r="H154" i="1" s="1"/>
  <c r="K153" i="1"/>
  <c r="N153" i="1" s="1"/>
  <c r="L154" i="1" l="1"/>
  <c r="O153" i="1"/>
  <c r="M154" i="1" s="1"/>
  <c r="G154" i="1"/>
  <c r="J154" i="1" s="1"/>
  <c r="P153" i="1" l="1"/>
  <c r="I154" i="1"/>
  <c r="H155" i="1" s="1"/>
  <c r="K154" i="1"/>
  <c r="N154" i="1" s="1"/>
  <c r="G155" i="1" l="1"/>
  <c r="J155" i="1" s="1"/>
  <c r="L155" i="1"/>
  <c r="K155" i="1"/>
  <c r="O154" i="1"/>
  <c r="M155" i="1" s="1"/>
  <c r="N155" i="1" l="1"/>
  <c r="P154" i="1"/>
  <c r="I155" i="1"/>
  <c r="H156" i="1" s="1"/>
  <c r="L156" i="1" l="1"/>
  <c r="G156" i="1"/>
  <c r="J156" i="1" s="1"/>
  <c r="K156" i="1"/>
  <c r="O155" i="1"/>
  <c r="M156" i="1" s="1"/>
  <c r="P155" i="1" l="1"/>
  <c r="I156" i="1"/>
  <c r="H157" i="1" s="1"/>
  <c r="N156" i="1"/>
  <c r="G157" i="1" l="1"/>
  <c r="J157" i="1" s="1"/>
  <c r="K157" i="1"/>
  <c r="L157" i="1"/>
  <c r="O156" i="1"/>
  <c r="M157" i="1" s="1"/>
  <c r="N157" i="1" l="1"/>
  <c r="P156" i="1"/>
  <c r="I157" i="1"/>
  <c r="H158" i="1" s="1"/>
  <c r="G158" i="1" l="1"/>
  <c r="J158" i="1" s="1"/>
  <c r="K158" i="1"/>
  <c r="L158" i="1"/>
  <c r="O157" i="1"/>
  <c r="M158" i="1" s="1"/>
  <c r="P157" i="1" l="1"/>
  <c r="I158" i="1"/>
  <c r="H159" i="1" s="1"/>
  <c r="N158" i="1"/>
  <c r="G159" i="1" l="1"/>
  <c r="J159" i="1" s="1"/>
  <c r="L159" i="1"/>
  <c r="K159" i="1"/>
  <c r="O158" i="1"/>
  <c r="M159" i="1" s="1"/>
  <c r="N159" i="1" l="1"/>
  <c r="P158" i="1"/>
  <c r="I159" i="1"/>
  <c r="H160" i="1" s="1"/>
  <c r="K160" i="1" l="1"/>
  <c r="L160" i="1"/>
  <c r="G160" i="1"/>
  <c r="J160" i="1" s="1"/>
  <c r="O159" i="1"/>
  <c r="M160" i="1" s="1"/>
  <c r="P159" i="1" l="1"/>
  <c r="I160" i="1"/>
  <c r="H161" i="1" s="1"/>
  <c r="N160" i="1"/>
  <c r="K161" i="1" l="1"/>
  <c r="G161" i="1"/>
  <c r="J161" i="1" s="1"/>
  <c r="L161" i="1"/>
  <c r="O160" i="1"/>
  <c r="M161" i="1" s="1"/>
  <c r="N161" i="1" l="1"/>
  <c r="P160" i="1"/>
  <c r="I161" i="1"/>
  <c r="H162" i="1" s="1"/>
  <c r="K162" i="1" l="1"/>
  <c r="L162" i="1"/>
  <c r="G162" i="1"/>
  <c r="J162" i="1" s="1"/>
  <c r="O161" i="1"/>
  <c r="M162" i="1" s="1"/>
  <c r="P161" i="1" l="1"/>
  <c r="I162" i="1"/>
  <c r="H163" i="1" s="1"/>
  <c r="N162" i="1"/>
  <c r="K163" i="1" l="1"/>
  <c r="L163" i="1"/>
  <c r="G163" i="1"/>
  <c r="J163" i="1" s="1"/>
  <c r="O162" i="1"/>
  <c r="M163" i="1" s="1"/>
  <c r="N163" i="1" l="1"/>
  <c r="P162" i="1"/>
  <c r="I163" i="1"/>
  <c r="H164" i="1" s="1"/>
  <c r="L164" i="1" l="1"/>
  <c r="G164" i="1"/>
  <c r="J164" i="1" s="1"/>
  <c r="K164" i="1"/>
  <c r="O163" i="1"/>
  <c r="M164" i="1" s="1"/>
  <c r="P163" i="1" l="1"/>
  <c r="I164" i="1"/>
  <c r="H165" i="1" s="1"/>
  <c r="N164" i="1"/>
  <c r="G165" i="1" l="1"/>
  <c r="J165" i="1" s="1"/>
  <c r="L165" i="1"/>
  <c r="K165" i="1"/>
  <c r="O164" i="1"/>
  <c r="M165" i="1" s="1"/>
  <c r="N165" i="1" l="1"/>
  <c r="P164" i="1"/>
  <c r="I165" i="1"/>
  <c r="H166" i="1" s="1"/>
  <c r="K166" i="1" l="1"/>
  <c r="L166" i="1"/>
  <c r="G166" i="1"/>
  <c r="J166" i="1" s="1"/>
  <c r="O165" i="1"/>
  <c r="M166" i="1" s="1"/>
  <c r="I166" i="1" l="1"/>
  <c r="H167" i="1" s="1"/>
  <c r="P165" i="1"/>
  <c r="N166" i="1"/>
  <c r="L167" i="1" l="1"/>
  <c r="G167" i="1"/>
  <c r="J167" i="1" s="1"/>
  <c r="K167" i="1"/>
  <c r="O166" i="1"/>
  <c r="M167" i="1" s="1"/>
  <c r="I167" i="1" l="1"/>
  <c r="H168" i="1" s="1"/>
  <c r="P166" i="1"/>
  <c r="N167" i="1"/>
  <c r="L168" i="1" l="1"/>
  <c r="K168" i="1"/>
  <c r="G168" i="1"/>
  <c r="J168" i="1" s="1"/>
  <c r="O167" i="1"/>
  <c r="M168" i="1" s="1"/>
  <c r="P167" i="1" l="1"/>
  <c r="I168" i="1"/>
  <c r="H169" i="1" s="1"/>
  <c r="N168" i="1"/>
  <c r="G169" i="1" l="1"/>
  <c r="J169" i="1" s="1"/>
  <c r="K169" i="1"/>
  <c r="L169" i="1"/>
  <c r="O168" i="1"/>
  <c r="M169" i="1" s="1"/>
  <c r="N169" i="1" l="1"/>
  <c r="P168" i="1"/>
  <c r="I169" i="1"/>
  <c r="H170" i="1" s="1"/>
  <c r="K170" i="1" l="1"/>
  <c r="L170" i="1"/>
  <c r="G170" i="1"/>
  <c r="J170" i="1" s="1"/>
  <c r="O169" i="1"/>
  <c r="M170" i="1" s="1"/>
  <c r="P169" i="1" l="1"/>
  <c r="I170" i="1"/>
  <c r="H171" i="1" s="1"/>
  <c r="N170" i="1"/>
  <c r="K171" i="1" l="1"/>
  <c r="L171" i="1"/>
  <c r="G171" i="1"/>
  <c r="J171" i="1" s="1"/>
  <c r="O170" i="1"/>
  <c r="M171" i="1" s="1"/>
  <c r="N171" i="1" l="1"/>
  <c r="P170" i="1"/>
  <c r="I171" i="1"/>
  <c r="H172" i="1" s="1"/>
  <c r="K172" i="1" l="1"/>
  <c r="L172" i="1"/>
  <c r="G172" i="1"/>
  <c r="J172" i="1" s="1"/>
  <c r="O171" i="1"/>
  <c r="M172" i="1" s="1"/>
  <c r="P171" i="1" l="1"/>
  <c r="I172" i="1"/>
  <c r="H173" i="1" s="1"/>
  <c r="N172" i="1"/>
  <c r="G173" i="1" l="1"/>
  <c r="J173" i="1" s="1"/>
  <c r="K173" i="1"/>
  <c r="L173" i="1"/>
  <c r="O172" i="1"/>
  <c r="M173" i="1" s="1"/>
  <c r="N173" i="1" l="1"/>
  <c r="P172" i="1"/>
  <c r="I173" i="1"/>
  <c r="H174" i="1" s="1"/>
  <c r="K174" i="1" l="1"/>
  <c r="L174" i="1"/>
  <c r="G174" i="1"/>
  <c r="J174" i="1" s="1"/>
  <c r="O173" i="1"/>
  <c r="M174" i="1" s="1"/>
  <c r="I174" i="1" l="1"/>
  <c r="H175" i="1" s="1"/>
  <c r="P173" i="1"/>
  <c r="N174" i="1"/>
  <c r="K175" i="1" l="1"/>
  <c r="L175" i="1"/>
  <c r="G175" i="1"/>
  <c r="J175" i="1" s="1"/>
  <c r="O174" i="1"/>
  <c r="M175" i="1" s="1"/>
  <c r="I175" i="1" l="1"/>
  <c r="H176" i="1" s="1"/>
  <c r="P174" i="1"/>
  <c r="N175" i="1"/>
  <c r="K176" i="1" l="1"/>
  <c r="L176" i="1"/>
  <c r="G176" i="1"/>
  <c r="J176" i="1" s="1"/>
  <c r="O175" i="1"/>
  <c r="M176" i="1" s="1"/>
  <c r="I176" i="1" l="1"/>
  <c r="H177" i="1" s="1"/>
  <c r="P175" i="1"/>
  <c r="N176" i="1"/>
  <c r="K177" i="1" l="1"/>
  <c r="G177" i="1"/>
  <c r="J177" i="1" s="1"/>
  <c r="L177" i="1"/>
  <c r="O176" i="1"/>
  <c r="M177" i="1" s="1"/>
  <c r="I177" i="1" l="1"/>
  <c r="H178" i="1" s="1"/>
  <c r="P176" i="1"/>
  <c r="N177" i="1"/>
  <c r="K178" i="1" l="1"/>
  <c r="L178" i="1"/>
  <c r="G178" i="1"/>
  <c r="J178" i="1" s="1"/>
  <c r="O177" i="1"/>
  <c r="M178" i="1" s="1"/>
  <c r="I178" i="1" l="1"/>
  <c r="H179" i="1" s="1"/>
  <c r="P177" i="1"/>
  <c r="N178" i="1"/>
  <c r="K179" i="1" l="1"/>
  <c r="L179" i="1"/>
  <c r="G179" i="1"/>
  <c r="J179" i="1" s="1"/>
  <c r="O178" i="1"/>
  <c r="M179" i="1" s="1"/>
  <c r="I179" i="1" l="1"/>
  <c r="H180" i="1" s="1"/>
  <c r="P178" i="1"/>
  <c r="N179" i="1"/>
  <c r="K180" i="1" l="1"/>
  <c r="L180" i="1"/>
  <c r="G180" i="1"/>
  <c r="J180" i="1" s="1"/>
  <c r="O179" i="1"/>
  <c r="M180" i="1" s="1"/>
  <c r="I180" i="1" l="1"/>
  <c r="H181" i="1" s="1"/>
  <c r="P179" i="1"/>
  <c r="N180" i="1"/>
  <c r="G181" i="1" l="1"/>
  <c r="J181" i="1" s="1"/>
  <c r="L181" i="1"/>
  <c r="K181" i="1"/>
  <c r="O180" i="1"/>
  <c r="M181" i="1" s="1"/>
  <c r="I181" i="1" l="1"/>
  <c r="H182" i="1" s="1"/>
  <c r="P180" i="1"/>
  <c r="N181" i="1"/>
  <c r="L182" i="1" l="1"/>
  <c r="G182" i="1"/>
  <c r="J182" i="1" s="1"/>
  <c r="K182" i="1"/>
  <c r="O181" i="1"/>
  <c r="M182" i="1" s="1"/>
  <c r="P181" i="1" l="1"/>
  <c r="I182" i="1"/>
  <c r="H183" i="1" s="1"/>
  <c r="N182" i="1"/>
  <c r="K183" i="1" l="1"/>
  <c r="L183" i="1"/>
  <c r="G183" i="1"/>
  <c r="J183" i="1" s="1"/>
  <c r="O182" i="1"/>
  <c r="M183" i="1" s="1"/>
  <c r="P182" i="1" l="1"/>
  <c r="I183" i="1"/>
  <c r="H184" i="1" s="1"/>
  <c r="N183" i="1"/>
  <c r="K184" i="1" l="1"/>
  <c r="G184" i="1"/>
  <c r="J184" i="1" s="1"/>
  <c r="L184" i="1"/>
  <c r="O183" i="1"/>
  <c r="M184" i="1" s="1"/>
  <c r="N184" i="1" l="1"/>
  <c r="P183" i="1"/>
  <c r="I184" i="1"/>
  <c r="H185" i="1" s="1"/>
  <c r="G185" i="1" l="1"/>
  <c r="J185" i="1" s="1"/>
  <c r="L185" i="1"/>
  <c r="K185" i="1"/>
  <c r="O184" i="1"/>
  <c r="M185" i="1" s="1"/>
  <c r="P184" i="1" l="1"/>
  <c r="I185" i="1"/>
  <c r="H186" i="1" s="1"/>
  <c r="N185" i="1"/>
  <c r="G186" i="1" l="1"/>
  <c r="J186" i="1" s="1"/>
  <c r="K186" i="1"/>
  <c r="L186" i="1"/>
  <c r="O185" i="1"/>
  <c r="M186" i="1" s="1"/>
  <c r="N186" i="1" l="1"/>
  <c r="P185" i="1"/>
  <c r="I186" i="1"/>
  <c r="H187" i="1" s="1"/>
  <c r="K187" i="1" l="1"/>
  <c r="L187" i="1"/>
  <c r="G187" i="1"/>
  <c r="J187" i="1" s="1"/>
  <c r="O186" i="1"/>
  <c r="M187" i="1" s="1"/>
  <c r="P186" i="1" l="1"/>
  <c r="I187" i="1"/>
  <c r="H188" i="1" s="1"/>
  <c r="N187" i="1"/>
  <c r="K188" i="1" l="1"/>
  <c r="L188" i="1"/>
  <c r="G188" i="1"/>
  <c r="J188" i="1" s="1"/>
  <c r="O187" i="1"/>
  <c r="M188" i="1" s="1"/>
  <c r="P187" i="1" l="1"/>
  <c r="I188" i="1"/>
  <c r="H189" i="1" s="1"/>
  <c r="N188" i="1"/>
  <c r="K189" i="1" l="1"/>
  <c r="L189" i="1"/>
  <c r="G189" i="1"/>
  <c r="J189" i="1" s="1"/>
  <c r="O188" i="1"/>
  <c r="M189" i="1" s="1"/>
  <c r="P188" i="1" l="1"/>
  <c r="I189" i="1"/>
  <c r="H190" i="1" s="1"/>
  <c r="N189" i="1"/>
  <c r="G190" i="1" l="1"/>
  <c r="J190" i="1" s="1"/>
  <c r="K190" i="1"/>
  <c r="L190" i="1"/>
  <c r="O189" i="1"/>
  <c r="M190" i="1" s="1"/>
  <c r="N190" i="1" l="1"/>
  <c r="P189" i="1"/>
  <c r="I190" i="1"/>
  <c r="H191" i="1" s="1"/>
  <c r="K191" i="1" l="1"/>
  <c r="G191" i="1"/>
  <c r="J191" i="1" s="1"/>
  <c r="L191" i="1"/>
  <c r="O190" i="1"/>
  <c r="M191" i="1" s="1"/>
  <c r="I191" i="1" l="1"/>
  <c r="H192" i="1" s="1"/>
  <c r="P190" i="1"/>
  <c r="N191" i="1"/>
  <c r="K192" i="1" l="1"/>
  <c r="L192" i="1"/>
  <c r="G192" i="1"/>
  <c r="J192" i="1" s="1"/>
  <c r="O191" i="1"/>
  <c r="M192" i="1" s="1"/>
  <c r="I192" i="1" l="1"/>
  <c r="H193" i="1" s="1"/>
  <c r="P191" i="1"/>
  <c r="N192" i="1"/>
  <c r="K193" i="1" l="1"/>
  <c r="L193" i="1"/>
  <c r="G193" i="1"/>
  <c r="J193" i="1" s="1"/>
  <c r="O192" i="1"/>
  <c r="M193" i="1" s="1"/>
  <c r="I193" i="1" l="1"/>
  <c r="H194" i="1" s="1"/>
  <c r="P192" i="1"/>
  <c r="N193" i="1"/>
  <c r="K194" i="1" l="1"/>
  <c r="G194" i="1"/>
  <c r="J194" i="1" s="1"/>
  <c r="L194" i="1"/>
  <c r="O193" i="1"/>
  <c r="M194" i="1" s="1"/>
  <c r="P193" i="1" l="1"/>
  <c r="I194" i="1"/>
  <c r="H195" i="1" s="1"/>
  <c r="N194" i="1"/>
  <c r="K195" i="1" l="1"/>
  <c r="L195" i="1"/>
  <c r="G195" i="1"/>
  <c r="J195" i="1" s="1"/>
  <c r="O194" i="1"/>
  <c r="M195" i="1" s="1"/>
  <c r="I195" i="1" l="1"/>
  <c r="H196" i="1" s="1"/>
  <c r="N195" i="1"/>
  <c r="P194" i="1"/>
  <c r="K196" i="1" l="1"/>
  <c r="G196" i="1"/>
  <c r="J196" i="1" s="1"/>
  <c r="L196" i="1"/>
  <c r="O195" i="1"/>
  <c r="M196" i="1" s="1"/>
  <c r="I196" i="1" l="1"/>
  <c r="H197" i="1" s="1"/>
  <c r="P195" i="1"/>
  <c r="N196" i="1"/>
  <c r="K197" i="1" l="1"/>
  <c r="L197" i="1"/>
  <c r="G197" i="1"/>
  <c r="J197" i="1" s="1"/>
  <c r="O196" i="1"/>
  <c r="M197" i="1" s="1"/>
  <c r="P196" i="1" l="1"/>
  <c r="I197" i="1"/>
  <c r="H198" i="1" s="1"/>
  <c r="N197" i="1"/>
  <c r="G198" i="1" l="1"/>
  <c r="J198" i="1" s="1"/>
  <c r="K198" i="1"/>
  <c r="L198" i="1"/>
  <c r="O197" i="1"/>
  <c r="M198" i="1" s="1"/>
  <c r="N198" i="1" l="1"/>
  <c r="P197" i="1"/>
  <c r="I198" i="1"/>
  <c r="H199" i="1" s="1"/>
  <c r="K199" i="1" l="1"/>
  <c r="L199" i="1"/>
  <c r="G199" i="1"/>
  <c r="J199" i="1" s="1"/>
  <c r="O198" i="1"/>
  <c r="M199" i="1" s="1"/>
  <c r="I199" i="1" l="1"/>
  <c r="H200" i="1" s="1"/>
  <c r="P198" i="1"/>
  <c r="N199" i="1"/>
  <c r="K200" i="1" l="1"/>
  <c r="G200" i="1"/>
  <c r="J200" i="1" s="1"/>
  <c r="L200" i="1"/>
  <c r="O199" i="1"/>
  <c r="M200" i="1" s="1"/>
  <c r="I200" i="1" l="1"/>
  <c r="H201" i="1" s="1"/>
  <c r="P199" i="1"/>
  <c r="N200" i="1"/>
  <c r="K201" i="1" l="1"/>
  <c r="L201" i="1"/>
  <c r="G201" i="1"/>
  <c r="J201" i="1" s="1"/>
  <c r="O200" i="1"/>
  <c r="M201" i="1" s="1"/>
  <c r="P200" i="1" l="1"/>
  <c r="I201" i="1"/>
  <c r="H202" i="1" s="1"/>
  <c r="N201" i="1"/>
  <c r="K202" i="1" l="1"/>
  <c r="G202" i="1"/>
  <c r="J202" i="1" s="1"/>
  <c r="L202" i="1"/>
  <c r="O201" i="1"/>
  <c r="M202" i="1" s="1"/>
  <c r="P201" i="1" l="1"/>
  <c r="I202" i="1"/>
  <c r="H203" i="1" s="1"/>
  <c r="N202" i="1"/>
  <c r="K203" i="1" l="1"/>
  <c r="L203" i="1"/>
  <c r="G203" i="1"/>
  <c r="J203" i="1" s="1"/>
  <c r="O202" i="1"/>
  <c r="M203" i="1" s="1"/>
  <c r="I203" i="1" l="1"/>
  <c r="H204" i="1" s="1"/>
  <c r="N203" i="1"/>
  <c r="P202" i="1"/>
  <c r="K204" i="1" l="1"/>
  <c r="G204" i="1"/>
  <c r="J204" i="1" s="1"/>
  <c r="L204" i="1"/>
  <c r="O203" i="1"/>
  <c r="M204" i="1" s="1"/>
  <c r="I204" i="1" l="1"/>
  <c r="H205" i="1" s="1"/>
  <c r="P203" i="1"/>
  <c r="N204" i="1"/>
  <c r="L205" i="1" l="1"/>
  <c r="K205" i="1"/>
  <c r="G205" i="1"/>
  <c r="J205" i="1" s="1"/>
  <c r="O204" i="1"/>
  <c r="M205" i="1" s="1"/>
  <c r="I205" i="1" l="1"/>
  <c r="H206" i="1" s="1"/>
  <c r="P204" i="1"/>
  <c r="N205" i="1"/>
  <c r="G206" i="1" l="1"/>
  <c r="J206" i="1" s="1"/>
  <c r="K206" i="1"/>
  <c r="L206" i="1"/>
  <c r="O205" i="1"/>
  <c r="M206" i="1" s="1"/>
  <c r="I206" i="1" l="1"/>
  <c r="H207" i="1" s="1"/>
  <c r="P205" i="1"/>
  <c r="N206" i="1"/>
  <c r="K207" i="1" l="1"/>
  <c r="L207" i="1"/>
  <c r="G207" i="1"/>
  <c r="J207" i="1" s="1"/>
  <c r="O206" i="1"/>
  <c r="M207" i="1" s="1"/>
  <c r="I207" i="1" l="1"/>
  <c r="H208" i="1" s="1"/>
  <c r="P206" i="1"/>
  <c r="N207" i="1"/>
  <c r="K208" i="1" l="1"/>
  <c r="G208" i="1"/>
  <c r="J208" i="1" s="1"/>
  <c r="L208" i="1"/>
  <c r="O207" i="1"/>
  <c r="M208" i="1" s="1"/>
  <c r="I208" i="1" l="1"/>
  <c r="H209" i="1" s="1"/>
  <c r="P207" i="1"/>
  <c r="N208" i="1"/>
  <c r="K209" i="1" l="1"/>
  <c r="L209" i="1"/>
  <c r="G209" i="1"/>
  <c r="J209" i="1" s="1"/>
  <c r="O208" i="1"/>
  <c r="M209" i="1" s="1"/>
  <c r="I209" i="1" l="1"/>
  <c r="H210" i="1" s="1"/>
  <c r="P208" i="1"/>
  <c r="N209" i="1"/>
  <c r="G210" i="1" l="1"/>
  <c r="J210" i="1" s="1"/>
  <c r="K210" i="1"/>
  <c r="L210" i="1"/>
  <c r="O209" i="1"/>
  <c r="M210" i="1" s="1"/>
  <c r="P209" i="1" l="1"/>
  <c r="I210" i="1"/>
  <c r="H211" i="1" s="1"/>
  <c r="N210" i="1"/>
  <c r="K211" i="1" l="1"/>
  <c r="L211" i="1"/>
  <c r="G211" i="1"/>
  <c r="J211" i="1" s="1"/>
  <c r="O210" i="1"/>
  <c r="M211" i="1" s="1"/>
  <c r="P210" i="1" l="1"/>
  <c r="I211" i="1"/>
  <c r="H212" i="1" s="1"/>
  <c r="N211" i="1"/>
  <c r="G212" i="1" l="1"/>
  <c r="J212" i="1" s="1"/>
  <c r="L212" i="1"/>
  <c r="K212" i="1"/>
  <c r="O211" i="1"/>
  <c r="M212" i="1" s="1"/>
  <c r="P211" i="1" l="1"/>
  <c r="I212" i="1"/>
  <c r="H213" i="1" s="1"/>
  <c r="N212" i="1"/>
  <c r="K213" i="1" l="1"/>
  <c r="L213" i="1"/>
  <c r="G213" i="1"/>
  <c r="J213" i="1" s="1"/>
  <c r="O212" i="1"/>
  <c r="M213" i="1" s="1"/>
  <c r="P212" i="1" l="1"/>
  <c r="I213" i="1"/>
  <c r="H214" i="1" s="1"/>
  <c r="N213" i="1"/>
  <c r="G214" i="1" l="1"/>
  <c r="J214" i="1" s="1"/>
  <c r="K214" i="1"/>
  <c r="L214" i="1"/>
  <c r="O213" i="1"/>
  <c r="M214" i="1" s="1"/>
  <c r="N214" i="1" l="1"/>
  <c r="P213" i="1"/>
  <c r="I214" i="1"/>
  <c r="H215" i="1" s="1"/>
  <c r="K215" i="1" l="1"/>
  <c r="L215" i="1"/>
  <c r="G215" i="1"/>
  <c r="J215" i="1" s="1"/>
  <c r="O214" i="1"/>
  <c r="M215" i="1" s="1"/>
  <c r="P214" i="1" l="1"/>
  <c r="I215" i="1"/>
  <c r="H216" i="1" s="1"/>
  <c r="N215" i="1"/>
  <c r="K216" i="1" l="1"/>
  <c r="G216" i="1"/>
  <c r="J216" i="1" s="1"/>
  <c r="L216" i="1"/>
  <c r="O215" i="1"/>
  <c r="M216" i="1" s="1"/>
  <c r="N216" i="1" l="1"/>
  <c r="P215" i="1"/>
  <c r="I216" i="1"/>
  <c r="H217" i="1" s="1"/>
  <c r="K217" i="1" l="1"/>
  <c r="G217" i="1"/>
  <c r="J217" i="1" s="1"/>
  <c r="L217" i="1"/>
  <c r="O216" i="1"/>
  <c r="M217" i="1" s="1"/>
  <c r="P216" i="1" l="1"/>
  <c r="I217" i="1"/>
  <c r="H218" i="1" s="1"/>
  <c r="N217" i="1"/>
  <c r="G218" i="1" l="1"/>
  <c r="J218" i="1" s="1"/>
  <c r="L218" i="1"/>
  <c r="K218" i="1"/>
  <c r="O217" i="1"/>
  <c r="M218" i="1" s="1"/>
  <c r="N218" i="1" l="1"/>
  <c r="P217" i="1"/>
  <c r="I218" i="1"/>
  <c r="H219" i="1" s="1"/>
  <c r="K219" i="1" l="1"/>
  <c r="L219" i="1"/>
  <c r="G219" i="1"/>
  <c r="J219" i="1" s="1"/>
  <c r="O218" i="1"/>
  <c r="M219" i="1" s="1"/>
  <c r="I219" i="1" l="1"/>
  <c r="H220" i="1" s="1"/>
  <c r="P218" i="1"/>
  <c r="N219" i="1"/>
  <c r="K220" i="1" l="1"/>
  <c r="L220" i="1"/>
  <c r="G220" i="1"/>
  <c r="J220" i="1" s="1"/>
  <c r="O219" i="1"/>
  <c r="M220" i="1" s="1"/>
  <c r="I220" i="1" l="1"/>
  <c r="H221" i="1" s="1"/>
  <c r="P219" i="1"/>
  <c r="N220" i="1"/>
  <c r="K221" i="1" l="1"/>
  <c r="G221" i="1"/>
  <c r="J221" i="1" s="1"/>
  <c r="L221" i="1"/>
  <c r="O220" i="1"/>
  <c r="M221" i="1" s="1"/>
  <c r="I221" i="1" l="1"/>
  <c r="H222" i="1" s="1"/>
  <c r="P220" i="1"/>
  <c r="N221" i="1"/>
  <c r="G222" i="1" l="1"/>
  <c r="J222" i="1" s="1"/>
  <c r="K222" i="1"/>
  <c r="L222" i="1"/>
  <c r="O221" i="1"/>
  <c r="M222" i="1" s="1"/>
  <c r="I222" i="1" l="1"/>
  <c r="H223" i="1" s="1"/>
  <c r="P221" i="1"/>
  <c r="N222" i="1"/>
  <c r="L223" i="1" l="1"/>
  <c r="K223" i="1"/>
  <c r="G223" i="1"/>
  <c r="J223" i="1" s="1"/>
  <c r="O222" i="1"/>
  <c r="M223" i="1" s="1"/>
  <c r="I223" i="1" l="1"/>
  <c r="H224" i="1" s="1"/>
  <c r="P222" i="1"/>
  <c r="N223" i="1"/>
  <c r="K224" i="1" l="1"/>
  <c r="G224" i="1"/>
  <c r="J224" i="1" s="1"/>
  <c r="L224" i="1"/>
  <c r="O223" i="1"/>
  <c r="M224" i="1" s="1"/>
  <c r="I224" i="1" l="1"/>
  <c r="H225" i="1" s="1"/>
  <c r="P223" i="1"/>
  <c r="N224" i="1"/>
  <c r="K225" i="1" l="1"/>
  <c r="L225" i="1"/>
  <c r="G225" i="1"/>
  <c r="J225" i="1" s="1"/>
  <c r="O224" i="1"/>
  <c r="M225" i="1" s="1"/>
  <c r="I225" i="1" l="1"/>
  <c r="H226" i="1" s="1"/>
  <c r="P224" i="1"/>
  <c r="N225" i="1"/>
  <c r="L226" i="1" l="1"/>
  <c r="K226" i="1"/>
  <c r="G226" i="1"/>
  <c r="J226" i="1" s="1"/>
  <c r="O225" i="1"/>
  <c r="M226" i="1" s="1"/>
  <c r="P225" i="1" l="1"/>
  <c r="I226" i="1"/>
  <c r="H227" i="1" s="1"/>
  <c r="N226" i="1"/>
  <c r="K227" i="1" l="1"/>
  <c r="L227" i="1"/>
  <c r="G227" i="1"/>
  <c r="J227" i="1" s="1"/>
  <c r="O226" i="1"/>
  <c r="M227" i="1" s="1"/>
  <c r="P226" i="1" l="1"/>
  <c r="I227" i="1"/>
  <c r="H228" i="1" s="1"/>
  <c r="N227" i="1"/>
  <c r="L228" i="1" l="1"/>
  <c r="K228" i="1"/>
  <c r="G228" i="1"/>
  <c r="J228" i="1" s="1"/>
  <c r="O227" i="1"/>
  <c r="M228" i="1" s="1"/>
  <c r="P227" i="1" l="1"/>
  <c r="I228" i="1"/>
  <c r="H229" i="1" s="1"/>
  <c r="N228" i="1"/>
  <c r="G229" i="1" l="1"/>
  <c r="J229" i="1" s="1"/>
  <c r="K229" i="1"/>
  <c r="L229" i="1"/>
  <c r="O228" i="1"/>
  <c r="M229" i="1" s="1"/>
  <c r="P228" i="1" l="1"/>
  <c r="I229" i="1"/>
  <c r="H230" i="1" s="1"/>
  <c r="N229" i="1"/>
  <c r="K230" i="1" l="1"/>
  <c r="L230" i="1"/>
  <c r="G230" i="1"/>
  <c r="J230" i="1" s="1"/>
  <c r="O229" i="1"/>
  <c r="M230" i="1" s="1"/>
  <c r="P229" i="1" l="1"/>
  <c r="I230" i="1"/>
  <c r="H231" i="1" s="1"/>
  <c r="N230" i="1"/>
  <c r="K231" i="1" l="1"/>
  <c r="L231" i="1"/>
  <c r="G231" i="1"/>
  <c r="J231" i="1" s="1"/>
  <c r="O230" i="1"/>
  <c r="M231" i="1" s="1"/>
  <c r="P230" i="1" l="1"/>
  <c r="I231" i="1"/>
  <c r="H232" i="1" s="1"/>
  <c r="N231" i="1"/>
  <c r="K232" i="1" l="1"/>
  <c r="L232" i="1"/>
  <c r="G232" i="1"/>
  <c r="J232" i="1" s="1"/>
  <c r="O231" i="1"/>
  <c r="M232" i="1" s="1"/>
  <c r="P231" i="1" l="1"/>
  <c r="I232" i="1"/>
  <c r="H233" i="1" s="1"/>
  <c r="N232" i="1"/>
  <c r="K233" i="1" l="1"/>
  <c r="G233" i="1"/>
  <c r="J233" i="1" s="1"/>
  <c r="L233" i="1"/>
  <c r="O232" i="1"/>
  <c r="M233" i="1" s="1"/>
  <c r="P232" i="1" l="1"/>
  <c r="I233" i="1"/>
  <c r="H234" i="1" s="1"/>
  <c r="N233" i="1"/>
  <c r="K234" i="1" l="1"/>
  <c r="G234" i="1"/>
  <c r="J234" i="1" s="1"/>
  <c r="L234" i="1"/>
  <c r="O233" i="1"/>
  <c r="M234" i="1" s="1"/>
  <c r="P233" i="1" l="1"/>
  <c r="I234" i="1"/>
  <c r="H235" i="1" s="1"/>
  <c r="N234" i="1"/>
  <c r="K235" i="1" l="1"/>
  <c r="L235" i="1"/>
  <c r="G235" i="1"/>
  <c r="J235" i="1" s="1"/>
  <c r="O234" i="1"/>
  <c r="M235" i="1" s="1"/>
  <c r="P234" i="1" l="1"/>
  <c r="I235" i="1"/>
  <c r="H236" i="1" s="1"/>
  <c r="N235" i="1"/>
  <c r="K236" i="1" l="1"/>
  <c r="G236" i="1"/>
  <c r="J236" i="1" s="1"/>
  <c r="L236" i="1"/>
  <c r="O235" i="1"/>
  <c r="M236" i="1" s="1"/>
  <c r="P235" i="1" l="1"/>
  <c r="I236" i="1"/>
  <c r="H237" i="1" s="1"/>
  <c r="N236" i="1"/>
  <c r="G237" i="1" l="1"/>
  <c r="J237" i="1" s="1"/>
  <c r="K237" i="1"/>
  <c r="L237" i="1"/>
  <c r="O236" i="1"/>
  <c r="M237" i="1" s="1"/>
  <c r="N237" i="1" l="1"/>
  <c r="P236" i="1"/>
  <c r="I237" i="1"/>
  <c r="H238" i="1" s="1"/>
  <c r="K238" i="1" l="1"/>
  <c r="L238" i="1"/>
  <c r="G238" i="1"/>
  <c r="J238" i="1" s="1"/>
  <c r="O237" i="1"/>
  <c r="M238" i="1" s="1"/>
  <c r="P237" i="1" l="1"/>
  <c r="I238" i="1"/>
  <c r="H239" i="1" s="1"/>
  <c r="N238" i="1"/>
  <c r="K239" i="1" l="1"/>
  <c r="L239" i="1"/>
  <c r="G239" i="1"/>
  <c r="J239" i="1" s="1"/>
  <c r="O238" i="1"/>
  <c r="M239" i="1" s="1"/>
  <c r="P238" i="1" l="1"/>
  <c r="I239" i="1"/>
  <c r="H240" i="1" s="1"/>
  <c r="N239" i="1"/>
  <c r="K240" i="1" l="1"/>
  <c r="L240" i="1"/>
  <c r="G240" i="1"/>
  <c r="J240" i="1" s="1"/>
  <c r="O239" i="1"/>
  <c r="M240" i="1" s="1"/>
  <c r="I240" i="1" l="1"/>
  <c r="H241" i="1" s="1"/>
  <c r="N240" i="1"/>
  <c r="P239" i="1"/>
  <c r="G241" i="1" l="1"/>
  <c r="J241" i="1" s="1"/>
  <c r="K241" i="1"/>
  <c r="L241" i="1"/>
  <c r="O240" i="1"/>
  <c r="M241" i="1" s="1"/>
  <c r="I241" i="1" l="1"/>
  <c r="H242" i="1" s="1"/>
  <c r="P240" i="1"/>
  <c r="N241" i="1"/>
  <c r="L242" i="1" l="1"/>
  <c r="G242" i="1"/>
  <c r="J242" i="1" s="1"/>
  <c r="K242" i="1"/>
  <c r="O241" i="1"/>
  <c r="M242" i="1" s="1"/>
  <c r="I242" i="1" l="1"/>
  <c r="H243" i="1" s="1"/>
  <c r="P241" i="1"/>
  <c r="N242" i="1"/>
  <c r="K243" i="1" l="1"/>
  <c r="L243" i="1"/>
  <c r="G243" i="1"/>
  <c r="J243" i="1" s="1"/>
  <c r="O242" i="1"/>
  <c r="M243" i="1" s="1"/>
  <c r="I243" i="1" l="1"/>
  <c r="H244" i="1" s="1"/>
  <c r="P242" i="1"/>
  <c r="N243" i="1"/>
  <c r="K244" i="1" l="1"/>
  <c r="L244" i="1"/>
  <c r="G244" i="1"/>
  <c r="J244" i="1" s="1"/>
  <c r="O243" i="1"/>
  <c r="M244" i="1" s="1"/>
  <c r="P243" i="1" l="1"/>
  <c r="I244" i="1"/>
  <c r="H245" i="1" s="1"/>
  <c r="N244" i="1"/>
  <c r="G245" i="1" l="1"/>
  <c r="J245" i="1" s="1"/>
  <c r="K245" i="1"/>
  <c r="L245" i="1"/>
  <c r="O244" i="1"/>
  <c r="M245" i="1" s="1"/>
  <c r="P244" i="1" l="1"/>
  <c r="I245" i="1"/>
  <c r="H246" i="1" s="1"/>
  <c r="N245" i="1"/>
  <c r="K246" i="1" l="1"/>
  <c r="L246" i="1"/>
  <c r="G246" i="1"/>
  <c r="J246" i="1" s="1"/>
  <c r="O245" i="1"/>
  <c r="M246" i="1" s="1"/>
  <c r="P245" i="1" l="1"/>
  <c r="I246" i="1"/>
  <c r="H247" i="1" s="1"/>
  <c r="N246" i="1"/>
  <c r="K247" i="1" l="1"/>
  <c r="L247" i="1"/>
  <c r="G247" i="1"/>
  <c r="J247" i="1" s="1"/>
  <c r="O246" i="1"/>
  <c r="M247" i="1" s="1"/>
  <c r="P246" i="1" l="1"/>
  <c r="I247" i="1"/>
  <c r="H248" i="1" s="1"/>
  <c r="N247" i="1"/>
  <c r="K248" i="1" l="1"/>
  <c r="L248" i="1"/>
  <c r="G248" i="1"/>
  <c r="J248" i="1" s="1"/>
  <c r="O247" i="1"/>
  <c r="M248" i="1" s="1"/>
  <c r="P247" i="1" l="1"/>
  <c r="I248" i="1"/>
  <c r="H249" i="1" s="1"/>
  <c r="N248" i="1"/>
  <c r="K249" i="1" l="1"/>
  <c r="G249" i="1"/>
  <c r="J249" i="1" s="1"/>
  <c r="L249" i="1"/>
  <c r="O248" i="1"/>
  <c r="M249" i="1" s="1"/>
  <c r="I249" i="1" l="1"/>
  <c r="H250" i="1" s="1"/>
  <c r="N249" i="1"/>
  <c r="P248" i="1"/>
  <c r="K250" i="1" l="1"/>
  <c r="L250" i="1"/>
  <c r="G250" i="1"/>
  <c r="J250" i="1" s="1"/>
  <c r="O249" i="1"/>
  <c r="M250" i="1" s="1"/>
  <c r="I250" i="1" l="1"/>
  <c r="H251" i="1" s="1"/>
  <c r="P249" i="1"/>
  <c r="N250" i="1"/>
  <c r="K251" i="1" l="1"/>
  <c r="L251" i="1"/>
  <c r="G251" i="1"/>
  <c r="J251" i="1" s="1"/>
  <c r="O250" i="1"/>
  <c r="M251" i="1" s="1"/>
  <c r="I251" i="1" l="1"/>
  <c r="H252" i="1" s="1"/>
  <c r="P250" i="1"/>
  <c r="N251" i="1"/>
  <c r="K252" i="1" l="1"/>
  <c r="L252" i="1"/>
  <c r="G252" i="1"/>
  <c r="J252" i="1" s="1"/>
  <c r="O251" i="1"/>
  <c r="M252" i="1" s="1"/>
  <c r="P251" i="1" l="1"/>
  <c r="I252" i="1"/>
  <c r="H253" i="1" s="1"/>
  <c r="N252" i="1"/>
  <c r="G253" i="1" l="1"/>
  <c r="J253" i="1" s="1"/>
  <c r="K253" i="1"/>
  <c r="L253" i="1"/>
  <c r="O252" i="1"/>
  <c r="M253" i="1" s="1"/>
  <c r="P252" i="1" l="1"/>
  <c r="I253" i="1"/>
  <c r="H254" i="1" s="1"/>
  <c r="N253" i="1"/>
  <c r="K254" i="1" l="1"/>
  <c r="L254" i="1"/>
  <c r="G254" i="1"/>
  <c r="J254" i="1" s="1"/>
  <c r="O253" i="1"/>
  <c r="M254" i="1" s="1"/>
  <c r="I254" i="1" l="1"/>
  <c r="H255" i="1" s="1"/>
  <c r="N254" i="1"/>
  <c r="P253" i="1"/>
  <c r="K255" i="1" l="1"/>
  <c r="L255" i="1"/>
  <c r="G255" i="1"/>
  <c r="J255" i="1" s="1"/>
  <c r="O254" i="1"/>
  <c r="M255" i="1" s="1"/>
  <c r="I255" i="1" l="1"/>
  <c r="H256" i="1" s="1"/>
  <c r="P254" i="1"/>
  <c r="N255" i="1"/>
  <c r="K256" i="1" l="1"/>
  <c r="L256" i="1"/>
  <c r="G256" i="1"/>
  <c r="J256" i="1" s="1"/>
  <c r="O255" i="1"/>
  <c r="M256" i="1" s="1"/>
  <c r="P255" i="1" l="1"/>
  <c r="I256" i="1"/>
  <c r="H257" i="1" s="1"/>
  <c r="N256" i="1"/>
  <c r="G257" i="1" l="1"/>
  <c r="J257" i="1" s="1"/>
  <c r="K257" i="1"/>
  <c r="L257" i="1"/>
  <c r="O256" i="1"/>
  <c r="M257" i="1" s="1"/>
  <c r="N257" i="1" l="1"/>
  <c r="P256" i="1"/>
  <c r="I257" i="1"/>
  <c r="H258" i="1" s="1"/>
  <c r="K258" i="1" l="1"/>
  <c r="L258" i="1"/>
  <c r="G258" i="1"/>
  <c r="J258" i="1" s="1"/>
  <c r="O257" i="1"/>
  <c r="M258" i="1" s="1"/>
  <c r="P257" i="1" l="1"/>
  <c r="I258" i="1"/>
  <c r="H259" i="1" s="1"/>
  <c r="N258" i="1"/>
  <c r="K259" i="1" l="1"/>
  <c r="L259" i="1"/>
  <c r="G259" i="1"/>
  <c r="J259" i="1" s="1"/>
  <c r="O258" i="1"/>
  <c r="M259" i="1" s="1"/>
  <c r="N259" i="1" l="1"/>
  <c r="P258" i="1"/>
  <c r="I259" i="1"/>
  <c r="H260" i="1" s="1"/>
  <c r="K260" i="1" l="1"/>
  <c r="L260" i="1"/>
  <c r="G260" i="1"/>
  <c r="J260" i="1" s="1"/>
  <c r="O259" i="1"/>
  <c r="M260" i="1" s="1"/>
  <c r="P259" i="1" l="1"/>
  <c r="I260" i="1"/>
  <c r="H261" i="1" s="1"/>
  <c r="N260" i="1"/>
  <c r="G261" i="1" l="1"/>
  <c r="J261" i="1" s="1"/>
  <c r="K261" i="1"/>
  <c r="L261" i="1"/>
  <c r="O260" i="1"/>
  <c r="M261" i="1" s="1"/>
  <c r="N261" i="1" l="1"/>
  <c r="P260" i="1"/>
  <c r="I261" i="1"/>
  <c r="H262" i="1" s="1"/>
  <c r="K262" i="1" l="1"/>
  <c r="L262" i="1"/>
  <c r="G262" i="1"/>
  <c r="J262" i="1" s="1"/>
  <c r="O261" i="1"/>
  <c r="M262" i="1" s="1"/>
  <c r="P261" i="1" l="1"/>
  <c r="I262" i="1"/>
  <c r="H263" i="1" s="1"/>
  <c r="N262" i="1"/>
  <c r="K263" i="1" l="1"/>
  <c r="L263" i="1"/>
  <c r="G263" i="1"/>
  <c r="J263" i="1" s="1"/>
  <c r="O262" i="1"/>
  <c r="M263" i="1" s="1"/>
  <c r="P262" i="1" l="1"/>
  <c r="I263" i="1"/>
  <c r="H264" i="1" s="1"/>
  <c r="N263" i="1"/>
  <c r="K264" i="1" l="1"/>
  <c r="L264" i="1"/>
  <c r="G264" i="1"/>
  <c r="J264" i="1" s="1"/>
  <c r="O263" i="1"/>
  <c r="M264" i="1" s="1"/>
  <c r="I264" i="1" l="1"/>
  <c r="H265" i="1" s="1"/>
  <c r="N264" i="1"/>
  <c r="P263" i="1"/>
  <c r="K265" i="1" l="1"/>
  <c r="G265" i="1"/>
  <c r="J265" i="1" s="1"/>
  <c r="L265" i="1"/>
  <c r="O264" i="1"/>
  <c r="M265" i="1" s="1"/>
  <c r="I265" i="1" l="1"/>
  <c r="H266" i="1" s="1"/>
  <c r="P264" i="1"/>
  <c r="N265" i="1"/>
  <c r="K266" i="1" l="1"/>
  <c r="L266" i="1"/>
  <c r="G266" i="1"/>
  <c r="J266" i="1" s="1"/>
  <c r="O265" i="1"/>
  <c r="M266" i="1" s="1"/>
  <c r="I266" i="1" l="1"/>
  <c r="H267" i="1" s="1"/>
  <c r="P265" i="1"/>
  <c r="N266" i="1"/>
  <c r="K267" i="1" l="1"/>
  <c r="L267" i="1"/>
  <c r="G267" i="1"/>
  <c r="J267" i="1" s="1"/>
  <c r="O266" i="1"/>
  <c r="M267" i="1" s="1"/>
  <c r="I267" i="1" l="1"/>
  <c r="H268" i="1" s="1"/>
  <c r="P266" i="1"/>
  <c r="N267" i="1"/>
  <c r="K268" i="1" l="1"/>
  <c r="L268" i="1"/>
  <c r="G268" i="1"/>
  <c r="J268" i="1" s="1"/>
  <c r="O267" i="1"/>
  <c r="M268" i="1" s="1"/>
  <c r="I268" i="1" l="1"/>
  <c r="H269" i="1" s="1"/>
  <c r="P267" i="1"/>
  <c r="N268" i="1"/>
  <c r="G269" i="1" l="1"/>
  <c r="J269" i="1" s="1"/>
  <c r="K269" i="1"/>
  <c r="L269" i="1"/>
  <c r="O268" i="1"/>
  <c r="M269" i="1" s="1"/>
  <c r="I269" i="1" l="1"/>
  <c r="H270" i="1" s="1"/>
  <c r="P268" i="1"/>
  <c r="N269" i="1"/>
  <c r="K270" i="1" l="1"/>
  <c r="L270" i="1"/>
  <c r="G270" i="1"/>
  <c r="J270" i="1" s="1"/>
  <c r="O269" i="1"/>
  <c r="M270" i="1" s="1"/>
  <c r="I270" i="1" l="1"/>
  <c r="H271" i="1" s="1"/>
  <c r="P269" i="1"/>
  <c r="N270" i="1"/>
  <c r="K271" i="1" l="1"/>
  <c r="L271" i="1"/>
  <c r="G271" i="1"/>
  <c r="J271" i="1" s="1"/>
  <c r="O270" i="1"/>
  <c r="M271" i="1" s="1"/>
  <c r="I271" i="1" l="1"/>
  <c r="H272" i="1" s="1"/>
  <c r="P270" i="1"/>
  <c r="N271" i="1"/>
  <c r="K272" i="1" l="1"/>
  <c r="L272" i="1"/>
  <c r="G272" i="1"/>
  <c r="J272" i="1" s="1"/>
  <c r="O271" i="1"/>
  <c r="M272" i="1" s="1"/>
  <c r="P271" i="1" l="1"/>
  <c r="I272" i="1"/>
  <c r="H273" i="1" s="1"/>
  <c r="N272" i="1"/>
  <c r="G273" i="1" l="1"/>
  <c r="J273" i="1" s="1"/>
  <c r="K273" i="1"/>
  <c r="L273" i="1"/>
  <c r="O272" i="1"/>
  <c r="M273" i="1" s="1"/>
  <c r="N273" i="1" l="1"/>
  <c r="P272" i="1"/>
  <c r="I273" i="1"/>
  <c r="H274" i="1" s="1"/>
  <c r="K274" i="1" l="1"/>
  <c r="L274" i="1"/>
  <c r="G274" i="1"/>
  <c r="J274" i="1" s="1"/>
  <c r="O273" i="1"/>
  <c r="M274" i="1" s="1"/>
  <c r="P273" i="1" l="1"/>
  <c r="I274" i="1"/>
  <c r="H275" i="1" s="1"/>
  <c r="N274" i="1"/>
  <c r="K275" i="1" l="1"/>
  <c r="L275" i="1"/>
  <c r="G275" i="1"/>
  <c r="J275" i="1" s="1"/>
  <c r="O274" i="1"/>
  <c r="M275" i="1" s="1"/>
  <c r="I275" i="1" l="1"/>
  <c r="H276" i="1" s="1"/>
  <c r="N275" i="1"/>
  <c r="P274" i="1"/>
  <c r="K276" i="1" l="1"/>
  <c r="L276" i="1"/>
  <c r="G276" i="1"/>
  <c r="J276" i="1" s="1"/>
  <c r="O275" i="1"/>
  <c r="M276" i="1" s="1"/>
  <c r="I276" i="1" l="1"/>
  <c r="H277" i="1" s="1"/>
  <c r="P275" i="1"/>
  <c r="N276" i="1"/>
  <c r="G277" i="1" l="1"/>
  <c r="J277" i="1" s="1"/>
  <c r="K277" i="1"/>
  <c r="L277" i="1"/>
  <c r="O276" i="1"/>
  <c r="M277" i="1" s="1"/>
  <c r="P276" i="1" l="1"/>
  <c r="I277" i="1"/>
  <c r="H278" i="1" s="1"/>
  <c r="N277" i="1"/>
  <c r="K278" i="1" l="1"/>
  <c r="L278" i="1"/>
  <c r="G278" i="1"/>
  <c r="J278" i="1" s="1"/>
  <c r="O277" i="1"/>
  <c r="M278" i="1" s="1"/>
  <c r="N278" i="1" l="1"/>
  <c r="P277" i="1"/>
  <c r="I278" i="1"/>
  <c r="H279" i="1" s="1"/>
  <c r="K279" i="1" l="1"/>
  <c r="L279" i="1"/>
  <c r="G279" i="1"/>
  <c r="J279" i="1" s="1"/>
  <c r="O278" i="1"/>
  <c r="M279" i="1" s="1"/>
  <c r="I279" i="1" l="1"/>
  <c r="H280" i="1" s="1"/>
  <c r="P278" i="1"/>
  <c r="N279" i="1"/>
  <c r="K280" i="1" l="1"/>
  <c r="L280" i="1"/>
  <c r="G280" i="1"/>
  <c r="J280" i="1" s="1"/>
  <c r="O279" i="1"/>
  <c r="M280" i="1" s="1"/>
  <c r="I280" i="1" l="1"/>
  <c r="H281" i="1" s="1"/>
  <c r="P279" i="1"/>
  <c r="N280" i="1"/>
  <c r="L281" i="1" l="1"/>
  <c r="K281" i="1"/>
  <c r="G281" i="1"/>
  <c r="J281" i="1" s="1"/>
  <c r="O280" i="1"/>
  <c r="M281" i="1" s="1"/>
  <c r="P280" i="1" l="1"/>
  <c r="I281" i="1"/>
  <c r="H282" i="1" s="1"/>
  <c r="N281" i="1"/>
  <c r="G282" i="1" l="1"/>
  <c r="J282" i="1" s="1"/>
  <c r="K282" i="1"/>
  <c r="L282" i="1"/>
  <c r="O281" i="1"/>
  <c r="M282" i="1" s="1"/>
  <c r="N282" i="1" l="1"/>
  <c r="P281" i="1"/>
  <c r="I282" i="1"/>
  <c r="H283" i="1" s="1"/>
  <c r="K283" i="1" l="1"/>
  <c r="L283" i="1"/>
  <c r="G283" i="1"/>
  <c r="J283" i="1" s="1"/>
  <c r="O282" i="1"/>
  <c r="M283" i="1" s="1"/>
  <c r="I283" i="1" l="1"/>
  <c r="H284" i="1" s="1"/>
  <c r="P282" i="1"/>
  <c r="N283" i="1"/>
  <c r="K284" i="1" l="1"/>
  <c r="L284" i="1"/>
  <c r="G284" i="1"/>
  <c r="J284" i="1" s="1"/>
  <c r="O283" i="1"/>
  <c r="M284" i="1" s="1"/>
  <c r="I284" i="1" l="1"/>
  <c r="H285" i="1" s="1"/>
  <c r="P283" i="1"/>
  <c r="N284" i="1"/>
  <c r="K285" i="1" l="1"/>
  <c r="L285" i="1"/>
  <c r="G285" i="1"/>
  <c r="J285" i="1" s="1"/>
  <c r="O284" i="1"/>
  <c r="M285" i="1" s="1"/>
  <c r="I285" i="1" l="1"/>
  <c r="H286" i="1" s="1"/>
  <c r="P284" i="1"/>
  <c r="N285" i="1"/>
  <c r="G286" i="1" l="1"/>
  <c r="J286" i="1" s="1"/>
  <c r="K286" i="1"/>
  <c r="L286" i="1"/>
  <c r="O285" i="1"/>
  <c r="M286" i="1" s="1"/>
  <c r="I286" i="1" l="1"/>
  <c r="H287" i="1" s="1"/>
  <c r="P285" i="1"/>
  <c r="N286" i="1"/>
  <c r="K287" i="1" l="1"/>
  <c r="L287" i="1"/>
  <c r="G287" i="1"/>
  <c r="J287" i="1" s="1"/>
  <c r="O286" i="1"/>
  <c r="M287" i="1" s="1"/>
  <c r="I287" i="1" l="1"/>
  <c r="H288" i="1" s="1"/>
  <c r="P286" i="1"/>
  <c r="N287" i="1"/>
  <c r="K288" i="1" l="1"/>
  <c r="L288" i="1"/>
  <c r="G288" i="1"/>
  <c r="J288" i="1" s="1"/>
  <c r="O287" i="1"/>
  <c r="M288" i="1" s="1"/>
  <c r="I288" i="1" l="1"/>
  <c r="H289" i="1" s="1"/>
  <c r="P287" i="1"/>
  <c r="N288" i="1"/>
  <c r="K289" i="1" l="1"/>
  <c r="L289" i="1"/>
  <c r="G289" i="1"/>
  <c r="J289" i="1" s="1"/>
  <c r="O288" i="1"/>
  <c r="M289" i="1" s="1"/>
  <c r="I289" i="1" l="1"/>
  <c r="H290" i="1" s="1"/>
  <c r="P288" i="1"/>
  <c r="N289" i="1"/>
  <c r="G290" i="1" l="1"/>
  <c r="J290" i="1" s="1"/>
  <c r="K290" i="1"/>
  <c r="L290" i="1"/>
  <c r="O289" i="1"/>
  <c r="M290" i="1" s="1"/>
  <c r="I290" i="1" l="1"/>
  <c r="H291" i="1" s="1"/>
  <c r="P289" i="1"/>
  <c r="N290" i="1"/>
  <c r="K291" i="1" l="1"/>
  <c r="L291" i="1"/>
  <c r="G291" i="1"/>
  <c r="J291" i="1" s="1"/>
  <c r="O290" i="1"/>
  <c r="M291" i="1" s="1"/>
  <c r="I291" i="1" l="1"/>
  <c r="H292" i="1" s="1"/>
  <c r="P290" i="1"/>
  <c r="N291" i="1"/>
  <c r="K292" i="1" l="1"/>
  <c r="L292" i="1"/>
  <c r="G292" i="1"/>
  <c r="J292" i="1" s="1"/>
  <c r="O291" i="1"/>
  <c r="M292" i="1" s="1"/>
  <c r="I292" i="1" l="1"/>
  <c r="H293" i="1" s="1"/>
  <c r="P291" i="1"/>
  <c r="N292" i="1"/>
  <c r="K293" i="1" l="1"/>
  <c r="L293" i="1"/>
  <c r="G293" i="1"/>
  <c r="J293" i="1" s="1"/>
  <c r="O292" i="1"/>
  <c r="M293" i="1" s="1"/>
  <c r="I293" i="1" l="1"/>
  <c r="H294" i="1" s="1"/>
  <c r="P292" i="1"/>
  <c r="N293" i="1"/>
  <c r="K294" i="1" l="1"/>
  <c r="G294" i="1"/>
  <c r="J294" i="1" s="1"/>
  <c r="L294" i="1"/>
  <c r="O293" i="1"/>
  <c r="M294" i="1" s="1"/>
  <c r="I294" i="1" l="1"/>
  <c r="H295" i="1" s="1"/>
  <c r="P293" i="1"/>
  <c r="N294" i="1"/>
  <c r="K295" i="1" l="1"/>
  <c r="L295" i="1"/>
  <c r="G295" i="1"/>
  <c r="J295" i="1" s="1"/>
  <c r="O294" i="1"/>
  <c r="M295" i="1" s="1"/>
  <c r="I295" i="1" l="1"/>
  <c r="H296" i="1" s="1"/>
  <c r="P294" i="1"/>
  <c r="N295" i="1"/>
  <c r="K296" i="1" l="1"/>
  <c r="L296" i="1"/>
  <c r="G296" i="1"/>
  <c r="J296" i="1" s="1"/>
  <c r="O295" i="1"/>
  <c r="M296" i="1" s="1"/>
  <c r="I296" i="1" l="1"/>
  <c r="H297" i="1" s="1"/>
  <c r="P295" i="1"/>
  <c r="N296" i="1"/>
  <c r="K297" i="1" l="1"/>
  <c r="L297" i="1"/>
  <c r="G297" i="1"/>
  <c r="J297" i="1" s="1"/>
  <c r="O296" i="1"/>
  <c r="M297" i="1" s="1"/>
  <c r="I297" i="1" l="1"/>
  <c r="H298" i="1" s="1"/>
  <c r="P296" i="1"/>
  <c r="N297" i="1"/>
  <c r="G298" i="1" l="1"/>
  <c r="J298" i="1" s="1"/>
  <c r="K298" i="1"/>
  <c r="L298" i="1"/>
  <c r="O297" i="1"/>
  <c r="M298" i="1" s="1"/>
  <c r="I298" i="1" l="1"/>
  <c r="H299" i="1" s="1"/>
  <c r="P297" i="1"/>
  <c r="N298" i="1"/>
  <c r="K299" i="1" l="1"/>
  <c r="L299" i="1"/>
  <c r="G299" i="1"/>
  <c r="J299" i="1" s="1"/>
  <c r="O298" i="1"/>
  <c r="M299" i="1" s="1"/>
  <c r="I299" i="1" l="1"/>
  <c r="H300" i="1" s="1"/>
  <c r="P298" i="1"/>
  <c r="N299" i="1"/>
  <c r="K300" i="1" l="1"/>
  <c r="L300" i="1"/>
  <c r="G300" i="1"/>
  <c r="J300" i="1" s="1"/>
  <c r="O299" i="1"/>
  <c r="M300" i="1" s="1"/>
  <c r="I300" i="1" l="1"/>
  <c r="H301" i="1" s="1"/>
  <c r="P299" i="1"/>
  <c r="N300" i="1"/>
  <c r="K301" i="1" l="1"/>
  <c r="L301" i="1"/>
  <c r="G301" i="1"/>
  <c r="J301" i="1" s="1"/>
  <c r="O300" i="1"/>
  <c r="M301" i="1" s="1"/>
  <c r="P300" i="1" l="1"/>
  <c r="I301" i="1"/>
  <c r="H302" i="1" s="1"/>
  <c r="N301" i="1"/>
  <c r="G302" i="1" l="1"/>
  <c r="J302" i="1" s="1"/>
  <c r="K302" i="1"/>
  <c r="L302" i="1"/>
  <c r="O301" i="1"/>
  <c r="M302" i="1" s="1"/>
  <c r="P301" i="1" l="1"/>
  <c r="I302" i="1"/>
  <c r="H303" i="1" s="1"/>
  <c r="N302" i="1"/>
  <c r="K303" i="1" l="1"/>
  <c r="L303" i="1"/>
  <c r="G303" i="1"/>
  <c r="J303" i="1" s="1"/>
  <c r="O302" i="1"/>
  <c r="M303" i="1" s="1"/>
  <c r="P302" i="1" l="1"/>
  <c r="I303" i="1"/>
  <c r="H304" i="1" s="1"/>
  <c r="N303" i="1"/>
  <c r="K304" i="1" l="1"/>
  <c r="L304" i="1"/>
  <c r="G304" i="1"/>
  <c r="J304" i="1" s="1"/>
  <c r="O303" i="1"/>
  <c r="M304" i="1" s="1"/>
  <c r="P303" i="1" l="1"/>
  <c r="I304" i="1"/>
  <c r="H305" i="1" s="1"/>
  <c r="N304" i="1"/>
  <c r="K305" i="1" l="1"/>
  <c r="L305" i="1"/>
  <c r="G305" i="1"/>
  <c r="J305" i="1" s="1"/>
  <c r="O304" i="1"/>
  <c r="M305" i="1" s="1"/>
  <c r="P304" i="1" l="1"/>
  <c r="I305" i="1"/>
  <c r="H306" i="1" s="1"/>
  <c r="N305" i="1"/>
  <c r="G306" i="1" l="1"/>
  <c r="J306" i="1" s="1"/>
  <c r="K306" i="1"/>
  <c r="L306" i="1"/>
  <c r="O305" i="1"/>
  <c r="M306" i="1" s="1"/>
  <c r="N306" i="1" l="1"/>
  <c r="P305" i="1"/>
  <c r="I306" i="1"/>
  <c r="H307" i="1" s="1"/>
  <c r="K307" i="1" l="1"/>
  <c r="L307" i="1"/>
  <c r="G307" i="1"/>
  <c r="J307" i="1" s="1"/>
  <c r="O306" i="1"/>
  <c r="M307" i="1" s="1"/>
  <c r="P306" i="1" l="1"/>
  <c r="I307" i="1"/>
  <c r="H308" i="1" s="1"/>
  <c r="N307" i="1"/>
  <c r="G308" i="1" l="1"/>
  <c r="J308" i="1" s="1"/>
  <c r="K308" i="1"/>
  <c r="L308" i="1"/>
  <c r="O307" i="1"/>
  <c r="M308" i="1" s="1"/>
  <c r="N308" i="1" l="1"/>
  <c r="P307" i="1"/>
  <c r="I308" i="1"/>
  <c r="H309" i="1" s="1"/>
  <c r="K309" i="1" l="1"/>
  <c r="G309" i="1"/>
  <c r="J309" i="1" s="1"/>
  <c r="L309" i="1"/>
  <c r="O308" i="1"/>
  <c r="M309" i="1" s="1"/>
  <c r="P308" i="1" l="1"/>
  <c r="I309" i="1"/>
  <c r="H310" i="1" s="1"/>
  <c r="N309" i="1"/>
  <c r="K310" i="1" l="1"/>
  <c r="G310" i="1"/>
  <c r="J310" i="1" s="1"/>
  <c r="L310" i="1"/>
  <c r="O309" i="1"/>
  <c r="M310" i="1" s="1"/>
  <c r="P309" i="1" l="1"/>
  <c r="I310" i="1"/>
  <c r="H311" i="1" s="1"/>
  <c r="N310" i="1"/>
  <c r="L311" i="1" l="1"/>
  <c r="G311" i="1"/>
  <c r="J311" i="1" s="1"/>
  <c r="K311" i="1"/>
  <c r="O310" i="1"/>
  <c r="M311" i="1" s="1"/>
  <c r="P310" i="1" l="1"/>
  <c r="I311" i="1"/>
  <c r="H312" i="1" s="1"/>
  <c r="N311" i="1"/>
  <c r="K312" i="1" l="1"/>
  <c r="L312" i="1"/>
  <c r="G312" i="1"/>
  <c r="J312" i="1" s="1"/>
  <c r="O311" i="1"/>
  <c r="M312" i="1" s="1"/>
  <c r="P311" i="1" l="1"/>
  <c r="I312" i="1"/>
  <c r="H313" i="1" s="1"/>
  <c r="N312" i="1"/>
  <c r="L313" i="1" l="1"/>
  <c r="G313" i="1"/>
  <c r="J313" i="1" s="1"/>
  <c r="K313" i="1"/>
  <c r="O312" i="1"/>
  <c r="M313" i="1" s="1"/>
  <c r="N313" i="1" l="1"/>
  <c r="P312" i="1"/>
  <c r="I313" i="1"/>
  <c r="H314" i="1" s="1"/>
  <c r="G314" i="1" l="1"/>
  <c r="J314" i="1" s="1"/>
  <c r="K314" i="1"/>
  <c r="L314" i="1"/>
  <c r="O313" i="1"/>
  <c r="M314" i="1" s="1"/>
  <c r="I314" i="1" l="1"/>
  <c r="H315" i="1" s="1"/>
  <c r="P313" i="1"/>
  <c r="N314" i="1"/>
  <c r="K315" i="1" l="1"/>
  <c r="L315" i="1"/>
  <c r="G315" i="1"/>
  <c r="J315" i="1" s="1"/>
  <c r="O314" i="1"/>
  <c r="M315" i="1" s="1"/>
  <c r="P314" i="1" l="1"/>
  <c r="I315" i="1"/>
  <c r="H316" i="1" s="1"/>
  <c r="N315" i="1"/>
  <c r="L316" i="1" l="1"/>
  <c r="K316" i="1"/>
  <c r="G316" i="1"/>
  <c r="J316" i="1" s="1"/>
  <c r="O315" i="1"/>
  <c r="M316" i="1" s="1"/>
  <c r="I316" i="1" l="1"/>
  <c r="H317" i="1" s="1"/>
  <c r="N316" i="1"/>
  <c r="P315" i="1"/>
  <c r="L317" i="1" l="1"/>
  <c r="G317" i="1"/>
  <c r="J317" i="1" s="1"/>
  <c r="K317" i="1"/>
  <c r="O316" i="1"/>
  <c r="M317" i="1" s="1"/>
  <c r="I317" i="1" l="1"/>
  <c r="H318" i="1" s="1"/>
  <c r="P316" i="1"/>
  <c r="N317" i="1"/>
  <c r="K318" i="1" l="1"/>
  <c r="G318" i="1"/>
  <c r="J318" i="1" s="1"/>
  <c r="L318" i="1"/>
  <c r="O317" i="1"/>
  <c r="M318" i="1" s="1"/>
  <c r="I318" i="1" l="1"/>
  <c r="H319" i="1" s="1"/>
  <c r="P317" i="1"/>
  <c r="N318" i="1"/>
  <c r="L319" i="1" l="1"/>
  <c r="G319" i="1"/>
  <c r="J319" i="1" s="1"/>
  <c r="K319" i="1"/>
  <c r="O318" i="1"/>
  <c r="M319" i="1" s="1"/>
  <c r="P318" i="1" l="1"/>
  <c r="I319" i="1"/>
  <c r="H320" i="1" s="1"/>
  <c r="N319" i="1"/>
  <c r="G320" i="1" l="1"/>
  <c r="J320" i="1" s="1"/>
  <c r="L320" i="1"/>
  <c r="K320" i="1"/>
  <c r="O319" i="1"/>
  <c r="M320" i="1" s="1"/>
  <c r="N320" i="1" l="1"/>
  <c r="P319" i="1"/>
  <c r="I320" i="1"/>
  <c r="H321" i="1" s="1"/>
  <c r="K321" i="1" l="1"/>
  <c r="L321" i="1"/>
  <c r="G321" i="1"/>
  <c r="J321" i="1" s="1"/>
  <c r="O320" i="1"/>
  <c r="M321" i="1" s="1"/>
  <c r="P320" i="1" l="1"/>
  <c r="I321" i="1"/>
  <c r="H322" i="1" s="1"/>
  <c r="N321" i="1"/>
  <c r="K322" i="1" l="1"/>
  <c r="G322" i="1"/>
  <c r="J322" i="1" s="1"/>
  <c r="L322" i="1"/>
  <c r="O321" i="1"/>
  <c r="M322" i="1" s="1"/>
  <c r="I322" i="1" l="1"/>
  <c r="H323" i="1" s="1"/>
  <c r="N322" i="1"/>
  <c r="P321" i="1"/>
  <c r="K323" i="1" l="1"/>
  <c r="L323" i="1"/>
  <c r="G323" i="1"/>
  <c r="J323" i="1" s="1"/>
  <c r="O322" i="1"/>
  <c r="M323" i="1" s="1"/>
  <c r="I323" i="1" l="1"/>
  <c r="H324" i="1" s="1"/>
  <c r="P322" i="1"/>
  <c r="N323" i="1"/>
  <c r="G324" i="1" l="1"/>
  <c r="J324" i="1" s="1"/>
  <c r="L324" i="1"/>
  <c r="K324" i="1"/>
  <c r="O323" i="1"/>
  <c r="M324" i="1" s="1"/>
  <c r="I324" i="1" l="1"/>
  <c r="H325" i="1" s="1"/>
  <c r="P323" i="1"/>
  <c r="N324" i="1"/>
  <c r="G325" i="1" l="1"/>
  <c r="J325" i="1" s="1"/>
  <c r="L325" i="1"/>
  <c r="K325" i="1"/>
  <c r="O324" i="1"/>
  <c r="M325" i="1" s="1"/>
  <c r="I325" i="1" l="1"/>
  <c r="H326" i="1" s="1"/>
  <c r="P324" i="1"/>
  <c r="N325" i="1"/>
  <c r="K326" i="1" l="1"/>
  <c r="L326" i="1"/>
  <c r="G326" i="1"/>
  <c r="J326" i="1" s="1"/>
  <c r="O325" i="1"/>
  <c r="M326" i="1" s="1"/>
  <c r="I326" i="1" l="1"/>
  <c r="H327" i="1" s="1"/>
  <c r="P325" i="1"/>
  <c r="N326" i="1"/>
  <c r="L327" i="1" l="1"/>
  <c r="K327" i="1"/>
  <c r="G327" i="1"/>
  <c r="J327" i="1" s="1"/>
  <c r="O326" i="1"/>
  <c r="M327" i="1" s="1"/>
  <c r="P326" i="1" l="1"/>
  <c r="I327" i="1"/>
  <c r="H328" i="1" s="1"/>
  <c r="N327" i="1"/>
  <c r="K328" i="1" l="1"/>
  <c r="L328" i="1"/>
  <c r="G328" i="1"/>
  <c r="J328" i="1" s="1"/>
  <c r="O327" i="1"/>
  <c r="M328" i="1" s="1"/>
  <c r="I328" i="1" l="1"/>
  <c r="H329" i="1" s="1"/>
  <c r="N328" i="1"/>
  <c r="P327" i="1"/>
  <c r="G329" i="1" l="1"/>
  <c r="J329" i="1" s="1"/>
  <c r="K329" i="1"/>
  <c r="L329" i="1"/>
  <c r="O328" i="1"/>
  <c r="M329" i="1" s="1"/>
  <c r="I329" i="1" l="1"/>
  <c r="H330" i="1" s="1"/>
  <c r="P328" i="1"/>
  <c r="N329" i="1"/>
  <c r="K330" i="1" l="1"/>
  <c r="L330" i="1"/>
  <c r="G330" i="1"/>
  <c r="J330" i="1" s="1"/>
  <c r="O329" i="1"/>
  <c r="M330" i="1" s="1"/>
  <c r="P329" i="1" l="1"/>
  <c r="I330" i="1"/>
  <c r="H331" i="1" s="1"/>
  <c r="N330" i="1"/>
  <c r="K331" i="1" l="1"/>
  <c r="L331" i="1"/>
  <c r="G331" i="1"/>
  <c r="J331" i="1" s="1"/>
  <c r="O330" i="1"/>
  <c r="M331" i="1" s="1"/>
  <c r="P330" i="1" l="1"/>
  <c r="I331" i="1"/>
  <c r="H332" i="1" s="1"/>
  <c r="N331" i="1"/>
  <c r="K332" i="1" l="1"/>
  <c r="L332" i="1"/>
  <c r="G332" i="1"/>
  <c r="J332" i="1" s="1"/>
  <c r="O331" i="1"/>
  <c r="M332" i="1" s="1"/>
  <c r="P331" i="1" l="1"/>
  <c r="I332" i="1"/>
  <c r="H333" i="1" s="1"/>
  <c r="N332" i="1"/>
  <c r="G333" i="1" l="1"/>
  <c r="J333" i="1" s="1"/>
  <c r="K333" i="1"/>
  <c r="L333" i="1"/>
  <c r="O332" i="1"/>
  <c r="M333" i="1" s="1"/>
  <c r="N333" i="1" l="1"/>
  <c r="P332" i="1"/>
  <c r="I333" i="1"/>
  <c r="H334" i="1" s="1"/>
  <c r="K334" i="1" l="1"/>
  <c r="L334" i="1"/>
  <c r="G334" i="1"/>
  <c r="J334" i="1" s="1"/>
  <c r="O333" i="1"/>
  <c r="M334" i="1" s="1"/>
  <c r="P333" i="1" l="1"/>
  <c r="I334" i="1"/>
  <c r="H335" i="1" s="1"/>
  <c r="N334" i="1"/>
  <c r="K335" i="1" l="1"/>
  <c r="L335" i="1"/>
  <c r="G335" i="1"/>
  <c r="J335" i="1" s="1"/>
  <c r="O334" i="1"/>
  <c r="M335" i="1" s="1"/>
  <c r="I335" i="1" l="1"/>
  <c r="H336" i="1" s="1"/>
  <c r="N335" i="1"/>
  <c r="P334" i="1"/>
  <c r="K336" i="1" l="1"/>
  <c r="L336" i="1"/>
  <c r="G336" i="1"/>
  <c r="J336" i="1" s="1"/>
  <c r="O335" i="1"/>
  <c r="M336" i="1" s="1"/>
  <c r="I336" i="1" l="1"/>
  <c r="H337" i="1" s="1"/>
  <c r="P335" i="1"/>
  <c r="N336" i="1"/>
  <c r="G337" i="1" l="1"/>
  <c r="J337" i="1" s="1"/>
  <c r="K337" i="1"/>
  <c r="L337" i="1"/>
  <c r="O336" i="1"/>
  <c r="M337" i="1" s="1"/>
  <c r="I337" i="1" l="1"/>
  <c r="H338" i="1" s="1"/>
  <c r="P336" i="1"/>
  <c r="N337" i="1"/>
  <c r="L338" i="1" l="1"/>
  <c r="G338" i="1"/>
  <c r="J338" i="1" s="1"/>
  <c r="K338" i="1"/>
  <c r="O337" i="1"/>
  <c r="M338" i="1" s="1"/>
  <c r="I338" i="1" l="1"/>
  <c r="H339" i="1" s="1"/>
  <c r="P337" i="1"/>
  <c r="N338" i="1"/>
  <c r="K339" i="1" l="1"/>
  <c r="L339" i="1"/>
  <c r="G339" i="1"/>
  <c r="J339" i="1" s="1"/>
  <c r="O338" i="1"/>
  <c r="M339" i="1" s="1"/>
  <c r="I339" i="1" l="1"/>
  <c r="H340" i="1" s="1"/>
  <c r="P338" i="1"/>
  <c r="N339" i="1"/>
  <c r="L340" i="1" l="1"/>
  <c r="G340" i="1"/>
  <c r="J340" i="1" s="1"/>
  <c r="K340" i="1"/>
  <c r="O339" i="1"/>
  <c r="M340" i="1" s="1"/>
  <c r="I340" i="1" l="1"/>
  <c r="H341" i="1" s="1"/>
  <c r="P339" i="1"/>
  <c r="N340" i="1"/>
  <c r="K341" i="1" l="1"/>
  <c r="G341" i="1"/>
  <c r="J341" i="1" s="1"/>
  <c r="L341" i="1"/>
  <c r="O340" i="1"/>
  <c r="M341" i="1" s="1"/>
  <c r="I341" i="1" l="1"/>
  <c r="H342" i="1" s="1"/>
  <c r="P340" i="1"/>
  <c r="N341" i="1"/>
  <c r="K342" i="1" l="1"/>
  <c r="L342" i="1"/>
  <c r="G342" i="1"/>
  <c r="J342" i="1" s="1"/>
  <c r="O341" i="1"/>
  <c r="M342" i="1" s="1"/>
  <c r="I342" i="1" l="1"/>
  <c r="H343" i="1" s="1"/>
  <c r="P341" i="1"/>
  <c r="N342" i="1"/>
  <c r="K343" i="1" l="1"/>
  <c r="L343" i="1"/>
  <c r="G343" i="1"/>
  <c r="J343" i="1" s="1"/>
  <c r="O342" i="1"/>
  <c r="M343" i="1" s="1"/>
  <c r="I343" i="1" l="1"/>
  <c r="H344" i="1" s="1"/>
  <c r="P342" i="1"/>
  <c r="N343" i="1"/>
  <c r="L344" i="1" l="1"/>
  <c r="G344" i="1"/>
  <c r="J344" i="1" s="1"/>
  <c r="K344" i="1"/>
  <c r="O343" i="1"/>
  <c r="M344" i="1" s="1"/>
  <c r="I344" i="1" l="1"/>
  <c r="H345" i="1" s="1"/>
  <c r="P343" i="1"/>
  <c r="N344" i="1"/>
  <c r="G345" i="1" l="1"/>
  <c r="J345" i="1" s="1"/>
  <c r="K345" i="1"/>
  <c r="L345" i="1"/>
  <c r="O344" i="1"/>
  <c r="M345" i="1" s="1"/>
  <c r="I345" i="1" l="1"/>
  <c r="H346" i="1" s="1"/>
  <c r="P344" i="1"/>
  <c r="N345" i="1"/>
  <c r="K346" i="1" l="1"/>
  <c r="L346" i="1"/>
  <c r="G346" i="1"/>
  <c r="J346" i="1" s="1"/>
  <c r="O345" i="1"/>
  <c r="M346" i="1" s="1"/>
  <c r="P345" i="1" l="1"/>
  <c r="I346" i="1"/>
  <c r="H347" i="1" s="1"/>
  <c r="N346" i="1"/>
  <c r="K347" i="1" l="1"/>
  <c r="L347" i="1"/>
  <c r="G347" i="1"/>
  <c r="J347" i="1" s="1"/>
  <c r="O346" i="1"/>
  <c r="M347" i="1" s="1"/>
  <c r="P346" i="1" l="1"/>
  <c r="I347" i="1"/>
  <c r="H348" i="1" s="1"/>
  <c r="N347" i="1"/>
  <c r="K348" i="1" l="1"/>
  <c r="L348" i="1"/>
  <c r="G348" i="1"/>
  <c r="J348" i="1" s="1"/>
  <c r="O347" i="1"/>
  <c r="M348" i="1" s="1"/>
  <c r="P347" i="1" l="1"/>
  <c r="I348" i="1"/>
  <c r="H349" i="1" s="1"/>
  <c r="N348" i="1"/>
  <c r="K349" i="1" l="1"/>
  <c r="L349" i="1"/>
  <c r="G349" i="1"/>
  <c r="J349" i="1" s="1"/>
  <c r="O348" i="1"/>
  <c r="M349" i="1" s="1"/>
  <c r="I349" i="1" l="1"/>
  <c r="H350" i="1" s="1"/>
  <c r="N349" i="1"/>
  <c r="P348" i="1"/>
  <c r="K350" i="1" l="1"/>
  <c r="L350" i="1"/>
  <c r="G350" i="1"/>
  <c r="J350" i="1" s="1"/>
  <c r="O349" i="1"/>
  <c r="M350" i="1" s="1"/>
  <c r="I350" i="1" l="1"/>
  <c r="H351" i="1" s="1"/>
  <c r="P349" i="1"/>
  <c r="N350" i="1"/>
  <c r="K351" i="1" l="1"/>
  <c r="L351" i="1"/>
  <c r="G351" i="1"/>
  <c r="J351" i="1" s="1"/>
  <c r="O350" i="1"/>
  <c r="M351" i="1" s="1"/>
  <c r="I351" i="1" l="1"/>
  <c r="H352" i="1" s="1"/>
  <c r="P350" i="1"/>
  <c r="N351" i="1"/>
  <c r="L352" i="1" l="1"/>
  <c r="G352" i="1"/>
  <c r="J352" i="1" s="1"/>
  <c r="K352" i="1"/>
  <c r="O351" i="1"/>
  <c r="M352" i="1" s="1"/>
  <c r="I352" i="1" l="1"/>
  <c r="H353" i="1" s="1"/>
  <c r="P351" i="1"/>
  <c r="N352" i="1"/>
  <c r="G353" i="1" l="1"/>
  <c r="J353" i="1" s="1"/>
  <c r="K353" i="1"/>
  <c r="L353" i="1"/>
  <c r="O352" i="1"/>
  <c r="M353" i="1" s="1"/>
  <c r="I353" i="1" l="1"/>
  <c r="H354" i="1" s="1"/>
  <c r="P352" i="1"/>
  <c r="N353" i="1"/>
  <c r="K354" i="1" l="1"/>
  <c r="L354" i="1"/>
  <c r="G354" i="1"/>
  <c r="J354" i="1" s="1"/>
  <c r="O353" i="1"/>
  <c r="M354" i="1" s="1"/>
  <c r="P353" i="1" l="1"/>
  <c r="I354" i="1"/>
  <c r="H355" i="1" s="1"/>
  <c r="N354" i="1"/>
  <c r="K355" i="1" l="1"/>
  <c r="L355" i="1"/>
  <c r="G355" i="1"/>
  <c r="J355" i="1" s="1"/>
  <c r="O354" i="1"/>
  <c r="M355" i="1" s="1"/>
  <c r="N355" i="1" l="1"/>
  <c r="P354" i="1"/>
  <c r="I355" i="1"/>
  <c r="H356" i="1" s="1"/>
  <c r="K356" i="1" l="1"/>
  <c r="L356" i="1"/>
  <c r="G356" i="1"/>
  <c r="J356" i="1" s="1"/>
  <c r="O355" i="1"/>
  <c r="M356" i="1" s="1"/>
  <c r="P355" i="1" l="1"/>
  <c r="I356" i="1"/>
  <c r="H357" i="1" s="1"/>
  <c r="N356" i="1"/>
  <c r="G357" i="1" l="1"/>
  <c r="J357" i="1" s="1"/>
  <c r="L357" i="1"/>
  <c r="K357" i="1"/>
  <c r="O356" i="1"/>
  <c r="M357" i="1" s="1"/>
  <c r="N357" i="1" l="1"/>
  <c r="P356" i="1"/>
  <c r="I357" i="1"/>
  <c r="H358" i="1" s="1"/>
  <c r="K358" i="1" l="1"/>
  <c r="L358" i="1"/>
  <c r="G358" i="1"/>
  <c r="J358" i="1" s="1"/>
  <c r="O357" i="1"/>
  <c r="M358" i="1" s="1"/>
  <c r="P357" i="1" l="1"/>
  <c r="I358" i="1"/>
  <c r="H359" i="1" s="1"/>
  <c r="N358" i="1"/>
  <c r="L359" i="1" l="1"/>
  <c r="G359" i="1"/>
  <c r="J359" i="1" s="1"/>
  <c r="K359" i="1"/>
  <c r="O358" i="1"/>
  <c r="M359" i="1" s="1"/>
  <c r="P358" i="1" l="1"/>
  <c r="I359" i="1"/>
  <c r="H360" i="1" s="1"/>
  <c r="N359" i="1"/>
  <c r="K360" i="1" l="1"/>
  <c r="L360" i="1"/>
  <c r="G360" i="1"/>
  <c r="J360" i="1" s="1"/>
  <c r="O359" i="1"/>
  <c r="M360" i="1" s="1"/>
  <c r="P359" i="1" l="1"/>
  <c r="I360" i="1"/>
  <c r="H361" i="1" s="1"/>
  <c r="N360" i="1"/>
  <c r="G361" i="1" l="1"/>
  <c r="J361" i="1" s="1"/>
  <c r="K361" i="1"/>
  <c r="L361" i="1"/>
  <c r="O360" i="1"/>
  <c r="M361" i="1" s="1"/>
  <c r="P360" i="1" l="1"/>
  <c r="I361" i="1"/>
  <c r="H362" i="1" s="1"/>
  <c r="N361" i="1"/>
  <c r="K362" i="1" l="1"/>
  <c r="L362" i="1"/>
  <c r="G362" i="1"/>
  <c r="J362" i="1" s="1"/>
  <c r="O361" i="1"/>
  <c r="M362" i="1" s="1"/>
  <c r="I362" i="1" l="1"/>
  <c r="H363" i="1" s="1"/>
  <c r="N362" i="1"/>
  <c r="P361" i="1"/>
  <c r="K363" i="1" l="1"/>
  <c r="L363" i="1"/>
  <c r="G363" i="1"/>
  <c r="J363" i="1" s="1"/>
  <c r="O362" i="1"/>
  <c r="M363" i="1" s="1"/>
  <c r="I363" i="1" l="1"/>
  <c r="H364" i="1" s="1"/>
  <c r="P362" i="1"/>
  <c r="N363" i="1"/>
  <c r="K364" i="1" l="1"/>
  <c r="L364" i="1"/>
  <c r="G364" i="1"/>
  <c r="J364" i="1" s="1"/>
  <c r="O363" i="1"/>
  <c r="M364" i="1" s="1"/>
  <c r="I364" i="1" l="1"/>
  <c r="H365" i="1" s="1"/>
  <c r="P363" i="1"/>
  <c r="N364" i="1"/>
  <c r="G365" i="1" l="1"/>
  <c r="J365" i="1" s="1"/>
  <c r="K365" i="1"/>
  <c r="L365" i="1"/>
  <c r="O364" i="1"/>
  <c r="M365" i="1" s="1"/>
  <c r="I365" i="1" l="1"/>
  <c r="H366" i="1" s="1"/>
  <c r="P364" i="1"/>
  <c r="N365" i="1"/>
  <c r="K366" i="1" l="1"/>
  <c r="L366" i="1"/>
  <c r="G366" i="1"/>
  <c r="J366" i="1" s="1"/>
  <c r="O365" i="1"/>
  <c r="M366" i="1" s="1"/>
  <c r="P365" i="1" l="1"/>
  <c r="I366" i="1"/>
  <c r="H367" i="1" s="1"/>
  <c r="N366" i="1"/>
  <c r="K367" i="1" l="1"/>
  <c r="L367" i="1"/>
  <c r="G367" i="1"/>
  <c r="J367" i="1" s="1"/>
  <c r="O366" i="1"/>
  <c r="M367" i="1" s="1"/>
  <c r="I367" i="1" l="1"/>
  <c r="H368" i="1" s="1"/>
  <c r="N367" i="1"/>
  <c r="P366" i="1"/>
  <c r="G368" i="1" l="1"/>
  <c r="J368" i="1" s="1"/>
  <c r="L368" i="1"/>
  <c r="K368" i="1"/>
  <c r="O367" i="1"/>
  <c r="M368" i="1" s="1"/>
  <c r="I368" i="1" l="1"/>
  <c r="H369" i="1" s="1"/>
  <c r="P367" i="1"/>
  <c r="N368" i="1"/>
  <c r="K369" i="1" l="1"/>
  <c r="G369" i="1"/>
  <c r="J369" i="1" s="1"/>
  <c r="L369" i="1"/>
  <c r="O368" i="1"/>
  <c r="M369" i="1" s="1"/>
  <c r="I369" i="1" l="1"/>
  <c r="H370" i="1" s="1"/>
  <c r="P368" i="1"/>
  <c r="N369" i="1"/>
  <c r="L370" i="1" l="1"/>
  <c r="G370" i="1"/>
  <c r="J370" i="1" s="1"/>
  <c r="K370" i="1"/>
  <c r="O369" i="1"/>
  <c r="M370" i="1" s="1"/>
  <c r="P369" i="1" l="1"/>
  <c r="I370" i="1"/>
  <c r="H371" i="1" s="1"/>
  <c r="N370" i="1"/>
  <c r="K371" i="1" l="1"/>
  <c r="L371" i="1"/>
  <c r="G371" i="1"/>
  <c r="J371" i="1" s="1"/>
  <c r="O370" i="1"/>
  <c r="M371" i="1" s="1"/>
  <c r="N371" i="1" l="1"/>
  <c r="P370" i="1"/>
  <c r="I371" i="1"/>
  <c r="H372" i="1" s="1"/>
  <c r="L372" i="1" l="1"/>
  <c r="G372" i="1"/>
  <c r="J372" i="1" s="1"/>
  <c r="K372" i="1"/>
  <c r="O371" i="1"/>
  <c r="M372" i="1" s="1"/>
  <c r="I372" i="1" l="1"/>
  <c r="H373" i="1" s="1"/>
  <c r="P371" i="1"/>
  <c r="N372" i="1"/>
  <c r="G373" i="1" l="1"/>
  <c r="J373" i="1" s="1"/>
  <c r="K373" i="1"/>
  <c r="L373" i="1"/>
  <c r="O372" i="1"/>
  <c r="M373" i="1" s="1"/>
  <c r="I373" i="1" l="1"/>
  <c r="H374" i="1" s="1"/>
  <c r="P372" i="1"/>
  <c r="N373" i="1"/>
  <c r="L374" i="1" l="1"/>
  <c r="G374" i="1"/>
  <c r="J374" i="1" s="1"/>
  <c r="K374" i="1"/>
  <c r="O373" i="1"/>
  <c r="M374" i="1" s="1"/>
  <c r="P373" i="1" l="1"/>
  <c r="I374" i="1"/>
  <c r="H375" i="1" s="1"/>
  <c r="N374" i="1"/>
  <c r="K375" i="1" l="1"/>
  <c r="L375" i="1"/>
  <c r="G375" i="1"/>
  <c r="J375" i="1" s="1"/>
  <c r="O374" i="1"/>
  <c r="M375" i="1" s="1"/>
  <c r="P374" i="1" l="1"/>
  <c r="I375" i="1"/>
  <c r="H376" i="1" s="1"/>
  <c r="N375" i="1"/>
  <c r="K376" i="1" l="1"/>
  <c r="L376" i="1"/>
  <c r="G376" i="1"/>
  <c r="J376" i="1" s="1"/>
  <c r="O375" i="1"/>
  <c r="M376" i="1" s="1"/>
  <c r="P375" i="1" l="1"/>
  <c r="I376" i="1"/>
  <c r="H377" i="1" s="1"/>
  <c r="N376" i="1"/>
  <c r="K377" i="1" l="1"/>
  <c r="G377" i="1"/>
  <c r="J377" i="1" s="1"/>
  <c r="L377" i="1"/>
  <c r="O376" i="1"/>
  <c r="M377" i="1" s="1"/>
  <c r="P376" i="1" l="1"/>
  <c r="I377" i="1"/>
  <c r="H378" i="1" s="1"/>
  <c r="N377" i="1"/>
  <c r="K378" i="1" l="1"/>
  <c r="L378" i="1"/>
  <c r="G378" i="1"/>
  <c r="J378" i="1" s="1"/>
  <c r="O377" i="1"/>
  <c r="M378" i="1" s="1"/>
  <c r="P377" i="1" l="1"/>
  <c r="I378" i="1"/>
  <c r="H379" i="1" s="1"/>
  <c r="N378" i="1"/>
  <c r="K379" i="1" l="1"/>
  <c r="L379" i="1"/>
  <c r="G379" i="1"/>
  <c r="J379" i="1" s="1"/>
  <c r="O378" i="1"/>
  <c r="M379" i="1" s="1"/>
  <c r="I379" i="1" l="1"/>
  <c r="H380" i="1" s="1"/>
  <c r="N379" i="1"/>
  <c r="P378" i="1"/>
  <c r="K380" i="1" l="1"/>
  <c r="L380" i="1"/>
  <c r="G380" i="1"/>
  <c r="J380" i="1" s="1"/>
  <c r="O379" i="1"/>
  <c r="M380" i="1" s="1"/>
  <c r="I380" i="1" l="1"/>
  <c r="H381" i="1" s="1"/>
  <c r="P379" i="1"/>
  <c r="N380" i="1"/>
  <c r="L381" i="1" l="1"/>
  <c r="G381" i="1"/>
  <c r="J381" i="1" s="1"/>
  <c r="K381" i="1"/>
  <c r="O380" i="1"/>
  <c r="M381" i="1" s="1"/>
  <c r="I381" i="1" l="1"/>
  <c r="H382" i="1" s="1"/>
  <c r="P380" i="1"/>
  <c r="N381" i="1"/>
  <c r="K382" i="1" l="1"/>
  <c r="L382" i="1"/>
  <c r="G382" i="1"/>
  <c r="J382" i="1" s="1"/>
  <c r="O381" i="1"/>
  <c r="M382" i="1" s="1"/>
  <c r="I382" i="1" l="1"/>
  <c r="H383" i="1" s="1"/>
  <c r="P381" i="1"/>
  <c r="N382" i="1"/>
  <c r="G383" i="1" l="1"/>
  <c r="J383" i="1" s="1"/>
  <c r="K383" i="1"/>
  <c r="L383" i="1"/>
  <c r="O382" i="1"/>
  <c r="M383" i="1" s="1"/>
  <c r="P382" i="1" l="1"/>
  <c r="I383" i="1"/>
  <c r="H384" i="1" s="1"/>
  <c r="N383" i="1"/>
  <c r="K384" i="1" l="1"/>
  <c r="L384" i="1"/>
  <c r="G384" i="1"/>
  <c r="J384" i="1" s="1"/>
  <c r="O383" i="1"/>
  <c r="M384" i="1" s="1"/>
  <c r="P383" i="1" l="1"/>
  <c r="I384" i="1"/>
  <c r="H385" i="1" s="1"/>
  <c r="N384" i="1"/>
  <c r="K385" i="1" l="1"/>
  <c r="L385" i="1"/>
  <c r="G385" i="1"/>
  <c r="J385" i="1" s="1"/>
  <c r="O384" i="1"/>
  <c r="M385" i="1" s="1"/>
  <c r="P384" i="1" l="1"/>
  <c r="I385" i="1"/>
  <c r="H386" i="1" s="1"/>
  <c r="N385" i="1"/>
  <c r="K386" i="1" l="1"/>
  <c r="L386" i="1"/>
  <c r="G386" i="1"/>
  <c r="J386" i="1" s="1"/>
  <c r="O385" i="1"/>
  <c r="M386" i="1" s="1"/>
  <c r="P385" i="1" l="1"/>
  <c r="I386" i="1"/>
  <c r="H387" i="1" s="1"/>
  <c r="N386" i="1"/>
  <c r="K387" i="1" l="1"/>
  <c r="L387" i="1"/>
  <c r="G387" i="1"/>
  <c r="J387" i="1" s="1"/>
  <c r="O386" i="1"/>
  <c r="M387" i="1" s="1"/>
  <c r="I387" i="1" l="1"/>
  <c r="H388" i="1" s="1"/>
  <c r="N387" i="1"/>
  <c r="P386" i="1"/>
  <c r="K388" i="1" l="1"/>
  <c r="L388" i="1"/>
  <c r="G388" i="1"/>
  <c r="J388" i="1" s="1"/>
  <c r="O387" i="1"/>
  <c r="M388" i="1" s="1"/>
  <c r="I388" i="1" l="1"/>
  <c r="H389" i="1" s="1"/>
  <c r="P387" i="1"/>
  <c r="N388" i="1"/>
  <c r="K389" i="1" l="1"/>
  <c r="L389" i="1"/>
  <c r="G389" i="1"/>
  <c r="J389" i="1" s="1"/>
  <c r="O388" i="1"/>
  <c r="M389" i="1" s="1"/>
  <c r="I389" i="1" l="1"/>
  <c r="H390" i="1" s="1"/>
  <c r="P388" i="1"/>
  <c r="N389" i="1"/>
  <c r="K390" i="1" l="1"/>
  <c r="L390" i="1"/>
  <c r="G390" i="1"/>
  <c r="J390" i="1" s="1"/>
  <c r="O389" i="1"/>
  <c r="M390" i="1" s="1"/>
  <c r="I390" i="1" l="1"/>
  <c r="H391" i="1" s="1"/>
  <c r="P389" i="1"/>
  <c r="N390" i="1"/>
  <c r="L391" i="1" l="1"/>
  <c r="G391" i="1"/>
  <c r="J391" i="1" s="1"/>
  <c r="K391" i="1"/>
  <c r="O390" i="1"/>
  <c r="M391" i="1" s="1"/>
  <c r="I391" i="1" l="1"/>
  <c r="H392" i="1" s="1"/>
  <c r="P390" i="1"/>
  <c r="N391" i="1"/>
  <c r="K392" i="1" l="1"/>
  <c r="L392" i="1"/>
  <c r="G392" i="1"/>
  <c r="J392" i="1" s="1"/>
  <c r="O391" i="1"/>
  <c r="M392" i="1" s="1"/>
  <c r="I392" i="1" l="1"/>
  <c r="H393" i="1" s="1"/>
  <c r="P391" i="1"/>
  <c r="N392" i="1"/>
  <c r="K393" i="1" l="1"/>
  <c r="L393" i="1"/>
  <c r="G393" i="1"/>
  <c r="J393" i="1" s="1"/>
  <c r="O392" i="1"/>
  <c r="M393" i="1" s="1"/>
  <c r="I393" i="1" l="1"/>
  <c r="H394" i="1" s="1"/>
  <c r="P392" i="1"/>
  <c r="N393" i="1"/>
  <c r="L394" i="1" l="1"/>
  <c r="G394" i="1"/>
  <c r="J394" i="1" s="1"/>
  <c r="K394" i="1"/>
  <c r="O393" i="1"/>
  <c r="M394" i="1" s="1"/>
  <c r="I394" i="1" l="1"/>
  <c r="H395" i="1" s="1"/>
  <c r="P393" i="1"/>
  <c r="N394" i="1"/>
  <c r="G395" i="1" l="1"/>
  <c r="J395" i="1" s="1"/>
  <c r="K395" i="1"/>
  <c r="L395" i="1"/>
  <c r="O394" i="1"/>
  <c r="M395" i="1" s="1"/>
  <c r="P394" i="1" l="1"/>
  <c r="I395" i="1"/>
  <c r="H396" i="1" s="1"/>
  <c r="N395" i="1"/>
  <c r="K396" i="1" l="1"/>
  <c r="L396" i="1"/>
  <c r="G396" i="1"/>
  <c r="J396" i="1" s="1"/>
  <c r="O395" i="1"/>
  <c r="M396" i="1" s="1"/>
  <c r="I396" i="1" l="1"/>
  <c r="H397" i="1" s="1"/>
  <c r="N396" i="1"/>
  <c r="P395" i="1"/>
  <c r="K397" i="1" l="1"/>
  <c r="L397" i="1"/>
  <c r="G397" i="1"/>
  <c r="J397" i="1" s="1"/>
  <c r="O396" i="1"/>
  <c r="M397" i="1" s="1"/>
  <c r="I397" i="1" l="1"/>
  <c r="H398" i="1" s="1"/>
  <c r="P396" i="1"/>
  <c r="N397" i="1"/>
  <c r="K398" i="1" l="1"/>
  <c r="L398" i="1"/>
  <c r="G398" i="1"/>
  <c r="J398" i="1" s="1"/>
  <c r="O397" i="1"/>
  <c r="M398" i="1" s="1"/>
  <c r="I398" i="1" l="1"/>
  <c r="H399" i="1" s="1"/>
  <c r="P397" i="1"/>
  <c r="N398" i="1"/>
  <c r="G399" i="1" l="1"/>
  <c r="J399" i="1" s="1"/>
  <c r="K399" i="1"/>
  <c r="L399" i="1"/>
  <c r="O398" i="1"/>
  <c r="M399" i="1" s="1"/>
  <c r="P398" i="1" l="1"/>
  <c r="I399" i="1"/>
  <c r="H400" i="1" s="1"/>
  <c r="N399" i="1"/>
  <c r="K400" i="1" l="1"/>
  <c r="L400" i="1"/>
  <c r="G400" i="1"/>
  <c r="J400" i="1" s="1"/>
  <c r="O399" i="1"/>
  <c r="M400" i="1" s="1"/>
  <c r="I400" i="1" l="1"/>
  <c r="H401" i="1" s="1"/>
  <c r="N400" i="1"/>
  <c r="P399" i="1"/>
  <c r="K401" i="1" l="1"/>
  <c r="L401" i="1"/>
  <c r="G401" i="1"/>
  <c r="J401" i="1" s="1"/>
  <c r="O400" i="1"/>
  <c r="M401" i="1" s="1"/>
  <c r="I401" i="1" l="1"/>
  <c r="H402" i="1" s="1"/>
  <c r="P400" i="1"/>
  <c r="N401" i="1"/>
  <c r="K402" i="1" l="1"/>
  <c r="L402" i="1"/>
  <c r="G402" i="1"/>
  <c r="J402" i="1" s="1"/>
  <c r="O401" i="1"/>
  <c r="M402" i="1" s="1"/>
  <c r="I402" i="1" l="1"/>
  <c r="H403" i="1" s="1"/>
  <c r="P401" i="1"/>
  <c r="N402" i="1"/>
  <c r="G403" i="1" l="1"/>
  <c r="J403" i="1" s="1"/>
  <c r="K403" i="1"/>
  <c r="L403" i="1"/>
  <c r="O402" i="1"/>
  <c r="M403" i="1" s="1"/>
  <c r="I403" i="1" l="1"/>
  <c r="H404" i="1" s="1"/>
  <c r="P402" i="1"/>
  <c r="N403" i="1"/>
  <c r="K404" i="1" l="1"/>
  <c r="L404" i="1"/>
  <c r="G404" i="1"/>
  <c r="J404" i="1" s="1"/>
  <c r="O403" i="1"/>
  <c r="M404" i="1" s="1"/>
  <c r="I404" i="1" l="1"/>
  <c r="H405" i="1" s="1"/>
  <c r="P403" i="1"/>
  <c r="N404" i="1"/>
  <c r="K405" i="1" l="1"/>
  <c r="L405" i="1"/>
  <c r="G405" i="1"/>
  <c r="J405" i="1" s="1"/>
  <c r="O404" i="1"/>
  <c r="M405" i="1" s="1"/>
  <c r="I405" i="1" l="1"/>
  <c r="H406" i="1" s="1"/>
  <c r="P404" i="1"/>
  <c r="N405" i="1"/>
  <c r="K406" i="1" l="1"/>
  <c r="L406" i="1"/>
  <c r="G406" i="1"/>
  <c r="J406" i="1" s="1"/>
  <c r="O405" i="1"/>
  <c r="M406" i="1" s="1"/>
  <c r="I406" i="1" l="1"/>
  <c r="H407" i="1" s="1"/>
  <c r="P405" i="1"/>
  <c r="N406" i="1"/>
  <c r="G407" i="1" l="1"/>
  <c r="J407" i="1" s="1"/>
  <c r="K407" i="1"/>
  <c r="L407" i="1"/>
  <c r="O406" i="1"/>
  <c r="M407" i="1" s="1"/>
  <c r="I407" i="1" l="1"/>
  <c r="H408" i="1" s="1"/>
  <c r="P406" i="1"/>
  <c r="N407" i="1"/>
  <c r="L408" i="1" l="1"/>
  <c r="G408" i="1"/>
  <c r="J408" i="1" s="1"/>
  <c r="K408" i="1"/>
  <c r="O407" i="1"/>
  <c r="M408" i="1" s="1"/>
  <c r="P407" i="1" l="1"/>
  <c r="I408" i="1"/>
  <c r="H409" i="1" s="1"/>
  <c r="N408" i="1"/>
  <c r="K409" i="1" l="1"/>
  <c r="L409" i="1"/>
  <c r="G409" i="1"/>
  <c r="J409" i="1" s="1"/>
  <c r="O408" i="1"/>
  <c r="M409" i="1" s="1"/>
  <c r="I409" i="1" l="1"/>
  <c r="H410" i="1" s="1"/>
  <c r="N409" i="1"/>
  <c r="P408" i="1"/>
  <c r="K410" i="1" l="1"/>
  <c r="L410" i="1"/>
  <c r="G410" i="1"/>
  <c r="J410" i="1" s="1"/>
  <c r="O409" i="1"/>
  <c r="M410" i="1" s="1"/>
  <c r="I410" i="1" l="1"/>
  <c r="H411" i="1" s="1"/>
  <c r="P409" i="1"/>
  <c r="N410" i="1"/>
  <c r="K411" i="1" l="1"/>
  <c r="G411" i="1"/>
  <c r="J411" i="1" s="1"/>
  <c r="L411" i="1"/>
  <c r="O410" i="1"/>
  <c r="M411" i="1" s="1"/>
  <c r="I411" i="1" l="1"/>
  <c r="H412" i="1" s="1"/>
  <c r="P410" i="1"/>
  <c r="N411" i="1"/>
  <c r="K412" i="1" l="1"/>
  <c r="L412" i="1"/>
  <c r="G412" i="1"/>
  <c r="J412" i="1" s="1"/>
  <c r="O411" i="1"/>
  <c r="M412" i="1" s="1"/>
  <c r="I412" i="1" l="1"/>
  <c r="H413" i="1" s="1"/>
  <c r="P411" i="1"/>
  <c r="N412" i="1"/>
  <c r="L413" i="1" l="1"/>
  <c r="G413" i="1"/>
  <c r="J413" i="1" s="1"/>
  <c r="K413" i="1"/>
  <c r="O412" i="1"/>
  <c r="M413" i="1" s="1"/>
  <c r="P412" i="1" l="1"/>
  <c r="I413" i="1"/>
  <c r="H414" i="1" s="1"/>
  <c r="N413" i="1"/>
  <c r="K414" i="1" l="1"/>
  <c r="L414" i="1"/>
  <c r="G414" i="1"/>
  <c r="J414" i="1" s="1"/>
  <c r="O413" i="1"/>
  <c r="M414" i="1" s="1"/>
  <c r="N414" i="1" l="1"/>
  <c r="P413" i="1"/>
  <c r="I414" i="1"/>
  <c r="H415" i="1" s="1"/>
  <c r="K415" i="1" l="1"/>
  <c r="L415" i="1"/>
  <c r="G415" i="1"/>
  <c r="J415" i="1" s="1"/>
  <c r="O414" i="1"/>
  <c r="M415" i="1" s="1"/>
  <c r="P414" i="1" l="1"/>
  <c r="I415" i="1"/>
  <c r="H416" i="1" s="1"/>
  <c r="N415" i="1"/>
  <c r="K416" i="1" l="1"/>
  <c r="L416" i="1"/>
  <c r="G416" i="1"/>
  <c r="J416" i="1" s="1"/>
  <c r="O415" i="1"/>
  <c r="M416" i="1" s="1"/>
  <c r="N416" i="1" l="1"/>
  <c r="P415" i="1"/>
  <c r="I416" i="1"/>
  <c r="H417" i="1" s="1"/>
  <c r="K417" i="1" l="1"/>
  <c r="G417" i="1"/>
  <c r="J417" i="1" s="1"/>
  <c r="L417" i="1"/>
  <c r="O416" i="1"/>
  <c r="M417" i="1" s="1"/>
  <c r="P416" i="1" l="1"/>
  <c r="I417" i="1"/>
  <c r="H418" i="1" s="1"/>
  <c r="N417" i="1"/>
  <c r="L418" i="1" l="1"/>
  <c r="K418" i="1"/>
  <c r="G418" i="1"/>
  <c r="J418" i="1" s="1"/>
  <c r="O417" i="1"/>
  <c r="M418" i="1" s="1"/>
  <c r="I418" i="1" l="1"/>
  <c r="H419" i="1" s="1"/>
  <c r="N418" i="1"/>
  <c r="P417" i="1"/>
  <c r="K419" i="1" l="1"/>
  <c r="G419" i="1"/>
  <c r="J419" i="1" s="1"/>
  <c r="L419" i="1"/>
  <c r="O418" i="1"/>
  <c r="M419" i="1" s="1"/>
  <c r="I419" i="1" l="1"/>
  <c r="H420" i="1" s="1"/>
  <c r="P418" i="1"/>
  <c r="N419" i="1"/>
  <c r="K420" i="1" l="1"/>
  <c r="L420" i="1"/>
  <c r="G420" i="1"/>
  <c r="J420" i="1" s="1"/>
  <c r="O419" i="1"/>
  <c r="M420" i="1" s="1"/>
  <c r="I420" i="1" l="1"/>
  <c r="H421" i="1" s="1"/>
  <c r="P419" i="1"/>
  <c r="N420" i="1"/>
  <c r="K421" i="1" l="1"/>
  <c r="L421" i="1"/>
  <c r="G421" i="1"/>
  <c r="J421" i="1" s="1"/>
  <c r="O420" i="1"/>
  <c r="M421" i="1" s="1"/>
  <c r="I421" i="1" l="1"/>
  <c r="H422" i="1" s="1"/>
  <c r="P420" i="1"/>
  <c r="N421" i="1"/>
  <c r="K422" i="1" l="1"/>
  <c r="G422" i="1"/>
  <c r="J422" i="1" s="1"/>
  <c r="L422" i="1"/>
  <c r="O421" i="1"/>
  <c r="M422" i="1" s="1"/>
  <c r="I422" i="1" l="1"/>
  <c r="H423" i="1" s="1"/>
  <c r="P421" i="1"/>
  <c r="N422" i="1"/>
  <c r="G423" i="1" l="1"/>
  <c r="J423" i="1" s="1"/>
  <c r="K423" i="1"/>
  <c r="L423" i="1"/>
  <c r="O422" i="1"/>
  <c r="M423" i="1" s="1"/>
  <c r="I423" i="1" l="1"/>
  <c r="H424" i="1" s="1"/>
  <c r="P422" i="1"/>
  <c r="N423" i="1"/>
  <c r="K424" i="1" l="1"/>
  <c r="L424" i="1"/>
  <c r="G424" i="1"/>
  <c r="J424" i="1" s="1"/>
  <c r="O423" i="1"/>
  <c r="M424" i="1" s="1"/>
  <c r="I424" i="1" l="1"/>
  <c r="H425" i="1" s="1"/>
  <c r="P423" i="1"/>
  <c r="N424" i="1"/>
  <c r="K425" i="1" l="1"/>
  <c r="L425" i="1"/>
  <c r="G425" i="1"/>
  <c r="J425" i="1" s="1"/>
  <c r="O424" i="1"/>
  <c r="M425" i="1" s="1"/>
  <c r="P424" i="1" l="1"/>
  <c r="I425" i="1"/>
  <c r="H426" i="1" s="1"/>
  <c r="N425" i="1"/>
  <c r="K426" i="1" l="1"/>
  <c r="L426" i="1"/>
  <c r="G426" i="1"/>
  <c r="J426" i="1" s="1"/>
  <c r="O425" i="1"/>
  <c r="M426" i="1" s="1"/>
  <c r="P425" i="1" l="1"/>
  <c r="I426" i="1"/>
  <c r="H427" i="1" s="1"/>
  <c r="N426" i="1"/>
  <c r="K427" i="1" l="1"/>
  <c r="L427" i="1"/>
  <c r="G427" i="1"/>
  <c r="J427" i="1" s="1"/>
  <c r="O426" i="1"/>
  <c r="M427" i="1" s="1"/>
  <c r="P426" i="1" l="1"/>
  <c r="I427" i="1"/>
  <c r="H428" i="1" s="1"/>
  <c r="N427" i="1"/>
  <c r="K428" i="1" l="1"/>
  <c r="L428" i="1"/>
  <c r="G428" i="1"/>
  <c r="J428" i="1" s="1"/>
  <c r="O427" i="1"/>
  <c r="M428" i="1" s="1"/>
  <c r="N428" i="1" l="1"/>
  <c r="P427" i="1"/>
  <c r="I428" i="1"/>
  <c r="H429" i="1" s="1"/>
  <c r="L429" i="1" l="1"/>
  <c r="G429" i="1"/>
  <c r="J429" i="1" s="1"/>
  <c r="K429" i="1"/>
  <c r="O428" i="1"/>
  <c r="M429" i="1" s="1"/>
  <c r="I429" i="1" l="1"/>
  <c r="H430" i="1" s="1"/>
  <c r="P428" i="1"/>
  <c r="N429" i="1"/>
  <c r="K430" i="1" l="1"/>
  <c r="L430" i="1"/>
  <c r="G430" i="1"/>
  <c r="J430" i="1" s="1"/>
  <c r="O429" i="1"/>
  <c r="M430" i="1" s="1"/>
  <c r="I430" i="1" l="1"/>
  <c r="H431" i="1" s="1"/>
  <c r="P429" i="1"/>
  <c r="N430" i="1"/>
  <c r="G431" i="1" l="1"/>
  <c r="J431" i="1" s="1"/>
  <c r="K431" i="1"/>
  <c r="L431" i="1"/>
  <c r="O430" i="1"/>
  <c r="M431" i="1" s="1"/>
  <c r="P430" i="1" l="1"/>
  <c r="I431" i="1"/>
  <c r="H432" i="1" s="1"/>
  <c r="N431" i="1"/>
  <c r="L432" i="1" l="1"/>
  <c r="G432" i="1"/>
  <c r="J432" i="1" s="1"/>
  <c r="K432" i="1"/>
  <c r="O431" i="1"/>
  <c r="M432" i="1" s="1"/>
  <c r="I432" i="1" l="1"/>
  <c r="H433" i="1" s="1"/>
  <c r="N432" i="1"/>
  <c r="P431" i="1"/>
  <c r="K433" i="1" l="1"/>
  <c r="L433" i="1"/>
  <c r="G433" i="1"/>
  <c r="J433" i="1" s="1"/>
  <c r="O432" i="1"/>
  <c r="M433" i="1" s="1"/>
  <c r="I433" i="1" l="1"/>
  <c r="H434" i="1" s="1"/>
  <c r="P432" i="1"/>
  <c r="N433" i="1"/>
  <c r="K434" i="1" l="1"/>
  <c r="L434" i="1"/>
  <c r="G434" i="1"/>
  <c r="J434" i="1" s="1"/>
  <c r="O433" i="1"/>
  <c r="M434" i="1" s="1"/>
  <c r="I434" i="1" l="1"/>
  <c r="H435" i="1" s="1"/>
  <c r="P433" i="1"/>
  <c r="N434" i="1"/>
  <c r="K435" i="1" l="1"/>
  <c r="G435" i="1"/>
  <c r="J435" i="1" s="1"/>
  <c r="L435" i="1"/>
  <c r="O434" i="1"/>
  <c r="M435" i="1" s="1"/>
  <c r="P434" i="1" l="1"/>
  <c r="I435" i="1"/>
  <c r="H436" i="1" s="1"/>
  <c r="N435" i="1"/>
  <c r="L436" i="1" l="1"/>
  <c r="G436" i="1"/>
  <c r="J436" i="1" s="1"/>
  <c r="K436" i="1"/>
  <c r="O435" i="1"/>
  <c r="M436" i="1" s="1"/>
  <c r="I436" i="1" l="1"/>
  <c r="H437" i="1" s="1"/>
  <c r="N436" i="1"/>
  <c r="P435" i="1"/>
  <c r="K437" i="1" l="1"/>
  <c r="L437" i="1"/>
  <c r="G437" i="1"/>
  <c r="J437" i="1" s="1"/>
  <c r="O436" i="1"/>
  <c r="M437" i="1" s="1"/>
  <c r="I437" i="1" l="1"/>
  <c r="H438" i="1" s="1"/>
  <c r="P436" i="1"/>
  <c r="N437" i="1"/>
  <c r="K438" i="1" l="1"/>
  <c r="L438" i="1"/>
  <c r="G438" i="1"/>
  <c r="J438" i="1" s="1"/>
  <c r="O437" i="1"/>
  <c r="M438" i="1" s="1"/>
  <c r="I438" i="1" l="1"/>
  <c r="H439" i="1" s="1"/>
  <c r="P437" i="1"/>
  <c r="N438" i="1"/>
  <c r="G439" i="1" l="1"/>
  <c r="J439" i="1" s="1"/>
  <c r="K439" i="1"/>
  <c r="L439" i="1"/>
  <c r="O438" i="1"/>
  <c r="M439" i="1" s="1"/>
  <c r="I439" i="1" l="1"/>
  <c r="H440" i="1" s="1"/>
  <c r="P438" i="1"/>
  <c r="N439" i="1"/>
  <c r="K440" i="1" l="1"/>
  <c r="L440" i="1"/>
  <c r="G440" i="1"/>
  <c r="J440" i="1" s="1"/>
  <c r="O439" i="1"/>
  <c r="M440" i="1" s="1"/>
  <c r="P439" i="1" l="1"/>
  <c r="I440" i="1"/>
  <c r="H441" i="1" s="1"/>
  <c r="N440" i="1"/>
  <c r="K441" i="1" l="1"/>
  <c r="L441" i="1"/>
  <c r="G441" i="1"/>
  <c r="J441" i="1" s="1"/>
  <c r="O440" i="1"/>
  <c r="M441" i="1" s="1"/>
  <c r="P440" i="1" l="1"/>
  <c r="I441" i="1"/>
  <c r="H442" i="1" s="1"/>
  <c r="N441" i="1"/>
  <c r="K442" i="1" l="1"/>
  <c r="L442" i="1"/>
  <c r="G442" i="1"/>
  <c r="J442" i="1" s="1"/>
  <c r="O441" i="1"/>
  <c r="M442" i="1" s="1"/>
  <c r="P441" i="1" l="1"/>
  <c r="I442" i="1"/>
  <c r="H443" i="1" s="1"/>
  <c r="N442" i="1"/>
  <c r="G443" i="1" l="1"/>
  <c r="J443" i="1" s="1"/>
  <c r="K443" i="1"/>
  <c r="L443" i="1"/>
  <c r="O442" i="1"/>
  <c r="M443" i="1" s="1"/>
  <c r="N443" i="1" l="1"/>
  <c r="P442" i="1"/>
  <c r="I443" i="1"/>
  <c r="H444" i="1" s="1"/>
  <c r="K444" i="1" l="1"/>
  <c r="L444" i="1"/>
  <c r="G444" i="1"/>
  <c r="J444" i="1" s="1"/>
  <c r="O443" i="1"/>
  <c r="M444" i="1" s="1"/>
  <c r="P443" i="1" l="1"/>
  <c r="I444" i="1"/>
  <c r="H445" i="1" s="1"/>
  <c r="N444" i="1"/>
  <c r="K445" i="1" l="1"/>
  <c r="L445" i="1"/>
  <c r="G445" i="1"/>
  <c r="J445" i="1" s="1"/>
  <c r="O444" i="1"/>
  <c r="M445" i="1" s="1"/>
  <c r="N445" i="1" l="1"/>
  <c r="P444" i="1"/>
  <c r="I445" i="1"/>
  <c r="H446" i="1" s="1"/>
  <c r="K446" i="1" l="1"/>
  <c r="L446" i="1"/>
  <c r="G446" i="1"/>
  <c r="J446" i="1" s="1"/>
  <c r="O445" i="1"/>
  <c r="M446" i="1" s="1"/>
  <c r="P445" i="1" l="1"/>
  <c r="I446" i="1"/>
  <c r="H447" i="1" s="1"/>
  <c r="N446" i="1"/>
  <c r="G447" i="1" l="1"/>
  <c r="J447" i="1" s="1"/>
  <c r="K447" i="1"/>
  <c r="L447" i="1"/>
  <c r="O446" i="1"/>
  <c r="M447" i="1" s="1"/>
  <c r="N447" i="1" l="1"/>
  <c r="P446" i="1"/>
  <c r="I447" i="1"/>
  <c r="H448" i="1" s="1"/>
  <c r="K448" i="1" l="1"/>
  <c r="L448" i="1"/>
  <c r="G448" i="1"/>
  <c r="J448" i="1" s="1"/>
  <c r="O447" i="1"/>
  <c r="M448" i="1" s="1"/>
  <c r="P447" i="1" l="1"/>
  <c r="I448" i="1"/>
  <c r="H449" i="1" s="1"/>
  <c r="N448" i="1"/>
  <c r="K449" i="1" l="1"/>
  <c r="L449" i="1"/>
  <c r="G449" i="1"/>
  <c r="J449" i="1" s="1"/>
  <c r="O448" i="1"/>
  <c r="M449" i="1" s="1"/>
  <c r="P448" i="1" l="1"/>
  <c r="I449" i="1"/>
  <c r="H450" i="1" s="1"/>
  <c r="N449" i="1"/>
  <c r="K450" i="1" l="1"/>
  <c r="L450" i="1"/>
  <c r="G450" i="1"/>
  <c r="J450" i="1" s="1"/>
  <c r="O449" i="1"/>
  <c r="M450" i="1" s="1"/>
  <c r="P449" i="1" l="1"/>
  <c r="I450" i="1"/>
  <c r="H451" i="1" s="1"/>
  <c r="N450" i="1"/>
  <c r="K451" i="1" l="1"/>
  <c r="G451" i="1"/>
  <c r="J451" i="1" s="1"/>
  <c r="L451" i="1"/>
  <c r="O450" i="1"/>
  <c r="M451" i="1" s="1"/>
  <c r="P450" i="1" l="1"/>
  <c r="I451" i="1"/>
  <c r="H452" i="1" s="1"/>
  <c r="N451" i="1"/>
  <c r="K452" i="1" l="1"/>
  <c r="L452" i="1"/>
  <c r="G452" i="1"/>
  <c r="J452" i="1" s="1"/>
  <c r="O451" i="1"/>
  <c r="M452" i="1" s="1"/>
  <c r="P451" i="1" l="1"/>
  <c r="I452" i="1"/>
  <c r="H453" i="1" s="1"/>
  <c r="N452" i="1"/>
  <c r="K453" i="1" l="1"/>
  <c r="L453" i="1"/>
  <c r="G453" i="1"/>
  <c r="J453" i="1" s="1"/>
  <c r="O452" i="1"/>
  <c r="M453" i="1" s="1"/>
  <c r="P452" i="1" l="1"/>
  <c r="I453" i="1"/>
  <c r="H454" i="1" s="1"/>
  <c r="N453" i="1"/>
  <c r="L454" i="1" l="1"/>
  <c r="G454" i="1"/>
  <c r="J454" i="1" s="1"/>
  <c r="K454" i="1"/>
  <c r="O453" i="1"/>
  <c r="M454" i="1" s="1"/>
  <c r="P453" i="1" l="1"/>
  <c r="I454" i="1"/>
  <c r="H455" i="1" s="1"/>
  <c r="N454" i="1"/>
  <c r="G455" i="1" l="1"/>
  <c r="J455" i="1" s="1"/>
  <c r="K455" i="1"/>
  <c r="L455" i="1"/>
  <c r="O454" i="1"/>
  <c r="M455" i="1" s="1"/>
  <c r="P454" i="1" l="1"/>
  <c r="I455" i="1"/>
  <c r="H456" i="1" s="1"/>
  <c r="N455" i="1"/>
  <c r="L456" i="1" l="1"/>
  <c r="K456" i="1"/>
  <c r="G456" i="1"/>
  <c r="J456" i="1" s="1"/>
  <c r="O455" i="1"/>
  <c r="M456" i="1" s="1"/>
  <c r="I456" i="1" l="1"/>
  <c r="H457" i="1" s="1"/>
  <c r="N456" i="1"/>
  <c r="P455" i="1"/>
  <c r="K457" i="1" l="1"/>
  <c r="L457" i="1"/>
  <c r="G457" i="1"/>
  <c r="J457" i="1" s="1"/>
  <c r="O456" i="1"/>
  <c r="M457" i="1" s="1"/>
  <c r="I457" i="1" l="1"/>
  <c r="H458" i="1" s="1"/>
  <c r="P456" i="1"/>
  <c r="N457" i="1"/>
  <c r="K458" i="1" l="1"/>
  <c r="G458" i="1"/>
  <c r="J458" i="1" s="1"/>
  <c r="L458" i="1"/>
  <c r="O457" i="1"/>
  <c r="M458" i="1" s="1"/>
  <c r="I458" i="1" l="1"/>
  <c r="H459" i="1" s="1"/>
  <c r="P457" i="1"/>
  <c r="N458" i="1"/>
  <c r="K459" i="1" l="1"/>
  <c r="G459" i="1"/>
  <c r="J459" i="1" s="1"/>
  <c r="L459" i="1"/>
  <c r="O458" i="1"/>
  <c r="M459" i="1" s="1"/>
  <c r="I459" i="1" l="1"/>
  <c r="H460" i="1" s="1"/>
  <c r="P458" i="1"/>
  <c r="N459" i="1"/>
  <c r="G460" i="1" l="1"/>
  <c r="J460" i="1" s="1"/>
  <c r="K460" i="1"/>
  <c r="L460" i="1"/>
  <c r="O459" i="1"/>
  <c r="M460" i="1" s="1"/>
  <c r="I460" i="1" l="1"/>
  <c r="H461" i="1" s="1"/>
  <c r="P459" i="1"/>
  <c r="N460" i="1"/>
  <c r="K461" i="1" l="1"/>
  <c r="L461" i="1"/>
  <c r="G461" i="1"/>
  <c r="J461" i="1" s="1"/>
  <c r="O460" i="1"/>
  <c r="M461" i="1" s="1"/>
  <c r="I461" i="1" l="1"/>
  <c r="H462" i="1" s="1"/>
  <c r="P460" i="1"/>
  <c r="N461" i="1"/>
  <c r="L462" i="1" l="1"/>
  <c r="G462" i="1"/>
  <c r="J462" i="1" s="1"/>
  <c r="K462" i="1"/>
  <c r="O461" i="1"/>
  <c r="M462" i="1" s="1"/>
  <c r="I462" i="1" l="1"/>
  <c r="H463" i="1" s="1"/>
  <c r="P461" i="1"/>
  <c r="N462" i="1"/>
  <c r="G463" i="1" l="1"/>
  <c r="J463" i="1" s="1"/>
  <c r="K463" i="1"/>
  <c r="L463" i="1"/>
  <c r="O462" i="1"/>
  <c r="M463" i="1" s="1"/>
  <c r="I463" i="1" l="1"/>
  <c r="H464" i="1" s="1"/>
  <c r="P462" i="1"/>
  <c r="N463" i="1"/>
  <c r="K464" i="1" l="1"/>
  <c r="L464" i="1"/>
  <c r="G464" i="1"/>
  <c r="J464" i="1" s="1"/>
  <c r="O463" i="1"/>
  <c r="M464" i="1" s="1"/>
  <c r="P463" i="1" l="1"/>
  <c r="I464" i="1"/>
  <c r="H465" i="1" s="1"/>
  <c r="N464" i="1"/>
  <c r="K465" i="1" l="1"/>
  <c r="L465" i="1"/>
  <c r="G465" i="1"/>
  <c r="J465" i="1" s="1"/>
  <c r="O464" i="1"/>
  <c r="M465" i="1" s="1"/>
  <c r="P464" i="1" l="1"/>
  <c r="I465" i="1"/>
  <c r="H466" i="1" s="1"/>
  <c r="N465" i="1"/>
  <c r="K466" i="1" l="1"/>
  <c r="L466" i="1"/>
  <c r="G466" i="1"/>
  <c r="J466" i="1" s="1"/>
  <c r="O465" i="1"/>
  <c r="M466" i="1" s="1"/>
  <c r="P465" i="1" l="1"/>
  <c r="I466" i="1"/>
  <c r="H467" i="1" s="1"/>
  <c r="N466" i="1"/>
  <c r="G467" i="1" l="1"/>
  <c r="J467" i="1" s="1"/>
  <c r="L467" i="1"/>
  <c r="K467" i="1"/>
  <c r="O466" i="1"/>
  <c r="M467" i="1" s="1"/>
  <c r="N467" i="1" l="1"/>
  <c r="P466" i="1"/>
  <c r="I467" i="1"/>
  <c r="H468" i="1" s="1"/>
  <c r="L468" i="1" l="1"/>
  <c r="G468" i="1"/>
  <c r="J468" i="1" s="1"/>
  <c r="K468" i="1"/>
  <c r="O467" i="1"/>
  <c r="M468" i="1" s="1"/>
  <c r="P467" i="1" l="1"/>
  <c r="I468" i="1"/>
  <c r="H469" i="1" s="1"/>
  <c r="N468" i="1"/>
  <c r="K469" i="1" l="1"/>
  <c r="L469" i="1"/>
  <c r="G469" i="1"/>
  <c r="J469" i="1" s="1"/>
  <c r="O468" i="1"/>
  <c r="M469" i="1" s="1"/>
  <c r="I469" i="1" l="1"/>
  <c r="H470" i="1" s="1"/>
  <c r="N469" i="1"/>
  <c r="P468" i="1"/>
  <c r="L470" i="1" l="1"/>
  <c r="G470" i="1"/>
  <c r="J470" i="1" s="1"/>
  <c r="K470" i="1"/>
  <c r="O469" i="1"/>
  <c r="M470" i="1" s="1"/>
  <c r="I470" i="1" l="1"/>
  <c r="H471" i="1" s="1"/>
  <c r="P469" i="1"/>
  <c r="N470" i="1"/>
  <c r="G471" i="1" l="1"/>
  <c r="J471" i="1" s="1"/>
  <c r="K471" i="1"/>
  <c r="L471" i="1"/>
  <c r="O470" i="1"/>
  <c r="M471" i="1" s="1"/>
  <c r="I471" i="1" l="1"/>
  <c r="H472" i="1" s="1"/>
  <c r="P470" i="1"/>
  <c r="N471" i="1"/>
  <c r="G472" i="1" l="1"/>
  <c r="J472" i="1" s="1"/>
  <c r="K472" i="1"/>
  <c r="L472" i="1"/>
  <c r="O471" i="1"/>
  <c r="M472" i="1" s="1"/>
  <c r="I472" i="1" l="1"/>
  <c r="H473" i="1" s="1"/>
  <c r="P471" i="1"/>
  <c r="N472" i="1"/>
  <c r="K473" i="1" l="1"/>
  <c r="L473" i="1"/>
  <c r="G473" i="1"/>
  <c r="J473" i="1" s="1"/>
  <c r="O472" i="1"/>
  <c r="M473" i="1" s="1"/>
  <c r="I473" i="1" l="1"/>
  <c r="H474" i="1" s="1"/>
  <c r="P472" i="1"/>
  <c r="N473" i="1"/>
  <c r="L474" i="1" l="1"/>
  <c r="G474" i="1"/>
  <c r="J474" i="1" s="1"/>
  <c r="K474" i="1"/>
  <c r="O473" i="1"/>
  <c r="M474" i="1" s="1"/>
  <c r="I474" i="1" l="1"/>
  <c r="H475" i="1" s="1"/>
  <c r="P473" i="1"/>
  <c r="N474" i="1"/>
  <c r="K475" i="1" l="1"/>
  <c r="G475" i="1"/>
  <c r="J475" i="1" s="1"/>
  <c r="L475" i="1"/>
  <c r="O474" i="1"/>
  <c r="M475" i="1" s="1"/>
  <c r="I475" i="1" l="1"/>
  <c r="H476" i="1" s="1"/>
  <c r="P474" i="1"/>
  <c r="N475" i="1"/>
  <c r="G476" i="1" l="1"/>
  <c r="J476" i="1" s="1"/>
  <c r="K476" i="1"/>
  <c r="L476" i="1"/>
  <c r="O475" i="1"/>
  <c r="M476" i="1" s="1"/>
  <c r="P475" i="1" l="1"/>
  <c r="I476" i="1"/>
  <c r="H477" i="1" s="1"/>
  <c r="N476" i="1"/>
  <c r="K477" i="1" l="1"/>
  <c r="L477" i="1"/>
  <c r="G477" i="1"/>
  <c r="J477" i="1" s="1"/>
  <c r="O476" i="1"/>
  <c r="M477" i="1" s="1"/>
  <c r="I477" i="1" l="1"/>
  <c r="H478" i="1" s="1"/>
  <c r="N477" i="1"/>
  <c r="P476" i="1"/>
  <c r="K478" i="1" l="1"/>
  <c r="L478" i="1"/>
  <c r="G478" i="1"/>
  <c r="J478" i="1" s="1"/>
  <c r="O477" i="1"/>
  <c r="M478" i="1" s="1"/>
  <c r="I478" i="1" l="1"/>
  <c r="H479" i="1" s="1"/>
  <c r="P477" i="1"/>
  <c r="N478" i="1"/>
  <c r="G479" i="1" l="1"/>
  <c r="J479" i="1" s="1"/>
  <c r="K479" i="1"/>
  <c r="L479" i="1"/>
  <c r="O478" i="1"/>
  <c r="M479" i="1" s="1"/>
  <c r="I479" i="1" l="1"/>
  <c r="H480" i="1" s="1"/>
  <c r="P478" i="1"/>
  <c r="N479" i="1"/>
  <c r="G480" i="1" l="1"/>
  <c r="J480" i="1" s="1"/>
  <c r="K480" i="1"/>
  <c r="L480" i="1"/>
  <c r="O479" i="1"/>
  <c r="M480" i="1" s="1"/>
  <c r="I480" i="1" l="1"/>
  <c r="H481" i="1" s="1"/>
  <c r="P479" i="1"/>
  <c r="N480" i="1"/>
  <c r="K481" i="1" l="1"/>
  <c r="L481" i="1"/>
  <c r="G481" i="1"/>
  <c r="J481" i="1" s="1"/>
  <c r="O480" i="1"/>
  <c r="M481" i="1" s="1"/>
  <c r="I481" i="1" l="1"/>
  <c r="H482" i="1" s="1"/>
  <c r="P480" i="1"/>
  <c r="N481" i="1"/>
  <c r="K482" i="1" l="1"/>
  <c r="L482" i="1"/>
  <c r="G482" i="1"/>
  <c r="J482" i="1" s="1"/>
  <c r="O481" i="1"/>
  <c r="M482" i="1" s="1"/>
  <c r="I482" i="1" l="1"/>
  <c r="H483" i="1" s="1"/>
  <c r="P481" i="1"/>
  <c r="N482" i="1"/>
  <c r="K483" i="1" l="1"/>
  <c r="L483" i="1"/>
  <c r="G483" i="1"/>
  <c r="J483" i="1" s="1"/>
  <c r="O482" i="1"/>
  <c r="M483" i="1" s="1"/>
  <c r="I483" i="1" l="1"/>
  <c r="H484" i="1" s="1"/>
  <c r="P482" i="1"/>
  <c r="N483" i="1"/>
  <c r="K484" i="1" l="1"/>
  <c r="L484" i="1"/>
  <c r="G484" i="1"/>
  <c r="J484" i="1" s="1"/>
  <c r="O483" i="1"/>
  <c r="M484" i="1" s="1"/>
  <c r="P483" i="1" l="1"/>
  <c r="I484" i="1"/>
  <c r="H485" i="1" s="1"/>
  <c r="N484" i="1"/>
  <c r="L485" i="1" l="1"/>
  <c r="G485" i="1"/>
  <c r="J485" i="1" s="1"/>
  <c r="K485" i="1"/>
  <c r="O484" i="1"/>
  <c r="M485" i="1" s="1"/>
  <c r="P484" i="1" l="1"/>
  <c r="I485" i="1"/>
  <c r="H486" i="1" s="1"/>
  <c r="N485" i="1"/>
  <c r="G486" i="1" l="1"/>
  <c r="J486" i="1" s="1"/>
  <c r="L486" i="1"/>
  <c r="K486" i="1"/>
  <c r="O485" i="1"/>
  <c r="M486" i="1" s="1"/>
  <c r="N486" i="1" l="1"/>
  <c r="P485" i="1"/>
  <c r="I486" i="1"/>
  <c r="H487" i="1" s="1"/>
  <c r="G487" i="1" l="1"/>
  <c r="J487" i="1" s="1"/>
  <c r="L487" i="1"/>
  <c r="K487" i="1"/>
  <c r="O486" i="1"/>
  <c r="M487" i="1" s="1"/>
  <c r="P486" i="1" l="1"/>
  <c r="I487" i="1"/>
  <c r="H488" i="1" s="1"/>
  <c r="N487" i="1"/>
  <c r="K488" i="1" l="1"/>
  <c r="L488" i="1"/>
  <c r="G488" i="1"/>
  <c r="J488" i="1" s="1"/>
  <c r="O487" i="1"/>
  <c r="M488" i="1" s="1"/>
  <c r="I488" i="1" l="1"/>
  <c r="H489" i="1" s="1"/>
  <c r="N488" i="1"/>
  <c r="P487" i="1"/>
  <c r="L489" i="1" l="1"/>
  <c r="G489" i="1"/>
  <c r="J489" i="1" s="1"/>
  <c r="K489" i="1"/>
  <c r="O488" i="1"/>
  <c r="M489" i="1" s="1"/>
  <c r="I489" i="1" l="1"/>
  <c r="H490" i="1" s="1"/>
  <c r="P488" i="1"/>
  <c r="N489" i="1"/>
  <c r="G490" i="1" l="1"/>
  <c r="J490" i="1" s="1"/>
  <c r="K490" i="1"/>
  <c r="L490" i="1"/>
  <c r="O489" i="1"/>
  <c r="M490" i="1" s="1"/>
  <c r="I490" i="1" l="1"/>
  <c r="H491" i="1" s="1"/>
  <c r="P489" i="1"/>
  <c r="N490" i="1"/>
  <c r="K491" i="1" l="1"/>
  <c r="L491" i="1"/>
  <c r="G491" i="1"/>
  <c r="J491" i="1" s="1"/>
  <c r="O490" i="1"/>
  <c r="M491" i="1" s="1"/>
  <c r="I491" i="1" l="1"/>
  <c r="H492" i="1" s="1"/>
  <c r="P490" i="1"/>
  <c r="N491" i="1"/>
  <c r="K492" i="1" l="1"/>
  <c r="L492" i="1"/>
  <c r="G492" i="1"/>
  <c r="J492" i="1" s="1"/>
  <c r="O491" i="1"/>
  <c r="M492" i="1" s="1"/>
  <c r="P491" i="1" l="1"/>
  <c r="I492" i="1"/>
  <c r="H493" i="1" s="1"/>
  <c r="N492" i="1"/>
  <c r="K493" i="1" l="1"/>
  <c r="L493" i="1"/>
  <c r="G493" i="1"/>
  <c r="J493" i="1" s="1"/>
  <c r="O492" i="1"/>
  <c r="M493" i="1" s="1"/>
  <c r="I493" i="1" l="1"/>
  <c r="H494" i="1" s="1"/>
  <c r="N493" i="1"/>
  <c r="P492" i="1"/>
  <c r="G494" i="1" l="1"/>
  <c r="J494" i="1" s="1"/>
  <c r="K494" i="1"/>
  <c r="L494" i="1"/>
  <c r="O493" i="1"/>
  <c r="M494" i="1" s="1"/>
  <c r="I494" i="1" l="1"/>
  <c r="H495" i="1" s="1"/>
  <c r="P493" i="1"/>
  <c r="N494" i="1"/>
  <c r="K495" i="1" l="1"/>
  <c r="L495" i="1"/>
  <c r="G495" i="1"/>
  <c r="J495" i="1" s="1"/>
  <c r="O494" i="1"/>
  <c r="M495" i="1" s="1"/>
  <c r="P494" i="1" l="1"/>
  <c r="I495" i="1"/>
  <c r="H496" i="1" s="1"/>
  <c r="N495" i="1"/>
  <c r="K496" i="1" l="1"/>
  <c r="L496" i="1"/>
  <c r="G496" i="1"/>
  <c r="J496" i="1" s="1"/>
  <c r="O495" i="1"/>
  <c r="M496" i="1" s="1"/>
  <c r="I496" i="1" l="1"/>
  <c r="H497" i="1" s="1"/>
  <c r="N496" i="1"/>
  <c r="P495" i="1"/>
  <c r="K497" i="1" l="1"/>
  <c r="L497" i="1"/>
  <c r="G497" i="1"/>
  <c r="J497" i="1" s="1"/>
  <c r="O496" i="1"/>
  <c r="M497" i="1" s="1"/>
  <c r="I497" i="1" l="1"/>
  <c r="H498" i="1" s="1"/>
  <c r="P496" i="1"/>
  <c r="N497" i="1"/>
  <c r="G498" i="1" l="1"/>
  <c r="J498" i="1" s="1"/>
  <c r="K498" i="1"/>
  <c r="L498" i="1"/>
  <c r="O497" i="1"/>
  <c r="M498" i="1" s="1"/>
  <c r="P497" i="1" l="1"/>
  <c r="I498" i="1"/>
  <c r="H499" i="1" s="1"/>
  <c r="N498" i="1"/>
  <c r="K499" i="1" l="1"/>
  <c r="L499" i="1"/>
  <c r="G499" i="1"/>
  <c r="J499" i="1" s="1"/>
  <c r="O498" i="1"/>
  <c r="M499" i="1" s="1"/>
  <c r="I499" i="1" l="1"/>
  <c r="H500" i="1" s="1"/>
  <c r="N499" i="1"/>
  <c r="P498" i="1"/>
  <c r="K500" i="1" l="1"/>
  <c r="L500" i="1"/>
  <c r="G500" i="1"/>
  <c r="J500" i="1" s="1"/>
  <c r="O499" i="1"/>
  <c r="M500" i="1" s="1"/>
  <c r="I500" i="1" l="1"/>
  <c r="H501" i="1" s="1"/>
  <c r="P499" i="1"/>
  <c r="N500" i="1"/>
  <c r="K501" i="1" l="1"/>
  <c r="L501" i="1"/>
  <c r="G501" i="1"/>
  <c r="J501" i="1" s="1"/>
  <c r="O500" i="1"/>
  <c r="M501" i="1" s="1"/>
  <c r="I501" i="1" l="1"/>
  <c r="H502" i="1" s="1"/>
  <c r="P500" i="1"/>
  <c r="N501" i="1"/>
  <c r="K502" i="1" l="1"/>
  <c r="G502" i="1"/>
  <c r="J502" i="1" s="1"/>
  <c r="L502" i="1"/>
  <c r="O501" i="1"/>
  <c r="M502" i="1" s="1"/>
  <c r="P501" i="1" l="1"/>
  <c r="I502" i="1"/>
  <c r="H503" i="1" s="1"/>
  <c r="N502" i="1"/>
  <c r="L503" i="1" l="1"/>
  <c r="G503" i="1"/>
  <c r="J503" i="1" s="1"/>
  <c r="K503" i="1"/>
  <c r="O502" i="1"/>
  <c r="M503" i="1" s="1"/>
  <c r="N503" i="1" l="1"/>
  <c r="P502" i="1"/>
  <c r="I503" i="1"/>
  <c r="H504" i="1" s="1"/>
  <c r="K504" i="1" l="1"/>
  <c r="L504" i="1"/>
  <c r="G504" i="1"/>
  <c r="J504" i="1" s="1"/>
  <c r="O503" i="1"/>
  <c r="M504" i="1" s="1"/>
  <c r="I504" i="1" l="1"/>
  <c r="H505" i="1" s="1"/>
  <c r="P503" i="1"/>
  <c r="N504" i="1"/>
  <c r="K505" i="1" l="1"/>
  <c r="L505" i="1"/>
  <c r="G505" i="1"/>
  <c r="J505" i="1" s="1"/>
  <c r="O504" i="1"/>
  <c r="M505" i="1" s="1"/>
  <c r="I505" i="1" l="1"/>
  <c r="H506" i="1" s="1"/>
  <c r="P504" i="1"/>
  <c r="N505" i="1"/>
  <c r="G506" i="1" l="1"/>
  <c r="J506" i="1" s="1"/>
  <c r="K506" i="1"/>
  <c r="L506" i="1"/>
  <c r="O505" i="1"/>
  <c r="M506" i="1" s="1"/>
  <c r="I506" i="1" l="1"/>
  <c r="H507" i="1" s="1"/>
  <c r="P505" i="1"/>
  <c r="N506" i="1"/>
  <c r="K507" i="1" l="1"/>
  <c r="L507" i="1"/>
  <c r="G507" i="1"/>
  <c r="J507" i="1" s="1"/>
  <c r="O506" i="1"/>
  <c r="M507" i="1" s="1"/>
  <c r="P506" i="1" l="1"/>
  <c r="I507" i="1"/>
  <c r="H508" i="1" s="1"/>
  <c r="N507" i="1"/>
  <c r="K508" i="1" l="1"/>
  <c r="L508" i="1"/>
  <c r="G508" i="1"/>
  <c r="J508" i="1" s="1"/>
  <c r="O507" i="1"/>
  <c r="M508" i="1" s="1"/>
  <c r="P507" i="1" l="1"/>
  <c r="I508" i="1"/>
  <c r="H509" i="1" s="1"/>
  <c r="N508" i="1"/>
  <c r="L509" i="1" l="1"/>
  <c r="G509" i="1"/>
  <c r="J509" i="1" s="1"/>
  <c r="K509" i="1"/>
  <c r="O508" i="1"/>
  <c r="M509" i="1" s="1"/>
  <c r="P508" i="1" l="1"/>
  <c r="I509" i="1"/>
  <c r="H510" i="1" s="1"/>
  <c r="N509" i="1"/>
  <c r="G510" i="1" l="1"/>
  <c r="J510" i="1" s="1"/>
  <c r="K510" i="1"/>
  <c r="L510" i="1"/>
  <c r="O509" i="1"/>
  <c r="M510" i="1" s="1"/>
  <c r="N510" i="1" l="1"/>
  <c r="P509" i="1"/>
  <c r="I510" i="1"/>
  <c r="H511" i="1" s="1"/>
  <c r="L511" i="1" l="1"/>
  <c r="G511" i="1"/>
  <c r="J511" i="1" s="1"/>
  <c r="K511" i="1"/>
  <c r="O510" i="1"/>
  <c r="M511" i="1" s="1"/>
  <c r="P510" i="1" l="1"/>
  <c r="I511" i="1"/>
  <c r="H512" i="1" s="1"/>
  <c r="N511" i="1"/>
  <c r="L512" i="1" l="1"/>
  <c r="G512" i="1"/>
  <c r="J512" i="1" s="1"/>
  <c r="K512" i="1"/>
  <c r="O511" i="1"/>
  <c r="M512" i="1" s="1"/>
  <c r="P511" i="1" l="1"/>
  <c r="I512" i="1"/>
  <c r="H513" i="1" s="1"/>
  <c r="N512" i="1"/>
  <c r="K513" i="1" l="1"/>
  <c r="L513" i="1"/>
  <c r="G513" i="1"/>
  <c r="J513" i="1" s="1"/>
  <c r="O512" i="1"/>
  <c r="M513" i="1" s="1"/>
  <c r="P512" i="1" l="1"/>
  <c r="I513" i="1"/>
  <c r="H514" i="1" s="1"/>
  <c r="N513" i="1"/>
  <c r="G514" i="1" l="1"/>
  <c r="J514" i="1" s="1"/>
  <c r="K514" i="1"/>
  <c r="L514" i="1"/>
  <c r="O513" i="1"/>
  <c r="M514" i="1" s="1"/>
  <c r="P513" i="1" l="1"/>
  <c r="I514" i="1"/>
  <c r="H515" i="1" s="1"/>
  <c r="N514" i="1"/>
  <c r="K515" i="1" l="1"/>
  <c r="L515" i="1"/>
  <c r="G515" i="1"/>
  <c r="J515" i="1" s="1"/>
  <c r="O514" i="1"/>
  <c r="M515" i="1" s="1"/>
  <c r="P514" i="1" l="1"/>
  <c r="I515" i="1"/>
  <c r="H516" i="1" s="1"/>
  <c r="N515" i="1"/>
  <c r="L516" i="1" l="1"/>
  <c r="G516" i="1"/>
  <c r="J516" i="1" s="1"/>
  <c r="K516" i="1"/>
  <c r="O515" i="1"/>
  <c r="M516" i="1" s="1"/>
  <c r="P515" i="1" l="1"/>
  <c r="I516" i="1"/>
  <c r="H517" i="1" s="1"/>
  <c r="N516" i="1"/>
  <c r="K517" i="1" l="1"/>
  <c r="L517" i="1"/>
  <c r="G517" i="1"/>
  <c r="J517" i="1" s="1"/>
  <c r="O516" i="1"/>
  <c r="M517" i="1" s="1"/>
  <c r="P516" i="1" l="1"/>
  <c r="I517" i="1"/>
  <c r="H518" i="1" s="1"/>
  <c r="N517" i="1"/>
  <c r="K518" i="1" l="1"/>
  <c r="G518" i="1"/>
  <c r="J518" i="1" s="1"/>
  <c r="L518" i="1"/>
  <c r="O517" i="1"/>
  <c r="M518" i="1" s="1"/>
  <c r="P517" i="1" l="1"/>
  <c r="I518" i="1"/>
  <c r="H519" i="1" s="1"/>
  <c r="N518" i="1"/>
  <c r="K519" i="1" l="1"/>
  <c r="L519" i="1"/>
  <c r="G519" i="1"/>
  <c r="J519" i="1" s="1"/>
  <c r="O518" i="1"/>
  <c r="M519" i="1" s="1"/>
  <c r="I519" i="1" l="1"/>
  <c r="H520" i="1" s="1"/>
  <c r="P518" i="1"/>
  <c r="N519" i="1"/>
  <c r="K520" i="1" l="1"/>
  <c r="L520" i="1"/>
  <c r="G520" i="1"/>
  <c r="J520" i="1" s="1"/>
  <c r="O519" i="1"/>
  <c r="M520" i="1" s="1"/>
  <c r="I520" i="1" l="1"/>
  <c r="H521" i="1" s="1"/>
  <c r="P519" i="1"/>
  <c r="N520" i="1"/>
  <c r="L521" i="1" l="1"/>
  <c r="G521" i="1"/>
  <c r="J521" i="1" s="1"/>
  <c r="K521" i="1"/>
  <c r="O520" i="1"/>
  <c r="M521" i="1" s="1"/>
  <c r="I521" i="1" l="1"/>
  <c r="H522" i="1" s="1"/>
  <c r="P520" i="1"/>
  <c r="N521" i="1"/>
  <c r="G522" i="1" l="1"/>
  <c r="J522" i="1" s="1"/>
  <c r="K522" i="1"/>
  <c r="L522" i="1"/>
  <c r="O521" i="1"/>
  <c r="M522" i="1" s="1"/>
  <c r="I522" i="1" l="1"/>
  <c r="H523" i="1" s="1"/>
  <c r="P521" i="1"/>
  <c r="N522" i="1"/>
  <c r="K523" i="1" l="1"/>
  <c r="L523" i="1"/>
  <c r="G523" i="1"/>
  <c r="J523" i="1" s="1"/>
  <c r="O522" i="1"/>
  <c r="M523" i="1" s="1"/>
  <c r="I523" i="1" l="1"/>
  <c r="H524" i="1" s="1"/>
  <c r="P522" i="1"/>
  <c r="N523" i="1"/>
  <c r="K524" i="1" l="1"/>
  <c r="L524" i="1"/>
  <c r="G524" i="1"/>
  <c r="J524" i="1" s="1"/>
  <c r="O523" i="1"/>
  <c r="M524" i="1" s="1"/>
  <c r="I524" i="1" l="1"/>
  <c r="H525" i="1" s="1"/>
  <c r="P523" i="1"/>
  <c r="N524" i="1"/>
  <c r="L525" i="1" l="1"/>
  <c r="G525" i="1"/>
  <c r="J525" i="1" s="1"/>
  <c r="K525" i="1"/>
  <c r="O524" i="1"/>
  <c r="M525" i="1" s="1"/>
  <c r="I525" i="1" l="1"/>
  <c r="H526" i="1" s="1"/>
  <c r="P524" i="1"/>
  <c r="N525" i="1"/>
  <c r="G526" i="1" l="1"/>
  <c r="J526" i="1" s="1"/>
  <c r="K526" i="1"/>
  <c r="L526" i="1"/>
  <c r="O525" i="1"/>
  <c r="M526" i="1" s="1"/>
  <c r="I526" i="1" l="1"/>
  <c r="H527" i="1" s="1"/>
  <c r="P525" i="1"/>
  <c r="N526" i="1"/>
  <c r="K527" i="1" l="1"/>
  <c r="L527" i="1"/>
  <c r="G527" i="1"/>
  <c r="J527" i="1" s="1"/>
  <c r="O526" i="1"/>
  <c r="M527" i="1" s="1"/>
  <c r="I527" i="1" l="1"/>
  <c r="H528" i="1" s="1"/>
  <c r="P526" i="1"/>
  <c r="N527" i="1"/>
  <c r="K528" i="1" l="1"/>
  <c r="L528" i="1"/>
  <c r="G528" i="1"/>
  <c r="J528" i="1" s="1"/>
  <c r="O527" i="1"/>
  <c r="M528" i="1" s="1"/>
  <c r="P527" i="1" l="1"/>
  <c r="I528" i="1"/>
  <c r="H529" i="1" s="1"/>
  <c r="N528" i="1"/>
  <c r="K529" i="1" l="1"/>
  <c r="L529" i="1"/>
  <c r="G529" i="1"/>
  <c r="J529" i="1" s="1"/>
  <c r="O528" i="1"/>
  <c r="M529" i="1" s="1"/>
  <c r="I529" i="1" l="1"/>
  <c r="H530" i="1" s="1"/>
  <c r="N529" i="1"/>
  <c r="P528" i="1"/>
  <c r="G530" i="1" l="1"/>
  <c r="J530" i="1" s="1"/>
  <c r="K530" i="1"/>
  <c r="L530" i="1"/>
  <c r="O529" i="1"/>
  <c r="M530" i="1" s="1"/>
  <c r="I530" i="1" l="1"/>
  <c r="H531" i="1" s="1"/>
  <c r="P529" i="1"/>
  <c r="N530" i="1"/>
  <c r="K531" i="1" l="1"/>
  <c r="L531" i="1"/>
  <c r="G531" i="1"/>
  <c r="J531" i="1" s="1"/>
  <c r="O530" i="1"/>
  <c r="M531" i="1" s="1"/>
  <c r="P530" i="1" l="1"/>
  <c r="I531" i="1"/>
  <c r="H532" i="1" s="1"/>
  <c r="N531" i="1"/>
  <c r="K532" i="1" l="1"/>
  <c r="L532" i="1"/>
  <c r="G532" i="1"/>
  <c r="J532" i="1" s="1"/>
  <c r="O531" i="1"/>
  <c r="M532" i="1" s="1"/>
  <c r="P531" i="1" l="1"/>
  <c r="I532" i="1"/>
  <c r="H533" i="1" s="1"/>
  <c r="N532" i="1"/>
  <c r="L533" i="1" l="1"/>
  <c r="G533" i="1"/>
  <c r="J533" i="1" s="1"/>
  <c r="K533" i="1"/>
  <c r="O532" i="1"/>
  <c r="M533" i="1" s="1"/>
  <c r="P532" i="1" l="1"/>
  <c r="I533" i="1"/>
  <c r="H534" i="1" s="1"/>
  <c r="N533" i="1"/>
  <c r="K534" i="1" l="1"/>
  <c r="G534" i="1"/>
  <c r="J534" i="1" s="1"/>
  <c r="L534" i="1"/>
  <c r="O533" i="1"/>
  <c r="M534" i="1" s="1"/>
  <c r="N534" i="1" l="1"/>
  <c r="P533" i="1"/>
  <c r="I534" i="1"/>
  <c r="H535" i="1" s="1"/>
  <c r="K535" i="1" l="1"/>
  <c r="L535" i="1"/>
  <c r="G535" i="1"/>
  <c r="J535" i="1" s="1"/>
  <c r="O534" i="1"/>
  <c r="M535" i="1" s="1"/>
  <c r="P534" i="1" l="1"/>
  <c r="I535" i="1"/>
  <c r="H536" i="1" s="1"/>
  <c r="N535" i="1"/>
  <c r="K536" i="1" l="1"/>
  <c r="L536" i="1"/>
  <c r="G536" i="1"/>
  <c r="J536" i="1" s="1"/>
  <c r="O535" i="1"/>
  <c r="M536" i="1" s="1"/>
  <c r="N536" i="1" l="1"/>
  <c r="P535" i="1"/>
  <c r="I536" i="1"/>
  <c r="H537" i="1" s="1"/>
  <c r="L537" i="1" l="1"/>
  <c r="G537" i="1"/>
  <c r="J537" i="1" s="1"/>
  <c r="K537" i="1"/>
  <c r="O536" i="1"/>
  <c r="M537" i="1" s="1"/>
  <c r="I537" i="1" l="1"/>
  <c r="H538" i="1" s="1"/>
  <c r="P536" i="1"/>
  <c r="N537" i="1"/>
  <c r="K538" i="1" l="1"/>
  <c r="L538" i="1"/>
  <c r="G538" i="1"/>
  <c r="J538" i="1" s="1"/>
  <c r="O537" i="1"/>
  <c r="M538" i="1" s="1"/>
  <c r="I538" i="1" l="1"/>
  <c r="H539" i="1" s="1"/>
  <c r="P537" i="1"/>
  <c r="N538" i="1"/>
  <c r="K539" i="1" l="1"/>
  <c r="L539" i="1"/>
  <c r="G539" i="1"/>
  <c r="J539" i="1" s="1"/>
  <c r="O538" i="1"/>
  <c r="M539" i="1" s="1"/>
  <c r="P538" i="1" l="1"/>
  <c r="I539" i="1"/>
  <c r="H540" i="1" s="1"/>
  <c r="N539" i="1"/>
  <c r="K540" i="1" l="1"/>
  <c r="L540" i="1"/>
  <c r="G540" i="1"/>
  <c r="J540" i="1" s="1"/>
  <c r="O539" i="1"/>
  <c r="M540" i="1" s="1"/>
  <c r="N540" i="1" l="1"/>
  <c r="P539" i="1"/>
  <c r="I540" i="1"/>
  <c r="H541" i="1" s="1"/>
  <c r="L541" i="1" l="1"/>
  <c r="G541" i="1"/>
  <c r="J541" i="1" s="1"/>
  <c r="K541" i="1"/>
  <c r="O540" i="1"/>
  <c r="M541" i="1" s="1"/>
  <c r="P540" i="1" l="1"/>
  <c r="I541" i="1"/>
  <c r="H542" i="1" s="1"/>
  <c r="N541" i="1"/>
  <c r="G542" i="1" l="1"/>
  <c r="J542" i="1" s="1"/>
  <c r="K542" i="1"/>
  <c r="L542" i="1"/>
  <c r="O541" i="1"/>
  <c r="M542" i="1" s="1"/>
  <c r="N542" i="1" l="1"/>
  <c r="P541" i="1"/>
  <c r="I542" i="1"/>
  <c r="H543" i="1" s="1"/>
  <c r="K543" i="1" l="1"/>
  <c r="L543" i="1"/>
  <c r="G543" i="1"/>
  <c r="J543" i="1" s="1"/>
  <c r="O542" i="1"/>
  <c r="M543" i="1" s="1"/>
  <c r="P542" i="1" l="1"/>
  <c r="I543" i="1"/>
  <c r="H544" i="1" s="1"/>
  <c r="N543" i="1"/>
  <c r="K544" i="1" l="1"/>
  <c r="L544" i="1"/>
  <c r="G544" i="1"/>
  <c r="J544" i="1" s="1"/>
  <c r="O543" i="1"/>
  <c r="M544" i="1" s="1"/>
  <c r="I544" i="1" l="1"/>
  <c r="H545" i="1" s="1"/>
  <c r="N544" i="1"/>
  <c r="P543" i="1"/>
  <c r="K545" i="1" l="1"/>
  <c r="L545" i="1"/>
  <c r="G545" i="1"/>
  <c r="J545" i="1" s="1"/>
  <c r="O544" i="1"/>
  <c r="M545" i="1" s="1"/>
  <c r="I545" i="1" l="1"/>
  <c r="H546" i="1" s="1"/>
  <c r="P544" i="1"/>
  <c r="N545" i="1"/>
  <c r="G546" i="1" l="1"/>
  <c r="J546" i="1" s="1"/>
  <c r="K546" i="1"/>
  <c r="L546" i="1"/>
  <c r="O545" i="1"/>
  <c r="M546" i="1" s="1"/>
  <c r="P545" i="1" l="1"/>
  <c r="I546" i="1"/>
  <c r="H547" i="1" s="1"/>
  <c r="N546" i="1"/>
  <c r="L547" i="1" l="1"/>
  <c r="G547" i="1"/>
  <c r="J547" i="1" s="1"/>
  <c r="K547" i="1"/>
  <c r="O546" i="1"/>
  <c r="M547" i="1" s="1"/>
  <c r="I547" i="1" l="1"/>
  <c r="H548" i="1" s="1"/>
  <c r="N547" i="1"/>
  <c r="P546" i="1"/>
  <c r="K548" i="1" l="1"/>
  <c r="G548" i="1"/>
  <c r="J548" i="1" s="1"/>
  <c r="L548" i="1"/>
  <c r="O547" i="1"/>
  <c r="M548" i="1" s="1"/>
  <c r="I548" i="1" l="1"/>
  <c r="H549" i="1" s="1"/>
  <c r="P547" i="1"/>
  <c r="N548" i="1"/>
  <c r="L549" i="1" l="1"/>
  <c r="G549" i="1"/>
  <c r="J549" i="1" s="1"/>
  <c r="K549" i="1"/>
  <c r="O548" i="1"/>
  <c r="M549" i="1" s="1"/>
  <c r="I549" i="1" l="1"/>
  <c r="H550" i="1" s="1"/>
  <c r="P548" i="1"/>
  <c r="N549" i="1"/>
  <c r="L550" i="1" l="1"/>
  <c r="K550" i="1"/>
  <c r="G550" i="1"/>
  <c r="J550" i="1" s="1"/>
  <c r="O549" i="1"/>
  <c r="M550" i="1" s="1"/>
  <c r="I550" i="1" l="1"/>
  <c r="H551" i="1" s="1"/>
  <c r="P549" i="1"/>
  <c r="N550" i="1"/>
  <c r="K551" i="1" l="1"/>
  <c r="L551" i="1"/>
  <c r="G551" i="1"/>
  <c r="J551" i="1" s="1"/>
  <c r="O550" i="1"/>
  <c r="M551" i="1" s="1"/>
  <c r="I551" i="1" l="1"/>
  <c r="H552" i="1" s="1"/>
  <c r="P550" i="1"/>
  <c r="N551" i="1"/>
  <c r="K552" i="1" l="1"/>
  <c r="L552" i="1"/>
  <c r="G552" i="1"/>
  <c r="J552" i="1" s="1"/>
  <c r="O551" i="1"/>
  <c r="M552" i="1" s="1"/>
  <c r="I552" i="1" l="1"/>
  <c r="H553" i="1" s="1"/>
  <c r="P551" i="1"/>
  <c r="N552" i="1"/>
  <c r="K553" i="1" l="1"/>
  <c r="L553" i="1"/>
  <c r="G553" i="1"/>
  <c r="J553" i="1" s="1"/>
  <c r="O552" i="1"/>
  <c r="M553" i="1" s="1"/>
  <c r="I553" i="1" l="1"/>
  <c r="H554" i="1" s="1"/>
  <c r="P552" i="1"/>
  <c r="N553" i="1"/>
  <c r="K554" i="1" l="1"/>
  <c r="G554" i="1"/>
  <c r="J554" i="1" s="1"/>
  <c r="L554" i="1"/>
  <c r="O553" i="1"/>
  <c r="M554" i="1" s="1"/>
  <c r="P553" i="1" l="1"/>
  <c r="I554" i="1"/>
  <c r="H555" i="1" s="1"/>
  <c r="N554" i="1"/>
  <c r="K555" i="1" l="1"/>
  <c r="L555" i="1"/>
  <c r="G555" i="1"/>
  <c r="J555" i="1" s="1"/>
  <c r="O554" i="1"/>
  <c r="M555" i="1" s="1"/>
  <c r="I555" i="1" l="1"/>
  <c r="H556" i="1" s="1"/>
  <c r="N555" i="1"/>
  <c r="P554" i="1"/>
  <c r="K556" i="1" l="1"/>
  <c r="L556" i="1"/>
  <c r="G556" i="1"/>
  <c r="J556" i="1" s="1"/>
  <c r="O555" i="1"/>
  <c r="M556" i="1" s="1"/>
  <c r="I556" i="1" l="1"/>
  <c r="H557" i="1" s="1"/>
  <c r="P555" i="1"/>
  <c r="N556" i="1"/>
  <c r="K557" i="1" l="1"/>
  <c r="L557" i="1"/>
  <c r="G557" i="1"/>
  <c r="J557" i="1" s="1"/>
  <c r="O556" i="1"/>
  <c r="M557" i="1" s="1"/>
  <c r="I557" i="1" l="1"/>
  <c r="H558" i="1" s="1"/>
  <c r="P556" i="1"/>
  <c r="N557" i="1"/>
  <c r="G558" i="1" l="1"/>
  <c r="J558" i="1" s="1"/>
  <c r="K558" i="1"/>
  <c r="L558" i="1"/>
  <c r="O557" i="1"/>
  <c r="M558" i="1" s="1"/>
  <c r="I558" i="1" l="1"/>
  <c r="H559" i="1" s="1"/>
  <c r="P557" i="1"/>
  <c r="N558" i="1"/>
  <c r="K559" i="1" l="1"/>
  <c r="L559" i="1"/>
  <c r="G559" i="1"/>
  <c r="J559" i="1" s="1"/>
  <c r="O558" i="1"/>
  <c r="M559" i="1" s="1"/>
  <c r="P558" i="1" l="1"/>
  <c r="I559" i="1"/>
  <c r="H560" i="1" s="1"/>
  <c r="N559" i="1"/>
  <c r="K560" i="1" l="1"/>
  <c r="L560" i="1"/>
  <c r="G560" i="1"/>
  <c r="J560" i="1" s="1"/>
  <c r="O559" i="1"/>
  <c r="M560" i="1" s="1"/>
  <c r="I560" i="1" l="1"/>
  <c r="H561" i="1" s="1"/>
  <c r="N560" i="1"/>
  <c r="P559" i="1"/>
  <c r="K561" i="1" l="1"/>
  <c r="L561" i="1"/>
  <c r="G561" i="1"/>
  <c r="J561" i="1" s="1"/>
  <c r="O560" i="1"/>
  <c r="M561" i="1" s="1"/>
  <c r="I561" i="1" l="1"/>
  <c r="H562" i="1" s="1"/>
  <c r="P560" i="1"/>
  <c r="N561" i="1"/>
  <c r="G562" i="1" l="1"/>
  <c r="J562" i="1" s="1"/>
  <c r="K562" i="1"/>
  <c r="L562" i="1"/>
  <c r="O561" i="1"/>
  <c r="M562" i="1" s="1"/>
  <c r="P561" i="1" l="1"/>
  <c r="I562" i="1"/>
  <c r="H563" i="1" s="1"/>
  <c r="N562" i="1"/>
  <c r="L563" i="1" l="1"/>
  <c r="G563" i="1"/>
  <c r="J563" i="1" s="1"/>
  <c r="K563" i="1"/>
  <c r="O562" i="1"/>
  <c r="M563" i="1" s="1"/>
  <c r="N563" i="1" l="1"/>
  <c r="P562" i="1"/>
  <c r="I563" i="1"/>
  <c r="H564" i="1" s="1"/>
  <c r="K564" i="1" l="1"/>
  <c r="L564" i="1"/>
  <c r="G564" i="1"/>
  <c r="J564" i="1" s="1"/>
  <c r="O563" i="1"/>
  <c r="M564" i="1" s="1"/>
  <c r="I564" i="1" l="1"/>
  <c r="H565" i="1" s="1"/>
  <c r="P563" i="1"/>
  <c r="N564" i="1"/>
  <c r="K565" i="1" l="1"/>
  <c r="L565" i="1"/>
  <c r="G565" i="1"/>
  <c r="J565" i="1" s="1"/>
  <c r="O564" i="1"/>
  <c r="M565" i="1" s="1"/>
  <c r="I565" i="1" l="1"/>
  <c r="H566" i="1" s="1"/>
  <c r="P564" i="1"/>
  <c r="N565" i="1"/>
  <c r="K566" i="1" l="1"/>
  <c r="G566" i="1"/>
  <c r="J566" i="1" s="1"/>
  <c r="L566" i="1"/>
  <c r="O565" i="1"/>
  <c r="M566" i="1" s="1"/>
  <c r="P565" i="1" l="1"/>
  <c r="I566" i="1"/>
  <c r="H567" i="1" s="1"/>
  <c r="N566" i="1"/>
  <c r="K567" i="1" l="1"/>
  <c r="L567" i="1"/>
  <c r="G567" i="1"/>
  <c r="J567" i="1" s="1"/>
  <c r="O566" i="1"/>
  <c r="M567" i="1" s="1"/>
  <c r="N567" i="1" l="1"/>
  <c r="P566" i="1"/>
  <c r="I567" i="1"/>
  <c r="H568" i="1" s="1"/>
  <c r="L568" i="1" l="1"/>
  <c r="G568" i="1"/>
  <c r="J568" i="1" s="1"/>
  <c r="K568" i="1"/>
  <c r="O567" i="1"/>
  <c r="M568" i="1" s="1"/>
  <c r="P567" i="1" l="1"/>
  <c r="I568" i="1"/>
  <c r="H569" i="1" s="1"/>
  <c r="N568" i="1"/>
  <c r="K569" i="1" l="1"/>
  <c r="L569" i="1"/>
  <c r="G569" i="1"/>
  <c r="J569" i="1" s="1"/>
  <c r="O568" i="1"/>
  <c r="M569" i="1" s="1"/>
  <c r="I569" i="1" l="1"/>
  <c r="H570" i="1" s="1"/>
  <c r="N569" i="1"/>
  <c r="P568" i="1"/>
  <c r="G570" i="1" l="1"/>
  <c r="J570" i="1" s="1"/>
  <c r="K570" i="1"/>
  <c r="L570" i="1"/>
  <c r="O569" i="1"/>
  <c r="M570" i="1" s="1"/>
  <c r="I570" i="1" l="1"/>
  <c r="H571" i="1" s="1"/>
  <c r="P569" i="1"/>
  <c r="N570" i="1"/>
  <c r="K571" i="1" l="1"/>
  <c r="L571" i="1"/>
  <c r="G571" i="1"/>
  <c r="J571" i="1" s="1"/>
  <c r="O570" i="1"/>
  <c r="M571" i="1" s="1"/>
  <c r="P570" i="1" l="1"/>
  <c r="I571" i="1"/>
  <c r="H572" i="1" s="1"/>
  <c r="N571" i="1"/>
  <c r="L572" i="1" l="1"/>
  <c r="G572" i="1"/>
  <c r="J572" i="1" s="1"/>
  <c r="K572" i="1"/>
  <c r="O571" i="1"/>
  <c r="M572" i="1" s="1"/>
  <c r="I572" i="1" l="1"/>
  <c r="H573" i="1" s="1"/>
  <c r="N572" i="1"/>
  <c r="P571" i="1"/>
  <c r="K573" i="1" l="1"/>
  <c r="L573" i="1"/>
  <c r="G573" i="1"/>
  <c r="J573" i="1" s="1"/>
  <c r="O572" i="1"/>
  <c r="M573" i="1" s="1"/>
  <c r="I573" i="1" l="1"/>
  <c r="H574" i="1" s="1"/>
  <c r="P572" i="1"/>
  <c r="N573" i="1"/>
  <c r="G574" i="1" l="1"/>
  <c r="J574" i="1" s="1"/>
  <c r="K574" i="1"/>
  <c r="L574" i="1"/>
  <c r="O573" i="1"/>
  <c r="M574" i="1" s="1"/>
  <c r="I574" i="1" l="1"/>
  <c r="H575" i="1" s="1"/>
  <c r="P573" i="1"/>
  <c r="N574" i="1"/>
  <c r="K575" i="1" l="1"/>
  <c r="L575" i="1"/>
  <c r="G575" i="1"/>
  <c r="J575" i="1" s="1"/>
  <c r="O574" i="1"/>
  <c r="M575" i="1" s="1"/>
  <c r="I575" i="1" l="1"/>
  <c r="H576" i="1" s="1"/>
  <c r="P574" i="1"/>
  <c r="N575" i="1"/>
  <c r="K576" i="1" l="1"/>
  <c r="L576" i="1"/>
  <c r="G576" i="1"/>
  <c r="J576" i="1" s="1"/>
  <c r="O575" i="1"/>
  <c r="M576" i="1" s="1"/>
  <c r="P575" i="1" l="1"/>
  <c r="I576" i="1"/>
  <c r="H577" i="1" s="1"/>
  <c r="N576" i="1"/>
  <c r="K577" i="1" l="1"/>
  <c r="L577" i="1"/>
  <c r="G577" i="1"/>
  <c r="J577" i="1" s="1"/>
  <c r="O576" i="1"/>
  <c r="M577" i="1" s="1"/>
  <c r="N577" i="1" l="1"/>
  <c r="P576" i="1"/>
  <c r="I577" i="1"/>
  <c r="H578" i="1" s="1"/>
  <c r="K578" i="1" l="1"/>
  <c r="G578" i="1"/>
  <c r="J578" i="1" s="1"/>
  <c r="L578" i="1"/>
  <c r="O577" i="1"/>
  <c r="M578" i="1" s="1"/>
  <c r="P577" i="1" l="1"/>
  <c r="I578" i="1"/>
  <c r="H579" i="1" s="1"/>
  <c r="N578" i="1"/>
  <c r="K579" i="1" l="1"/>
  <c r="L579" i="1"/>
  <c r="G579" i="1"/>
  <c r="J579" i="1" s="1"/>
  <c r="O578" i="1"/>
  <c r="M579" i="1" s="1"/>
  <c r="P578" i="1" l="1"/>
  <c r="I579" i="1"/>
  <c r="H580" i="1" s="1"/>
  <c r="N579" i="1"/>
  <c r="K580" i="1" l="1"/>
  <c r="L580" i="1"/>
  <c r="G580" i="1"/>
  <c r="J580" i="1" s="1"/>
  <c r="O579" i="1"/>
  <c r="M580" i="1" s="1"/>
  <c r="P579" i="1" l="1"/>
  <c r="I580" i="1"/>
  <c r="H581" i="1" s="1"/>
  <c r="N580" i="1"/>
  <c r="K581" i="1" l="1"/>
  <c r="L581" i="1"/>
  <c r="G581" i="1"/>
  <c r="J581" i="1" s="1"/>
  <c r="O580" i="1"/>
  <c r="M581" i="1" s="1"/>
  <c r="I581" i="1" l="1"/>
  <c r="H582" i="1" s="1"/>
  <c r="N581" i="1"/>
  <c r="P580" i="1"/>
  <c r="K582" i="1" l="1"/>
  <c r="L582" i="1"/>
  <c r="G582" i="1"/>
  <c r="J582" i="1" s="1"/>
  <c r="O581" i="1"/>
  <c r="M582" i="1" s="1"/>
  <c r="I582" i="1" l="1"/>
  <c r="H583" i="1" s="1"/>
  <c r="P581" i="1"/>
  <c r="N582" i="1"/>
  <c r="K583" i="1" l="1"/>
  <c r="L583" i="1"/>
  <c r="G583" i="1"/>
  <c r="J583" i="1" s="1"/>
  <c r="O582" i="1"/>
  <c r="M583" i="1" s="1"/>
  <c r="I583" i="1" l="1"/>
  <c r="H584" i="1" s="1"/>
  <c r="P582" i="1"/>
  <c r="N583" i="1"/>
  <c r="K584" i="1" l="1"/>
  <c r="L584" i="1"/>
  <c r="G584" i="1"/>
  <c r="J584" i="1" s="1"/>
  <c r="O583" i="1"/>
  <c r="M584" i="1" s="1"/>
  <c r="P583" i="1" l="1"/>
  <c r="I584" i="1"/>
  <c r="H585" i="1" s="1"/>
  <c r="N584" i="1"/>
  <c r="K585" i="1" l="1"/>
  <c r="L585" i="1"/>
  <c r="G585" i="1"/>
  <c r="J585" i="1" s="1"/>
  <c r="O584" i="1"/>
  <c r="M585" i="1" s="1"/>
  <c r="I585" i="1" l="1"/>
  <c r="H586" i="1" s="1"/>
  <c r="N585" i="1"/>
  <c r="P584" i="1"/>
  <c r="K586" i="1" l="1"/>
  <c r="L586" i="1"/>
  <c r="G586" i="1"/>
  <c r="J586" i="1" s="1"/>
  <c r="O585" i="1"/>
  <c r="M586" i="1" s="1"/>
  <c r="I586" i="1" l="1"/>
  <c r="H587" i="1" s="1"/>
  <c r="P585" i="1"/>
  <c r="N586" i="1"/>
  <c r="K587" i="1" l="1"/>
  <c r="L587" i="1"/>
  <c r="G587" i="1"/>
  <c r="J587" i="1" s="1"/>
  <c r="O586" i="1"/>
  <c r="M587" i="1" s="1"/>
  <c r="P586" i="1" l="1"/>
  <c r="I587" i="1"/>
  <c r="H588" i="1" s="1"/>
  <c r="N587" i="1"/>
  <c r="K588" i="1" l="1"/>
  <c r="L588" i="1"/>
  <c r="G588" i="1"/>
  <c r="J588" i="1" s="1"/>
  <c r="O587" i="1"/>
  <c r="M588" i="1" s="1"/>
  <c r="P587" i="1" l="1"/>
  <c r="I588" i="1"/>
  <c r="H589" i="1" s="1"/>
  <c r="N588" i="1"/>
  <c r="K589" i="1" l="1"/>
  <c r="L589" i="1"/>
  <c r="G589" i="1"/>
  <c r="J589" i="1" s="1"/>
  <c r="O588" i="1"/>
  <c r="M589" i="1" s="1"/>
  <c r="P588" i="1" l="1"/>
  <c r="I589" i="1"/>
  <c r="H590" i="1" s="1"/>
  <c r="N589" i="1"/>
  <c r="K590" i="1" l="1"/>
  <c r="L590" i="1"/>
  <c r="G590" i="1"/>
  <c r="J590" i="1" s="1"/>
  <c r="O589" i="1"/>
  <c r="M590" i="1" s="1"/>
  <c r="I590" i="1" l="1"/>
  <c r="H591" i="1" s="1"/>
  <c r="N590" i="1"/>
  <c r="P589" i="1"/>
  <c r="K591" i="1" l="1"/>
  <c r="L591" i="1"/>
  <c r="G591" i="1"/>
  <c r="J591" i="1" s="1"/>
  <c r="O590" i="1"/>
  <c r="M591" i="1" s="1"/>
  <c r="I591" i="1" l="1"/>
  <c r="H592" i="1" s="1"/>
  <c r="P590" i="1"/>
  <c r="N591" i="1"/>
  <c r="K592" i="1" l="1"/>
  <c r="L592" i="1"/>
  <c r="G592" i="1"/>
  <c r="J592" i="1" s="1"/>
  <c r="O591" i="1"/>
  <c r="M592" i="1" s="1"/>
  <c r="I592" i="1" l="1"/>
  <c r="H593" i="1" s="1"/>
  <c r="P591" i="1"/>
  <c r="N592" i="1"/>
  <c r="K593" i="1" l="1"/>
  <c r="L593" i="1"/>
  <c r="G593" i="1"/>
  <c r="J593" i="1" s="1"/>
  <c r="O592" i="1"/>
  <c r="M593" i="1" s="1"/>
  <c r="I593" i="1" l="1"/>
  <c r="H594" i="1" s="1"/>
  <c r="P592" i="1"/>
  <c r="N593" i="1"/>
  <c r="K594" i="1" l="1"/>
  <c r="G594" i="1"/>
  <c r="J594" i="1" s="1"/>
  <c r="L594" i="1"/>
  <c r="O593" i="1"/>
  <c r="M594" i="1" s="1"/>
  <c r="P593" i="1" l="1"/>
  <c r="I594" i="1"/>
  <c r="H595" i="1" s="1"/>
  <c r="N594" i="1"/>
  <c r="K595" i="1" l="1"/>
  <c r="L595" i="1"/>
  <c r="G595" i="1"/>
  <c r="J595" i="1" s="1"/>
  <c r="O594" i="1"/>
  <c r="M595" i="1" s="1"/>
  <c r="I595" i="1" l="1"/>
  <c r="H596" i="1" s="1"/>
  <c r="N595" i="1"/>
  <c r="P594" i="1"/>
  <c r="K596" i="1" l="1"/>
  <c r="L596" i="1"/>
  <c r="G596" i="1"/>
  <c r="J596" i="1" s="1"/>
  <c r="O595" i="1"/>
  <c r="M596" i="1" s="1"/>
  <c r="I596" i="1" l="1"/>
  <c r="H597" i="1" s="1"/>
  <c r="P595" i="1"/>
  <c r="N596" i="1"/>
  <c r="L597" i="1" l="1"/>
  <c r="G597" i="1"/>
  <c r="J597" i="1" s="1"/>
  <c r="K597" i="1"/>
  <c r="O596" i="1"/>
  <c r="M597" i="1" s="1"/>
  <c r="I597" i="1" l="1"/>
  <c r="H598" i="1" s="1"/>
  <c r="P596" i="1"/>
  <c r="N597" i="1"/>
  <c r="G598" i="1" l="1"/>
  <c r="J598" i="1" s="1"/>
  <c r="K598" i="1"/>
  <c r="L598" i="1"/>
  <c r="O597" i="1"/>
  <c r="M598" i="1" s="1"/>
  <c r="I598" i="1" l="1"/>
  <c r="H599" i="1" s="1"/>
  <c r="P597" i="1"/>
  <c r="N598" i="1"/>
  <c r="L599" i="1" l="1"/>
  <c r="G599" i="1"/>
  <c r="J599" i="1" s="1"/>
  <c r="K599" i="1"/>
  <c r="O598" i="1"/>
  <c r="M599" i="1" s="1"/>
  <c r="P598" i="1" l="1"/>
  <c r="I599" i="1"/>
  <c r="H600" i="1" s="1"/>
  <c r="N599" i="1"/>
  <c r="K600" i="1" l="1"/>
  <c r="L600" i="1"/>
  <c r="G600" i="1"/>
  <c r="J600" i="1" s="1"/>
  <c r="O599" i="1"/>
  <c r="M600" i="1" s="1"/>
  <c r="I600" i="1" l="1"/>
  <c r="H601" i="1" s="1"/>
  <c r="N600" i="1"/>
  <c r="P599" i="1"/>
  <c r="L601" i="1" l="1"/>
  <c r="G601" i="1"/>
  <c r="J601" i="1" s="1"/>
  <c r="K601" i="1"/>
  <c r="O600" i="1"/>
  <c r="M601" i="1" s="1"/>
  <c r="I601" i="1" l="1"/>
  <c r="H602" i="1" s="1"/>
  <c r="P600" i="1"/>
  <c r="N601" i="1"/>
  <c r="K602" i="1" l="1"/>
  <c r="L602" i="1"/>
  <c r="G602" i="1"/>
  <c r="J602" i="1" s="1"/>
  <c r="O601" i="1"/>
  <c r="M602" i="1" s="1"/>
  <c r="I602" i="1" l="1"/>
  <c r="H603" i="1" s="1"/>
  <c r="P601" i="1"/>
  <c r="N602" i="1"/>
  <c r="K603" i="1" l="1"/>
  <c r="G603" i="1"/>
  <c r="J603" i="1" s="1"/>
  <c r="L603" i="1"/>
  <c r="O602" i="1"/>
  <c r="M603" i="1" s="1"/>
  <c r="P602" i="1" l="1"/>
  <c r="I603" i="1"/>
  <c r="H604" i="1" s="1"/>
  <c r="N603" i="1"/>
  <c r="K604" i="1" l="1"/>
  <c r="L604" i="1"/>
  <c r="G604" i="1"/>
  <c r="J604" i="1" s="1"/>
  <c r="O603" i="1"/>
  <c r="M604" i="1" s="1"/>
  <c r="P603" i="1" l="1"/>
  <c r="I604" i="1"/>
  <c r="H605" i="1" s="1"/>
  <c r="N604" i="1"/>
  <c r="L605" i="1" l="1"/>
  <c r="K605" i="1"/>
  <c r="G605" i="1"/>
  <c r="J605" i="1" s="1"/>
  <c r="O604" i="1"/>
  <c r="M605" i="1" s="1"/>
  <c r="I605" i="1" l="1"/>
  <c r="H606" i="1" s="1"/>
  <c r="N605" i="1"/>
  <c r="P604" i="1"/>
  <c r="G606" i="1" l="1"/>
  <c r="J606" i="1" s="1"/>
  <c r="K606" i="1"/>
  <c r="L606" i="1"/>
  <c r="O605" i="1"/>
  <c r="M606" i="1" s="1"/>
  <c r="I606" i="1" l="1"/>
  <c r="H607" i="1" s="1"/>
  <c r="P605" i="1"/>
  <c r="N606" i="1"/>
  <c r="K607" i="1" l="1"/>
  <c r="L607" i="1"/>
  <c r="G607" i="1"/>
  <c r="J607" i="1" s="1"/>
  <c r="O606" i="1"/>
  <c r="M607" i="1" s="1"/>
  <c r="P606" i="1" l="1"/>
  <c r="I607" i="1"/>
  <c r="H608" i="1" s="1"/>
  <c r="N607" i="1"/>
  <c r="K608" i="1" l="1"/>
  <c r="L608" i="1"/>
  <c r="G608" i="1"/>
  <c r="J608" i="1" s="1"/>
  <c r="O607" i="1"/>
  <c r="M608" i="1" s="1"/>
  <c r="N608" i="1" l="1"/>
  <c r="P607" i="1"/>
  <c r="I608" i="1"/>
  <c r="H609" i="1" s="1"/>
  <c r="K609" i="1" l="1"/>
  <c r="L609" i="1"/>
  <c r="G609" i="1"/>
  <c r="J609" i="1" s="1"/>
  <c r="O608" i="1"/>
  <c r="M609" i="1" s="1"/>
  <c r="I609" i="1" l="1"/>
  <c r="H610" i="1" s="1"/>
  <c r="P608" i="1"/>
  <c r="N609" i="1"/>
  <c r="G610" i="1" l="1"/>
  <c r="J610" i="1" s="1"/>
  <c r="L610" i="1"/>
  <c r="K610" i="1"/>
  <c r="O609" i="1"/>
  <c r="M610" i="1" s="1"/>
  <c r="I610" i="1" l="1"/>
  <c r="H611" i="1" s="1"/>
  <c r="P609" i="1"/>
  <c r="N610" i="1"/>
  <c r="K611" i="1" l="1"/>
  <c r="G611" i="1"/>
  <c r="J611" i="1" s="1"/>
  <c r="L611" i="1"/>
  <c r="O610" i="1"/>
  <c r="M611" i="1" s="1"/>
  <c r="I611" i="1" l="1"/>
  <c r="H612" i="1" s="1"/>
  <c r="P610" i="1"/>
  <c r="N611" i="1"/>
  <c r="K612" i="1" l="1"/>
  <c r="L612" i="1"/>
  <c r="G612" i="1"/>
  <c r="J612" i="1" s="1"/>
  <c r="O611" i="1"/>
  <c r="M612" i="1" s="1"/>
  <c r="P611" i="1" l="1"/>
  <c r="I612" i="1"/>
  <c r="H613" i="1" s="1"/>
  <c r="N612" i="1"/>
  <c r="K613" i="1" l="1"/>
  <c r="L613" i="1"/>
  <c r="G613" i="1"/>
  <c r="J613" i="1" s="1"/>
  <c r="O612" i="1"/>
  <c r="M613" i="1" s="1"/>
  <c r="I613" i="1" l="1"/>
  <c r="H614" i="1" s="1"/>
  <c r="N613" i="1"/>
  <c r="P612" i="1"/>
  <c r="G614" i="1" l="1"/>
  <c r="J614" i="1" s="1"/>
  <c r="K614" i="1"/>
  <c r="L614" i="1"/>
  <c r="O613" i="1"/>
  <c r="M614" i="1" s="1"/>
  <c r="I614" i="1" l="1"/>
  <c r="H615" i="1" s="1"/>
  <c r="P613" i="1"/>
  <c r="N614" i="1"/>
  <c r="K615" i="1" l="1"/>
  <c r="L615" i="1"/>
  <c r="G615" i="1"/>
  <c r="J615" i="1" s="1"/>
  <c r="O614" i="1"/>
  <c r="M615" i="1" s="1"/>
  <c r="I615" i="1" l="1"/>
  <c r="H616" i="1" s="1"/>
  <c r="P614" i="1"/>
  <c r="N615" i="1"/>
  <c r="K616" i="1" l="1"/>
  <c r="L616" i="1"/>
  <c r="G616" i="1"/>
  <c r="J616" i="1" s="1"/>
  <c r="O615" i="1"/>
  <c r="M616" i="1" s="1"/>
  <c r="P615" i="1" l="1"/>
  <c r="I616" i="1"/>
  <c r="H617" i="1" s="1"/>
  <c r="N616" i="1"/>
  <c r="K617" i="1" l="1"/>
  <c r="L617" i="1"/>
  <c r="G617" i="1"/>
  <c r="J617" i="1" s="1"/>
  <c r="O616" i="1"/>
  <c r="M617" i="1" s="1"/>
  <c r="I617" i="1" l="1"/>
  <c r="H618" i="1" s="1"/>
  <c r="N617" i="1"/>
  <c r="P616" i="1"/>
  <c r="G618" i="1" l="1"/>
  <c r="J618" i="1" s="1"/>
  <c r="K618" i="1"/>
  <c r="L618" i="1"/>
  <c r="O617" i="1"/>
  <c r="M618" i="1" s="1"/>
  <c r="I618" i="1" l="1"/>
  <c r="H619" i="1" s="1"/>
  <c r="P617" i="1"/>
  <c r="N618" i="1"/>
  <c r="K619" i="1" l="1"/>
  <c r="L619" i="1"/>
  <c r="G619" i="1"/>
  <c r="J619" i="1" s="1"/>
  <c r="O618" i="1"/>
  <c r="M619" i="1" s="1"/>
  <c r="P618" i="1" l="1"/>
  <c r="I619" i="1"/>
  <c r="H620" i="1" s="1"/>
  <c r="N619" i="1"/>
  <c r="K620" i="1" l="1"/>
  <c r="L620" i="1"/>
  <c r="G620" i="1"/>
  <c r="J620" i="1" s="1"/>
  <c r="O619" i="1"/>
  <c r="M620" i="1" s="1"/>
  <c r="I620" i="1" l="1"/>
  <c r="H621" i="1" s="1"/>
  <c r="N620" i="1"/>
  <c r="P619" i="1"/>
  <c r="L621" i="1" l="1"/>
  <c r="G621" i="1"/>
  <c r="J621" i="1" s="1"/>
  <c r="K621" i="1"/>
  <c r="O620" i="1"/>
  <c r="M621" i="1" s="1"/>
  <c r="I621" i="1" l="1"/>
  <c r="H622" i="1" s="1"/>
  <c r="P620" i="1"/>
  <c r="N621" i="1"/>
  <c r="G622" i="1" l="1"/>
  <c r="J622" i="1" s="1"/>
  <c r="K622" i="1"/>
  <c r="L622" i="1"/>
  <c r="O621" i="1"/>
  <c r="M622" i="1" s="1"/>
  <c r="P621" i="1" l="1"/>
  <c r="I622" i="1"/>
  <c r="H623" i="1" s="1"/>
  <c r="N622" i="1"/>
  <c r="L623" i="1" l="1"/>
  <c r="K623" i="1"/>
  <c r="G623" i="1"/>
  <c r="J623" i="1" s="1"/>
  <c r="O622" i="1"/>
  <c r="M623" i="1" s="1"/>
  <c r="I623" i="1" l="1"/>
  <c r="H624" i="1" s="1"/>
  <c r="N623" i="1"/>
  <c r="P622" i="1"/>
  <c r="K624" i="1" l="1"/>
  <c r="L624" i="1"/>
  <c r="G624" i="1"/>
  <c r="J624" i="1" s="1"/>
  <c r="O623" i="1"/>
  <c r="M624" i="1" s="1"/>
  <c r="I624" i="1" l="1"/>
  <c r="H625" i="1" s="1"/>
  <c r="P623" i="1"/>
  <c r="N624" i="1"/>
  <c r="K625" i="1" l="1"/>
  <c r="L625" i="1"/>
  <c r="G625" i="1"/>
  <c r="J625" i="1" s="1"/>
  <c r="O624" i="1"/>
  <c r="M625" i="1" s="1"/>
  <c r="I625" i="1" l="1"/>
  <c r="H626" i="1" s="1"/>
  <c r="P624" i="1"/>
  <c r="N625" i="1"/>
  <c r="K626" i="1" l="1"/>
  <c r="G626" i="1"/>
  <c r="J626" i="1" s="1"/>
  <c r="L626" i="1"/>
  <c r="O625" i="1"/>
  <c r="M626" i="1" s="1"/>
  <c r="I626" i="1" l="1"/>
  <c r="H627" i="1" s="1"/>
  <c r="P625" i="1"/>
  <c r="N626" i="1"/>
  <c r="K627" i="1" l="1"/>
  <c r="L627" i="1"/>
  <c r="G627" i="1"/>
  <c r="J627" i="1" s="1"/>
  <c r="O626" i="1"/>
  <c r="M627" i="1" s="1"/>
  <c r="I627" i="1" l="1"/>
  <c r="H628" i="1" s="1"/>
  <c r="P626" i="1"/>
  <c r="N627" i="1"/>
  <c r="K628" i="1" l="1"/>
  <c r="L628" i="1"/>
  <c r="G628" i="1"/>
  <c r="J628" i="1" s="1"/>
  <c r="O627" i="1"/>
  <c r="M628" i="1" s="1"/>
  <c r="I628" i="1" l="1"/>
  <c r="H629" i="1" s="1"/>
  <c r="P627" i="1"/>
  <c r="N628" i="1"/>
  <c r="L629" i="1" l="1"/>
  <c r="G629" i="1"/>
  <c r="J629" i="1" s="1"/>
  <c r="K629" i="1"/>
  <c r="O628" i="1"/>
  <c r="M629" i="1" s="1"/>
  <c r="I629" i="1" l="1"/>
  <c r="H630" i="1" s="1"/>
  <c r="P628" i="1"/>
  <c r="N629" i="1"/>
  <c r="G630" i="1" l="1"/>
  <c r="J630" i="1" s="1"/>
  <c r="K630" i="1"/>
  <c r="L630" i="1"/>
  <c r="O629" i="1"/>
  <c r="M630" i="1" s="1"/>
  <c r="P629" i="1" l="1"/>
  <c r="I630" i="1"/>
  <c r="H631" i="1" s="1"/>
  <c r="N630" i="1"/>
  <c r="L631" i="1" l="1"/>
  <c r="G631" i="1"/>
  <c r="J631" i="1" s="1"/>
  <c r="K631" i="1"/>
  <c r="O630" i="1"/>
  <c r="M631" i="1" s="1"/>
  <c r="I631" i="1" l="1"/>
  <c r="H632" i="1" s="1"/>
  <c r="N631" i="1"/>
  <c r="P630" i="1"/>
  <c r="K632" i="1" l="1"/>
  <c r="L632" i="1"/>
  <c r="G632" i="1"/>
  <c r="J632" i="1" s="1"/>
  <c r="O631" i="1"/>
  <c r="M632" i="1" s="1"/>
  <c r="I632" i="1" l="1"/>
  <c r="H633" i="1" s="1"/>
  <c r="P631" i="1"/>
  <c r="N632" i="1"/>
  <c r="L633" i="1" l="1"/>
  <c r="G633" i="1"/>
  <c r="J633" i="1" s="1"/>
  <c r="K633" i="1"/>
  <c r="O632" i="1"/>
  <c r="M633" i="1" s="1"/>
  <c r="I633" i="1" l="1"/>
  <c r="H634" i="1" s="1"/>
  <c r="P632" i="1"/>
  <c r="N633" i="1"/>
  <c r="G634" i="1" l="1"/>
  <c r="J634" i="1" s="1"/>
  <c r="K634" i="1"/>
  <c r="L634" i="1"/>
  <c r="O633" i="1"/>
  <c r="M634" i="1" s="1"/>
  <c r="I634" i="1" l="1"/>
  <c r="H635" i="1" s="1"/>
  <c r="P633" i="1"/>
  <c r="N634" i="1"/>
  <c r="K635" i="1" l="1"/>
  <c r="L635" i="1"/>
  <c r="G635" i="1"/>
  <c r="J635" i="1" s="1"/>
  <c r="O634" i="1"/>
  <c r="M635" i="1" s="1"/>
  <c r="P634" i="1" l="1"/>
  <c r="I635" i="1"/>
  <c r="H636" i="1" s="1"/>
  <c r="N635" i="1"/>
  <c r="K636" i="1" l="1"/>
  <c r="L636" i="1"/>
  <c r="G636" i="1"/>
  <c r="J636" i="1" s="1"/>
  <c r="O635" i="1"/>
  <c r="M636" i="1" s="1"/>
  <c r="I636" i="1" l="1"/>
  <c r="H637" i="1" s="1"/>
  <c r="N636" i="1"/>
  <c r="P635" i="1"/>
  <c r="K637" i="1" l="1"/>
  <c r="L637" i="1"/>
  <c r="G637" i="1"/>
  <c r="J637" i="1" s="1"/>
  <c r="O636" i="1"/>
  <c r="M637" i="1" s="1"/>
  <c r="I637" i="1" l="1"/>
  <c r="H638" i="1" s="1"/>
  <c r="P636" i="1"/>
  <c r="N637" i="1"/>
  <c r="G638" i="1" l="1"/>
  <c r="J638" i="1" s="1"/>
  <c r="K638" i="1"/>
  <c r="L638" i="1"/>
  <c r="O637" i="1"/>
  <c r="M638" i="1" s="1"/>
  <c r="I638" i="1" l="1"/>
  <c r="H639" i="1" s="1"/>
  <c r="P637" i="1"/>
  <c r="N638" i="1"/>
  <c r="K639" i="1" l="1"/>
  <c r="L639" i="1"/>
  <c r="G639" i="1"/>
  <c r="J639" i="1" s="1"/>
  <c r="O638" i="1"/>
  <c r="M639" i="1" s="1"/>
  <c r="I639" i="1" l="1"/>
  <c r="H640" i="1" s="1"/>
  <c r="P638" i="1"/>
  <c r="N639" i="1"/>
  <c r="L640" i="1" l="1"/>
  <c r="K640" i="1"/>
  <c r="G640" i="1"/>
  <c r="J640" i="1" s="1"/>
  <c r="O639" i="1"/>
  <c r="M640" i="1" s="1"/>
  <c r="P639" i="1" l="1"/>
  <c r="I640" i="1"/>
  <c r="H641" i="1" s="1"/>
  <c r="N640" i="1"/>
  <c r="K641" i="1" l="1"/>
  <c r="L641" i="1"/>
  <c r="G641" i="1"/>
  <c r="J641" i="1" s="1"/>
  <c r="O640" i="1"/>
  <c r="M641" i="1" s="1"/>
  <c r="P640" i="1" l="1"/>
  <c r="I641" i="1"/>
  <c r="H642" i="1" s="1"/>
  <c r="N641" i="1"/>
  <c r="G642" i="1" l="1"/>
  <c r="J642" i="1" s="1"/>
  <c r="L642" i="1"/>
  <c r="K642" i="1"/>
  <c r="O641" i="1"/>
  <c r="M642" i="1" s="1"/>
  <c r="P641" i="1" l="1"/>
  <c r="I642" i="1"/>
  <c r="H643" i="1" s="1"/>
  <c r="N642" i="1"/>
  <c r="K643" i="1" l="1"/>
  <c r="L643" i="1"/>
  <c r="G643" i="1"/>
  <c r="J643" i="1" s="1"/>
  <c r="O642" i="1"/>
  <c r="M643" i="1" s="1"/>
  <c r="P642" i="1" l="1"/>
  <c r="I643" i="1"/>
  <c r="H644" i="1" s="1"/>
  <c r="N643" i="1"/>
  <c r="K644" i="1" l="1"/>
  <c r="L644" i="1"/>
  <c r="G644" i="1"/>
  <c r="J644" i="1" s="1"/>
  <c r="O643" i="1"/>
  <c r="M644" i="1" s="1"/>
  <c r="P643" i="1" l="1"/>
  <c r="I644" i="1"/>
  <c r="H645" i="1" s="1"/>
  <c r="N644" i="1"/>
  <c r="K645" i="1" l="1"/>
  <c r="L645" i="1"/>
  <c r="G645" i="1"/>
  <c r="J645" i="1" s="1"/>
  <c r="O644" i="1"/>
  <c r="M645" i="1" s="1"/>
  <c r="I645" i="1" l="1"/>
  <c r="H646" i="1" s="1"/>
  <c r="N645" i="1"/>
  <c r="P644" i="1"/>
  <c r="G646" i="1" l="1"/>
  <c r="J646" i="1" s="1"/>
  <c r="K646" i="1"/>
  <c r="L646" i="1"/>
  <c r="O645" i="1"/>
  <c r="M646" i="1" s="1"/>
  <c r="I646" i="1" l="1"/>
  <c r="H647" i="1" s="1"/>
  <c r="P645" i="1"/>
  <c r="N646" i="1"/>
  <c r="L647" i="1" l="1"/>
  <c r="G647" i="1"/>
  <c r="J647" i="1" s="1"/>
  <c r="K647" i="1"/>
  <c r="O646" i="1"/>
  <c r="M647" i="1" s="1"/>
  <c r="I647" i="1" l="1"/>
  <c r="H648" i="1" s="1"/>
  <c r="P646" i="1"/>
  <c r="N647" i="1"/>
  <c r="K648" i="1" l="1"/>
  <c r="L648" i="1"/>
  <c r="G648" i="1"/>
  <c r="J648" i="1" s="1"/>
  <c r="O647" i="1"/>
  <c r="M648" i="1" s="1"/>
  <c r="I648" i="1" l="1"/>
  <c r="H649" i="1" s="1"/>
  <c r="P647" i="1"/>
  <c r="N648" i="1"/>
  <c r="K649" i="1" l="1"/>
  <c r="L649" i="1"/>
  <c r="G649" i="1"/>
  <c r="J649" i="1" s="1"/>
  <c r="O648" i="1"/>
  <c r="M649" i="1" s="1"/>
  <c r="I649" i="1" l="1"/>
  <c r="H650" i="1" s="1"/>
  <c r="P648" i="1"/>
  <c r="N649" i="1"/>
  <c r="K650" i="1" l="1"/>
  <c r="L650" i="1"/>
  <c r="G650" i="1"/>
  <c r="J650" i="1" s="1"/>
  <c r="O649" i="1"/>
  <c r="M650" i="1" s="1"/>
  <c r="P649" i="1" l="1"/>
  <c r="I650" i="1"/>
  <c r="H651" i="1" s="1"/>
  <c r="N650" i="1"/>
  <c r="K651" i="1" l="1"/>
  <c r="L651" i="1"/>
  <c r="G651" i="1"/>
  <c r="J651" i="1" s="1"/>
  <c r="O650" i="1"/>
  <c r="M651" i="1" s="1"/>
  <c r="I651" i="1" l="1"/>
  <c r="H652" i="1" s="1"/>
  <c r="N651" i="1"/>
  <c r="P650" i="1"/>
  <c r="K652" i="1" l="1"/>
  <c r="L652" i="1"/>
  <c r="G652" i="1"/>
  <c r="J652" i="1" s="1"/>
  <c r="O651" i="1"/>
  <c r="M652" i="1" s="1"/>
  <c r="I652" i="1" l="1"/>
  <c r="H653" i="1" s="1"/>
  <c r="P651" i="1"/>
  <c r="N652" i="1"/>
  <c r="L653" i="1" l="1"/>
  <c r="K653" i="1"/>
  <c r="G653" i="1"/>
  <c r="J653" i="1" s="1"/>
  <c r="O652" i="1"/>
  <c r="M653" i="1" s="1"/>
  <c r="I653" i="1" l="1"/>
  <c r="H654" i="1" s="1"/>
  <c r="P652" i="1"/>
  <c r="N653" i="1"/>
  <c r="G654" i="1" l="1"/>
  <c r="J654" i="1" s="1"/>
  <c r="K654" i="1"/>
  <c r="L654" i="1"/>
  <c r="O653" i="1"/>
  <c r="M654" i="1" s="1"/>
  <c r="I654" i="1" l="1"/>
  <c r="H655" i="1" s="1"/>
  <c r="P653" i="1"/>
  <c r="N654" i="1"/>
  <c r="K655" i="1" l="1"/>
  <c r="L655" i="1"/>
  <c r="G655" i="1"/>
  <c r="J655" i="1" s="1"/>
  <c r="O654" i="1"/>
  <c r="M655" i="1" s="1"/>
  <c r="I655" i="1" l="1"/>
  <c r="H656" i="1" s="1"/>
  <c r="P654" i="1"/>
  <c r="N655" i="1"/>
  <c r="K656" i="1" l="1"/>
  <c r="L656" i="1"/>
  <c r="G656" i="1"/>
  <c r="J656" i="1" s="1"/>
  <c r="O655" i="1"/>
  <c r="M656" i="1" s="1"/>
  <c r="I656" i="1" l="1"/>
  <c r="H657" i="1" s="1"/>
  <c r="P655" i="1"/>
  <c r="N656" i="1"/>
  <c r="L657" i="1" l="1"/>
  <c r="G657" i="1"/>
  <c r="J657" i="1" s="1"/>
  <c r="K657" i="1"/>
  <c r="O656" i="1"/>
  <c r="M657" i="1" s="1"/>
  <c r="I657" i="1" l="1"/>
  <c r="H658" i="1" s="1"/>
  <c r="P656" i="1"/>
  <c r="N657" i="1"/>
  <c r="K658" i="1" l="1"/>
  <c r="G658" i="1"/>
  <c r="J658" i="1" s="1"/>
  <c r="L658" i="1"/>
  <c r="O657" i="1"/>
  <c r="M658" i="1" s="1"/>
  <c r="I658" i="1" l="1"/>
  <c r="H659" i="1" s="1"/>
  <c r="P657" i="1"/>
  <c r="N658" i="1"/>
  <c r="K659" i="1" l="1"/>
  <c r="L659" i="1"/>
  <c r="G659" i="1"/>
  <c r="J659" i="1" s="1"/>
  <c r="O658" i="1"/>
  <c r="M659" i="1" s="1"/>
  <c r="I659" i="1" l="1"/>
  <c r="H660" i="1" s="1"/>
  <c r="P658" i="1"/>
  <c r="N659" i="1"/>
  <c r="K660" i="1" l="1"/>
  <c r="L660" i="1"/>
  <c r="G660" i="1"/>
  <c r="J660" i="1" s="1"/>
  <c r="O659" i="1"/>
  <c r="M660" i="1" s="1"/>
  <c r="I660" i="1" l="1"/>
  <c r="H661" i="1" s="1"/>
  <c r="P659" i="1"/>
  <c r="N660" i="1"/>
  <c r="K661" i="1" l="1"/>
  <c r="L661" i="1"/>
  <c r="G661" i="1"/>
  <c r="J661" i="1" s="1"/>
  <c r="O660" i="1"/>
  <c r="M661" i="1" s="1"/>
  <c r="I661" i="1" l="1"/>
  <c r="H662" i="1" s="1"/>
  <c r="P660" i="1"/>
  <c r="N661" i="1"/>
  <c r="G662" i="1" l="1"/>
  <c r="J662" i="1" s="1"/>
  <c r="K662" i="1"/>
  <c r="L662" i="1"/>
  <c r="O661" i="1"/>
  <c r="M662" i="1" s="1"/>
  <c r="P661" i="1" l="1"/>
  <c r="I662" i="1"/>
  <c r="H663" i="1" s="1"/>
  <c r="N662" i="1"/>
  <c r="K663" i="1" l="1"/>
  <c r="L663" i="1"/>
  <c r="G663" i="1"/>
  <c r="J663" i="1" s="1"/>
  <c r="O662" i="1"/>
  <c r="M663" i="1" s="1"/>
  <c r="I663" i="1" l="1"/>
  <c r="H664" i="1" s="1"/>
  <c r="N663" i="1"/>
  <c r="P662" i="1"/>
  <c r="L664" i="1" l="1"/>
  <c r="G664" i="1"/>
  <c r="J664" i="1" s="1"/>
  <c r="K664" i="1"/>
  <c r="O663" i="1"/>
  <c r="M664" i="1" s="1"/>
  <c r="I664" i="1" l="1"/>
  <c r="H665" i="1" s="1"/>
  <c r="P663" i="1"/>
  <c r="N664" i="1"/>
  <c r="K665" i="1" l="1"/>
  <c r="L665" i="1"/>
  <c r="G665" i="1"/>
  <c r="J665" i="1" s="1"/>
  <c r="O664" i="1"/>
  <c r="M665" i="1" s="1"/>
  <c r="I665" i="1" l="1"/>
  <c r="H666" i="1" s="1"/>
  <c r="P664" i="1"/>
  <c r="N665" i="1"/>
  <c r="K666" i="1" l="1"/>
  <c r="L666" i="1"/>
  <c r="G666" i="1"/>
  <c r="J666" i="1" s="1"/>
  <c r="O665" i="1"/>
  <c r="M666" i="1" s="1"/>
  <c r="P665" i="1" l="1"/>
  <c r="I666" i="1"/>
  <c r="H667" i="1" s="1"/>
  <c r="N666" i="1"/>
  <c r="K667" i="1" l="1"/>
  <c r="L667" i="1"/>
  <c r="G667" i="1"/>
  <c r="J667" i="1" s="1"/>
  <c r="O666" i="1"/>
  <c r="M667" i="1" s="1"/>
  <c r="P666" i="1" l="1"/>
  <c r="I667" i="1"/>
  <c r="H668" i="1" s="1"/>
  <c r="N667" i="1"/>
  <c r="K668" i="1" l="1"/>
  <c r="L668" i="1"/>
  <c r="G668" i="1"/>
  <c r="J668" i="1" s="1"/>
  <c r="O667" i="1"/>
  <c r="M668" i="1" s="1"/>
  <c r="P667" i="1" l="1"/>
  <c r="I668" i="1"/>
  <c r="H669" i="1" s="1"/>
  <c r="N668" i="1"/>
  <c r="K669" i="1" l="1"/>
  <c r="G669" i="1"/>
  <c r="J669" i="1" s="1"/>
  <c r="L669" i="1"/>
  <c r="O668" i="1"/>
  <c r="M669" i="1" s="1"/>
  <c r="P668" i="1" l="1"/>
  <c r="I669" i="1"/>
  <c r="H670" i="1" s="1"/>
  <c r="N669" i="1"/>
  <c r="G670" i="1" l="1"/>
  <c r="J670" i="1" s="1"/>
  <c r="K670" i="1"/>
  <c r="L670" i="1"/>
  <c r="O669" i="1"/>
  <c r="M670" i="1" s="1"/>
  <c r="N670" i="1" l="1"/>
  <c r="P669" i="1"/>
  <c r="I670" i="1"/>
  <c r="H671" i="1" s="1"/>
  <c r="K671" i="1" l="1"/>
  <c r="L671" i="1"/>
  <c r="G671" i="1"/>
  <c r="J671" i="1" s="1"/>
  <c r="O670" i="1"/>
  <c r="M671" i="1" s="1"/>
  <c r="P670" i="1" l="1"/>
  <c r="I671" i="1"/>
  <c r="H672" i="1" s="1"/>
  <c r="N671" i="1"/>
  <c r="K672" i="1" l="1"/>
  <c r="L672" i="1"/>
  <c r="G672" i="1"/>
  <c r="J672" i="1" s="1"/>
  <c r="O671" i="1"/>
  <c r="M672" i="1" s="1"/>
  <c r="P671" i="1" l="1"/>
  <c r="I672" i="1"/>
  <c r="H673" i="1" s="1"/>
  <c r="N672" i="1"/>
  <c r="K673" i="1" l="1"/>
  <c r="L673" i="1"/>
  <c r="G673" i="1"/>
  <c r="J673" i="1" s="1"/>
  <c r="O672" i="1"/>
  <c r="M673" i="1" s="1"/>
  <c r="I673" i="1" l="1"/>
  <c r="H674" i="1" s="1"/>
  <c r="P672" i="1"/>
  <c r="N673" i="1"/>
  <c r="K674" i="1" l="1"/>
  <c r="G674" i="1"/>
  <c r="J674" i="1" s="1"/>
  <c r="L674" i="1"/>
  <c r="O673" i="1"/>
  <c r="M674" i="1" s="1"/>
  <c r="P673" i="1" l="1"/>
  <c r="I674" i="1"/>
  <c r="H675" i="1" s="1"/>
  <c r="N674" i="1"/>
  <c r="K675" i="1" l="1"/>
  <c r="L675" i="1"/>
  <c r="G675" i="1"/>
  <c r="J675" i="1" s="1"/>
  <c r="O674" i="1"/>
  <c r="M675" i="1" s="1"/>
  <c r="I675" i="1" l="1"/>
  <c r="H676" i="1" s="1"/>
  <c r="N675" i="1"/>
  <c r="P674" i="1"/>
  <c r="K676" i="1" l="1"/>
  <c r="L676" i="1"/>
  <c r="G676" i="1"/>
  <c r="J676" i="1" s="1"/>
  <c r="O675" i="1"/>
  <c r="M676" i="1" s="1"/>
  <c r="I676" i="1" l="1"/>
  <c r="H677" i="1" s="1"/>
  <c r="P675" i="1"/>
  <c r="N676" i="1"/>
  <c r="K677" i="1" l="1"/>
  <c r="L677" i="1"/>
  <c r="G677" i="1"/>
  <c r="J677" i="1" s="1"/>
  <c r="O676" i="1"/>
  <c r="M677" i="1" s="1"/>
  <c r="P676" i="1" l="1"/>
  <c r="I677" i="1"/>
  <c r="H678" i="1" s="1"/>
  <c r="N677" i="1"/>
  <c r="G678" i="1" l="1"/>
  <c r="J678" i="1" s="1"/>
  <c r="L678" i="1"/>
  <c r="K678" i="1"/>
  <c r="O677" i="1"/>
  <c r="M678" i="1" s="1"/>
  <c r="N678" i="1" l="1"/>
  <c r="P677" i="1"/>
  <c r="I678" i="1"/>
  <c r="H679" i="1" s="1"/>
  <c r="K679" i="1" l="1"/>
  <c r="L679" i="1"/>
  <c r="G679" i="1"/>
  <c r="J679" i="1" s="1"/>
  <c r="O678" i="1"/>
  <c r="M679" i="1" s="1"/>
  <c r="P678" i="1" l="1"/>
  <c r="I679" i="1"/>
  <c r="H680" i="1" s="1"/>
  <c r="N679" i="1"/>
  <c r="K680" i="1" l="1"/>
  <c r="L680" i="1"/>
  <c r="G680" i="1"/>
  <c r="J680" i="1" s="1"/>
  <c r="O679" i="1"/>
  <c r="M680" i="1" s="1"/>
  <c r="N680" i="1" l="1"/>
  <c r="P679" i="1"/>
  <c r="I680" i="1"/>
  <c r="H681" i="1" s="1"/>
  <c r="K681" i="1" l="1"/>
  <c r="L681" i="1"/>
  <c r="G681" i="1"/>
  <c r="J681" i="1" s="1"/>
  <c r="O680" i="1"/>
  <c r="M681" i="1" s="1"/>
  <c r="P680" i="1" l="1"/>
  <c r="I681" i="1"/>
  <c r="H682" i="1" s="1"/>
  <c r="N681" i="1"/>
  <c r="G682" i="1" l="1"/>
  <c r="J682" i="1" s="1"/>
  <c r="K682" i="1"/>
  <c r="L682" i="1"/>
  <c r="O681" i="1"/>
  <c r="M682" i="1" s="1"/>
  <c r="P681" i="1" l="1"/>
  <c r="I682" i="1"/>
  <c r="H683" i="1" s="1"/>
  <c r="N682" i="1"/>
  <c r="L683" i="1" l="1"/>
  <c r="K683" i="1"/>
  <c r="G683" i="1"/>
  <c r="J683" i="1" s="1"/>
  <c r="O682" i="1"/>
  <c r="M683" i="1" s="1"/>
  <c r="P682" i="1" l="1"/>
  <c r="I683" i="1"/>
  <c r="H684" i="1" s="1"/>
  <c r="N683" i="1"/>
  <c r="K684" i="1" l="1"/>
  <c r="L684" i="1"/>
  <c r="G684" i="1"/>
  <c r="J684" i="1" s="1"/>
  <c r="O683" i="1"/>
  <c r="M684" i="1" s="1"/>
  <c r="P683" i="1" l="1"/>
  <c r="I684" i="1"/>
  <c r="H685" i="1" s="1"/>
  <c r="N684" i="1"/>
  <c r="K685" i="1" l="1"/>
  <c r="L685" i="1"/>
  <c r="G685" i="1"/>
  <c r="J685" i="1" s="1"/>
  <c r="O684" i="1"/>
  <c r="M685" i="1" s="1"/>
  <c r="P684" i="1" l="1"/>
  <c r="I685" i="1"/>
  <c r="H686" i="1" s="1"/>
  <c r="N685" i="1"/>
  <c r="G686" i="1" l="1"/>
  <c r="J686" i="1" s="1"/>
  <c r="K686" i="1"/>
  <c r="L686" i="1"/>
  <c r="O685" i="1"/>
  <c r="M686" i="1" s="1"/>
  <c r="P685" i="1" l="1"/>
  <c r="I686" i="1"/>
  <c r="H687" i="1" s="1"/>
  <c r="N686" i="1"/>
  <c r="K687" i="1" l="1"/>
  <c r="L687" i="1"/>
  <c r="G687" i="1"/>
  <c r="J687" i="1" s="1"/>
  <c r="O686" i="1"/>
  <c r="M687" i="1" s="1"/>
  <c r="I687" i="1" l="1"/>
  <c r="H688" i="1" s="1"/>
  <c r="N687" i="1"/>
  <c r="P686" i="1"/>
  <c r="L688" i="1" l="1"/>
  <c r="G688" i="1"/>
  <c r="J688" i="1" s="1"/>
  <c r="K688" i="1"/>
  <c r="O687" i="1"/>
  <c r="M688" i="1" s="1"/>
  <c r="I688" i="1" l="1"/>
  <c r="H689" i="1" s="1"/>
  <c r="P687" i="1"/>
  <c r="N688" i="1"/>
  <c r="K689" i="1" l="1"/>
  <c r="L689" i="1"/>
  <c r="G689" i="1"/>
  <c r="J689" i="1" s="1"/>
  <c r="O688" i="1"/>
  <c r="M689" i="1" s="1"/>
  <c r="P688" i="1" l="1"/>
  <c r="I689" i="1"/>
  <c r="H690" i="1" s="1"/>
  <c r="N689" i="1"/>
  <c r="G690" i="1" l="1"/>
  <c r="J690" i="1" s="1"/>
  <c r="K690" i="1"/>
  <c r="L690" i="1"/>
  <c r="O689" i="1"/>
  <c r="M690" i="1" s="1"/>
  <c r="P689" i="1" l="1"/>
  <c r="I690" i="1"/>
  <c r="H691" i="1" s="1"/>
  <c r="N690" i="1"/>
  <c r="K691" i="1" l="1"/>
  <c r="L691" i="1"/>
  <c r="G691" i="1"/>
  <c r="J691" i="1" s="1"/>
  <c r="O690" i="1"/>
  <c r="M691" i="1" s="1"/>
  <c r="P690" i="1" l="1"/>
  <c r="I691" i="1"/>
  <c r="H692" i="1" s="1"/>
  <c r="N691" i="1"/>
  <c r="K692" i="1" l="1"/>
  <c r="L692" i="1"/>
  <c r="G692" i="1"/>
  <c r="J692" i="1" s="1"/>
  <c r="O691" i="1"/>
  <c r="M692" i="1" s="1"/>
  <c r="P691" i="1" l="1"/>
  <c r="I692" i="1"/>
  <c r="H693" i="1" s="1"/>
  <c r="N692" i="1"/>
  <c r="K693" i="1" l="1"/>
  <c r="L693" i="1"/>
  <c r="G693" i="1"/>
  <c r="J693" i="1" s="1"/>
  <c r="O692" i="1"/>
  <c r="M693" i="1" s="1"/>
  <c r="P692" i="1" l="1"/>
  <c r="I693" i="1"/>
  <c r="H694" i="1" s="1"/>
  <c r="N693" i="1"/>
  <c r="K694" i="1" l="1"/>
  <c r="L694" i="1"/>
  <c r="G694" i="1"/>
  <c r="J694" i="1" s="1"/>
  <c r="O693" i="1"/>
  <c r="M694" i="1" s="1"/>
  <c r="P693" i="1" l="1"/>
  <c r="I694" i="1"/>
  <c r="H695" i="1" s="1"/>
  <c r="N694" i="1"/>
  <c r="K695" i="1" l="1"/>
  <c r="L695" i="1"/>
  <c r="G695" i="1"/>
  <c r="J695" i="1" s="1"/>
  <c r="O694" i="1"/>
  <c r="M695" i="1" s="1"/>
  <c r="P694" i="1" l="1"/>
  <c r="I695" i="1"/>
  <c r="H696" i="1" s="1"/>
  <c r="N695" i="1"/>
  <c r="L696" i="1" l="1"/>
  <c r="G696" i="1"/>
  <c r="J696" i="1" s="1"/>
  <c r="K696" i="1"/>
  <c r="O695" i="1"/>
  <c r="M696" i="1" s="1"/>
  <c r="P695" i="1" l="1"/>
  <c r="I696" i="1"/>
  <c r="H697" i="1" s="1"/>
  <c r="N696" i="1"/>
  <c r="K697" i="1" l="1"/>
  <c r="L697" i="1"/>
  <c r="G697" i="1"/>
  <c r="J697" i="1" s="1"/>
  <c r="O696" i="1"/>
  <c r="M697" i="1" s="1"/>
  <c r="P696" i="1" l="1"/>
  <c r="I697" i="1"/>
  <c r="H698" i="1" s="1"/>
  <c r="N697" i="1"/>
  <c r="K698" i="1" l="1"/>
  <c r="L698" i="1"/>
  <c r="G698" i="1"/>
  <c r="J698" i="1" s="1"/>
  <c r="O697" i="1"/>
  <c r="M698" i="1" s="1"/>
  <c r="P697" i="1" l="1"/>
  <c r="I698" i="1"/>
  <c r="H699" i="1" s="1"/>
  <c r="N698" i="1"/>
  <c r="K699" i="1" l="1"/>
  <c r="L699" i="1"/>
  <c r="G699" i="1"/>
  <c r="J699" i="1" s="1"/>
  <c r="O698" i="1"/>
  <c r="M699" i="1" s="1"/>
  <c r="P698" i="1" l="1"/>
  <c r="I699" i="1"/>
  <c r="H700" i="1" s="1"/>
  <c r="N699" i="1"/>
  <c r="K700" i="1" l="1"/>
  <c r="L700" i="1"/>
  <c r="G700" i="1"/>
  <c r="J700" i="1" s="1"/>
  <c r="O699" i="1"/>
  <c r="M700" i="1" s="1"/>
  <c r="I700" i="1" l="1"/>
  <c r="H701" i="1" s="1"/>
  <c r="N700" i="1"/>
  <c r="P699" i="1"/>
  <c r="L701" i="1" l="1"/>
  <c r="G701" i="1"/>
  <c r="J701" i="1" s="1"/>
  <c r="K701" i="1"/>
  <c r="O700" i="1"/>
  <c r="M701" i="1" s="1"/>
  <c r="I701" i="1" l="1"/>
  <c r="H702" i="1" s="1"/>
  <c r="P700" i="1"/>
  <c r="N701" i="1"/>
  <c r="G702" i="1" l="1"/>
  <c r="J702" i="1" s="1"/>
  <c r="K702" i="1"/>
  <c r="L702" i="1"/>
  <c r="O701" i="1"/>
  <c r="M702" i="1" s="1"/>
  <c r="I702" i="1" l="1"/>
  <c r="H703" i="1" s="1"/>
  <c r="P701" i="1"/>
  <c r="N702" i="1"/>
  <c r="K703" i="1" l="1"/>
  <c r="L703" i="1"/>
  <c r="G703" i="1"/>
  <c r="J703" i="1" s="1"/>
  <c r="O702" i="1"/>
  <c r="M703" i="1" s="1"/>
  <c r="I703" i="1" l="1"/>
  <c r="H704" i="1" s="1"/>
  <c r="P702" i="1"/>
  <c r="N703" i="1"/>
  <c r="K704" i="1" l="1"/>
  <c r="L704" i="1"/>
  <c r="G704" i="1"/>
  <c r="J704" i="1" s="1"/>
  <c r="O703" i="1"/>
  <c r="M704" i="1" s="1"/>
  <c r="P703" i="1" l="1"/>
  <c r="I704" i="1"/>
  <c r="H705" i="1" s="1"/>
  <c r="N704" i="1"/>
  <c r="K705" i="1" l="1"/>
  <c r="L705" i="1"/>
  <c r="G705" i="1"/>
  <c r="J705" i="1" s="1"/>
  <c r="O704" i="1"/>
  <c r="M705" i="1" s="1"/>
  <c r="I705" i="1" l="1"/>
  <c r="H706" i="1" s="1"/>
  <c r="N705" i="1"/>
  <c r="P704" i="1"/>
  <c r="K706" i="1" l="1"/>
  <c r="G706" i="1"/>
  <c r="J706" i="1" s="1"/>
  <c r="L706" i="1"/>
  <c r="O705" i="1"/>
  <c r="M706" i="1" s="1"/>
  <c r="I706" i="1" l="1"/>
  <c r="H707" i="1" s="1"/>
  <c r="P705" i="1"/>
  <c r="N706" i="1"/>
  <c r="K707" i="1" l="1"/>
  <c r="L707" i="1"/>
  <c r="G707" i="1"/>
  <c r="J707" i="1" s="1"/>
  <c r="O706" i="1"/>
  <c r="M707" i="1" s="1"/>
  <c r="I707" i="1" l="1"/>
  <c r="H708" i="1" s="1"/>
  <c r="P706" i="1"/>
  <c r="N707" i="1"/>
  <c r="K708" i="1" l="1"/>
  <c r="L708" i="1"/>
  <c r="G708" i="1"/>
  <c r="J708" i="1" s="1"/>
  <c r="O707" i="1"/>
  <c r="M708" i="1" s="1"/>
  <c r="I708" i="1" l="1"/>
  <c r="H709" i="1" s="1"/>
  <c r="P707" i="1"/>
  <c r="N708" i="1"/>
  <c r="L709" i="1" l="1"/>
  <c r="G709" i="1"/>
  <c r="J709" i="1" s="1"/>
  <c r="K709" i="1"/>
  <c r="O708" i="1"/>
  <c r="M709" i="1" s="1"/>
  <c r="I709" i="1" l="1"/>
  <c r="H710" i="1" s="1"/>
  <c r="P708" i="1"/>
  <c r="N709" i="1"/>
  <c r="G710" i="1" l="1"/>
  <c r="J710" i="1" s="1"/>
  <c r="K710" i="1"/>
  <c r="L710" i="1"/>
  <c r="O709" i="1"/>
  <c r="M710" i="1" s="1"/>
  <c r="I710" i="1" l="1"/>
  <c r="H711" i="1" s="1"/>
  <c r="P709" i="1"/>
  <c r="N710" i="1"/>
  <c r="K711" i="1" l="1"/>
  <c r="L711" i="1"/>
  <c r="G711" i="1"/>
  <c r="J711" i="1" s="1"/>
  <c r="O710" i="1"/>
  <c r="M711" i="1" s="1"/>
  <c r="P710" i="1" l="1"/>
  <c r="I711" i="1"/>
  <c r="H712" i="1" s="1"/>
  <c r="N711" i="1"/>
  <c r="K712" i="1" l="1"/>
  <c r="L712" i="1"/>
  <c r="G712" i="1"/>
  <c r="J712" i="1" s="1"/>
  <c r="O711" i="1"/>
  <c r="M712" i="1" s="1"/>
  <c r="I712" i="1" l="1"/>
  <c r="H713" i="1" s="1"/>
  <c r="N712" i="1"/>
  <c r="P711" i="1"/>
  <c r="K713" i="1" l="1"/>
  <c r="L713" i="1"/>
  <c r="G713" i="1"/>
  <c r="J713" i="1" s="1"/>
  <c r="O712" i="1"/>
  <c r="M713" i="1" s="1"/>
  <c r="I713" i="1" l="1"/>
  <c r="H714" i="1" s="1"/>
  <c r="P712" i="1"/>
  <c r="N713" i="1"/>
  <c r="K714" i="1" l="1"/>
  <c r="L714" i="1"/>
  <c r="G714" i="1"/>
  <c r="J714" i="1" s="1"/>
  <c r="O713" i="1"/>
  <c r="M714" i="1" s="1"/>
  <c r="P713" i="1" l="1"/>
  <c r="I714" i="1"/>
  <c r="H715" i="1" s="1"/>
  <c r="N714" i="1"/>
  <c r="K715" i="1" l="1"/>
  <c r="L715" i="1"/>
  <c r="G715" i="1"/>
  <c r="J715" i="1" s="1"/>
  <c r="O714" i="1"/>
  <c r="M715" i="1" s="1"/>
  <c r="I715" i="1" l="1"/>
  <c r="H716" i="1" s="1"/>
  <c r="N715" i="1"/>
  <c r="P714" i="1"/>
  <c r="K716" i="1" l="1"/>
  <c r="L716" i="1"/>
  <c r="G716" i="1"/>
  <c r="J716" i="1" s="1"/>
  <c r="O715" i="1"/>
  <c r="M716" i="1" s="1"/>
  <c r="I716" i="1" l="1"/>
  <c r="H717" i="1" s="1"/>
  <c r="P715" i="1"/>
  <c r="N716" i="1"/>
  <c r="L717" i="1" l="1"/>
  <c r="G717" i="1"/>
  <c r="J717" i="1" s="1"/>
  <c r="K717" i="1"/>
  <c r="O716" i="1"/>
  <c r="M717" i="1" s="1"/>
  <c r="I717" i="1" l="1"/>
  <c r="H718" i="1" s="1"/>
  <c r="P716" i="1"/>
  <c r="N717" i="1"/>
  <c r="G718" i="1" l="1"/>
  <c r="J718" i="1" s="1"/>
  <c r="K718" i="1"/>
  <c r="L718" i="1"/>
  <c r="O717" i="1"/>
  <c r="M718" i="1" s="1"/>
  <c r="I718" i="1" l="1"/>
  <c r="H719" i="1" s="1"/>
  <c r="P717" i="1"/>
  <c r="N718" i="1"/>
  <c r="K719" i="1" l="1"/>
  <c r="L719" i="1"/>
  <c r="G719" i="1"/>
  <c r="J719" i="1" s="1"/>
  <c r="O718" i="1"/>
  <c r="M719" i="1" s="1"/>
  <c r="I719" i="1" l="1"/>
  <c r="H720" i="1" s="1"/>
  <c r="P718" i="1"/>
  <c r="N719" i="1"/>
  <c r="K720" i="1" l="1"/>
  <c r="L720" i="1"/>
  <c r="G720" i="1"/>
  <c r="J720" i="1" s="1"/>
  <c r="O719" i="1"/>
  <c r="M720" i="1" s="1"/>
  <c r="P719" i="1" l="1"/>
  <c r="I720" i="1"/>
  <c r="H721" i="1" s="1"/>
  <c r="N720" i="1"/>
  <c r="L721" i="1" l="1"/>
  <c r="K721" i="1"/>
  <c r="G721" i="1"/>
  <c r="J721" i="1" s="1"/>
  <c r="O720" i="1"/>
  <c r="M721" i="1" s="1"/>
  <c r="I721" i="1" l="1"/>
  <c r="H722" i="1" s="1"/>
  <c r="N721" i="1"/>
  <c r="P720" i="1"/>
  <c r="K722" i="1" l="1"/>
  <c r="G722" i="1"/>
  <c r="J722" i="1" s="1"/>
  <c r="L722" i="1"/>
  <c r="O721" i="1"/>
  <c r="M722" i="1" s="1"/>
  <c r="I722" i="1" l="1"/>
  <c r="H723" i="1" s="1"/>
  <c r="P721" i="1"/>
  <c r="N722" i="1"/>
  <c r="L723" i="1" l="1"/>
  <c r="G723" i="1"/>
  <c r="J723" i="1" s="1"/>
  <c r="K723" i="1"/>
  <c r="O722" i="1"/>
  <c r="M723" i="1" s="1"/>
  <c r="P722" i="1" l="1"/>
  <c r="I723" i="1"/>
  <c r="H724" i="1" s="1"/>
  <c r="N723" i="1"/>
  <c r="K724" i="1" l="1"/>
  <c r="L724" i="1"/>
  <c r="G724" i="1"/>
  <c r="J724" i="1" s="1"/>
  <c r="O723" i="1"/>
  <c r="M724" i="1" s="1"/>
  <c r="N724" i="1" l="1"/>
  <c r="P723" i="1"/>
  <c r="I724" i="1"/>
  <c r="H725" i="1" s="1"/>
  <c r="K725" i="1" l="1"/>
  <c r="L725" i="1"/>
  <c r="G725" i="1"/>
  <c r="J725" i="1" s="1"/>
  <c r="O724" i="1"/>
  <c r="M725" i="1" s="1"/>
  <c r="I725" i="1" l="1"/>
  <c r="H726" i="1" s="1"/>
  <c r="P724" i="1"/>
  <c r="N725" i="1"/>
  <c r="K726" i="1" l="1"/>
  <c r="L726" i="1"/>
  <c r="G726" i="1"/>
  <c r="J726" i="1" s="1"/>
  <c r="O725" i="1"/>
  <c r="M726" i="1" s="1"/>
  <c r="P725" i="1" l="1"/>
  <c r="I726" i="1"/>
  <c r="H727" i="1" s="1"/>
  <c r="N726" i="1"/>
  <c r="K727" i="1" l="1"/>
  <c r="L727" i="1"/>
  <c r="G727" i="1"/>
  <c r="J727" i="1" s="1"/>
  <c r="O726" i="1"/>
  <c r="M727" i="1" s="1"/>
  <c r="I727" i="1" l="1"/>
  <c r="H728" i="1" s="1"/>
  <c r="N727" i="1"/>
  <c r="P726" i="1"/>
  <c r="K728" i="1" l="1"/>
  <c r="L728" i="1"/>
  <c r="G728" i="1"/>
  <c r="J728" i="1" s="1"/>
  <c r="O727" i="1"/>
  <c r="M728" i="1" s="1"/>
  <c r="I728" i="1" l="1"/>
  <c r="H729" i="1" s="1"/>
  <c r="P727" i="1"/>
  <c r="N728" i="1"/>
  <c r="K729" i="1" l="1"/>
  <c r="L729" i="1"/>
  <c r="G729" i="1"/>
  <c r="J729" i="1" s="1"/>
  <c r="O728" i="1"/>
  <c r="M729" i="1" s="1"/>
  <c r="I729" i="1" l="1"/>
  <c r="H730" i="1" s="1"/>
  <c r="P728" i="1"/>
  <c r="N729" i="1"/>
  <c r="G730" i="1" l="1"/>
  <c r="J730" i="1" s="1"/>
  <c r="K730" i="1"/>
  <c r="L730" i="1"/>
  <c r="O729" i="1"/>
  <c r="M730" i="1" s="1"/>
  <c r="P729" i="1" l="1"/>
  <c r="I730" i="1"/>
  <c r="H731" i="1" s="1"/>
  <c r="N730" i="1"/>
  <c r="L731" i="1" l="1"/>
  <c r="G731" i="1"/>
  <c r="J731" i="1" s="1"/>
  <c r="K731" i="1"/>
  <c r="O730" i="1"/>
  <c r="M731" i="1" s="1"/>
  <c r="I731" i="1" l="1"/>
  <c r="H732" i="1" s="1"/>
  <c r="N731" i="1"/>
  <c r="P730" i="1"/>
  <c r="K732" i="1" l="1"/>
  <c r="L732" i="1"/>
  <c r="G732" i="1"/>
  <c r="J732" i="1" s="1"/>
  <c r="O731" i="1"/>
  <c r="M732" i="1" s="1"/>
  <c r="I732" i="1" l="1"/>
  <c r="H733" i="1" s="1"/>
  <c r="P731" i="1"/>
  <c r="N732" i="1"/>
  <c r="K733" i="1" l="1"/>
  <c r="L733" i="1"/>
  <c r="G733" i="1"/>
  <c r="J733" i="1" s="1"/>
  <c r="O732" i="1"/>
  <c r="M733" i="1" s="1"/>
  <c r="I733" i="1" l="1"/>
  <c r="H734" i="1" s="1"/>
  <c r="P732" i="1"/>
  <c r="N733" i="1"/>
  <c r="G734" i="1" l="1"/>
  <c r="J734" i="1" s="1"/>
  <c r="K734" i="1"/>
  <c r="L734" i="1"/>
  <c r="O733" i="1"/>
  <c r="M734" i="1" s="1"/>
  <c r="P733" i="1" l="1"/>
  <c r="I734" i="1"/>
  <c r="H735" i="1" s="1"/>
  <c r="N734" i="1"/>
  <c r="L735" i="1" l="1"/>
  <c r="G735" i="1"/>
  <c r="J735" i="1" s="1"/>
  <c r="K735" i="1"/>
  <c r="O734" i="1"/>
  <c r="M735" i="1" s="1"/>
  <c r="P734" i="1" l="1"/>
  <c r="I735" i="1"/>
  <c r="H736" i="1" s="1"/>
  <c r="N735" i="1"/>
  <c r="K736" i="1" l="1"/>
  <c r="L736" i="1"/>
  <c r="G736" i="1"/>
  <c r="J736" i="1" s="1"/>
  <c r="O735" i="1"/>
  <c r="M736" i="1" s="1"/>
  <c r="P735" i="1" l="1"/>
  <c r="I736" i="1"/>
  <c r="H737" i="1" s="1"/>
  <c r="N736" i="1"/>
  <c r="K737" i="1" l="1"/>
  <c r="L737" i="1"/>
  <c r="G737" i="1"/>
  <c r="J737" i="1" s="1"/>
  <c r="O736" i="1"/>
  <c r="M737" i="1" s="1"/>
  <c r="I737" i="1" l="1"/>
  <c r="H738" i="1" s="1"/>
  <c r="N737" i="1"/>
  <c r="P736" i="1"/>
  <c r="K738" i="1" l="1"/>
  <c r="G738" i="1"/>
  <c r="J738" i="1" s="1"/>
  <c r="L738" i="1"/>
  <c r="O737" i="1"/>
  <c r="M738" i="1" s="1"/>
  <c r="I738" i="1" l="1"/>
  <c r="H739" i="1" s="1"/>
  <c r="P737" i="1"/>
  <c r="N738" i="1"/>
  <c r="L739" i="1" l="1"/>
  <c r="G739" i="1"/>
  <c r="J739" i="1" s="1"/>
  <c r="K739" i="1"/>
  <c r="O738" i="1"/>
  <c r="M739" i="1" s="1"/>
  <c r="I739" i="1" l="1"/>
  <c r="H740" i="1" s="1"/>
  <c r="P738" i="1"/>
  <c r="N739" i="1"/>
  <c r="K740" i="1" l="1"/>
  <c r="L740" i="1"/>
  <c r="G740" i="1"/>
  <c r="J740" i="1" s="1"/>
  <c r="O739" i="1"/>
  <c r="M740" i="1" s="1"/>
  <c r="I740" i="1" l="1"/>
  <c r="H741" i="1" s="1"/>
  <c r="P739" i="1"/>
  <c r="N740" i="1"/>
  <c r="K741" i="1" l="1"/>
  <c r="L741" i="1"/>
  <c r="G741" i="1"/>
  <c r="J741" i="1" s="1"/>
  <c r="O740" i="1"/>
  <c r="M741" i="1" s="1"/>
  <c r="I741" i="1" l="1"/>
  <c r="H742" i="1" s="1"/>
  <c r="P740" i="1"/>
  <c r="N741" i="1"/>
  <c r="G742" i="1" l="1"/>
  <c r="J742" i="1" s="1"/>
  <c r="K742" i="1"/>
  <c r="L742" i="1"/>
  <c r="O741" i="1"/>
  <c r="M742" i="1" s="1"/>
  <c r="I742" i="1" l="1"/>
  <c r="H743" i="1" s="1"/>
  <c r="P741" i="1"/>
  <c r="N742" i="1"/>
  <c r="K743" i="1" l="1"/>
  <c r="L743" i="1"/>
  <c r="G743" i="1"/>
  <c r="J743" i="1" s="1"/>
  <c r="O742" i="1"/>
  <c r="M743" i="1" s="1"/>
  <c r="P742" i="1" l="1"/>
  <c r="I743" i="1"/>
  <c r="H744" i="1" s="1"/>
  <c r="N743" i="1"/>
  <c r="L744" i="1" l="1"/>
  <c r="G744" i="1"/>
  <c r="J744" i="1" s="1"/>
  <c r="K744" i="1"/>
  <c r="O743" i="1"/>
  <c r="M744" i="1" s="1"/>
  <c r="I744" i="1" l="1"/>
  <c r="H745" i="1" s="1"/>
  <c r="N744" i="1"/>
  <c r="P743" i="1"/>
  <c r="K745" i="1" l="1"/>
  <c r="L745" i="1"/>
  <c r="G745" i="1"/>
  <c r="J745" i="1" s="1"/>
  <c r="O744" i="1"/>
  <c r="M745" i="1" s="1"/>
  <c r="I745" i="1" l="1"/>
  <c r="H746" i="1" s="1"/>
  <c r="P744" i="1"/>
  <c r="N745" i="1"/>
  <c r="G746" i="1" l="1"/>
  <c r="J746" i="1" s="1"/>
  <c r="K746" i="1"/>
  <c r="L746" i="1"/>
  <c r="O745" i="1"/>
  <c r="M746" i="1" s="1"/>
  <c r="I746" i="1" l="1"/>
  <c r="H747" i="1" s="1"/>
  <c r="P745" i="1"/>
  <c r="N746" i="1"/>
  <c r="K747" i="1" l="1"/>
  <c r="L747" i="1"/>
  <c r="G747" i="1"/>
  <c r="J747" i="1" s="1"/>
  <c r="O746" i="1"/>
  <c r="M747" i="1" s="1"/>
  <c r="I747" i="1" l="1"/>
  <c r="H748" i="1" s="1"/>
  <c r="P746" i="1"/>
  <c r="N747" i="1"/>
  <c r="K748" i="1" l="1"/>
  <c r="L748" i="1"/>
  <c r="G748" i="1"/>
  <c r="J748" i="1" s="1"/>
  <c r="O747" i="1"/>
  <c r="M748" i="1" s="1"/>
  <c r="P747" i="1" l="1"/>
  <c r="I748" i="1"/>
  <c r="H749" i="1" s="1"/>
  <c r="N748" i="1"/>
  <c r="L749" i="1" l="1"/>
  <c r="G749" i="1"/>
  <c r="J749" i="1" s="1"/>
  <c r="K749" i="1"/>
  <c r="O748" i="1"/>
  <c r="M749" i="1" s="1"/>
  <c r="N749" i="1" l="1"/>
  <c r="P748" i="1"/>
  <c r="I749" i="1"/>
  <c r="H750" i="1" s="1"/>
  <c r="G750" i="1" l="1"/>
  <c r="J750" i="1" s="1"/>
  <c r="K750" i="1"/>
  <c r="L750" i="1"/>
  <c r="O749" i="1"/>
  <c r="M750" i="1" s="1"/>
  <c r="P749" i="1" l="1"/>
  <c r="I750" i="1"/>
  <c r="H751" i="1" s="1"/>
  <c r="N750" i="1"/>
  <c r="K751" i="1" l="1"/>
  <c r="L751" i="1"/>
  <c r="G751" i="1"/>
  <c r="J751" i="1" s="1"/>
  <c r="O750" i="1"/>
  <c r="M751" i="1" s="1"/>
  <c r="N751" i="1" l="1"/>
  <c r="P750" i="1"/>
  <c r="I751" i="1"/>
  <c r="H752" i="1" s="1"/>
  <c r="K752" i="1" l="1"/>
  <c r="L752" i="1"/>
  <c r="G752" i="1"/>
  <c r="J752" i="1" s="1"/>
  <c r="O751" i="1"/>
  <c r="M752" i="1" s="1"/>
  <c r="I752" i="1" l="1"/>
  <c r="H753" i="1" s="1"/>
  <c r="P751" i="1"/>
  <c r="N752" i="1"/>
  <c r="K753" i="1" l="1"/>
  <c r="L753" i="1"/>
  <c r="G753" i="1"/>
  <c r="J753" i="1" s="1"/>
  <c r="O752" i="1"/>
  <c r="M753" i="1" s="1"/>
  <c r="I753" i="1" l="1"/>
  <c r="H754" i="1" s="1"/>
  <c r="P752" i="1"/>
  <c r="N753" i="1"/>
  <c r="G754" i="1" l="1"/>
  <c r="J754" i="1" s="1"/>
  <c r="L754" i="1"/>
  <c r="K754" i="1"/>
  <c r="O753" i="1"/>
  <c r="M754" i="1" s="1"/>
  <c r="I754" i="1" l="1"/>
  <c r="H755" i="1" s="1"/>
  <c r="P753" i="1"/>
  <c r="N754" i="1"/>
  <c r="K755" i="1" l="1"/>
  <c r="L755" i="1"/>
  <c r="G755" i="1"/>
  <c r="J755" i="1" s="1"/>
  <c r="O754" i="1"/>
  <c r="M755" i="1" s="1"/>
  <c r="I755" i="1" l="1"/>
  <c r="H756" i="1" s="1"/>
  <c r="P754" i="1"/>
  <c r="N755" i="1"/>
  <c r="K756" i="1" l="1"/>
  <c r="L756" i="1"/>
  <c r="G756" i="1"/>
  <c r="J756" i="1" s="1"/>
  <c r="O755" i="1"/>
  <c r="M756" i="1" s="1"/>
  <c r="I756" i="1" l="1"/>
  <c r="H757" i="1" s="1"/>
  <c r="P755" i="1"/>
  <c r="N756" i="1"/>
  <c r="K757" i="1" l="1"/>
  <c r="L757" i="1"/>
  <c r="G757" i="1"/>
  <c r="J757" i="1" s="1"/>
  <c r="O756" i="1"/>
  <c r="M757" i="1" s="1"/>
  <c r="I757" i="1" l="1"/>
  <c r="H758" i="1" s="1"/>
  <c r="P756" i="1"/>
  <c r="N757" i="1"/>
  <c r="G758" i="1" l="1"/>
  <c r="J758" i="1" s="1"/>
  <c r="K758" i="1"/>
  <c r="L758" i="1"/>
  <c r="O757" i="1"/>
  <c r="M758" i="1" s="1"/>
  <c r="I758" i="1" l="1"/>
  <c r="H759" i="1" s="1"/>
  <c r="P757" i="1"/>
  <c r="N758" i="1"/>
  <c r="L759" i="1" l="1"/>
  <c r="G759" i="1"/>
  <c r="J759" i="1" s="1"/>
  <c r="K759" i="1"/>
  <c r="O758" i="1"/>
  <c r="M759" i="1" s="1"/>
  <c r="P758" i="1" l="1"/>
  <c r="I759" i="1"/>
  <c r="H760" i="1" s="1"/>
  <c r="N759" i="1"/>
  <c r="K760" i="1" l="1"/>
  <c r="L760" i="1"/>
  <c r="G760" i="1"/>
  <c r="J760" i="1" s="1"/>
  <c r="O759" i="1"/>
  <c r="M760" i="1" s="1"/>
  <c r="I760" i="1" l="1"/>
  <c r="H761" i="1" s="1"/>
  <c r="N760" i="1"/>
  <c r="P759" i="1"/>
  <c r="K761" i="1" l="1"/>
  <c r="L761" i="1"/>
  <c r="G761" i="1"/>
  <c r="J761" i="1" s="1"/>
  <c r="O760" i="1"/>
  <c r="M761" i="1" s="1"/>
  <c r="I761" i="1" l="1"/>
  <c r="H762" i="1" s="1"/>
  <c r="P760" i="1"/>
  <c r="N761" i="1"/>
  <c r="K762" i="1" l="1"/>
  <c r="L762" i="1"/>
  <c r="G762" i="1"/>
  <c r="J762" i="1" s="1"/>
  <c r="O761" i="1"/>
  <c r="M762" i="1" s="1"/>
  <c r="P761" i="1" l="1"/>
  <c r="I762" i="1"/>
  <c r="H763" i="1" s="1"/>
  <c r="N762" i="1"/>
  <c r="K763" i="1" l="1"/>
  <c r="L763" i="1"/>
  <c r="G763" i="1"/>
  <c r="J763" i="1" s="1"/>
  <c r="O762" i="1"/>
  <c r="M763" i="1" s="1"/>
  <c r="N763" i="1" l="1"/>
  <c r="P762" i="1"/>
  <c r="I763" i="1"/>
  <c r="H764" i="1" s="1"/>
  <c r="G764" i="1" l="1"/>
  <c r="J764" i="1" s="1"/>
  <c r="K764" i="1"/>
  <c r="L764" i="1"/>
  <c r="O763" i="1"/>
  <c r="M764" i="1" s="1"/>
  <c r="I764" i="1" l="1"/>
  <c r="H765" i="1" s="1"/>
  <c r="P763" i="1"/>
  <c r="N764" i="1"/>
  <c r="K765" i="1" l="1"/>
  <c r="L765" i="1"/>
  <c r="G765" i="1"/>
  <c r="J765" i="1" s="1"/>
  <c r="O764" i="1"/>
  <c r="M765" i="1" s="1"/>
  <c r="I765" i="1" l="1"/>
  <c r="H766" i="1" s="1"/>
  <c r="P764" i="1"/>
  <c r="N765" i="1"/>
  <c r="K766" i="1" l="1"/>
  <c r="G766" i="1"/>
  <c r="J766" i="1" s="1"/>
  <c r="L766" i="1"/>
  <c r="O765" i="1"/>
  <c r="M766" i="1" s="1"/>
  <c r="I766" i="1" l="1"/>
  <c r="H767" i="1" s="1"/>
  <c r="P765" i="1"/>
  <c r="N766" i="1"/>
  <c r="L767" i="1" l="1"/>
  <c r="G767" i="1"/>
  <c r="J767" i="1" s="1"/>
  <c r="K767" i="1"/>
  <c r="O766" i="1"/>
  <c r="M767" i="1" s="1"/>
  <c r="I767" i="1" l="1"/>
  <c r="H768" i="1" s="1"/>
  <c r="P766" i="1"/>
  <c r="N767" i="1"/>
  <c r="K768" i="1" l="1"/>
  <c r="G768" i="1"/>
  <c r="J768" i="1" s="1"/>
  <c r="L768" i="1"/>
  <c r="O767" i="1"/>
  <c r="M768" i="1" s="1"/>
  <c r="I768" i="1" l="1"/>
  <c r="H769" i="1" s="1"/>
  <c r="P767" i="1"/>
  <c r="N768" i="1"/>
  <c r="K769" i="1" l="1"/>
  <c r="L769" i="1"/>
  <c r="G769" i="1"/>
  <c r="J769" i="1" s="1"/>
  <c r="O768" i="1"/>
  <c r="M769" i="1" s="1"/>
  <c r="I769" i="1" l="1"/>
  <c r="H770" i="1" s="1"/>
  <c r="P768" i="1"/>
  <c r="N769" i="1"/>
  <c r="G770" i="1" l="1"/>
  <c r="J770" i="1" s="1"/>
  <c r="K770" i="1"/>
  <c r="L770" i="1"/>
  <c r="O769" i="1"/>
  <c r="M770" i="1" s="1"/>
  <c r="P769" i="1" l="1"/>
  <c r="I770" i="1"/>
  <c r="H771" i="1" s="1"/>
  <c r="N770" i="1"/>
  <c r="L771" i="1" l="1"/>
  <c r="G771" i="1"/>
  <c r="J771" i="1" s="1"/>
  <c r="K771" i="1"/>
  <c r="O770" i="1"/>
  <c r="M771" i="1" s="1"/>
  <c r="P770" i="1" l="1"/>
  <c r="I771" i="1"/>
  <c r="H772" i="1" s="1"/>
  <c r="N771" i="1"/>
  <c r="G772" i="1" l="1"/>
  <c r="J772" i="1" s="1"/>
  <c r="K772" i="1"/>
  <c r="L772" i="1"/>
  <c r="O771" i="1"/>
  <c r="M772" i="1" s="1"/>
  <c r="N772" i="1" l="1"/>
  <c r="P771" i="1"/>
  <c r="I772" i="1"/>
  <c r="H773" i="1" s="1"/>
  <c r="K773" i="1" l="1"/>
  <c r="L773" i="1"/>
  <c r="G773" i="1"/>
  <c r="J773" i="1" s="1"/>
  <c r="O772" i="1"/>
  <c r="M773" i="1" s="1"/>
  <c r="P772" i="1" l="1"/>
  <c r="I773" i="1"/>
  <c r="H774" i="1" s="1"/>
  <c r="N773" i="1"/>
  <c r="G774" i="1" l="1"/>
  <c r="J774" i="1" s="1"/>
  <c r="L774" i="1"/>
  <c r="K774" i="1"/>
  <c r="O773" i="1"/>
  <c r="M774" i="1" s="1"/>
  <c r="N774" i="1" l="1"/>
  <c r="P773" i="1"/>
  <c r="I774" i="1"/>
  <c r="H775" i="1" s="1"/>
  <c r="K775" i="1" l="1"/>
  <c r="L775" i="1"/>
  <c r="G775" i="1"/>
  <c r="J775" i="1" s="1"/>
  <c r="O774" i="1"/>
  <c r="M775" i="1" s="1"/>
  <c r="P774" i="1" l="1"/>
  <c r="I775" i="1"/>
  <c r="H776" i="1" s="1"/>
  <c r="N775" i="1"/>
  <c r="K776" i="1" l="1"/>
  <c r="G776" i="1"/>
  <c r="J776" i="1" s="1"/>
  <c r="L776" i="1"/>
  <c r="O775" i="1"/>
  <c r="M776" i="1" s="1"/>
  <c r="P775" i="1" l="1"/>
  <c r="I776" i="1"/>
  <c r="H777" i="1" s="1"/>
  <c r="N776" i="1"/>
  <c r="L777" i="1" l="1"/>
  <c r="G777" i="1"/>
  <c r="J777" i="1" s="1"/>
  <c r="K777" i="1"/>
  <c r="O776" i="1"/>
  <c r="M777" i="1" s="1"/>
  <c r="P776" i="1" l="1"/>
  <c r="I777" i="1"/>
  <c r="H778" i="1" s="1"/>
  <c r="N777" i="1"/>
  <c r="G778" i="1" l="1"/>
  <c r="J778" i="1" s="1"/>
  <c r="K778" i="1"/>
  <c r="L778" i="1"/>
  <c r="O777" i="1"/>
  <c r="M778" i="1" s="1"/>
  <c r="N778" i="1" l="1"/>
  <c r="P777" i="1"/>
  <c r="I778" i="1"/>
  <c r="H779" i="1" s="1"/>
  <c r="K779" i="1" l="1"/>
  <c r="L779" i="1"/>
  <c r="G779" i="1"/>
  <c r="J779" i="1" s="1"/>
  <c r="O778" i="1"/>
  <c r="M779" i="1" s="1"/>
  <c r="P778" i="1" l="1"/>
  <c r="I779" i="1"/>
  <c r="H780" i="1" s="1"/>
  <c r="N779" i="1"/>
  <c r="G780" i="1" l="1"/>
  <c r="J780" i="1" s="1"/>
  <c r="K780" i="1"/>
  <c r="L780" i="1"/>
  <c r="O779" i="1"/>
  <c r="M780" i="1" s="1"/>
  <c r="N780" i="1" l="1"/>
  <c r="P779" i="1"/>
  <c r="I780" i="1"/>
  <c r="H781" i="1" s="1"/>
  <c r="K781" i="1" l="1"/>
  <c r="L781" i="1"/>
  <c r="G781" i="1"/>
  <c r="J781" i="1" s="1"/>
  <c r="O780" i="1"/>
  <c r="M781" i="1" s="1"/>
  <c r="I781" i="1" l="1"/>
  <c r="H782" i="1" s="1"/>
  <c r="P780" i="1"/>
  <c r="N781" i="1"/>
  <c r="K782" i="1" l="1"/>
  <c r="G782" i="1"/>
  <c r="J782" i="1" s="1"/>
  <c r="L782" i="1"/>
  <c r="O781" i="1"/>
  <c r="M782" i="1" s="1"/>
  <c r="P781" i="1" l="1"/>
  <c r="I782" i="1"/>
  <c r="H783" i="1" s="1"/>
  <c r="N782" i="1"/>
  <c r="K783" i="1" l="1"/>
  <c r="L783" i="1"/>
  <c r="G783" i="1"/>
  <c r="J783" i="1" s="1"/>
  <c r="O782" i="1"/>
  <c r="M783" i="1" s="1"/>
  <c r="P782" i="1" l="1"/>
  <c r="I783" i="1"/>
  <c r="H784" i="1" s="1"/>
  <c r="N783" i="1"/>
  <c r="K784" i="1" l="1"/>
  <c r="G784" i="1"/>
  <c r="J784" i="1" s="1"/>
  <c r="L784" i="1"/>
  <c r="O783" i="1"/>
  <c r="M784" i="1" s="1"/>
  <c r="N784" i="1" l="1"/>
  <c r="P783" i="1"/>
  <c r="I784" i="1"/>
  <c r="H785" i="1" s="1"/>
  <c r="L785" i="1" l="1"/>
  <c r="G785" i="1"/>
  <c r="J785" i="1" s="1"/>
  <c r="K785" i="1"/>
  <c r="O784" i="1"/>
  <c r="M785" i="1" s="1"/>
  <c r="I785" i="1" l="1"/>
  <c r="H786" i="1" s="1"/>
  <c r="P784" i="1"/>
  <c r="N785" i="1"/>
  <c r="G786" i="1" l="1"/>
  <c r="J786" i="1" s="1"/>
  <c r="K786" i="1"/>
  <c r="L786" i="1"/>
  <c r="O785" i="1"/>
  <c r="M786" i="1" s="1"/>
  <c r="I786" i="1" l="1"/>
  <c r="H787" i="1" s="1"/>
  <c r="P785" i="1"/>
  <c r="N786" i="1"/>
  <c r="K787" i="1" l="1"/>
  <c r="L787" i="1"/>
  <c r="G787" i="1"/>
  <c r="J787" i="1" s="1"/>
  <c r="O786" i="1"/>
  <c r="M787" i="1" s="1"/>
  <c r="I787" i="1" l="1"/>
  <c r="H788" i="1" s="1"/>
  <c r="P786" i="1"/>
  <c r="N787" i="1"/>
  <c r="G788" i="1" l="1"/>
  <c r="J788" i="1" s="1"/>
  <c r="K788" i="1"/>
  <c r="L788" i="1"/>
  <c r="O787" i="1"/>
  <c r="M788" i="1" s="1"/>
  <c r="P787" i="1" l="1"/>
  <c r="I788" i="1"/>
  <c r="H789" i="1" s="1"/>
  <c r="N788" i="1"/>
  <c r="K789" i="1" l="1"/>
  <c r="L789" i="1"/>
  <c r="G789" i="1"/>
  <c r="J789" i="1" s="1"/>
  <c r="O788" i="1"/>
  <c r="M789" i="1" s="1"/>
  <c r="N789" i="1" l="1"/>
  <c r="P788" i="1"/>
  <c r="I789" i="1"/>
  <c r="H790" i="1" s="1"/>
  <c r="L790" i="1" l="1"/>
  <c r="G790" i="1"/>
  <c r="J790" i="1" s="1"/>
  <c r="K790" i="1"/>
  <c r="O789" i="1"/>
  <c r="M790" i="1" s="1"/>
  <c r="P789" i="1" l="1"/>
  <c r="I790" i="1"/>
  <c r="H791" i="1" s="1"/>
  <c r="N790" i="1"/>
  <c r="K791" i="1" l="1"/>
  <c r="L791" i="1"/>
  <c r="G791" i="1"/>
  <c r="J791" i="1" s="1"/>
  <c r="O790" i="1"/>
  <c r="M791" i="1" s="1"/>
  <c r="N791" i="1" l="1"/>
  <c r="P790" i="1"/>
  <c r="I791" i="1"/>
  <c r="H792" i="1" s="1"/>
  <c r="K792" i="1" l="1"/>
  <c r="G792" i="1"/>
  <c r="J792" i="1" s="1"/>
  <c r="L792" i="1"/>
  <c r="O791" i="1"/>
  <c r="M792" i="1" s="1"/>
  <c r="P791" i="1" l="1"/>
  <c r="I792" i="1"/>
  <c r="H793" i="1" s="1"/>
  <c r="N792" i="1"/>
  <c r="K793" i="1" l="1"/>
  <c r="L793" i="1"/>
  <c r="G793" i="1"/>
  <c r="J793" i="1" s="1"/>
  <c r="O792" i="1"/>
  <c r="M793" i="1" s="1"/>
  <c r="P792" i="1" l="1"/>
  <c r="I793" i="1"/>
  <c r="H794" i="1" s="1"/>
  <c r="N793" i="1"/>
  <c r="L794" i="1" l="1"/>
  <c r="G794" i="1"/>
  <c r="J794" i="1" s="1"/>
  <c r="K794" i="1"/>
  <c r="O793" i="1"/>
  <c r="M794" i="1" s="1"/>
  <c r="P793" i="1" l="1"/>
  <c r="I794" i="1"/>
  <c r="H795" i="1" s="1"/>
  <c r="N794" i="1"/>
  <c r="K795" i="1" l="1"/>
  <c r="L795" i="1"/>
  <c r="G795" i="1"/>
  <c r="J795" i="1" s="1"/>
  <c r="O794" i="1"/>
  <c r="M795" i="1" s="1"/>
  <c r="P794" i="1" l="1"/>
  <c r="I795" i="1"/>
  <c r="H796" i="1" s="1"/>
  <c r="N795" i="1"/>
  <c r="G796" i="1" l="1"/>
  <c r="J796" i="1" s="1"/>
  <c r="K796" i="1"/>
  <c r="L796" i="1"/>
  <c r="O795" i="1"/>
  <c r="M796" i="1" s="1"/>
  <c r="N796" i="1" l="1"/>
  <c r="P795" i="1"/>
  <c r="I796" i="1"/>
  <c r="H797" i="1" s="1"/>
  <c r="K797" i="1" l="1"/>
  <c r="L797" i="1"/>
  <c r="G797" i="1"/>
  <c r="J797" i="1" s="1"/>
  <c r="O796" i="1"/>
  <c r="M797" i="1" s="1"/>
  <c r="P796" i="1" l="1"/>
  <c r="I797" i="1"/>
  <c r="H798" i="1" s="1"/>
  <c r="N797" i="1"/>
  <c r="K798" i="1" l="1"/>
  <c r="L798" i="1"/>
  <c r="G798" i="1"/>
  <c r="J798" i="1" s="1"/>
  <c r="O797" i="1"/>
  <c r="M798" i="1" s="1"/>
  <c r="N798" i="1" l="1"/>
  <c r="P797" i="1"/>
  <c r="I798" i="1"/>
  <c r="H799" i="1" s="1"/>
  <c r="L799" i="1" l="1"/>
  <c r="K799" i="1"/>
  <c r="G799" i="1"/>
  <c r="J799" i="1" s="1"/>
  <c r="O798" i="1"/>
  <c r="M799" i="1" s="1"/>
  <c r="I799" i="1" l="1"/>
  <c r="H800" i="1" s="1"/>
  <c r="P798" i="1"/>
  <c r="N799" i="1"/>
  <c r="G800" i="1" l="1"/>
  <c r="J800" i="1" s="1"/>
  <c r="K800" i="1"/>
  <c r="L800" i="1"/>
  <c r="O799" i="1"/>
  <c r="M800" i="1" s="1"/>
  <c r="I800" i="1" l="1"/>
  <c r="H801" i="1" s="1"/>
  <c r="P799" i="1"/>
  <c r="N800" i="1"/>
  <c r="K801" i="1" l="1"/>
  <c r="L801" i="1"/>
  <c r="G801" i="1"/>
  <c r="J801" i="1" s="1"/>
  <c r="O800" i="1"/>
  <c r="M801" i="1" s="1"/>
  <c r="P800" i="1" l="1"/>
  <c r="I801" i="1"/>
  <c r="H802" i="1" s="1"/>
  <c r="N801" i="1"/>
  <c r="K802" i="1" l="1"/>
  <c r="L802" i="1"/>
  <c r="G802" i="1"/>
  <c r="J802" i="1" s="1"/>
  <c r="O801" i="1"/>
  <c r="M802" i="1" s="1"/>
  <c r="I802" i="1" l="1"/>
  <c r="H803" i="1" s="1"/>
  <c r="N802" i="1"/>
  <c r="P801" i="1"/>
  <c r="K803" i="1" l="1"/>
  <c r="L803" i="1"/>
  <c r="G803" i="1"/>
  <c r="J803" i="1" s="1"/>
  <c r="O802" i="1"/>
  <c r="M803" i="1" s="1"/>
  <c r="I803" i="1" l="1"/>
  <c r="H804" i="1" s="1"/>
  <c r="P802" i="1"/>
  <c r="N803" i="1"/>
  <c r="G804" i="1" l="1"/>
  <c r="J804" i="1" s="1"/>
  <c r="K804" i="1"/>
  <c r="L804" i="1"/>
  <c r="O803" i="1"/>
  <c r="M804" i="1" s="1"/>
  <c r="P803" i="1" l="1"/>
  <c r="I804" i="1"/>
  <c r="H805" i="1" s="1"/>
  <c r="N804" i="1"/>
  <c r="L805" i="1" l="1"/>
  <c r="G805" i="1"/>
  <c r="J805" i="1" s="1"/>
  <c r="K805" i="1"/>
  <c r="O804" i="1"/>
  <c r="M805" i="1" s="1"/>
  <c r="N805" i="1" l="1"/>
  <c r="P804" i="1"/>
  <c r="I805" i="1"/>
  <c r="H806" i="1" s="1"/>
  <c r="L806" i="1" l="1"/>
  <c r="G806" i="1"/>
  <c r="J806" i="1" s="1"/>
  <c r="K806" i="1"/>
  <c r="O805" i="1"/>
  <c r="M806" i="1" s="1"/>
  <c r="I806" i="1" l="1"/>
  <c r="H807" i="1" s="1"/>
  <c r="P805" i="1"/>
  <c r="N806" i="1"/>
  <c r="K807" i="1" l="1"/>
  <c r="L807" i="1"/>
  <c r="G807" i="1"/>
  <c r="J807" i="1" s="1"/>
  <c r="O806" i="1"/>
  <c r="M807" i="1" s="1"/>
  <c r="I807" i="1" l="1"/>
  <c r="H808" i="1" s="1"/>
  <c r="P806" i="1"/>
  <c r="N807" i="1"/>
  <c r="K808" i="1" l="1"/>
  <c r="G808" i="1"/>
  <c r="J808" i="1" s="1"/>
  <c r="L808" i="1"/>
  <c r="O807" i="1"/>
  <c r="M808" i="1" s="1"/>
  <c r="P807" i="1" l="1"/>
  <c r="I808" i="1"/>
  <c r="H809" i="1" s="1"/>
  <c r="N808" i="1"/>
  <c r="K809" i="1" l="1"/>
  <c r="G809" i="1"/>
  <c r="J809" i="1" s="1"/>
  <c r="L809" i="1"/>
  <c r="O808" i="1"/>
  <c r="M809" i="1" s="1"/>
  <c r="N809" i="1" l="1"/>
  <c r="P808" i="1"/>
  <c r="I809" i="1"/>
  <c r="H810" i="1" s="1"/>
  <c r="K810" i="1" l="1"/>
  <c r="L810" i="1"/>
  <c r="G810" i="1"/>
  <c r="J810" i="1" s="1"/>
  <c r="O809" i="1"/>
  <c r="M810" i="1" s="1"/>
  <c r="P809" i="1" l="1"/>
  <c r="I810" i="1"/>
  <c r="H811" i="1" s="1"/>
  <c r="N810" i="1"/>
  <c r="K811" i="1" l="1"/>
  <c r="L811" i="1"/>
  <c r="G811" i="1"/>
  <c r="J811" i="1" s="1"/>
  <c r="O810" i="1"/>
  <c r="M811" i="1" s="1"/>
  <c r="I811" i="1" l="1"/>
  <c r="H812" i="1" s="1"/>
  <c r="N811" i="1"/>
  <c r="P810" i="1"/>
  <c r="G812" i="1" l="1"/>
  <c r="J812" i="1" s="1"/>
  <c r="K812" i="1"/>
  <c r="L812" i="1"/>
  <c r="O811" i="1"/>
  <c r="M812" i="1" s="1"/>
  <c r="I812" i="1" l="1"/>
  <c r="H813" i="1" s="1"/>
  <c r="P811" i="1"/>
  <c r="N812" i="1"/>
  <c r="K813" i="1" l="1"/>
  <c r="L813" i="1"/>
  <c r="G813" i="1"/>
  <c r="J813" i="1" s="1"/>
  <c r="O812" i="1"/>
  <c r="M813" i="1" s="1"/>
  <c r="I813" i="1" l="1"/>
  <c r="H814" i="1" s="1"/>
  <c r="P812" i="1"/>
  <c r="N813" i="1"/>
  <c r="K814" i="1" l="1"/>
  <c r="L814" i="1"/>
  <c r="G814" i="1"/>
  <c r="J814" i="1" s="1"/>
  <c r="O813" i="1"/>
  <c r="M814" i="1" s="1"/>
  <c r="I814" i="1" l="1"/>
  <c r="H815" i="1" s="1"/>
  <c r="P813" i="1"/>
  <c r="N814" i="1"/>
  <c r="K815" i="1" l="1"/>
  <c r="G815" i="1"/>
  <c r="J815" i="1" s="1"/>
  <c r="L815" i="1"/>
  <c r="O814" i="1"/>
  <c r="M815" i="1" s="1"/>
  <c r="I815" i="1" l="1"/>
  <c r="H816" i="1" s="1"/>
  <c r="P814" i="1"/>
  <c r="N815" i="1"/>
  <c r="G816" i="1" l="1"/>
  <c r="J816" i="1" s="1"/>
  <c r="K816" i="1"/>
  <c r="L816" i="1"/>
  <c r="O815" i="1"/>
  <c r="M816" i="1" s="1"/>
  <c r="I816" i="1" l="1"/>
  <c r="H817" i="1" s="1"/>
  <c r="P815" i="1"/>
  <c r="N816" i="1"/>
  <c r="L817" i="1" l="1"/>
  <c r="G817" i="1"/>
  <c r="J817" i="1" s="1"/>
  <c r="K817" i="1"/>
  <c r="O816" i="1"/>
  <c r="M817" i="1" s="1"/>
  <c r="P816" i="1" l="1"/>
  <c r="I817" i="1"/>
  <c r="H818" i="1" s="1"/>
  <c r="N817" i="1"/>
  <c r="K818" i="1" l="1"/>
  <c r="L818" i="1"/>
  <c r="G818" i="1"/>
  <c r="J818" i="1" s="1"/>
  <c r="O817" i="1"/>
  <c r="M818" i="1" s="1"/>
  <c r="I818" i="1" l="1"/>
  <c r="H819" i="1" s="1"/>
  <c r="N818" i="1"/>
  <c r="P817" i="1"/>
  <c r="K819" i="1" l="1"/>
  <c r="L819" i="1"/>
  <c r="G819" i="1"/>
  <c r="J819" i="1" s="1"/>
  <c r="O818" i="1"/>
  <c r="M819" i="1" s="1"/>
  <c r="I819" i="1" l="1"/>
  <c r="H820" i="1" s="1"/>
  <c r="P818" i="1"/>
  <c r="N819" i="1"/>
  <c r="G820" i="1" l="1"/>
  <c r="J820" i="1" s="1"/>
  <c r="K820" i="1"/>
  <c r="L820" i="1"/>
  <c r="O819" i="1"/>
  <c r="M820" i="1" s="1"/>
  <c r="P819" i="1" l="1"/>
  <c r="I820" i="1"/>
  <c r="H821" i="1" s="1"/>
  <c r="N820" i="1"/>
  <c r="K821" i="1" l="1"/>
  <c r="L821" i="1"/>
  <c r="G821" i="1"/>
  <c r="J821" i="1" s="1"/>
  <c r="O820" i="1"/>
  <c r="M821" i="1" s="1"/>
  <c r="I821" i="1" l="1"/>
  <c r="H822" i="1" s="1"/>
  <c r="N821" i="1"/>
  <c r="P820" i="1"/>
  <c r="K822" i="1" l="1"/>
  <c r="L822" i="1"/>
  <c r="G822" i="1"/>
  <c r="J822" i="1" s="1"/>
  <c r="O821" i="1"/>
  <c r="M822" i="1" s="1"/>
  <c r="I822" i="1" l="1"/>
  <c r="H823" i="1" s="1"/>
  <c r="P821" i="1"/>
  <c r="N822" i="1"/>
  <c r="K823" i="1" l="1"/>
  <c r="L823" i="1"/>
  <c r="G823" i="1"/>
  <c r="J823" i="1" s="1"/>
  <c r="O822" i="1"/>
  <c r="M823" i="1" s="1"/>
  <c r="I823" i="1" l="1"/>
  <c r="H824" i="1" s="1"/>
  <c r="P822" i="1"/>
  <c r="N823" i="1"/>
  <c r="G824" i="1" l="1"/>
  <c r="J824" i="1" s="1"/>
  <c r="K824" i="1"/>
  <c r="L824" i="1"/>
  <c r="O823" i="1"/>
  <c r="M824" i="1" s="1"/>
  <c r="I824" i="1" l="1"/>
  <c r="H825" i="1" s="1"/>
  <c r="P823" i="1"/>
  <c r="N824" i="1"/>
  <c r="K825" i="1" l="1"/>
  <c r="L825" i="1"/>
  <c r="G825" i="1"/>
  <c r="J825" i="1" s="1"/>
  <c r="O824" i="1"/>
  <c r="M825" i="1" s="1"/>
  <c r="I825" i="1" l="1"/>
  <c r="H826" i="1" s="1"/>
  <c r="P824" i="1"/>
  <c r="N825" i="1"/>
  <c r="L826" i="1" l="1"/>
  <c r="G826" i="1"/>
  <c r="J826" i="1" s="1"/>
  <c r="K826" i="1"/>
  <c r="O825" i="1"/>
  <c r="M826" i="1" s="1"/>
  <c r="I826" i="1" l="1"/>
  <c r="H827" i="1" s="1"/>
  <c r="P825" i="1"/>
  <c r="N826" i="1"/>
  <c r="K827" i="1" l="1"/>
  <c r="L827" i="1"/>
  <c r="G827" i="1"/>
  <c r="J827" i="1" s="1"/>
  <c r="O826" i="1"/>
  <c r="M827" i="1" s="1"/>
  <c r="P826" i="1" l="1"/>
  <c r="I827" i="1"/>
  <c r="H828" i="1" s="1"/>
  <c r="N827" i="1"/>
  <c r="G828" i="1" l="1"/>
  <c r="J828" i="1" s="1"/>
  <c r="K828" i="1"/>
  <c r="L828" i="1"/>
  <c r="O827" i="1"/>
  <c r="M828" i="1" s="1"/>
  <c r="N828" i="1" l="1"/>
  <c r="P827" i="1"/>
  <c r="I828" i="1"/>
  <c r="H829" i="1" s="1"/>
  <c r="L829" i="1" l="1"/>
  <c r="G829" i="1"/>
  <c r="J829" i="1" s="1"/>
  <c r="K829" i="1"/>
  <c r="O828" i="1"/>
  <c r="M829" i="1" s="1"/>
  <c r="P828" i="1" l="1"/>
  <c r="I829" i="1"/>
  <c r="H830" i="1" s="1"/>
  <c r="N829" i="1"/>
  <c r="K830" i="1" l="1"/>
  <c r="L830" i="1"/>
  <c r="G830" i="1"/>
  <c r="J830" i="1" s="1"/>
  <c r="O829" i="1"/>
  <c r="M830" i="1" s="1"/>
  <c r="N830" i="1" l="1"/>
  <c r="P829" i="1"/>
  <c r="I830" i="1"/>
  <c r="H831" i="1" s="1"/>
  <c r="K831" i="1" l="1"/>
  <c r="L831" i="1"/>
  <c r="G831" i="1"/>
  <c r="J831" i="1" s="1"/>
  <c r="O830" i="1"/>
  <c r="M831" i="1" s="1"/>
  <c r="P830" i="1" l="1"/>
  <c r="I831" i="1"/>
  <c r="H832" i="1" s="1"/>
  <c r="N831" i="1"/>
  <c r="K832" i="1" l="1"/>
  <c r="L832" i="1"/>
  <c r="G832" i="1"/>
  <c r="J832" i="1" s="1"/>
  <c r="O831" i="1"/>
  <c r="M832" i="1" s="1"/>
  <c r="N832" i="1" l="1"/>
  <c r="P831" i="1"/>
  <c r="I832" i="1"/>
  <c r="H833" i="1" s="1"/>
  <c r="K833" i="1" l="1"/>
  <c r="L833" i="1"/>
  <c r="G833" i="1"/>
  <c r="J833" i="1" s="1"/>
  <c r="O832" i="1"/>
  <c r="M833" i="1" s="1"/>
  <c r="P832" i="1" l="1"/>
  <c r="I833" i="1"/>
  <c r="H834" i="1" s="1"/>
  <c r="N833" i="1"/>
  <c r="L834" i="1" l="1"/>
  <c r="G834" i="1"/>
  <c r="J834" i="1" s="1"/>
  <c r="K834" i="1"/>
  <c r="O833" i="1"/>
  <c r="M834" i="1" s="1"/>
  <c r="P833" i="1" l="1"/>
  <c r="I834" i="1"/>
  <c r="H835" i="1" s="1"/>
  <c r="N834" i="1"/>
  <c r="K835" i="1" l="1"/>
  <c r="L835" i="1"/>
  <c r="G835" i="1"/>
  <c r="J835" i="1" s="1"/>
  <c r="O834" i="1"/>
  <c r="M835" i="1" s="1"/>
  <c r="N835" i="1" l="1"/>
  <c r="P834" i="1"/>
  <c r="I835" i="1"/>
  <c r="H836" i="1" s="1"/>
  <c r="G836" i="1" l="1"/>
  <c r="J836" i="1" s="1"/>
  <c r="K836" i="1"/>
  <c r="L836" i="1"/>
  <c r="O835" i="1"/>
  <c r="M836" i="1" s="1"/>
  <c r="P835" i="1" l="1"/>
  <c r="I836" i="1"/>
  <c r="H837" i="1" s="1"/>
  <c r="N836" i="1"/>
  <c r="K837" i="1" l="1"/>
  <c r="L837" i="1"/>
  <c r="G837" i="1"/>
  <c r="J837" i="1" s="1"/>
  <c r="O836" i="1"/>
  <c r="M837" i="1" s="1"/>
  <c r="N837" i="1" l="1"/>
  <c r="P836" i="1"/>
  <c r="I837" i="1"/>
  <c r="H838" i="1" s="1"/>
  <c r="K838" i="1" l="1"/>
  <c r="L838" i="1"/>
  <c r="G838" i="1"/>
  <c r="J838" i="1" s="1"/>
  <c r="O837" i="1"/>
  <c r="M838" i="1" s="1"/>
  <c r="P837" i="1" l="1"/>
  <c r="I838" i="1"/>
  <c r="H839" i="1" s="1"/>
  <c r="N838" i="1"/>
  <c r="K839" i="1" l="1"/>
  <c r="L839" i="1"/>
  <c r="G839" i="1"/>
  <c r="J839" i="1" s="1"/>
  <c r="O838" i="1"/>
  <c r="M839" i="1" s="1"/>
  <c r="N839" i="1" l="1"/>
  <c r="P838" i="1"/>
  <c r="I839" i="1"/>
  <c r="H840" i="1" s="1"/>
  <c r="K840" i="1" l="1"/>
  <c r="G840" i="1"/>
  <c r="J840" i="1" s="1"/>
  <c r="L840" i="1"/>
  <c r="O839" i="1"/>
  <c r="M840" i="1" s="1"/>
  <c r="P839" i="1" l="1"/>
  <c r="I840" i="1"/>
  <c r="H841" i="1" s="1"/>
  <c r="N840" i="1"/>
  <c r="G841" i="1" l="1"/>
  <c r="J841" i="1" s="1"/>
  <c r="L841" i="1"/>
  <c r="K841" i="1"/>
  <c r="O840" i="1"/>
  <c r="M841" i="1" s="1"/>
  <c r="N841" i="1" l="1"/>
  <c r="P840" i="1"/>
  <c r="I841" i="1"/>
  <c r="H842" i="1" s="1"/>
  <c r="K842" i="1" l="1"/>
  <c r="L842" i="1"/>
  <c r="G842" i="1"/>
  <c r="J842" i="1" s="1"/>
  <c r="O841" i="1"/>
  <c r="M842" i="1" s="1"/>
  <c r="P841" i="1" l="1"/>
  <c r="I842" i="1"/>
  <c r="H843" i="1" s="1"/>
  <c r="N842" i="1"/>
  <c r="K843" i="1" l="1"/>
  <c r="L843" i="1"/>
  <c r="G843" i="1"/>
  <c r="J843" i="1" s="1"/>
  <c r="O842" i="1"/>
  <c r="M843" i="1" s="1"/>
  <c r="N843" i="1" l="1"/>
  <c r="P842" i="1"/>
  <c r="I843" i="1"/>
  <c r="H844" i="1" s="1"/>
  <c r="L844" i="1" l="1"/>
  <c r="G844" i="1"/>
  <c r="J844" i="1" s="1"/>
  <c r="K844" i="1"/>
  <c r="O843" i="1"/>
  <c r="M844" i="1" s="1"/>
  <c r="P843" i="1" l="1"/>
  <c r="I844" i="1"/>
  <c r="H845" i="1" s="1"/>
  <c r="N844" i="1"/>
  <c r="K845" i="1" l="1"/>
  <c r="L845" i="1"/>
  <c r="G845" i="1"/>
  <c r="J845" i="1" s="1"/>
  <c r="O844" i="1"/>
  <c r="M845" i="1" s="1"/>
  <c r="N845" i="1" l="1"/>
  <c r="P844" i="1"/>
  <c r="I845" i="1"/>
  <c r="H846" i="1" s="1"/>
  <c r="K846" i="1" l="1"/>
  <c r="L846" i="1"/>
  <c r="G846" i="1"/>
  <c r="J846" i="1" s="1"/>
  <c r="O845" i="1"/>
  <c r="M846" i="1" s="1"/>
  <c r="P845" i="1" l="1"/>
  <c r="I846" i="1"/>
  <c r="H847" i="1" s="1"/>
  <c r="N846" i="1"/>
  <c r="K847" i="1" l="1"/>
  <c r="L847" i="1"/>
  <c r="G847" i="1"/>
  <c r="J847" i="1" s="1"/>
  <c r="O846" i="1"/>
  <c r="M847" i="1" s="1"/>
  <c r="N847" i="1" l="1"/>
  <c r="P846" i="1"/>
  <c r="I847" i="1"/>
  <c r="H848" i="1" s="1"/>
  <c r="G848" i="1" l="1"/>
  <c r="J848" i="1" s="1"/>
  <c r="K848" i="1"/>
  <c r="L848" i="1"/>
  <c r="O847" i="1"/>
  <c r="M848" i="1" s="1"/>
  <c r="P847" i="1" l="1"/>
  <c r="I848" i="1"/>
  <c r="H849" i="1" s="1"/>
  <c r="N848" i="1"/>
  <c r="K849" i="1" l="1"/>
  <c r="L849" i="1"/>
  <c r="G849" i="1"/>
  <c r="J849" i="1" s="1"/>
  <c r="O848" i="1"/>
  <c r="M849" i="1" s="1"/>
  <c r="P848" i="1" l="1"/>
  <c r="I849" i="1"/>
  <c r="H850" i="1" s="1"/>
  <c r="N849" i="1"/>
  <c r="K850" i="1" l="1"/>
  <c r="L850" i="1"/>
  <c r="G850" i="1"/>
  <c r="J850" i="1" s="1"/>
  <c r="O849" i="1"/>
  <c r="M850" i="1" s="1"/>
  <c r="N850" i="1" l="1"/>
  <c r="P849" i="1"/>
  <c r="I850" i="1"/>
  <c r="H851" i="1" s="1"/>
  <c r="K851" i="1" l="1"/>
  <c r="L851" i="1"/>
  <c r="G851" i="1"/>
  <c r="J851" i="1" s="1"/>
  <c r="O850" i="1"/>
  <c r="M851" i="1" s="1"/>
  <c r="P850" i="1" l="1"/>
  <c r="I851" i="1"/>
  <c r="H852" i="1" s="1"/>
  <c r="N851" i="1"/>
  <c r="G852" i="1" l="1"/>
  <c r="J852" i="1" s="1"/>
  <c r="K852" i="1"/>
  <c r="L852" i="1"/>
  <c r="O851" i="1"/>
  <c r="M852" i="1" s="1"/>
  <c r="N852" i="1" l="1"/>
  <c r="P851" i="1"/>
  <c r="I852" i="1"/>
  <c r="H853" i="1" s="1"/>
  <c r="K853" i="1" l="1"/>
  <c r="L853" i="1"/>
  <c r="G853" i="1"/>
  <c r="J853" i="1" s="1"/>
  <c r="O852" i="1"/>
  <c r="M853" i="1" s="1"/>
  <c r="I853" i="1" l="1"/>
  <c r="H854" i="1" s="1"/>
  <c r="P852" i="1"/>
  <c r="N853" i="1"/>
  <c r="L854" i="1" l="1"/>
  <c r="G854" i="1"/>
  <c r="J854" i="1" s="1"/>
  <c r="K854" i="1"/>
  <c r="O853" i="1"/>
  <c r="M854" i="1" s="1"/>
  <c r="I854" i="1" l="1"/>
  <c r="H855" i="1" s="1"/>
  <c r="P853" i="1"/>
  <c r="N854" i="1"/>
  <c r="K855" i="1" l="1"/>
  <c r="L855" i="1"/>
  <c r="G855" i="1"/>
  <c r="J855" i="1" s="1"/>
  <c r="O854" i="1"/>
  <c r="M855" i="1" s="1"/>
  <c r="I855" i="1" l="1"/>
  <c r="H856" i="1" s="1"/>
  <c r="P854" i="1"/>
  <c r="N855" i="1"/>
  <c r="K856" i="1" l="1"/>
  <c r="G856" i="1"/>
  <c r="J856" i="1" s="1"/>
  <c r="L856" i="1"/>
  <c r="O855" i="1"/>
  <c r="M856" i="1" s="1"/>
  <c r="I856" i="1" l="1"/>
  <c r="H857" i="1" s="1"/>
  <c r="P855" i="1"/>
  <c r="N856" i="1"/>
  <c r="K857" i="1" l="1"/>
  <c r="L857" i="1"/>
  <c r="G857" i="1"/>
  <c r="J857" i="1" s="1"/>
  <c r="O856" i="1"/>
  <c r="M857" i="1" s="1"/>
  <c r="I857" i="1" l="1"/>
  <c r="H858" i="1" s="1"/>
  <c r="P856" i="1"/>
  <c r="N857" i="1"/>
  <c r="K858" i="1" l="1"/>
  <c r="L858" i="1"/>
  <c r="G858" i="1"/>
  <c r="J858" i="1" s="1"/>
  <c r="O857" i="1"/>
  <c r="M858" i="1" s="1"/>
  <c r="I858" i="1" l="1"/>
  <c r="H859" i="1" s="1"/>
  <c r="P857" i="1"/>
  <c r="N858" i="1"/>
  <c r="L859" i="1" l="1"/>
  <c r="G859" i="1"/>
  <c r="J859" i="1" s="1"/>
  <c r="K859" i="1"/>
  <c r="O858" i="1"/>
  <c r="M859" i="1" s="1"/>
  <c r="I859" i="1" l="1"/>
  <c r="H860" i="1" s="1"/>
  <c r="P858" i="1"/>
  <c r="N859" i="1"/>
  <c r="G860" i="1" l="1"/>
  <c r="J860" i="1" s="1"/>
  <c r="K860" i="1"/>
  <c r="L860" i="1"/>
  <c r="O859" i="1"/>
  <c r="M860" i="1" s="1"/>
  <c r="I860" i="1" l="1"/>
  <c r="H861" i="1" s="1"/>
  <c r="P859" i="1"/>
  <c r="N860" i="1"/>
  <c r="K861" i="1" l="1"/>
  <c r="L861" i="1"/>
  <c r="G861" i="1"/>
  <c r="J861" i="1" s="1"/>
  <c r="O860" i="1"/>
  <c r="M861" i="1" s="1"/>
  <c r="P860" i="1" l="1"/>
  <c r="I861" i="1"/>
  <c r="H862" i="1" s="1"/>
  <c r="N861" i="1"/>
  <c r="K862" i="1" l="1"/>
  <c r="L862" i="1"/>
  <c r="G862" i="1"/>
  <c r="J862" i="1" s="1"/>
  <c r="O861" i="1"/>
  <c r="M862" i="1" s="1"/>
  <c r="N862" i="1" l="1"/>
  <c r="P861" i="1"/>
  <c r="I862" i="1"/>
  <c r="H863" i="1" s="1"/>
  <c r="K863" i="1" l="1"/>
  <c r="L863" i="1"/>
  <c r="G863" i="1"/>
  <c r="J863" i="1" s="1"/>
  <c r="O862" i="1"/>
  <c r="M863" i="1" s="1"/>
  <c r="I863" i="1" l="1"/>
  <c r="H864" i="1" s="1"/>
  <c r="P862" i="1"/>
  <c r="N863" i="1"/>
  <c r="G864" i="1" l="1"/>
  <c r="J864" i="1" s="1"/>
  <c r="K864" i="1"/>
  <c r="L864" i="1"/>
  <c r="O863" i="1"/>
  <c r="M864" i="1" s="1"/>
  <c r="P863" i="1" l="1"/>
  <c r="I864" i="1"/>
  <c r="H865" i="1" s="1"/>
  <c r="N864" i="1"/>
  <c r="K865" i="1" l="1"/>
  <c r="L865" i="1"/>
  <c r="G865" i="1"/>
  <c r="J865" i="1" s="1"/>
  <c r="O864" i="1"/>
  <c r="M865" i="1" s="1"/>
  <c r="N865" i="1" l="1"/>
  <c r="P864" i="1"/>
  <c r="I865" i="1"/>
  <c r="H866" i="1" s="1"/>
  <c r="L866" i="1" l="1"/>
  <c r="G866" i="1"/>
  <c r="J866" i="1" s="1"/>
  <c r="K866" i="1"/>
  <c r="O865" i="1"/>
  <c r="M866" i="1" s="1"/>
  <c r="P865" i="1" l="1"/>
  <c r="I866" i="1"/>
  <c r="H867" i="1" s="1"/>
  <c r="N866" i="1"/>
  <c r="K867" i="1" l="1"/>
  <c r="L867" i="1"/>
  <c r="G867" i="1"/>
  <c r="J867" i="1" s="1"/>
  <c r="O866" i="1"/>
  <c r="M867" i="1" s="1"/>
  <c r="N867" i="1" l="1"/>
  <c r="P866" i="1"/>
  <c r="I867" i="1"/>
  <c r="H868" i="1" s="1"/>
  <c r="G868" i="1" l="1"/>
  <c r="J868" i="1" s="1"/>
  <c r="K868" i="1"/>
  <c r="L868" i="1"/>
  <c r="O867" i="1"/>
  <c r="M868" i="1" s="1"/>
  <c r="P867" i="1" l="1"/>
  <c r="I868" i="1"/>
  <c r="H869" i="1" s="1"/>
  <c r="N868" i="1"/>
  <c r="L869" i="1" l="1"/>
  <c r="G869" i="1"/>
  <c r="J869" i="1" s="1"/>
  <c r="K869" i="1"/>
  <c r="O868" i="1"/>
  <c r="M869" i="1" s="1"/>
  <c r="I869" i="1" l="1"/>
  <c r="H870" i="1" s="1"/>
  <c r="N869" i="1"/>
  <c r="P868" i="1"/>
  <c r="K870" i="1" l="1"/>
  <c r="L870" i="1"/>
  <c r="G870" i="1"/>
  <c r="J870" i="1" s="1"/>
  <c r="O869" i="1"/>
  <c r="M870" i="1" s="1"/>
  <c r="I870" i="1" l="1"/>
  <c r="H871" i="1" s="1"/>
  <c r="P869" i="1"/>
  <c r="N870" i="1"/>
  <c r="K871" i="1" l="1"/>
  <c r="G871" i="1"/>
  <c r="J871" i="1" s="1"/>
  <c r="L871" i="1"/>
  <c r="O870" i="1"/>
  <c r="M871" i="1" s="1"/>
  <c r="I871" i="1" l="1"/>
  <c r="H872" i="1" s="1"/>
  <c r="P870" i="1"/>
  <c r="N871" i="1"/>
  <c r="K872" i="1" l="1"/>
  <c r="G872" i="1"/>
  <c r="J872" i="1" s="1"/>
  <c r="L872" i="1"/>
  <c r="O871" i="1"/>
  <c r="M872" i="1" s="1"/>
  <c r="I872" i="1" l="1"/>
  <c r="H873" i="1" s="1"/>
  <c r="P871" i="1"/>
  <c r="N872" i="1"/>
  <c r="K873" i="1" l="1"/>
  <c r="L873" i="1"/>
  <c r="G873" i="1"/>
  <c r="J873" i="1" s="1"/>
  <c r="O872" i="1"/>
  <c r="M873" i="1" s="1"/>
  <c r="I873" i="1" l="1"/>
  <c r="H874" i="1" s="1"/>
  <c r="P872" i="1"/>
  <c r="N873" i="1"/>
  <c r="K874" i="1" l="1"/>
  <c r="L874" i="1"/>
  <c r="G874" i="1"/>
  <c r="J874" i="1" s="1"/>
  <c r="O873" i="1"/>
  <c r="M874" i="1" s="1"/>
  <c r="I874" i="1" l="1"/>
  <c r="H875" i="1" s="1"/>
  <c r="P873" i="1"/>
  <c r="N874" i="1"/>
  <c r="L875" i="1" l="1"/>
  <c r="G875" i="1"/>
  <c r="J875" i="1" s="1"/>
  <c r="K875" i="1"/>
  <c r="O874" i="1"/>
  <c r="M875" i="1" s="1"/>
  <c r="I875" i="1" l="1"/>
  <c r="H876" i="1" s="1"/>
  <c r="P874" i="1"/>
  <c r="N875" i="1"/>
  <c r="G876" i="1" l="1"/>
  <c r="J876" i="1" s="1"/>
  <c r="K876" i="1"/>
  <c r="L876" i="1"/>
  <c r="O875" i="1"/>
  <c r="M876" i="1" s="1"/>
  <c r="I876" i="1" l="1"/>
  <c r="H877" i="1" s="1"/>
  <c r="P875" i="1"/>
  <c r="N876" i="1"/>
  <c r="K877" i="1" l="1"/>
  <c r="L877" i="1"/>
  <c r="G877" i="1"/>
  <c r="J877" i="1" s="1"/>
  <c r="O876" i="1"/>
  <c r="M877" i="1" s="1"/>
  <c r="P876" i="1" l="1"/>
  <c r="I877" i="1"/>
  <c r="H878" i="1" s="1"/>
  <c r="N877" i="1"/>
  <c r="L878" i="1" l="1"/>
  <c r="G878" i="1"/>
  <c r="J878" i="1" s="1"/>
  <c r="K878" i="1"/>
  <c r="O877" i="1"/>
  <c r="M878" i="1" s="1"/>
  <c r="I878" i="1" l="1"/>
  <c r="H879" i="1" s="1"/>
  <c r="N878" i="1"/>
  <c r="P877" i="1"/>
  <c r="K879" i="1" l="1"/>
  <c r="L879" i="1"/>
  <c r="G879" i="1"/>
  <c r="J879" i="1" s="1"/>
  <c r="O878" i="1"/>
  <c r="M879" i="1" s="1"/>
  <c r="I879" i="1" l="1"/>
  <c r="H880" i="1" s="1"/>
  <c r="P878" i="1"/>
  <c r="N879" i="1"/>
  <c r="G880" i="1" l="1"/>
  <c r="J880" i="1" s="1"/>
  <c r="K880" i="1"/>
  <c r="L880" i="1"/>
  <c r="O879" i="1"/>
  <c r="M880" i="1" s="1"/>
  <c r="P879" i="1" l="1"/>
  <c r="I880" i="1"/>
  <c r="H881" i="1" s="1"/>
  <c r="N880" i="1"/>
  <c r="L881" i="1" l="1"/>
  <c r="G881" i="1"/>
  <c r="J881" i="1" s="1"/>
  <c r="K881" i="1"/>
  <c r="O880" i="1"/>
  <c r="M881" i="1" s="1"/>
  <c r="N881" i="1" l="1"/>
  <c r="P880" i="1"/>
  <c r="I881" i="1"/>
  <c r="H882" i="1" s="1"/>
  <c r="K882" i="1" l="1"/>
  <c r="L882" i="1"/>
  <c r="G882" i="1"/>
  <c r="J882" i="1" s="1"/>
  <c r="O881" i="1"/>
  <c r="M882" i="1" s="1"/>
  <c r="P881" i="1" l="1"/>
  <c r="I882" i="1"/>
  <c r="H883" i="1" s="1"/>
  <c r="N882" i="1"/>
  <c r="K883" i="1" l="1"/>
  <c r="L883" i="1"/>
  <c r="G883" i="1"/>
  <c r="J883" i="1" s="1"/>
  <c r="O882" i="1"/>
  <c r="M883" i="1" s="1"/>
  <c r="N883" i="1" l="1"/>
  <c r="P882" i="1"/>
  <c r="I883" i="1"/>
  <c r="H884" i="1" s="1"/>
  <c r="G884" i="1" l="1"/>
  <c r="J884" i="1" s="1"/>
  <c r="K884" i="1"/>
  <c r="L884" i="1"/>
  <c r="O883" i="1"/>
  <c r="M884" i="1" s="1"/>
  <c r="P883" i="1" l="1"/>
  <c r="I884" i="1"/>
  <c r="H885" i="1" s="1"/>
  <c r="N884" i="1"/>
  <c r="L885" i="1" l="1"/>
  <c r="K885" i="1"/>
  <c r="G885" i="1"/>
  <c r="J885" i="1" s="1"/>
  <c r="O884" i="1"/>
  <c r="M885" i="1" s="1"/>
  <c r="N885" i="1" l="1"/>
  <c r="P884" i="1"/>
  <c r="I885" i="1"/>
  <c r="H886" i="1" s="1"/>
  <c r="K886" i="1" l="1"/>
  <c r="L886" i="1"/>
  <c r="G886" i="1"/>
  <c r="J886" i="1" s="1"/>
  <c r="O885" i="1"/>
  <c r="M886" i="1" s="1"/>
  <c r="I886" i="1" l="1"/>
  <c r="H887" i="1" s="1"/>
  <c r="P885" i="1"/>
  <c r="N886" i="1"/>
  <c r="K887" i="1" l="1"/>
  <c r="L887" i="1"/>
  <c r="G887" i="1"/>
  <c r="J887" i="1" s="1"/>
  <c r="O886" i="1"/>
  <c r="M887" i="1" s="1"/>
  <c r="I887" i="1" l="1"/>
  <c r="H888" i="1" s="1"/>
  <c r="P886" i="1"/>
  <c r="N887" i="1"/>
  <c r="K888" i="1" l="1"/>
  <c r="G888" i="1"/>
  <c r="J888" i="1" s="1"/>
  <c r="L888" i="1"/>
  <c r="O887" i="1"/>
  <c r="M888" i="1" s="1"/>
  <c r="I888" i="1" l="1"/>
  <c r="H889" i="1" s="1"/>
  <c r="P887" i="1"/>
  <c r="N888" i="1"/>
  <c r="K889" i="1" l="1"/>
  <c r="L889" i="1"/>
  <c r="G889" i="1"/>
  <c r="J889" i="1" s="1"/>
  <c r="O888" i="1"/>
  <c r="M889" i="1" s="1"/>
  <c r="P888" i="1" l="1"/>
  <c r="I889" i="1"/>
  <c r="H890" i="1" s="1"/>
  <c r="N889" i="1"/>
  <c r="K890" i="1" l="1"/>
  <c r="L890" i="1"/>
  <c r="G890" i="1"/>
  <c r="J890" i="1" s="1"/>
  <c r="O889" i="1"/>
  <c r="M890" i="1" s="1"/>
  <c r="N890" i="1" l="1"/>
  <c r="P889" i="1"/>
  <c r="I890" i="1"/>
  <c r="H891" i="1" s="1"/>
  <c r="L891" i="1" l="1"/>
  <c r="G891" i="1"/>
  <c r="J891" i="1" s="1"/>
  <c r="K891" i="1"/>
  <c r="O890" i="1"/>
  <c r="M891" i="1" s="1"/>
  <c r="I891" i="1" l="1"/>
  <c r="H892" i="1" s="1"/>
  <c r="P890" i="1"/>
  <c r="N891" i="1"/>
  <c r="G892" i="1" l="1"/>
  <c r="J892" i="1" s="1"/>
  <c r="K892" i="1"/>
  <c r="L892" i="1"/>
  <c r="O891" i="1"/>
  <c r="M892" i="1" s="1"/>
  <c r="I892" i="1" l="1"/>
  <c r="H893" i="1" s="1"/>
  <c r="P891" i="1"/>
  <c r="N892" i="1"/>
  <c r="K893" i="1" l="1"/>
  <c r="L893" i="1"/>
  <c r="G893" i="1"/>
  <c r="J893" i="1" s="1"/>
  <c r="O892" i="1"/>
  <c r="M893" i="1" s="1"/>
  <c r="P892" i="1" l="1"/>
  <c r="I893" i="1"/>
  <c r="H894" i="1" s="1"/>
  <c r="N893" i="1"/>
  <c r="K894" i="1" l="1"/>
  <c r="L894" i="1"/>
  <c r="G894" i="1"/>
  <c r="J894" i="1" s="1"/>
  <c r="O893" i="1"/>
  <c r="M894" i="1" s="1"/>
  <c r="N894" i="1" l="1"/>
  <c r="P893" i="1"/>
  <c r="I894" i="1"/>
  <c r="H895" i="1" s="1"/>
  <c r="K895" i="1" l="1"/>
  <c r="L895" i="1"/>
  <c r="G895" i="1"/>
  <c r="J895" i="1" s="1"/>
  <c r="O894" i="1"/>
  <c r="M895" i="1" s="1"/>
  <c r="P894" i="1" l="1"/>
  <c r="I895" i="1"/>
  <c r="H896" i="1" s="1"/>
  <c r="N895" i="1"/>
  <c r="G896" i="1" l="1"/>
  <c r="J896" i="1" s="1"/>
  <c r="K896" i="1"/>
  <c r="L896" i="1"/>
  <c r="O895" i="1"/>
  <c r="M896" i="1" s="1"/>
  <c r="N896" i="1" l="1"/>
  <c r="P895" i="1"/>
  <c r="I896" i="1"/>
  <c r="H897" i="1" s="1"/>
  <c r="K897" i="1" l="1"/>
  <c r="L897" i="1"/>
  <c r="G897" i="1"/>
  <c r="J897" i="1" s="1"/>
  <c r="O896" i="1"/>
  <c r="M897" i="1" s="1"/>
  <c r="P896" i="1" l="1"/>
  <c r="I897" i="1"/>
  <c r="H898" i="1" s="1"/>
  <c r="N897" i="1"/>
  <c r="L898" i="1" l="1"/>
  <c r="G898" i="1"/>
  <c r="J898" i="1" s="1"/>
  <c r="K898" i="1"/>
  <c r="O897" i="1"/>
  <c r="M898" i="1" s="1"/>
  <c r="N898" i="1" l="1"/>
  <c r="P897" i="1"/>
  <c r="I898" i="1"/>
  <c r="H899" i="1" s="1"/>
  <c r="K899" i="1" l="1"/>
  <c r="L899" i="1"/>
  <c r="G899" i="1"/>
  <c r="J899" i="1" s="1"/>
  <c r="O898" i="1"/>
  <c r="M899" i="1" s="1"/>
  <c r="P898" i="1" l="1"/>
  <c r="I899" i="1"/>
  <c r="H900" i="1" s="1"/>
  <c r="N899" i="1"/>
  <c r="G900" i="1" l="1"/>
  <c r="J900" i="1" s="1"/>
  <c r="K900" i="1"/>
  <c r="L900" i="1"/>
  <c r="O899" i="1"/>
  <c r="M900" i="1" s="1"/>
  <c r="N900" i="1" l="1"/>
  <c r="P899" i="1"/>
  <c r="I900" i="1"/>
  <c r="H901" i="1" s="1"/>
  <c r="K901" i="1" l="1"/>
  <c r="L901" i="1"/>
  <c r="G901" i="1"/>
  <c r="J901" i="1" s="1"/>
  <c r="O900" i="1"/>
  <c r="M901" i="1" s="1"/>
  <c r="P900" i="1" l="1"/>
  <c r="I901" i="1"/>
  <c r="H902" i="1" s="1"/>
  <c r="N901" i="1"/>
  <c r="K902" i="1" l="1"/>
  <c r="L902" i="1"/>
  <c r="G902" i="1"/>
  <c r="J902" i="1" s="1"/>
  <c r="O901" i="1"/>
  <c r="M902" i="1" s="1"/>
  <c r="N902" i="1" l="1"/>
  <c r="P901" i="1"/>
  <c r="I902" i="1"/>
  <c r="H903" i="1" s="1"/>
  <c r="L903" i="1" l="1"/>
  <c r="G903" i="1"/>
  <c r="J903" i="1" s="1"/>
  <c r="K903" i="1"/>
  <c r="O902" i="1"/>
  <c r="M903" i="1" s="1"/>
  <c r="I903" i="1" l="1"/>
  <c r="H904" i="1" s="1"/>
  <c r="P902" i="1"/>
  <c r="N903" i="1"/>
  <c r="K904" i="1" l="1"/>
  <c r="G904" i="1"/>
  <c r="J904" i="1" s="1"/>
  <c r="L904" i="1"/>
  <c r="O903" i="1"/>
  <c r="M904" i="1" s="1"/>
  <c r="I904" i="1" l="1"/>
  <c r="H905" i="1" s="1"/>
  <c r="P903" i="1"/>
  <c r="N904" i="1"/>
  <c r="L905" i="1" l="1"/>
  <c r="K905" i="1"/>
  <c r="G905" i="1"/>
  <c r="J905" i="1" s="1"/>
  <c r="O904" i="1"/>
  <c r="M905" i="1" s="1"/>
  <c r="I905" i="1" l="1"/>
  <c r="H906" i="1" s="1"/>
  <c r="P904" i="1"/>
  <c r="N905" i="1"/>
  <c r="K906" i="1" l="1"/>
  <c r="L906" i="1"/>
  <c r="G906" i="1"/>
  <c r="J906" i="1" s="1"/>
  <c r="O905" i="1"/>
  <c r="M906" i="1" s="1"/>
  <c r="I906" i="1" l="1"/>
  <c r="H907" i="1" s="1"/>
  <c r="P905" i="1"/>
  <c r="N906" i="1"/>
  <c r="K907" i="1" l="1"/>
  <c r="L907" i="1"/>
  <c r="G907" i="1"/>
  <c r="J907" i="1" s="1"/>
  <c r="O906" i="1"/>
  <c r="M907" i="1" s="1"/>
  <c r="I907" i="1" l="1"/>
  <c r="H908" i="1" s="1"/>
  <c r="P906" i="1"/>
  <c r="N907" i="1"/>
  <c r="G908" i="1" l="1"/>
  <c r="J908" i="1" s="1"/>
  <c r="K908" i="1"/>
  <c r="L908" i="1"/>
  <c r="O907" i="1"/>
  <c r="M908" i="1" s="1"/>
  <c r="P907" i="1" l="1"/>
  <c r="I908" i="1"/>
  <c r="H909" i="1" s="1"/>
  <c r="N908" i="1"/>
  <c r="K909" i="1" l="1"/>
  <c r="L909" i="1"/>
  <c r="G909" i="1"/>
  <c r="J909" i="1" s="1"/>
  <c r="O908" i="1"/>
  <c r="M909" i="1" s="1"/>
  <c r="N909" i="1" l="1"/>
  <c r="P908" i="1"/>
  <c r="I909" i="1"/>
  <c r="H910" i="1" s="1"/>
  <c r="K910" i="1" l="1"/>
  <c r="L910" i="1"/>
  <c r="G910" i="1"/>
  <c r="J910" i="1" s="1"/>
  <c r="O909" i="1"/>
  <c r="M910" i="1" s="1"/>
  <c r="P909" i="1" l="1"/>
  <c r="I910" i="1"/>
  <c r="H911" i="1" s="1"/>
  <c r="N910" i="1"/>
  <c r="K911" i="1" l="1"/>
  <c r="L911" i="1"/>
  <c r="G911" i="1"/>
  <c r="J911" i="1" s="1"/>
  <c r="O910" i="1"/>
  <c r="M911" i="1" s="1"/>
  <c r="P910" i="1" l="1"/>
  <c r="I911" i="1"/>
  <c r="H912" i="1" s="1"/>
  <c r="N911" i="1"/>
  <c r="G912" i="1" l="1"/>
  <c r="J912" i="1" s="1"/>
  <c r="K912" i="1"/>
  <c r="L912" i="1"/>
  <c r="O911" i="1"/>
  <c r="M912" i="1" s="1"/>
  <c r="N912" i="1" l="1"/>
  <c r="P911" i="1"/>
  <c r="I912" i="1"/>
  <c r="H913" i="1" s="1"/>
  <c r="K913" i="1" l="1"/>
  <c r="L913" i="1"/>
  <c r="G913" i="1"/>
  <c r="J913" i="1" s="1"/>
  <c r="O912" i="1"/>
  <c r="M913" i="1" s="1"/>
  <c r="P912" i="1" l="1"/>
  <c r="I913" i="1"/>
  <c r="H914" i="1" s="1"/>
  <c r="N913" i="1"/>
  <c r="L914" i="1" l="1"/>
  <c r="K914" i="1"/>
  <c r="G914" i="1"/>
  <c r="J914" i="1" s="1"/>
  <c r="O913" i="1"/>
  <c r="M914" i="1" s="1"/>
  <c r="N914" i="1" l="1"/>
  <c r="P913" i="1"/>
  <c r="I914" i="1"/>
  <c r="H915" i="1" s="1"/>
  <c r="K915" i="1" l="1"/>
  <c r="L915" i="1"/>
  <c r="G915" i="1"/>
  <c r="J915" i="1" s="1"/>
  <c r="O914" i="1"/>
  <c r="M915" i="1" s="1"/>
  <c r="P914" i="1" l="1"/>
  <c r="I915" i="1"/>
  <c r="H916" i="1" s="1"/>
  <c r="N915" i="1"/>
  <c r="G916" i="1" l="1"/>
  <c r="J916" i="1" s="1"/>
  <c r="K916" i="1"/>
  <c r="L916" i="1"/>
  <c r="O915" i="1"/>
  <c r="M916" i="1" s="1"/>
  <c r="N916" i="1" l="1"/>
  <c r="P915" i="1"/>
  <c r="I916" i="1"/>
  <c r="H917" i="1" s="1"/>
  <c r="L917" i="1" l="1"/>
  <c r="G917" i="1"/>
  <c r="J917" i="1" s="1"/>
  <c r="K917" i="1"/>
  <c r="O916" i="1"/>
  <c r="M917" i="1" s="1"/>
  <c r="P916" i="1" l="1"/>
  <c r="I917" i="1"/>
  <c r="H918" i="1" s="1"/>
  <c r="N917" i="1"/>
  <c r="K918" i="1" l="1"/>
  <c r="L918" i="1"/>
  <c r="G918" i="1"/>
  <c r="J918" i="1" s="1"/>
  <c r="O917" i="1"/>
  <c r="M918" i="1" s="1"/>
  <c r="N918" i="1" l="1"/>
  <c r="P917" i="1"/>
  <c r="I918" i="1"/>
  <c r="H919" i="1" s="1"/>
  <c r="K919" i="1" l="1"/>
  <c r="G919" i="1"/>
  <c r="J919" i="1" s="1"/>
  <c r="L919" i="1"/>
  <c r="O918" i="1"/>
  <c r="M919" i="1" s="1"/>
  <c r="P918" i="1" l="1"/>
  <c r="I919" i="1"/>
  <c r="H920" i="1" s="1"/>
  <c r="N919" i="1"/>
  <c r="K920" i="1" l="1"/>
  <c r="G920" i="1"/>
  <c r="J920" i="1" s="1"/>
  <c r="L920" i="1"/>
  <c r="O919" i="1"/>
  <c r="M920" i="1" s="1"/>
  <c r="N920" i="1" l="1"/>
  <c r="P919" i="1"/>
  <c r="I920" i="1"/>
  <c r="H921" i="1" s="1"/>
  <c r="K921" i="1" l="1"/>
  <c r="L921" i="1"/>
  <c r="G921" i="1"/>
  <c r="J921" i="1" s="1"/>
  <c r="O920" i="1"/>
  <c r="M921" i="1" s="1"/>
  <c r="P920" i="1" l="1"/>
  <c r="I921" i="1"/>
  <c r="H922" i="1" s="1"/>
  <c r="N921" i="1"/>
  <c r="K922" i="1" l="1"/>
  <c r="L922" i="1"/>
  <c r="G922" i="1"/>
  <c r="J922" i="1" s="1"/>
  <c r="O921" i="1"/>
  <c r="M922" i="1" s="1"/>
  <c r="N922" i="1" l="1"/>
  <c r="P921" i="1"/>
  <c r="I922" i="1"/>
  <c r="H923" i="1" s="1"/>
  <c r="K923" i="1" l="1"/>
  <c r="L923" i="1"/>
  <c r="G923" i="1"/>
  <c r="J923" i="1" s="1"/>
  <c r="O922" i="1"/>
  <c r="M923" i="1" s="1"/>
  <c r="P922" i="1" l="1"/>
  <c r="I923" i="1"/>
  <c r="H924" i="1" s="1"/>
  <c r="N923" i="1"/>
  <c r="G924" i="1" l="1"/>
  <c r="J924" i="1" s="1"/>
  <c r="K924" i="1"/>
  <c r="L924" i="1"/>
  <c r="O923" i="1"/>
  <c r="M924" i="1" s="1"/>
  <c r="N924" i="1" l="1"/>
  <c r="P923" i="1"/>
  <c r="I924" i="1"/>
  <c r="H925" i="1" s="1"/>
  <c r="K925" i="1" l="1"/>
  <c r="L925" i="1"/>
  <c r="G925" i="1"/>
  <c r="J925" i="1" s="1"/>
  <c r="O924" i="1"/>
  <c r="M925" i="1" s="1"/>
  <c r="P924" i="1" l="1"/>
  <c r="I925" i="1"/>
  <c r="H926" i="1" s="1"/>
  <c r="N925" i="1"/>
  <c r="L926" i="1" l="1"/>
  <c r="G926" i="1"/>
  <c r="J926" i="1" s="1"/>
  <c r="K926" i="1"/>
  <c r="O925" i="1"/>
  <c r="M926" i="1" s="1"/>
  <c r="N926" i="1" l="1"/>
  <c r="P925" i="1"/>
  <c r="I926" i="1"/>
  <c r="H927" i="1" s="1"/>
  <c r="K927" i="1" l="1"/>
  <c r="L927" i="1"/>
  <c r="G927" i="1"/>
  <c r="J927" i="1" s="1"/>
  <c r="O926" i="1"/>
  <c r="M927" i="1" s="1"/>
  <c r="P926" i="1" l="1"/>
  <c r="I927" i="1"/>
  <c r="H928" i="1" s="1"/>
  <c r="N927" i="1"/>
  <c r="K928" i="1" l="1"/>
  <c r="L928" i="1"/>
  <c r="G928" i="1"/>
  <c r="J928" i="1" s="1"/>
  <c r="O927" i="1"/>
  <c r="M928" i="1" s="1"/>
  <c r="N928" i="1" l="1"/>
  <c r="P927" i="1"/>
  <c r="I928" i="1"/>
  <c r="H929" i="1" s="1"/>
  <c r="K929" i="1" l="1"/>
  <c r="G929" i="1"/>
  <c r="J929" i="1" s="1"/>
  <c r="L929" i="1"/>
  <c r="O928" i="1"/>
  <c r="M929" i="1" s="1"/>
  <c r="P928" i="1" l="1"/>
  <c r="I929" i="1"/>
  <c r="H930" i="1" s="1"/>
  <c r="N929" i="1"/>
  <c r="K930" i="1" l="1"/>
  <c r="G930" i="1"/>
  <c r="J930" i="1" s="1"/>
  <c r="L930" i="1"/>
  <c r="O929" i="1"/>
  <c r="M930" i="1" s="1"/>
  <c r="N930" i="1" l="1"/>
  <c r="P929" i="1"/>
  <c r="I930" i="1"/>
  <c r="H931" i="1" s="1"/>
  <c r="K931" i="1" l="1"/>
  <c r="L931" i="1"/>
  <c r="G931" i="1"/>
  <c r="J931" i="1" s="1"/>
  <c r="O930" i="1"/>
  <c r="M931" i="1" s="1"/>
  <c r="I931" i="1" l="1"/>
  <c r="H932" i="1" s="1"/>
  <c r="P930" i="1"/>
  <c r="N931" i="1"/>
  <c r="K932" i="1" l="1"/>
  <c r="L932" i="1"/>
  <c r="G932" i="1"/>
  <c r="J932" i="1" s="1"/>
  <c r="O931" i="1"/>
  <c r="M932" i="1" s="1"/>
  <c r="P931" i="1" l="1"/>
  <c r="I932" i="1"/>
  <c r="H933" i="1" s="1"/>
  <c r="N932" i="1"/>
  <c r="K933" i="1" l="1"/>
  <c r="L933" i="1"/>
  <c r="G933" i="1"/>
  <c r="J933" i="1" s="1"/>
  <c r="O932" i="1"/>
  <c r="M933" i="1" s="1"/>
  <c r="P932" i="1" l="1"/>
  <c r="I933" i="1"/>
  <c r="H934" i="1" s="1"/>
  <c r="N933" i="1"/>
  <c r="L934" i="1" l="1"/>
  <c r="G934" i="1"/>
  <c r="J934" i="1" s="1"/>
  <c r="K934" i="1"/>
  <c r="O933" i="1"/>
  <c r="M934" i="1" s="1"/>
  <c r="N934" i="1" l="1"/>
  <c r="P933" i="1"/>
  <c r="I934" i="1"/>
  <c r="H935" i="1" s="1"/>
  <c r="K935" i="1" l="1"/>
  <c r="L935" i="1"/>
  <c r="G935" i="1"/>
  <c r="J935" i="1" s="1"/>
  <c r="O934" i="1"/>
  <c r="M935" i="1" s="1"/>
  <c r="I935" i="1" l="1"/>
  <c r="H936" i="1" s="1"/>
  <c r="P934" i="1"/>
  <c r="N935" i="1"/>
  <c r="G936" i="1" l="1"/>
  <c r="J936" i="1" s="1"/>
  <c r="L936" i="1"/>
  <c r="K936" i="1"/>
  <c r="O935" i="1"/>
  <c r="M936" i="1" s="1"/>
  <c r="I936" i="1" l="1"/>
  <c r="H937" i="1" s="1"/>
  <c r="P935" i="1"/>
  <c r="N936" i="1"/>
  <c r="K937" i="1" l="1"/>
  <c r="L937" i="1"/>
  <c r="G937" i="1"/>
  <c r="J937" i="1" s="1"/>
  <c r="O936" i="1"/>
  <c r="M937" i="1" s="1"/>
  <c r="I937" i="1" l="1"/>
  <c r="H938" i="1" s="1"/>
  <c r="P936" i="1"/>
  <c r="N937" i="1"/>
  <c r="L938" i="1" l="1"/>
  <c r="K938" i="1"/>
  <c r="G938" i="1"/>
  <c r="J938" i="1" s="1"/>
  <c r="O937" i="1"/>
  <c r="M938" i="1" s="1"/>
  <c r="P937" i="1" l="1"/>
  <c r="I938" i="1"/>
  <c r="H939" i="1" s="1"/>
  <c r="N938" i="1"/>
  <c r="K939" i="1" l="1"/>
  <c r="L939" i="1"/>
  <c r="G939" i="1"/>
  <c r="J939" i="1" s="1"/>
  <c r="O938" i="1"/>
  <c r="M939" i="1" s="1"/>
  <c r="N939" i="1" l="1"/>
  <c r="P938" i="1"/>
  <c r="I939" i="1"/>
  <c r="H940" i="1" s="1"/>
  <c r="G940" i="1" l="1"/>
  <c r="J940" i="1" s="1"/>
  <c r="K940" i="1"/>
  <c r="L940" i="1"/>
  <c r="O939" i="1"/>
  <c r="M940" i="1" s="1"/>
  <c r="P939" i="1" l="1"/>
  <c r="I940" i="1"/>
  <c r="H941" i="1" s="1"/>
  <c r="N940" i="1"/>
  <c r="K941" i="1" l="1"/>
  <c r="L941" i="1"/>
  <c r="G941" i="1"/>
  <c r="J941" i="1" s="1"/>
  <c r="O940" i="1"/>
  <c r="M941" i="1" s="1"/>
  <c r="N941" i="1" l="1"/>
  <c r="P940" i="1"/>
  <c r="I941" i="1"/>
  <c r="H942" i="1" s="1"/>
  <c r="K942" i="1" l="1"/>
  <c r="G942" i="1"/>
  <c r="J942" i="1" s="1"/>
  <c r="L942" i="1"/>
  <c r="O941" i="1"/>
  <c r="M942" i="1" s="1"/>
  <c r="P941" i="1" l="1"/>
  <c r="I942" i="1"/>
  <c r="H943" i="1" s="1"/>
  <c r="N942" i="1"/>
  <c r="L943" i="1" l="1"/>
  <c r="G943" i="1"/>
  <c r="J943" i="1" s="1"/>
  <c r="K943" i="1"/>
  <c r="O942" i="1"/>
  <c r="M943" i="1" s="1"/>
  <c r="N943" i="1" l="1"/>
  <c r="P942" i="1"/>
  <c r="I943" i="1"/>
  <c r="H944" i="1" s="1"/>
  <c r="G944" i="1" l="1"/>
  <c r="J944" i="1" s="1"/>
  <c r="K944" i="1"/>
  <c r="L944" i="1"/>
  <c r="O943" i="1"/>
  <c r="M944" i="1" s="1"/>
  <c r="I944" i="1" l="1"/>
  <c r="H945" i="1" s="1"/>
  <c r="P943" i="1"/>
  <c r="N944" i="1"/>
  <c r="L945" i="1" l="1"/>
  <c r="G945" i="1"/>
  <c r="J945" i="1" s="1"/>
  <c r="K945" i="1"/>
  <c r="O944" i="1"/>
  <c r="M945" i="1" s="1"/>
  <c r="P944" i="1" l="1"/>
  <c r="I945" i="1"/>
  <c r="H946" i="1" s="1"/>
  <c r="N945" i="1"/>
  <c r="L946" i="1" l="1"/>
  <c r="G946" i="1"/>
  <c r="J946" i="1" s="1"/>
  <c r="K946" i="1"/>
  <c r="O945" i="1"/>
  <c r="M946" i="1" s="1"/>
  <c r="N946" i="1" l="1"/>
  <c r="P945" i="1"/>
  <c r="I946" i="1"/>
  <c r="H947" i="1" s="1"/>
  <c r="K947" i="1" l="1"/>
  <c r="G947" i="1"/>
  <c r="J947" i="1" s="1"/>
  <c r="L947" i="1"/>
  <c r="O946" i="1"/>
  <c r="M947" i="1" s="1"/>
  <c r="I947" i="1" l="1"/>
  <c r="H948" i="1" s="1"/>
  <c r="P946" i="1"/>
  <c r="N947" i="1"/>
  <c r="K948" i="1" l="1"/>
  <c r="L948" i="1"/>
  <c r="G948" i="1"/>
  <c r="J948" i="1" s="1"/>
  <c r="O947" i="1"/>
  <c r="M948" i="1" s="1"/>
  <c r="I948" i="1" l="1"/>
  <c r="H949" i="1" s="1"/>
  <c r="P947" i="1"/>
  <c r="N948" i="1"/>
  <c r="K949" i="1" l="1"/>
  <c r="L949" i="1"/>
  <c r="G949" i="1"/>
  <c r="J949" i="1" s="1"/>
  <c r="O948" i="1"/>
  <c r="M949" i="1" s="1"/>
  <c r="P948" i="1" l="1"/>
  <c r="I949" i="1"/>
  <c r="H950" i="1" s="1"/>
  <c r="N949" i="1"/>
  <c r="L950" i="1" l="1"/>
  <c r="G950" i="1"/>
  <c r="J950" i="1" s="1"/>
  <c r="K950" i="1"/>
  <c r="O949" i="1"/>
  <c r="M950" i="1" s="1"/>
  <c r="N950" i="1" l="1"/>
  <c r="P949" i="1"/>
  <c r="I950" i="1"/>
  <c r="H951" i="1" s="1"/>
  <c r="K951" i="1" l="1"/>
  <c r="L951" i="1"/>
  <c r="G951" i="1"/>
  <c r="J951" i="1" s="1"/>
  <c r="O950" i="1"/>
  <c r="M951" i="1" s="1"/>
  <c r="P950" i="1" l="1"/>
  <c r="I951" i="1"/>
  <c r="H952" i="1" s="1"/>
  <c r="N951" i="1"/>
  <c r="G952" i="1" l="1"/>
  <c r="J952" i="1" s="1"/>
  <c r="L952" i="1"/>
  <c r="K952" i="1"/>
  <c r="O951" i="1"/>
  <c r="M952" i="1" s="1"/>
  <c r="N952" i="1" l="1"/>
  <c r="P951" i="1"/>
  <c r="I952" i="1"/>
  <c r="H953" i="1" s="1"/>
  <c r="K953" i="1" l="1"/>
  <c r="L953" i="1"/>
  <c r="G953" i="1"/>
  <c r="J953" i="1" s="1"/>
  <c r="O952" i="1"/>
  <c r="M953" i="1" s="1"/>
  <c r="P952" i="1" l="1"/>
  <c r="I953" i="1"/>
  <c r="H954" i="1" s="1"/>
  <c r="N953" i="1"/>
  <c r="K954" i="1" l="1"/>
  <c r="L954" i="1"/>
  <c r="G954" i="1"/>
  <c r="J954" i="1" s="1"/>
  <c r="O953" i="1"/>
  <c r="M954" i="1" s="1"/>
  <c r="N954" i="1" l="1"/>
  <c r="P953" i="1"/>
  <c r="I954" i="1"/>
  <c r="H955" i="1" s="1"/>
  <c r="K955" i="1" l="1"/>
  <c r="L955" i="1"/>
  <c r="G955" i="1"/>
  <c r="J955" i="1" s="1"/>
  <c r="O954" i="1"/>
  <c r="M955" i="1" s="1"/>
  <c r="P954" i="1" l="1"/>
  <c r="I955" i="1"/>
  <c r="H956" i="1" s="1"/>
  <c r="N955" i="1"/>
  <c r="K956" i="1" l="1"/>
  <c r="L956" i="1"/>
  <c r="G956" i="1"/>
  <c r="J956" i="1" s="1"/>
  <c r="O955" i="1"/>
  <c r="M956" i="1" s="1"/>
  <c r="N956" i="1" l="1"/>
  <c r="P955" i="1"/>
  <c r="I956" i="1"/>
  <c r="H957" i="1" s="1"/>
  <c r="K957" i="1" l="1"/>
  <c r="L957" i="1"/>
  <c r="G957" i="1"/>
  <c r="J957" i="1" s="1"/>
  <c r="O956" i="1"/>
  <c r="M957" i="1" s="1"/>
  <c r="P956" i="1" l="1"/>
  <c r="I957" i="1"/>
  <c r="H958" i="1" s="1"/>
  <c r="N957" i="1"/>
  <c r="K958" i="1" l="1"/>
  <c r="L958" i="1"/>
  <c r="G958" i="1"/>
  <c r="J958" i="1" s="1"/>
  <c r="O957" i="1"/>
  <c r="M958" i="1" s="1"/>
  <c r="N958" i="1" l="1"/>
  <c r="P957" i="1"/>
  <c r="I958" i="1"/>
  <c r="H959" i="1" s="1"/>
  <c r="L959" i="1" l="1"/>
  <c r="G959" i="1"/>
  <c r="J959" i="1" s="1"/>
  <c r="K959" i="1"/>
  <c r="O958" i="1"/>
  <c r="M959" i="1" s="1"/>
  <c r="P958" i="1" l="1"/>
  <c r="I959" i="1"/>
  <c r="H960" i="1" s="1"/>
  <c r="N959" i="1"/>
  <c r="G960" i="1" l="1"/>
  <c r="J960" i="1" s="1"/>
  <c r="K960" i="1"/>
  <c r="L960" i="1"/>
  <c r="O959" i="1"/>
  <c r="M960" i="1" s="1"/>
  <c r="P959" i="1" l="1"/>
  <c r="I960" i="1"/>
  <c r="H961" i="1" s="1"/>
  <c r="N960" i="1"/>
  <c r="K961" i="1" l="1"/>
  <c r="L961" i="1"/>
  <c r="G961" i="1"/>
  <c r="J961" i="1" s="1"/>
  <c r="O960" i="1"/>
  <c r="M961" i="1" s="1"/>
  <c r="N961" i="1" l="1"/>
  <c r="P960" i="1"/>
  <c r="I961" i="1"/>
  <c r="H962" i="1" s="1"/>
  <c r="K962" i="1" l="1"/>
  <c r="L962" i="1"/>
  <c r="G962" i="1"/>
  <c r="J962" i="1" s="1"/>
  <c r="O961" i="1"/>
  <c r="M962" i="1" s="1"/>
  <c r="P961" i="1" l="1"/>
  <c r="I962" i="1"/>
  <c r="H963" i="1" s="1"/>
  <c r="N962" i="1"/>
  <c r="L963" i="1" l="1"/>
  <c r="G963" i="1"/>
  <c r="J963" i="1" s="1"/>
  <c r="K963" i="1"/>
  <c r="O962" i="1"/>
  <c r="M963" i="1" s="1"/>
  <c r="N963" i="1" l="1"/>
  <c r="P962" i="1"/>
  <c r="I963" i="1"/>
  <c r="H964" i="1" s="1"/>
  <c r="G964" i="1" l="1"/>
  <c r="J964" i="1" s="1"/>
  <c r="K964" i="1"/>
  <c r="L964" i="1"/>
  <c r="O963" i="1"/>
  <c r="M964" i="1" s="1"/>
  <c r="P963" i="1" l="1"/>
  <c r="I964" i="1"/>
  <c r="H965" i="1" s="1"/>
  <c r="N964" i="1"/>
  <c r="L965" i="1" l="1"/>
  <c r="G965" i="1"/>
  <c r="J965" i="1" s="1"/>
  <c r="K965" i="1"/>
  <c r="O964" i="1"/>
  <c r="M965" i="1" s="1"/>
  <c r="N965" i="1" l="1"/>
  <c r="P964" i="1"/>
  <c r="I965" i="1"/>
  <c r="H966" i="1" s="1"/>
  <c r="K966" i="1" l="1"/>
  <c r="L966" i="1"/>
  <c r="G966" i="1"/>
  <c r="J966" i="1" s="1"/>
  <c r="O965" i="1"/>
  <c r="M966" i="1" s="1"/>
  <c r="P965" i="1" l="1"/>
  <c r="I966" i="1"/>
  <c r="H967" i="1" s="1"/>
  <c r="N966" i="1"/>
  <c r="G967" i="1" l="1"/>
  <c r="J967" i="1" s="1"/>
  <c r="L967" i="1"/>
  <c r="K967" i="1"/>
  <c r="O966" i="1"/>
  <c r="M967" i="1" s="1"/>
  <c r="N967" i="1" l="1"/>
  <c r="P966" i="1"/>
  <c r="I967" i="1"/>
  <c r="H968" i="1" s="1"/>
  <c r="G968" i="1" l="1"/>
  <c r="J968" i="1" s="1"/>
  <c r="K968" i="1"/>
  <c r="L968" i="1"/>
  <c r="O967" i="1"/>
  <c r="M968" i="1" s="1"/>
  <c r="P967" i="1" l="1"/>
  <c r="I968" i="1"/>
  <c r="H969" i="1" s="1"/>
  <c r="N968" i="1"/>
  <c r="K969" i="1" l="1"/>
  <c r="L969" i="1"/>
  <c r="G969" i="1"/>
  <c r="J969" i="1" s="1"/>
  <c r="O968" i="1"/>
  <c r="M969" i="1" s="1"/>
  <c r="N969" i="1" l="1"/>
  <c r="P968" i="1"/>
  <c r="I969" i="1"/>
  <c r="H970" i="1" s="1"/>
  <c r="K970" i="1" l="1"/>
  <c r="L970" i="1"/>
  <c r="G970" i="1"/>
  <c r="J970" i="1" s="1"/>
  <c r="O969" i="1"/>
  <c r="M970" i="1" s="1"/>
  <c r="P969" i="1" l="1"/>
  <c r="I970" i="1"/>
  <c r="H971" i="1" s="1"/>
  <c r="N970" i="1"/>
  <c r="K971" i="1" l="1"/>
  <c r="L971" i="1"/>
  <c r="G971" i="1"/>
  <c r="J971" i="1" s="1"/>
  <c r="O970" i="1"/>
  <c r="M971" i="1" s="1"/>
  <c r="N971" i="1" l="1"/>
  <c r="P970" i="1"/>
  <c r="I971" i="1"/>
  <c r="H972" i="1" s="1"/>
  <c r="G972" i="1" l="1"/>
  <c r="J972" i="1" s="1"/>
  <c r="L972" i="1"/>
  <c r="K972" i="1"/>
  <c r="O971" i="1"/>
  <c r="M972" i="1" s="1"/>
  <c r="P971" i="1" l="1"/>
  <c r="I972" i="1"/>
  <c r="H973" i="1" s="1"/>
  <c r="N972" i="1"/>
  <c r="K973" i="1" l="1"/>
  <c r="L973" i="1"/>
  <c r="G973" i="1"/>
  <c r="J973" i="1" s="1"/>
  <c r="O972" i="1"/>
  <c r="M973" i="1" s="1"/>
  <c r="N973" i="1" l="1"/>
  <c r="P972" i="1"/>
  <c r="I973" i="1"/>
  <c r="H974" i="1" s="1"/>
  <c r="K974" i="1" l="1"/>
  <c r="L974" i="1"/>
  <c r="G974" i="1"/>
  <c r="J974" i="1" s="1"/>
  <c r="O973" i="1"/>
  <c r="M974" i="1" s="1"/>
  <c r="P973" i="1" l="1"/>
  <c r="I974" i="1"/>
  <c r="H975" i="1" s="1"/>
  <c r="N974" i="1"/>
  <c r="L975" i="1" l="1"/>
  <c r="K975" i="1"/>
  <c r="G975" i="1"/>
  <c r="J975" i="1" s="1"/>
  <c r="O974" i="1"/>
  <c r="M975" i="1" s="1"/>
  <c r="P974" i="1" l="1"/>
  <c r="I975" i="1"/>
  <c r="H976" i="1" s="1"/>
  <c r="N975" i="1"/>
  <c r="G976" i="1" l="1"/>
  <c r="J976" i="1" s="1"/>
  <c r="K976" i="1"/>
  <c r="L976" i="1"/>
  <c r="O975" i="1"/>
  <c r="M976" i="1" s="1"/>
  <c r="N976" i="1" l="1"/>
  <c r="P975" i="1"/>
  <c r="I976" i="1"/>
  <c r="H977" i="1" s="1"/>
  <c r="K977" i="1" l="1"/>
  <c r="L977" i="1"/>
  <c r="G977" i="1"/>
  <c r="J977" i="1" s="1"/>
  <c r="O976" i="1"/>
  <c r="M977" i="1" s="1"/>
  <c r="P976" i="1" l="1"/>
  <c r="I977" i="1"/>
  <c r="H978" i="1" s="1"/>
  <c r="N977" i="1"/>
  <c r="K978" i="1" l="1"/>
  <c r="L978" i="1"/>
  <c r="G978" i="1"/>
  <c r="J978" i="1" s="1"/>
  <c r="O977" i="1"/>
  <c r="M978" i="1" s="1"/>
  <c r="N978" i="1" l="1"/>
  <c r="P977" i="1"/>
  <c r="I978" i="1"/>
  <c r="H979" i="1" s="1"/>
  <c r="K979" i="1" l="1"/>
  <c r="L979" i="1"/>
  <c r="G979" i="1"/>
  <c r="J979" i="1" s="1"/>
  <c r="O978" i="1"/>
  <c r="M979" i="1" s="1"/>
  <c r="P978" i="1" l="1"/>
  <c r="I979" i="1"/>
  <c r="H980" i="1" s="1"/>
  <c r="N979" i="1"/>
  <c r="G980" i="1" l="1"/>
  <c r="J980" i="1" s="1"/>
  <c r="K980" i="1"/>
  <c r="L980" i="1"/>
  <c r="O979" i="1"/>
  <c r="M980" i="1" s="1"/>
  <c r="N980" i="1" l="1"/>
  <c r="P979" i="1"/>
  <c r="I980" i="1"/>
  <c r="H981" i="1" s="1"/>
  <c r="G981" i="1" l="1"/>
  <c r="J981" i="1" s="1"/>
  <c r="L981" i="1"/>
  <c r="K981" i="1"/>
  <c r="O980" i="1"/>
  <c r="M981" i="1" s="1"/>
  <c r="P980" i="1" l="1"/>
  <c r="I981" i="1"/>
  <c r="H982" i="1" s="1"/>
  <c r="N981" i="1"/>
  <c r="G982" i="1" l="1"/>
  <c r="J982" i="1" s="1"/>
  <c r="L982" i="1"/>
  <c r="K982" i="1"/>
  <c r="O981" i="1"/>
  <c r="M982" i="1" s="1"/>
  <c r="N982" i="1" l="1"/>
  <c r="P981" i="1"/>
  <c r="I982" i="1"/>
  <c r="H983" i="1" s="1"/>
  <c r="G983" i="1" l="1"/>
  <c r="J983" i="1" s="1"/>
  <c r="K983" i="1"/>
  <c r="L983" i="1"/>
  <c r="O982" i="1"/>
  <c r="M983" i="1" s="1"/>
  <c r="P982" i="1" l="1"/>
  <c r="I983" i="1"/>
  <c r="H984" i="1" s="1"/>
  <c r="N983" i="1"/>
  <c r="L984" i="1" l="1"/>
  <c r="G984" i="1"/>
  <c r="J984" i="1" s="1"/>
  <c r="K984" i="1"/>
  <c r="O983" i="1"/>
  <c r="M984" i="1" s="1"/>
  <c r="N984" i="1" l="1"/>
  <c r="P983" i="1"/>
  <c r="I984" i="1"/>
  <c r="H985" i="1" s="1"/>
  <c r="L985" i="1" l="1"/>
  <c r="G985" i="1"/>
  <c r="J985" i="1" s="1"/>
  <c r="K985" i="1"/>
  <c r="O984" i="1"/>
  <c r="M985" i="1" s="1"/>
  <c r="P984" i="1" l="1"/>
  <c r="I985" i="1"/>
  <c r="H986" i="1" s="1"/>
  <c r="N985" i="1"/>
  <c r="G986" i="1" l="1"/>
  <c r="J986" i="1" s="1"/>
  <c r="L986" i="1"/>
  <c r="K986" i="1"/>
  <c r="O985" i="1"/>
  <c r="M986" i="1" s="1"/>
  <c r="N986" i="1" l="1"/>
  <c r="P985" i="1"/>
  <c r="I986" i="1"/>
  <c r="H987" i="1" s="1"/>
  <c r="G987" i="1" l="1"/>
  <c r="J987" i="1" s="1"/>
  <c r="K987" i="1"/>
  <c r="L987" i="1"/>
  <c r="O986" i="1"/>
  <c r="M987" i="1" s="1"/>
  <c r="P986" i="1" l="1"/>
  <c r="I987" i="1"/>
  <c r="H988" i="1" s="1"/>
  <c r="N987" i="1"/>
  <c r="L988" i="1" l="1"/>
  <c r="K988" i="1"/>
  <c r="G988" i="1"/>
  <c r="J988" i="1" s="1"/>
  <c r="O987" i="1"/>
  <c r="M988" i="1" s="1"/>
  <c r="N988" i="1" l="1"/>
  <c r="P987" i="1"/>
  <c r="I988" i="1"/>
  <c r="H989" i="1" s="1"/>
  <c r="G989" i="1" l="1"/>
  <c r="J989" i="1" s="1"/>
  <c r="K989" i="1"/>
  <c r="L989" i="1"/>
  <c r="O988" i="1"/>
  <c r="M989" i="1" s="1"/>
  <c r="P988" i="1" l="1"/>
  <c r="I989" i="1"/>
  <c r="H990" i="1" s="1"/>
  <c r="N989" i="1"/>
  <c r="G990" i="1" l="1"/>
  <c r="J990" i="1" s="1"/>
  <c r="K990" i="1"/>
  <c r="L990" i="1"/>
  <c r="O989" i="1"/>
  <c r="M990" i="1" s="1"/>
  <c r="N990" i="1" l="1"/>
  <c r="P989" i="1"/>
  <c r="I990" i="1"/>
  <c r="H991" i="1" s="1"/>
  <c r="G991" i="1" l="1"/>
  <c r="J991" i="1" s="1"/>
  <c r="K991" i="1"/>
  <c r="L991" i="1"/>
  <c r="O990" i="1"/>
  <c r="M991" i="1" s="1"/>
  <c r="P990" i="1" l="1"/>
  <c r="I991" i="1"/>
  <c r="H992" i="1" s="1"/>
  <c r="N991" i="1"/>
  <c r="L992" i="1" l="1"/>
  <c r="G992" i="1"/>
  <c r="J992" i="1" s="1"/>
  <c r="K992" i="1"/>
  <c r="O991" i="1"/>
  <c r="M992" i="1" s="1"/>
  <c r="N992" i="1" l="1"/>
  <c r="P991" i="1"/>
  <c r="I992" i="1"/>
  <c r="H993" i="1" s="1"/>
  <c r="G993" i="1" l="1"/>
  <c r="J993" i="1" s="1"/>
  <c r="K993" i="1"/>
  <c r="L993" i="1"/>
  <c r="O992" i="1"/>
  <c r="M993" i="1" s="1"/>
  <c r="I993" i="1" l="1"/>
  <c r="H994" i="1" s="1"/>
  <c r="P992" i="1"/>
  <c r="N993" i="1"/>
  <c r="G994" i="1" l="1"/>
  <c r="J994" i="1" s="1"/>
  <c r="K994" i="1"/>
  <c r="L994" i="1"/>
  <c r="O993" i="1"/>
  <c r="M994" i="1" s="1"/>
  <c r="I994" i="1" l="1"/>
  <c r="H995" i="1" s="1"/>
  <c r="P993" i="1"/>
  <c r="N994" i="1"/>
  <c r="G995" i="1" l="1"/>
  <c r="J995" i="1" s="1"/>
  <c r="L995" i="1"/>
  <c r="K995" i="1"/>
  <c r="O994" i="1"/>
  <c r="M995" i="1" s="1"/>
  <c r="I995" i="1" l="1"/>
  <c r="H996" i="1" s="1"/>
  <c r="P994" i="1"/>
  <c r="N995" i="1"/>
  <c r="G996" i="1" l="1"/>
  <c r="J996" i="1" s="1"/>
  <c r="K996" i="1"/>
  <c r="L996" i="1"/>
  <c r="O995" i="1"/>
  <c r="M996" i="1" s="1"/>
  <c r="I996" i="1" l="1"/>
  <c r="H997" i="1" s="1"/>
  <c r="P995" i="1"/>
  <c r="N996" i="1"/>
  <c r="G997" i="1" l="1"/>
  <c r="J997" i="1" s="1"/>
  <c r="K997" i="1"/>
  <c r="L997" i="1"/>
  <c r="O996" i="1"/>
  <c r="M997" i="1" s="1"/>
  <c r="I997" i="1" l="1"/>
  <c r="H998" i="1" s="1"/>
  <c r="P996" i="1"/>
  <c r="N997" i="1"/>
  <c r="G998" i="1" l="1"/>
  <c r="J998" i="1" s="1"/>
  <c r="K998" i="1"/>
  <c r="L998" i="1"/>
  <c r="O997" i="1"/>
  <c r="M998" i="1" s="1"/>
  <c r="I998" i="1" l="1"/>
  <c r="H999" i="1" s="1"/>
  <c r="P997" i="1"/>
  <c r="N998" i="1"/>
  <c r="G999" i="1" l="1"/>
  <c r="J999" i="1" s="1"/>
  <c r="L999" i="1"/>
  <c r="K999" i="1"/>
  <c r="O998" i="1"/>
  <c r="M999" i="1" s="1"/>
  <c r="I999" i="1" l="1"/>
  <c r="H1000" i="1" s="1"/>
  <c r="P998" i="1"/>
  <c r="N999" i="1"/>
  <c r="L1000" i="1" l="1"/>
  <c r="K1000" i="1"/>
  <c r="G1000" i="1"/>
  <c r="J1000" i="1" s="1"/>
  <c r="O999" i="1"/>
  <c r="M1000" i="1" s="1"/>
  <c r="I1000" i="1" l="1"/>
  <c r="H1001" i="1" s="1"/>
  <c r="P999" i="1"/>
  <c r="N1000" i="1"/>
  <c r="G1001" i="1" l="1"/>
  <c r="J1001" i="1" s="1"/>
  <c r="K1001" i="1"/>
  <c r="L1001" i="1"/>
  <c r="O1000" i="1"/>
  <c r="M1001" i="1" s="1"/>
  <c r="I1001" i="1" l="1"/>
  <c r="H1002" i="1" s="1"/>
  <c r="P1000" i="1"/>
  <c r="N1001" i="1"/>
  <c r="G1002" i="1" l="1"/>
  <c r="J1002" i="1" s="1"/>
  <c r="K1002" i="1"/>
  <c r="L1002" i="1"/>
  <c r="O1001" i="1"/>
  <c r="M1002" i="1" s="1"/>
  <c r="I1002" i="1" l="1"/>
  <c r="H1003" i="1" s="1"/>
  <c r="P1001" i="1"/>
  <c r="N1002" i="1"/>
  <c r="K1003" i="1" l="1"/>
  <c r="G1003" i="1"/>
  <c r="J1003" i="1" s="1"/>
  <c r="L1003" i="1"/>
  <c r="O1002" i="1"/>
  <c r="M1003" i="1" s="1"/>
  <c r="I1003" i="1" l="1"/>
  <c r="H1004" i="1" s="1"/>
  <c r="P1002" i="1"/>
  <c r="N1003" i="1"/>
  <c r="L1004" i="1" l="1"/>
  <c r="G1004" i="1"/>
  <c r="J1004" i="1" s="1"/>
  <c r="K1004" i="1"/>
  <c r="O1003" i="1"/>
  <c r="M1004" i="1" s="1"/>
  <c r="I1004" i="1" l="1"/>
  <c r="H1005" i="1" s="1"/>
  <c r="P1003" i="1"/>
  <c r="N1004" i="1"/>
  <c r="G1005" i="1" l="1"/>
  <c r="J1005" i="1" s="1"/>
  <c r="K1005" i="1"/>
  <c r="L1005" i="1"/>
  <c r="O1004" i="1"/>
  <c r="M1005" i="1" s="1"/>
  <c r="I1005" i="1" l="1"/>
  <c r="H1006" i="1" s="1"/>
  <c r="P1004" i="1"/>
  <c r="N1005" i="1"/>
  <c r="K1006" i="1" l="1"/>
  <c r="L1006" i="1"/>
  <c r="G1006" i="1"/>
  <c r="J1006" i="1" s="1"/>
  <c r="O1005" i="1"/>
  <c r="M1006" i="1" s="1"/>
  <c r="I1006" i="1" l="1"/>
  <c r="H1007" i="1" s="1"/>
  <c r="P1005" i="1"/>
  <c r="N1006" i="1"/>
  <c r="G1007" i="1" l="1"/>
  <c r="J1007" i="1" s="1"/>
  <c r="K1007" i="1"/>
  <c r="L1007" i="1"/>
  <c r="O1006" i="1"/>
  <c r="M1007" i="1" s="1"/>
  <c r="I1007" i="1" l="1"/>
  <c r="H1008" i="1" s="1"/>
  <c r="P1006" i="1"/>
  <c r="N1007" i="1"/>
  <c r="G1008" i="1" l="1"/>
  <c r="J1008" i="1" s="1"/>
  <c r="L1008" i="1"/>
  <c r="K1008" i="1"/>
  <c r="O1007" i="1"/>
  <c r="M1008" i="1" s="1"/>
  <c r="I1008" i="1" l="1"/>
  <c r="H1009" i="1" s="1"/>
  <c r="P1007" i="1"/>
  <c r="N1008" i="1"/>
  <c r="G1009" i="1" l="1"/>
  <c r="J1009" i="1" s="1"/>
  <c r="K1009" i="1"/>
  <c r="L1009" i="1"/>
  <c r="O1008" i="1"/>
  <c r="M1009" i="1" s="1"/>
  <c r="I1009" i="1" l="1"/>
  <c r="H1010" i="1" s="1"/>
  <c r="P1008" i="1"/>
  <c r="N1009" i="1"/>
  <c r="G1010" i="1" l="1"/>
  <c r="J1010" i="1" s="1"/>
  <c r="K1010" i="1"/>
  <c r="L1010" i="1"/>
  <c r="O1009" i="1"/>
  <c r="M1010" i="1" s="1"/>
  <c r="I1010" i="1" l="1"/>
  <c r="H1011" i="1" s="1"/>
  <c r="P1009" i="1"/>
  <c r="N1010" i="1"/>
  <c r="G1011" i="1" l="1"/>
  <c r="J1011" i="1" s="1"/>
  <c r="K1011" i="1"/>
  <c r="L1011" i="1"/>
  <c r="O1010" i="1"/>
  <c r="M1011" i="1" s="1"/>
  <c r="P1010" i="1" l="1"/>
  <c r="I1011" i="1"/>
  <c r="H1012" i="1" s="1"/>
  <c r="N1011" i="1"/>
  <c r="L1012" i="1" l="1"/>
  <c r="G1012" i="1"/>
  <c r="J1012" i="1" s="1"/>
  <c r="K1012" i="1"/>
  <c r="O1011" i="1"/>
  <c r="M1012" i="1" s="1"/>
  <c r="N1012" i="1" l="1"/>
  <c r="P1011" i="1"/>
  <c r="I1012" i="1"/>
  <c r="H1013" i="1" s="1"/>
  <c r="G1013" i="1" l="1"/>
  <c r="J1013" i="1" s="1"/>
  <c r="K1013" i="1"/>
  <c r="L1013" i="1"/>
  <c r="O1012" i="1"/>
  <c r="M1013" i="1" s="1"/>
  <c r="P1012" i="1" l="1"/>
  <c r="I1013" i="1"/>
  <c r="H1014" i="1" s="1"/>
  <c r="N1013" i="1"/>
  <c r="G1014" i="1" l="1"/>
  <c r="J1014" i="1" s="1"/>
  <c r="L1014" i="1"/>
  <c r="K1014" i="1"/>
  <c r="O1013" i="1"/>
  <c r="M1014" i="1" s="1"/>
  <c r="N1014" i="1" l="1"/>
  <c r="P1013" i="1"/>
  <c r="I1014" i="1"/>
  <c r="H1015" i="1" s="1"/>
  <c r="G1015" i="1" l="1"/>
  <c r="J1015" i="1" s="1"/>
  <c r="K1015" i="1"/>
  <c r="L1015" i="1"/>
  <c r="O1014" i="1"/>
  <c r="M1015" i="1" s="1"/>
  <c r="P1014" i="1" l="1"/>
  <c r="I1015" i="1"/>
  <c r="H1016" i="1" s="1"/>
  <c r="N1015" i="1"/>
  <c r="L1016" i="1" l="1"/>
  <c r="G1016" i="1"/>
  <c r="J1016" i="1" s="1"/>
  <c r="K1016" i="1"/>
  <c r="O1015" i="1"/>
  <c r="M1016" i="1" s="1"/>
  <c r="N1016" i="1" l="1"/>
  <c r="P1015" i="1"/>
  <c r="I1016" i="1"/>
  <c r="H1017" i="1" s="1"/>
  <c r="G1017" i="1" l="1"/>
  <c r="J1017" i="1" s="1"/>
  <c r="L1017" i="1"/>
  <c r="K1017" i="1"/>
  <c r="O1016" i="1"/>
  <c r="M1017" i="1" s="1"/>
  <c r="I1017" i="1" l="1"/>
  <c r="H1018" i="1" s="1"/>
  <c r="P1016" i="1"/>
  <c r="N1017" i="1"/>
  <c r="G1018" i="1" l="1"/>
  <c r="J1018" i="1" s="1"/>
  <c r="K1018" i="1"/>
  <c r="L1018" i="1"/>
  <c r="O1017" i="1"/>
  <c r="M1018" i="1" s="1"/>
  <c r="I1018" i="1" l="1"/>
  <c r="H1019" i="1" s="1"/>
  <c r="P1017" i="1"/>
  <c r="N1018" i="1"/>
  <c r="G1019" i="1" l="1"/>
  <c r="J1019" i="1" s="1"/>
  <c r="K1019" i="1"/>
  <c r="L1019" i="1"/>
  <c r="O1018" i="1"/>
  <c r="M1019" i="1" s="1"/>
  <c r="P1018" i="1" l="1"/>
  <c r="I1019" i="1"/>
  <c r="H1020" i="1" s="1"/>
  <c r="N1019" i="1"/>
  <c r="K1020" i="1" l="1"/>
  <c r="G1020" i="1"/>
  <c r="J1020" i="1" s="1"/>
  <c r="L1020" i="1"/>
  <c r="O1019" i="1"/>
  <c r="M1020" i="1" s="1"/>
  <c r="N1020" i="1" l="1"/>
  <c r="P1019" i="1"/>
  <c r="I1020" i="1"/>
  <c r="H1021" i="1" s="1"/>
  <c r="G1021" i="1" l="1"/>
  <c r="J1021" i="1" s="1"/>
  <c r="K1021" i="1"/>
  <c r="L1021" i="1"/>
  <c r="O1020" i="1"/>
  <c r="M1021" i="1" s="1"/>
  <c r="I1021" i="1" l="1"/>
  <c r="H1022" i="1" s="1"/>
  <c r="P1020" i="1"/>
  <c r="N1021" i="1"/>
  <c r="G1022" i="1" l="1"/>
  <c r="J1022" i="1" s="1"/>
  <c r="K1022" i="1"/>
  <c r="L1022" i="1"/>
  <c r="O1021" i="1"/>
  <c r="M1022" i="1" s="1"/>
  <c r="I1022" i="1" l="1"/>
  <c r="H1023" i="1" s="1"/>
  <c r="P1021" i="1"/>
  <c r="N1022" i="1"/>
  <c r="G1023" i="1" l="1"/>
  <c r="J1023" i="1" s="1"/>
  <c r="K1023" i="1"/>
  <c r="L1023" i="1"/>
  <c r="O1022" i="1"/>
  <c r="M1023" i="1" s="1"/>
  <c r="I1023" i="1" l="1"/>
  <c r="H1024" i="1" s="1"/>
  <c r="P1022" i="1"/>
  <c r="N1023" i="1"/>
  <c r="L1024" i="1" l="1"/>
  <c r="G1024" i="1"/>
  <c r="J1024" i="1" s="1"/>
  <c r="K1024" i="1"/>
  <c r="O1023" i="1"/>
  <c r="M1024" i="1" s="1"/>
  <c r="I1024" i="1" l="1"/>
  <c r="H1025" i="1" s="1"/>
  <c r="P1023" i="1"/>
  <c r="N1024" i="1"/>
  <c r="G1025" i="1" l="1"/>
  <c r="J1025" i="1" s="1"/>
  <c r="K1025" i="1"/>
  <c r="L1025" i="1"/>
  <c r="O1024" i="1"/>
  <c r="M1025" i="1" s="1"/>
  <c r="I1025" i="1" l="1"/>
  <c r="H1026" i="1" s="1"/>
  <c r="P1024" i="1"/>
  <c r="N1025" i="1"/>
  <c r="K1026" i="1" l="1"/>
  <c r="L1026" i="1"/>
  <c r="G1026" i="1"/>
  <c r="J1026" i="1" s="1"/>
  <c r="O1025" i="1"/>
  <c r="M1026" i="1" s="1"/>
  <c r="I1026" i="1" l="1"/>
  <c r="H1027" i="1" s="1"/>
  <c r="P1025" i="1"/>
  <c r="N1026" i="1"/>
  <c r="G1027" i="1" l="1"/>
  <c r="J1027" i="1" s="1"/>
  <c r="K1027" i="1"/>
  <c r="L1027" i="1"/>
  <c r="O1026" i="1"/>
  <c r="M1027" i="1" s="1"/>
  <c r="P1026" i="1" l="1"/>
  <c r="I1027" i="1"/>
  <c r="H1028" i="1" s="1"/>
  <c r="N1027" i="1"/>
  <c r="G1028" i="1" l="1"/>
  <c r="J1028" i="1" s="1"/>
  <c r="K1028" i="1"/>
  <c r="L1028" i="1"/>
  <c r="O1027" i="1"/>
  <c r="M1028" i="1" s="1"/>
  <c r="N1028" i="1" l="1"/>
  <c r="P1027" i="1"/>
  <c r="I1028" i="1"/>
  <c r="H1029" i="1" s="1"/>
  <c r="K1029" i="1" l="1"/>
  <c r="L1029" i="1"/>
  <c r="G1029" i="1"/>
  <c r="J1029" i="1" s="1"/>
  <c r="O1028" i="1"/>
  <c r="M1029" i="1" s="1"/>
  <c r="I1029" i="1" l="1"/>
  <c r="H1030" i="1" s="1"/>
  <c r="P1028" i="1"/>
  <c r="N1029" i="1"/>
  <c r="G1030" i="1" l="1"/>
  <c r="J1030" i="1" s="1"/>
  <c r="K1030" i="1"/>
  <c r="L1030" i="1"/>
  <c r="O1029" i="1"/>
  <c r="M1030" i="1" s="1"/>
  <c r="I1030" i="1" l="1"/>
  <c r="H1031" i="1" s="1"/>
  <c r="P1029" i="1"/>
  <c r="N1030" i="1"/>
  <c r="G1031" i="1" l="1"/>
  <c r="J1031" i="1" s="1"/>
  <c r="L1031" i="1"/>
  <c r="K1031" i="1"/>
  <c r="O1030" i="1"/>
  <c r="M1031" i="1" s="1"/>
  <c r="I1031" i="1" l="1"/>
  <c r="H1032" i="1" s="1"/>
  <c r="P1030" i="1"/>
  <c r="N1031" i="1"/>
  <c r="L1032" i="1" l="1"/>
  <c r="G1032" i="1"/>
  <c r="J1032" i="1" s="1"/>
  <c r="K1032" i="1"/>
  <c r="O1031" i="1"/>
  <c r="M1032" i="1" s="1"/>
  <c r="I1032" i="1" l="1"/>
  <c r="H1033" i="1" s="1"/>
  <c r="P1031" i="1"/>
  <c r="N1032" i="1"/>
  <c r="G1033" i="1" l="1"/>
  <c r="J1033" i="1" s="1"/>
  <c r="K1033" i="1"/>
  <c r="L1033" i="1"/>
  <c r="O1032" i="1"/>
  <c r="M1033" i="1" s="1"/>
  <c r="I1033" i="1" l="1"/>
  <c r="H1034" i="1" s="1"/>
  <c r="P1032" i="1"/>
  <c r="N1033" i="1"/>
  <c r="K1034" i="1" l="1"/>
  <c r="G1034" i="1"/>
  <c r="J1034" i="1" s="1"/>
  <c r="L1034" i="1"/>
  <c r="O1033" i="1"/>
  <c r="M1034" i="1" s="1"/>
  <c r="I1034" i="1" l="1"/>
  <c r="H1035" i="1" s="1"/>
  <c r="P1033" i="1"/>
  <c r="N1034" i="1"/>
  <c r="G1035" i="1" l="1"/>
  <c r="J1035" i="1" s="1"/>
  <c r="L1035" i="1"/>
  <c r="K1035" i="1"/>
  <c r="O1034" i="1"/>
  <c r="M1035" i="1" s="1"/>
  <c r="P1034" i="1" l="1"/>
  <c r="I1035" i="1"/>
  <c r="H1036" i="1" s="1"/>
  <c r="N1035" i="1"/>
  <c r="L1036" i="1" l="1"/>
  <c r="K1036" i="1"/>
  <c r="G1036" i="1"/>
  <c r="J1036" i="1" s="1"/>
  <c r="O1035" i="1"/>
  <c r="M1036" i="1" s="1"/>
  <c r="N1036" i="1" l="1"/>
  <c r="P1035" i="1"/>
  <c r="I1036" i="1"/>
  <c r="H1037" i="1" s="1"/>
  <c r="G1037" i="1" l="1"/>
  <c r="J1037" i="1" s="1"/>
  <c r="K1037" i="1"/>
  <c r="L1037" i="1"/>
  <c r="O1036" i="1"/>
  <c r="M1037" i="1" s="1"/>
  <c r="P1036" i="1" l="1"/>
  <c r="I1037" i="1"/>
  <c r="H1038" i="1" s="1"/>
  <c r="N1037" i="1"/>
  <c r="K1038" i="1" l="1"/>
  <c r="G1038" i="1"/>
  <c r="J1038" i="1" s="1"/>
  <c r="L1038" i="1"/>
  <c r="O1037" i="1"/>
  <c r="M1038" i="1" s="1"/>
  <c r="N1038" i="1" l="1"/>
  <c r="P1037" i="1"/>
  <c r="I1038" i="1"/>
  <c r="H1039" i="1" s="1"/>
  <c r="G1039" i="1" l="1"/>
  <c r="J1039" i="1" s="1"/>
  <c r="K1039" i="1"/>
  <c r="L1039" i="1"/>
  <c r="O1038" i="1"/>
  <c r="M1039" i="1" s="1"/>
  <c r="P1038" i="1" l="1"/>
  <c r="I1039" i="1"/>
  <c r="H1040" i="1" s="1"/>
  <c r="N1039" i="1"/>
  <c r="L1040" i="1" l="1"/>
  <c r="G1040" i="1"/>
  <c r="J1040" i="1" s="1"/>
  <c r="K1040" i="1"/>
  <c r="O1039" i="1"/>
  <c r="M1040" i="1" s="1"/>
  <c r="N1040" i="1" l="1"/>
  <c r="P1039" i="1"/>
  <c r="I1040" i="1"/>
  <c r="H1041" i="1" s="1"/>
  <c r="G1041" i="1" l="1"/>
  <c r="J1041" i="1" s="1"/>
  <c r="K1041" i="1"/>
  <c r="L1041" i="1"/>
  <c r="O1040" i="1"/>
  <c r="M1041" i="1" s="1"/>
  <c r="I1041" i="1" l="1"/>
  <c r="H1042" i="1" s="1"/>
  <c r="P1040" i="1"/>
  <c r="N1041" i="1"/>
  <c r="G1042" i="1" l="1"/>
  <c r="J1042" i="1" s="1"/>
  <c r="L1042" i="1"/>
  <c r="K1042" i="1"/>
  <c r="O1041" i="1"/>
  <c r="M1042" i="1" s="1"/>
  <c r="I1042" i="1" l="1"/>
  <c r="H1043" i="1" s="1"/>
  <c r="P1041" i="1"/>
  <c r="N1042" i="1"/>
  <c r="G1043" i="1" l="1"/>
  <c r="J1043" i="1" s="1"/>
  <c r="K1043" i="1"/>
  <c r="L1043" i="1"/>
  <c r="O1042" i="1"/>
  <c r="M1043" i="1" s="1"/>
  <c r="I1043" i="1" l="1"/>
  <c r="H1044" i="1" s="1"/>
  <c r="P1042" i="1"/>
  <c r="N1043" i="1"/>
  <c r="L1044" i="1" l="1"/>
  <c r="G1044" i="1"/>
  <c r="J1044" i="1" s="1"/>
  <c r="K1044" i="1"/>
  <c r="O1043" i="1"/>
  <c r="M1044" i="1" s="1"/>
  <c r="I1044" i="1" l="1"/>
  <c r="H1045" i="1" s="1"/>
  <c r="P1043" i="1"/>
  <c r="N1044" i="1"/>
  <c r="K1045" i="1" l="1"/>
  <c r="L1045" i="1"/>
  <c r="G1045" i="1"/>
  <c r="J1045" i="1" s="1"/>
  <c r="O1044" i="1"/>
  <c r="M1045" i="1" s="1"/>
  <c r="I1045" i="1" l="1"/>
  <c r="H1046" i="1" s="1"/>
  <c r="P1044" i="1"/>
  <c r="N1045" i="1"/>
  <c r="G1046" i="1" l="1"/>
  <c r="J1046" i="1" s="1"/>
  <c r="K1046" i="1"/>
  <c r="L1046" i="1"/>
  <c r="O1045" i="1"/>
  <c r="M1046" i="1" s="1"/>
  <c r="I1046" i="1" l="1"/>
  <c r="H1047" i="1" s="1"/>
  <c r="P1045" i="1"/>
  <c r="N1046" i="1"/>
  <c r="G1047" i="1" l="1"/>
  <c r="J1047" i="1" s="1"/>
  <c r="K1047" i="1"/>
  <c r="L1047" i="1"/>
  <c r="O1046" i="1"/>
  <c r="M1047" i="1" s="1"/>
  <c r="I1047" i="1" l="1"/>
  <c r="H1048" i="1" s="1"/>
  <c r="P1046" i="1"/>
  <c r="N1047" i="1"/>
  <c r="L1048" i="1" l="1"/>
  <c r="G1048" i="1"/>
  <c r="J1048" i="1" s="1"/>
  <c r="K1048" i="1"/>
  <c r="O1047" i="1"/>
  <c r="M1048" i="1" s="1"/>
  <c r="I1048" i="1" l="1"/>
  <c r="H1049" i="1" s="1"/>
  <c r="P1047" i="1"/>
  <c r="N1048" i="1"/>
  <c r="G1049" i="1" l="1"/>
  <c r="J1049" i="1" s="1"/>
  <c r="K1049" i="1"/>
  <c r="L1049" i="1"/>
  <c r="O1048" i="1"/>
  <c r="M1049" i="1" s="1"/>
  <c r="I1049" i="1" l="1"/>
  <c r="H1050" i="1" s="1"/>
  <c r="P1048" i="1"/>
  <c r="N1049" i="1"/>
  <c r="G1050" i="1" l="1"/>
  <c r="J1050" i="1" s="1"/>
  <c r="K1050" i="1"/>
  <c r="L1050" i="1"/>
  <c r="O1049" i="1"/>
  <c r="M1050" i="1" s="1"/>
  <c r="I1050" i="1" l="1"/>
  <c r="H1051" i="1" s="1"/>
  <c r="P1049" i="1"/>
  <c r="N1050" i="1"/>
  <c r="G1051" i="1" l="1"/>
  <c r="J1051" i="1" s="1"/>
  <c r="L1051" i="1"/>
  <c r="K1051" i="1"/>
  <c r="O1050" i="1"/>
  <c r="M1051" i="1" s="1"/>
  <c r="I1051" i="1" l="1"/>
  <c r="H1052" i="1" s="1"/>
  <c r="P1050" i="1"/>
  <c r="N1051" i="1"/>
  <c r="L1052" i="1" l="1"/>
  <c r="K1052" i="1"/>
  <c r="G1052" i="1"/>
  <c r="J1052" i="1" s="1"/>
  <c r="O1051" i="1"/>
  <c r="M1052" i="1" s="1"/>
  <c r="I1052" i="1" l="1"/>
  <c r="H1053" i="1" s="1"/>
  <c r="P1051" i="1"/>
  <c r="N1052" i="1"/>
  <c r="G1053" i="1" l="1"/>
  <c r="J1053" i="1" s="1"/>
  <c r="L1053" i="1"/>
  <c r="K1053" i="1"/>
  <c r="O1052" i="1"/>
  <c r="M1053" i="1" s="1"/>
  <c r="I1053" i="1" l="1"/>
  <c r="H1054" i="1" s="1"/>
  <c r="P1052" i="1"/>
  <c r="N1053" i="1"/>
  <c r="K1054" i="1" l="1"/>
  <c r="L1054" i="1"/>
  <c r="G1054" i="1"/>
  <c r="J1054" i="1" s="1"/>
  <c r="O1053" i="1"/>
  <c r="M1054" i="1" s="1"/>
  <c r="I1054" i="1" l="1"/>
  <c r="H1055" i="1" s="1"/>
  <c r="P1053" i="1"/>
  <c r="N1054" i="1"/>
  <c r="K1055" i="1" l="1"/>
  <c r="G1055" i="1"/>
  <c r="J1055" i="1" s="1"/>
  <c r="L1055" i="1"/>
  <c r="O1054" i="1"/>
  <c r="M1055" i="1" s="1"/>
  <c r="P1054" i="1" l="1"/>
  <c r="I1055" i="1"/>
  <c r="H1056" i="1" s="1"/>
  <c r="N1055" i="1"/>
  <c r="L1056" i="1" l="1"/>
  <c r="G1056" i="1"/>
  <c r="J1056" i="1" s="1"/>
  <c r="K1056" i="1"/>
  <c r="O1055" i="1"/>
  <c r="M1056" i="1" s="1"/>
  <c r="P1055" i="1" l="1"/>
  <c r="I1056" i="1"/>
  <c r="H1057" i="1" s="1"/>
  <c r="N1056" i="1"/>
  <c r="G1057" i="1" l="1"/>
  <c r="J1057" i="1" s="1"/>
  <c r="L1057" i="1"/>
  <c r="K1057" i="1"/>
  <c r="O1056" i="1"/>
  <c r="M1057" i="1" s="1"/>
  <c r="N1057" i="1" l="1"/>
  <c r="P1056" i="1"/>
  <c r="I1057" i="1"/>
  <c r="H1058" i="1" s="1"/>
  <c r="G1058" i="1" l="1"/>
  <c r="J1058" i="1" s="1"/>
  <c r="K1058" i="1"/>
  <c r="L1058" i="1"/>
  <c r="O1057" i="1"/>
  <c r="M1058" i="1" s="1"/>
  <c r="P1057" i="1" l="1"/>
  <c r="I1058" i="1"/>
  <c r="H1059" i="1" s="1"/>
  <c r="N1058" i="1"/>
  <c r="K1059" i="1" l="1"/>
  <c r="L1059" i="1"/>
  <c r="G1059" i="1"/>
  <c r="J1059" i="1" s="1"/>
  <c r="O1058" i="1"/>
  <c r="M1059" i="1" s="1"/>
  <c r="N1059" i="1" l="1"/>
  <c r="P1058" i="1"/>
  <c r="I1059" i="1"/>
  <c r="H1060" i="1" s="1"/>
  <c r="G1060" i="1" l="1"/>
  <c r="J1060" i="1" s="1"/>
  <c r="L1060" i="1"/>
  <c r="K1060" i="1"/>
  <c r="O1059" i="1"/>
  <c r="M1060" i="1" s="1"/>
  <c r="P1059" i="1" l="1"/>
  <c r="I1060" i="1"/>
  <c r="H1061" i="1" s="1"/>
  <c r="N1060" i="1"/>
  <c r="G1061" i="1" l="1"/>
  <c r="J1061" i="1" s="1"/>
  <c r="K1061" i="1"/>
  <c r="L1061" i="1"/>
  <c r="O1060" i="1"/>
  <c r="M1061" i="1" s="1"/>
  <c r="N1061" i="1" l="1"/>
  <c r="P1060" i="1"/>
  <c r="I1061" i="1"/>
  <c r="H1062" i="1" s="1"/>
  <c r="G1062" i="1" l="1"/>
  <c r="J1062" i="1" s="1"/>
  <c r="K1062" i="1"/>
  <c r="L1062" i="1"/>
  <c r="O1061" i="1"/>
  <c r="M1062" i="1" s="1"/>
  <c r="P1061" i="1" l="1"/>
  <c r="I1062" i="1"/>
  <c r="H1063" i="1" s="1"/>
  <c r="N1062" i="1"/>
  <c r="G1063" i="1" l="1"/>
  <c r="J1063" i="1" s="1"/>
  <c r="K1063" i="1"/>
  <c r="L1063" i="1"/>
  <c r="O1062" i="1"/>
  <c r="M1063" i="1" s="1"/>
  <c r="P1062" i="1" l="1"/>
  <c r="I1063" i="1"/>
  <c r="H1064" i="1" s="1"/>
  <c r="N1063" i="1"/>
  <c r="L1064" i="1" l="1"/>
  <c r="G1064" i="1"/>
  <c r="J1064" i="1" s="1"/>
  <c r="K1064" i="1"/>
  <c r="O1063" i="1"/>
  <c r="M1064" i="1" s="1"/>
  <c r="N1064" i="1" l="1"/>
  <c r="P1063" i="1"/>
  <c r="I1064" i="1"/>
  <c r="H1065" i="1" s="1"/>
  <c r="G1065" i="1" l="1"/>
  <c r="J1065" i="1" s="1"/>
  <c r="L1065" i="1"/>
  <c r="K1065" i="1"/>
  <c r="O1064" i="1"/>
  <c r="M1065" i="1" s="1"/>
  <c r="I1065" i="1" l="1"/>
  <c r="H1066" i="1" s="1"/>
  <c r="P1064" i="1"/>
  <c r="N1065" i="1"/>
  <c r="G1066" i="1" l="1"/>
  <c r="J1066" i="1" s="1"/>
  <c r="K1066" i="1"/>
  <c r="L1066" i="1"/>
  <c r="O1065" i="1"/>
  <c r="M1066" i="1" s="1"/>
  <c r="I1066" i="1" l="1"/>
  <c r="H1067" i="1" s="1"/>
  <c r="P1065" i="1"/>
  <c r="N1066" i="1"/>
  <c r="G1067" i="1" l="1"/>
  <c r="J1067" i="1" s="1"/>
  <c r="L1067" i="1"/>
  <c r="K1067" i="1"/>
  <c r="O1066" i="1"/>
  <c r="M1067" i="1" s="1"/>
  <c r="P1066" i="1" l="1"/>
  <c r="I1067" i="1"/>
  <c r="H1068" i="1" s="1"/>
  <c r="N1067" i="1"/>
  <c r="L1068" i="1" l="1"/>
  <c r="G1068" i="1"/>
  <c r="J1068" i="1" s="1"/>
  <c r="K1068" i="1"/>
  <c r="O1067" i="1"/>
  <c r="M1068" i="1" s="1"/>
  <c r="N1068" i="1" l="1"/>
  <c r="P1067" i="1"/>
  <c r="I1068" i="1"/>
  <c r="H1069" i="1" s="1"/>
  <c r="G1069" i="1" l="1"/>
  <c r="J1069" i="1" s="1"/>
  <c r="K1069" i="1"/>
  <c r="L1069" i="1"/>
  <c r="O1068" i="1"/>
  <c r="M1069" i="1" s="1"/>
  <c r="I1069" i="1" l="1"/>
  <c r="H1070" i="1" s="1"/>
  <c r="P1068" i="1"/>
  <c r="N1069" i="1"/>
  <c r="G1070" i="1" l="1"/>
  <c r="J1070" i="1" s="1"/>
  <c r="K1070" i="1"/>
  <c r="L1070" i="1"/>
  <c r="O1069" i="1"/>
  <c r="M1070" i="1" s="1"/>
  <c r="I1070" i="1" l="1"/>
  <c r="H1071" i="1" s="1"/>
  <c r="P1069" i="1"/>
  <c r="N1070" i="1"/>
  <c r="K1071" i="1" l="1"/>
  <c r="L1071" i="1"/>
  <c r="G1071" i="1"/>
  <c r="J1071" i="1" s="1"/>
  <c r="O1070" i="1"/>
  <c r="M1071" i="1" s="1"/>
  <c r="I1071" i="1" l="1"/>
  <c r="H1072" i="1" s="1"/>
  <c r="P1070" i="1"/>
  <c r="N1071" i="1"/>
  <c r="L1072" i="1" l="1"/>
  <c r="G1072" i="1"/>
  <c r="J1072" i="1" s="1"/>
  <c r="K1072" i="1"/>
  <c r="O1071" i="1"/>
  <c r="M1072" i="1" s="1"/>
  <c r="I1072" i="1" l="1"/>
  <c r="H1073" i="1" s="1"/>
  <c r="P1071" i="1"/>
  <c r="N1072" i="1"/>
  <c r="G1073" i="1" l="1"/>
  <c r="J1073" i="1" s="1"/>
  <c r="K1073" i="1"/>
  <c r="L1073" i="1"/>
  <c r="O1072" i="1"/>
  <c r="M1073" i="1" s="1"/>
  <c r="I1073" i="1" l="1"/>
  <c r="H1074" i="1" s="1"/>
  <c r="P1072" i="1"/>
  <c r="N1073" i="1"/>
  <c r="G1074" i="1" l="1"/>
  <c r="J1074" i="1" s="1"/>
  <c r="K1074" i="1"/>
  <c r="L1074" i="1"/>
  <c r="O1073" i="1"/>
  <c r="M1074" i="1" s="1"/>
  <c r="I1074" i="1" l="1"/>
  <c r="H1075" i="1" s="1"/>
  <c r="P1073" i="1"/>
  <c r="N1074" i="1"/>
  <c r="K1075" i="1" l="1"/>
  <c r="G1075" i="1"/>
  <c r="J1075" i="1" s="1"/>
  <c r="L1075" i="1"/>
  <c r="O1074" i="1"/>
  <c r="M1075" i="1" s="1"/>
  <c r="P1074" i="1" l="1"/>
  <c r="I1075" i="1"/>
  <c r="H1076" i="1" s="1"/>
  <c r="N1075" i="1"/>
  <c r="L1076" i="1" l="1"/>
  <c r="G1076" i="1"/>
  <c r="J1076" i="1" s="1"/>
  <c r="K1076" i="1"/>
  <c r="O1075" i="1"/>
  <c r="M1076" i="1" s="1"/>
  <c r="N1076" i="1" l="1"/>
  <c r="P1075" i="1"/>
  <c r="I1076" i="1"/>
  <c r="H1077" i="1" s="1"/>
  <c r="L1077" i="1" l="1"/>
  <c r="G1077" i="1"/>
  <c r="J1077" i="1" s="1"/>
  <c r="K1077" i="1"/>
  <c r="O1076" i="1"/>
  <c r="M1077" i="1" s="1"/>
  <c r="I1077" i="1" l="1"/>
  <c r="H1078" i="1" s="1"/>
  <c r="P1076" i="1"/>
  <c r="N1077" i="1"/>
  <c r="G1078" i="1" l="1"/>
  <c r="J1078" i="1" s="1"/>
  <c r="L1078" i="1"/>
  <c r="K1078" i="1"/>
  <c r="O1077" i="1"/>
  <c r="M1078" i="1" s="1"/>
  <c r="I1078" i="1" l="1"/>
  <c r="H1079" i="1" s="1"/>
  <c r="P1077" i="1"/>
  <c r="N1078" i="1"/>
  <c r="G1079" i="1" l="1"/>
  <c r="J1079" i="1" s="1"/>
  <c r="L1079" i="1"/>
  <c r="K1079" i="1"/>
  <c r="O1078" i="1"/>
  <c r="M1079" i="1" s="1"/>
  <c r="I1079" i="1" l="1"/>
  <c r="H1080" i="1" s="1"/>
  <c r="P1078" i="1"/>
  <c r="N1079" i="1"/>
  <c r="L1080" i="1" l="1"/>
  <c r="G1080" i="1"/>
  <c r="J1080" i="1" s="1"/>
  <c r="K1080" i="1"/>
  <c r="O1079" i="1"/>
  <c r="M1080" i="1" s="1"/>
  <c r="I1080" i="1" l="1"/>
  <c r="H1081" i="1" s="1"/>
  <c r="P1079" i="1"/>
  <c r="N1080" i="1"/>
  <c r="G1081" i="1" l="1"/>
  <c r="J1081" i="1" s="1"/>
  <c r="K1081" i="1"/>
  <c r="L1081" i="1"/>
  <c r="O1080" i="1"/>
  <c r="M1081" i="1" s="1"/>
  <c r="I1081" i="1" l="1"/>
  <c r="H1082" i="1" s="1"/>
  <c r="P1080" i="1"/>
  <c r="N1081" i="1"/>
  <c r="G1082" i="1" l="1"/>
  <c r="J1082" i="1" s="1"/>
  <c r="K1082" i="1"/>
  <c r="L1082" i="1"/>
  <c r="O1081" i="1"/>
  <c r="M1082" i="1" s="1"/>
  <c r="I1082" i="1" l="1"/>
  <c r="H1083" i="1" s="1"/>
  <c r="P1081" i="1"/>
  <c r="N1082" i="1"/>
  <c r="G1083" i="1" l="1"/>
  <c r="J1083" i="1" s="1"/>
  <c r="K1083" i="1"/>
  <c r="L1083" i="1"/>
  <c r="O1082" i="1"/>
  <c r="M1083" i="1" s="1"/>
  <c r="I1083" i="1" l="1"/>
  <c r="H1084" i="1" s="1"/>
  <c r="P1082" i="1"/>
  <c r="N1083" i="1"/>
  <c r="L1084" i="1" l="1"/>
  <c r="G1084" i="1"/>
  <c r="J1084" i="1" s="1"/>
  <c r="K1084" i="1"/>
  <c r="O1083" i="1"/>
  <c r="M1084" i="1" s="1"/>
  <c r="I1084" i="1" l="1"/>
  <c r="H1085" i="1" s="1"/>
  <c r="P1083" i="1"/>
  <c r="N1084" i="1"/>
  <c r="G1085" i="1" l="1"/>
  <c r="J1085" i="1" s="1"/>
  <c r="K1085" i="1"/>
  <c r="L1085" i="1"/>
  <c r="O1084" i="1"/>
  <c r="M1085" i="1" s="1"/>
  <c r="I1085" i="1" l="1"/>
  <c r="H1086" i="1" s="1"/>
  <c r="P1084" i="1"/>
  <c r="N1085" i="1"/>
  <c r="G1086" i="1" l="1"/>
  <c r="J1086" i="1" s="1"/>
  <c r="K1086" i="1"/>
  <c r="L1086" i="1"/>
  <c r="O1085" i="1"/>
  <c r="M1086" i="1" s="1"/>
  <c r="I1086" i="1" l="1"/>
  <c r="H1087" i="1" s="1"/>
  <c r="P1085" i="1"/>
  <c r="N1086" i="1"/>
  <c r="G1087" i="1" l="1"/>
  <c r="J1087" i="1" s="1"/>
  <c r="K1087" i="1"/>
  <c r="L1087" i="1"/>
  <c r="O1086" i="1"/>
  <c r="M1087" i="1" s="1"/>
  <c r="P1086" i="1" l="1"/>
  <c r="I1087" i="1"/>
  <c r="H1088" i="1" s="1"/>
  <c r="N1087" i="1"/>
  <c r="L1088" i="1" l="1"/>
  <c r="G1088" i="1"/>
  <c r="J1088" i="1" s="1"/>
  <c r="K1088" i="1"/>
  <c r="O1087" i="1"/>
  <c r="M1088" i="1" s="1"/>
  <c r="N1088" i="1" l="1"/>
  <c r="P1087" i="1"/>
  <c r="I1088" i="1"/>
  <c r="H1089" i="1" s="1"/>
  <c r="G1089" i="1" l="1"/>
  <c r="J1089" i="1" s="1"/>
  <c r="K1089" i="1"/>
  <c r="L1089" i="1"/>
  <c r="O1088" i="1"/>
  <c r="M1089" i="1" s="1"/>
  <c r="P1088" i="1" l="1"/>
  <c r="I1089" i="1"/>
  <c r="H1090" i="1" s="1"/>
  <c r="N1089" i="1"/>
  <c r="G1090" i="1" l="1"/>
  <c r="J1090" i="1" s="1"/>
  <c r="K1090" i="1"/>
  <c r="L1090" i="1"/>
  <c r="O1089" i="1"/>
  <c r="M1090" i="1" s="1"/>
  <c r="N1090" i="1" l="1"/>
  <c r="P1089" i="1"/>
  <c r="I1090" i="1"/>
  <c r="H1091" i="1" s="1"/>
  <c r="G1091" i="1" l="1"/>
  <c r="J1091" i="1" s="1"/>
  <c r="K1091" i="1"/>
  <c r="L1091" i="1"/>
  <c r="O1090" i="1"/>
  <c r="M1091" i="1" s="1"/>
  <c r="P1090" i="1" l="1"/>
  <c r="I1091" i="1"/>
  <c r="H1092" i="1" s="1"/>
  <c r="N1091" i="1"/>
  <c r="L1092" i="1" l="1"/>
  <c r="G1092" i="1"/>
  <c r="J1092" i="1" s="1"/>
  <c r="K1092" i="1"/>
  <c r="O1091" i="1"/>
  <c r="M1092" i="1" s="1"/>
  <c r="I1092" i="1" l="1"/>
  <c r="H1093" i="1" s="1"/>
  <c r="N1092" i="1"/>
  <c r="P1091" i="1"/>
  <c r="G1093" i="1" l="1"/>
  <c r="J1093" i="1" s="1"/>
  <c r="L1093" i="1"/>
  <c r="K1093" i="1"/>
  <c r="O1092" i="1"/>
  <c r="M1093" i="1" s="1"/>
  <c r="I1093" i="1" l="1"/>
  <c r="H1094" i="1" s="1"/>
  <c r="P1092" i="1"/>
  <c r="N1093" i="1"/>
  <c r="K1094" i="1" l="1"/>
  <c r="G1094" i="1"/>
  <c r="J1094" i="1" s="1"/>
  <c r="L1094" i="1"/>
  <c r="O1093" i="1"/>
  <c r="M1094" i="1" s="1"/>
  <c r="I1094" i="1" l="1"/>
  <c r="H1095" i="1" s="1"/>
  <c r="P1093" i="1"/>
  <c r="N1094" i="1"/>
  <c r="G1095" i="1" l="1"/>
  <c r="J1095" i="1" s="1"/>
  <c r="K1095" i="1"/>
  <c r="L1095" i="1"/>
  <c r="O1094" i="1"/>
  <c r="M1095" i="1" s="1"/>
  <c r="I1095" i="1" l="1"/>
  <c r="H1096" i="1" s="1"/>
  <c r="P1094" i="1"/>
  <c r="N1095" i="1"/>
  <c r="L1096" i="1" l="1"/>
  <c r="G1096" i="1"/>
  <c r="J1096" i="1" s="1"/>
  <c r="K1096" i="1"/>
  <c r="O1095" i="1"/>
  <c r="M1096" i="1" s="1"/>
  <c r="I1096" i="1" l="1"/>
  <c r="H1097" i="1" s="1"/>
  <c r="P1095" i="1"/>
  <c r="N1096" i="1"/>
  <c r="G1097" i="1" l="1"/>
  <c r="J1097" i="1" s="1"/>
  <c r="K1097" i="1"/>
  <c r="L1097" i="1"/>
  <c r="O1096" i="1"/>
  <c r="M1097" i="1" s="1"/>
  <c r="I1097" i="1" l="1"/>
  <c r="H1098" i="1" s="1"/>
  <c r="P1096" i="1"/>
  <c r="N1097" i="1"/>
  <c r="K1098" i="1" l="1"/>
  <c r="L1098" i="1"/>
  <c r="G1098" i="1"/>
  <c r="J1098" i="1" s="1"/>
  <c r="O1097" i="1"/>
  <c r="M1098" i="1" s="1"/>
  <c r="I1098" i="1" l="1"/>
  <c r="H1099" i="1" s="1"/>
  <c r="P1097" i="1"/>
  <c r="N1098" i="1"/>
  <c r="G1099" i="1" l="1"/>
  <c r="J1099" i="1" s="1"/>
  <c r="K1099" i="1"/>
  <c r="L1099" i="1"/>
  <c r="O1098" i="1"/>
  <c r="M1099" i="1" s="1"/>
  <c r="I1099" i="1" l="1"/>
  <c r="H1100" i="1" s="1"/>
  <c r="P1098" i="1"/>
  <c r="N1099" i="1"/>
  <c r="L1100" i="1" l="1"/>
  <c r="K1100" i="1"/>
  <c r="G1100" i="1"/>
  <c r="J1100" i="1" s="1"/>
  <c r="O1099" i="1"/>
  <c r="M1100" i="1" s="1"/>
  <c r="I1100" i="1" l="1"/>
  <c r="H1101" i="1" s="1"/>
  <c r="P1099" i="1"/>
  <c r="N1100" i="1"/>
  <c r="G1101" i="1" l="1"/>
  <c r="J1101" i="1" s="1"/>
  <c r="K1101" i="1"/>
  <c r="L1101" i="1"/>
  <c r="O1100" i="1"/>
  <c r="M1101" i="1" s="1"/>
  <c r="I1101" i="1" l="1"/>
  <c r="H1102" i="1" s="1"/>
  <c r="P1100" i="1"/>
  <c r="N1101" i="1"/>
  <c r="L1102" i="1" l="1"/>
  <c r="G1102" i="1"/>
  <c r="J1102" i="1" s="1"/>
  <c r="K1102" i="1"/>
  <c r="O1101" i="1"/>
  <c r="M1102" i="1" s="1"/>
  <c r="I1102" i="1" l="1"/>
  <c r="H1103" i="1" s="1"/>
  <c r="P1101" i="1"/>
  <c r="N1102" i="1"/>
  <c r="G1103" i="1" l="1"/>
  <c r="J1103" i="1" s="1"/>
  <c r="K1103" i="1"/>
  <c r="L1103" i="1"/>
  <c r="O1102" i="1"/>
  <c r="M1103" i="1" s="1"/>
  <c r="I1103" i="1" l="1"/>
  <c r="H1104" i="1" s="1"/>
  <c r="P1102" i="1"/>
  <c r="N1103" i="1"/>
  <c r="L1104" i="1" l="1"/>
  <c r="G1104" i="1"/>
  <c r="J1104" i="1" s="1"/>
  <c r="K1104" i="1"/>
  <c r="O1103" i="1"/>
  <c r="M1104" i="1" s="1"/>
  <c r="I1104" i="1" l="1"/>
  <c r="H1105" i="1" s="1"/>
  <c r="P1103" i="1"/>
  <c r="N1104" i="1"/>
  <c r="G1105" i="1" l="1"/>
  <c r="J1105" i="1" s="1"/>
  <c r="K1105" i="1"/>
  <c r="L1105" i="1"/>
  <c r="O1104" i="1"/>
  <c r="M1105" i="1" s="1"/>
  <c r="I1105" i="1" l="1"/>
  <c r="H1106" i="1" s="1"/>
  <c r="P1104" i="1"/>
  <c r="N1105" i="1"/>
  <c r="G1106" i="1" l="1"/>
  <c r="J1106" i="1" s="1"/>
  <c r="K1106" i="1"/>
  <c r="L1106" i="1"/>
  <c r="O1105" i="1"/>
  <c r="M1106" i="1" s="1"/>
  <c r="I1106" i="1" l="1"/>
  <c r="H1107" i="1" s="1"/>
  <c r="P1105" i="1"/>
  <c r="N1106" i="1"/>
  <c r="G1107" i="1" l="1"/>
  <c r="J1107" i="1" s="1"/>
  <c r="L1107" i="1"/>
  <c r="K1107" i="1"/>
  <c r="O1106" i="1"/>
  <c r="M1107" i="1" s="1"/>
  <c r="P1106" i="1" l="1"/>
  <c r="I1107" i="1"/>
  <c r="H1108" i="1" s="1"/>
  <c r="N1107" i="1"/>
  <c r="L1108" i="1" l="1"/>
  <c r="G1108" i="1"/>
  <c r="J1108" i="1" s="1"/>
  <c r="K1108" i="1"/>
  <c r="O1107" i="1"/>
  <c r="M1108" i="1" s="1"/>
  <c r="I1108" i="1" l="1"/>
  <c r="H1109" i="1" s="1"/>
  <c r="N1108" i="1"/>
  <c r="P1107" i="1"/>
  <c r="L1109" i="1" l="1"/>
  <c r="G1109" i="1"/>
  <c r="J1109" i="1" s="1"/>
  <c r="K1109" i="1"/>
  <c r="O1108" i="1"/>
  <c r="M1109" i="1" s="1"/>
  <c r="I1109" i="1" l="1"/>
  <c r="H1110" i="1" s="1"/>
  <c r="P1108" i="1"/>
  <c r="N1109" i="1"/>
  <c r="G1110" i="1" l="1"/>
  <c r="J1110" i="1" s="1"/>
  <c r="K1110" i="1"/>
  <c r="L1110" i="1"/>
  <c r="O1109" i="1"/>
  <c r="M1110" i="1" s="1"/>
  <c r="I1110" i="1" l="1"/>
  <c r="H1111" i="1" s="1"/>
  <c r="P1109" i="1"/>
  <c r="N1110" i="1"/>
  <c r="G1111" i="1" l="1"/>
  <c r="J1111" i="1" s="1"/>
  <c r="K1111" i="1"/>
  <c r="L1111" i="1"/>
  <c r="O1110" i="1"/>
  <c r="M1111" i="1" s="1"/>
  <c r="I1111" i="1" l="1"/>
  <c r="H1112" i="1" s="1"/>
  <c r="P1110" i="1"/>
  <c r="N1111" i="1"/>
  <c r="G1112" i="1" l="1"/>
  <c r="J1112" i="1" s="1"/>
  <c r="K1112" i="1"/>
  <c r="L1112" i="1"/>
  <c r="O1111" i="1"/>
  <c r="M1112" i="1" s="1"/>
  <c r="I1112" i="1" l="1"/>
  <c r="H1113" i="1" s="1"/>
  <c r="P1111" i="1"/>
  <c r="N1112" i="1"/>
  <c r="G1113" i="1" l="1"/>
  <c r="J1113" i="1" s="1"/>
  <c r="K1113" i="1"/>
  <c r="L1113" i="1"/>
  <c r="O1112" i="1"/>
  <c r="M1113" i="1" s="1"/>
  <c r="I1113" i="1" l="1"/>
  <c r="H1114" i="1" s="1"/>
  <c r="P1112" i="1"/>
  <c r="N1113" i="1"/>
  <c r="G1114" i="1" l="1"/>
  <c r="J1114" i="1" s="1"/>
  <c r="L1114" i="1"/>
  <c r="K1114" i="1"/>
  <c r="O1113" i="1"/>
  <c r="M1114" i="1" s="1"/>
  <c r="I1114" i="1" l="1"/>
  <c r="H1115" i="1" s="1"/>
  <c r="P1113" i="1"/>
  <c r="N1114" i="1"/>
  <c r="G1115" i="1" l="1"/>
  <c r="J1115" i="1" s="1"/>
  <c r="K1115" i="1"/>
  <c r="L1115" i="1"/>
  <c r="O1114" i="1"/>
  <c r="M1115" i="1" s="1"/>
  <c r="I1115" i="1" l="1"/>
  <c r="H1116" i="1" s="1"/>
  <c r="P1114" i="1"/>
  <c r="N1115" i="1"/>
  <c r="L1116" i="1" l="1"/>
  <c r="K1116" i="1"/>
  <c r="G1116" i="1"/>
  <c r="J1116" i="1" s="1"/>
  <c r="O1115" i="1"/>
  <c r="M1116" i="1" s="1"/>
  <c r="I1116" i="1" l="1"/>
  <c r="H1117" i="1" s="1"/>
  <c r="P1115" i="1"/>
  <c r="N1116" i="1"/>
  <c r="G1117" i="1" l="1"/>
  <c r="J1117" i="1" s="1"/>
  <c r="K1117" i="1"/>
  <c r="L1117" i="1"/>
  <c r="O1116" i="1"/>
  <c r="M1117" i="1" s="1"/>
  <c r="I1117" i="1" l="1"/>
  <c r="H1118" i="1" s="1"/>
  <c r="P1116" i="1"/>
  <c r="N1117" i="1"/>
  <c r="G1118" i="1" l="1"/>
  <c r="J1118" i="1" s="1"/>
  <c r="K1118" i="1"/>
  <c r="L1118" i="1"/>
  <c r="O1117" i="1"/>
  <c r="M1118" i="1" s="1"/>
  <c r="I1118" i="1" l="1"/>
  <c r="H1119" i="1" s="1"/>
  <c r="P1117" i="1"/>
  <c r="N1118" i="1"/>
  <c r="G1119" i="1" l="1"/>
  <c r="J1119" i="1" s="1"/>
  <c r="L1119" i="1"/>
  <c r="K1119" i="1"/>
  <c r="O1118" i="1"/>
  <c r="M1119" i="1" s="1"/>
  <c r="P1118" i="1" l="1"/>
  <c r="I1119" i="1"/>
  <c r="H1120" i="1" s="1"/>
  <c r="N1119" i="1"/>
  <c r="K1120" i="1" l="1"/>
  <c r="L1120" i="1"/>
  <c r="G1120" i="1"/>
  <c r="J1120" i="1" s="1"/>
  <c r="O1119" i="1"/>
  <c r="M1120" i="1" s="1"/>
  <c r="N1120" i="1" l="1"/>
  <c r="P1119" i="1"/>
  <c r="I1120" i="1"/>
  <c r="H1121" i="1" s="1"/>
  <c r="G1121" i="1" l="1"/>
  <c r="J1121" i="1" s="1"/>
  <c r="K1121" i="1"/>
  <c r="L1121" i="1"/>
  <c r="O1120" i="1"/>
  <c r="M1121" i="1" s="1"/>
  <c r="P1120" i="1" l="1"/>
  <c r="I1121" i="1"/>
  <c r="H1122" i="1" s="1"/>
  <c r="N1121" i="1"/>
  <c r="G1122" i="1" l="1"/>
  <c r="J1122" i="1" s="1"/>
  <c r="L1122" i="1"/>
  <c r="K1122" i="1"/>
  <c r="O1121" i="1"/>
  <c r="M1122" i="1" s="1"/>
  <c r="P1121" i="1" l="1"/>
  <c r="I1122" i="1"/>
  <c r="H1123" i="1" s="1"/>
  <c r="N1122" i="1"/>
  <c r="G1123" i="1" l="1"/>
  <c r="J1123" i="1" s="1"/>
  <c r="K1123" i="1"/>
  <c r="L1123" i="1"/>
  <c r="O1122" i="1"/>
  <c r="M1123" i="1" s="1"/>
  <c r="P1122" i="1" l="1"/>
  <c r="I1123" i="1"/>
  <c r="H1124" i="1" s="1"/>
  <c r="N1123" i="1"/>
  <c r="L1124" i="1" l="1"/>
  <c r="G1124" i="1"/>
  <c r="J1124" i="1" s="1"/>
  <c r="K1124" i="1"/>
  <c r="O1123" i="1"/>
  <c r="M1124" i="1" s="1"/>
  <c r="N1124" i="1" l="1"/>
  <c r="P1123" i="1"/>
  <c r="I1124" i="1"/>
  <c r="H1125" i="1" s="1"/>
  <c r="G1125" i="1" l="1"/>
  <c r="J1125" i="1" s="1"/>
  <c r="L1125" i="1"/>
  <c r="K1125" i="1"/>
  <c r="O1124" i="1"/>
  <c r="M1125" i="1" s="1"/>
  <c r="I1125" i="1" l="1"/>
  <c r="H1126" i="1" s="1"/>
  <c r="P1124" i="1"/>
  <c r="N1125" i="1"/>
  <c r="G1126" i="1" l="1"/>
  <c r="J1126" i="1" s="1"/>
  <c r="K1126" i="1"/>
  <c r="L1126" i="1"/>
  <c r="O1125" i="1"/>
  <c r="M1126" i="1" s="1"/>
  <c r="I1126" i="1" l="1"/>
  <c r="H1127" i="1" s="1"/>
  <c r="P1125" i="1"/>
  <c r="N1126" i="1"/>
  <c r="G1127" i="1" l="1"/>
  <c r="J1127" i="1" s="1"/>
  <c r="L1127" i="1"/>
  <c r="K1127" i="1"/>
  <c r="O1126" i="1"/>
  <c r="M1127" i="1" s="1"/>
  <c r="I1127" i="1" l="1"/>
  <c r="H1128" i="1" s="1"/>
  <c r="P1126" i="1"/>
  <c r="N1127" i="1"/>
  <c r="L1128" i="1" l="1"/>
  <c r="G1128" i="1"/>
  <c r="J1128" i="1" s="1"/>
  <c r="K1128" i="1"/>
  <c r="O1127" i="1"/>
  <c r="M1128" i="1" s="1"/>
  <c r="I1128" i="1" l="1"/>
  <c r="H1129" i="1" s="1"/>
  <c r="P1127" i="1"/>
  <c r="N1128" i="1"/>
  <c r="G1129" i="1" l="1"/>
  <c r="J1129" i="1" s="1"/>
  <c r="K1129" i="1"/>
  <c r="L1129" i="1"/>
  <c r="O1128" i="1"/>
  <c r="M1129" i="1" s="1"/>
  <c r="I1129" i="1" l="1"/>
  <c r="H1130" i="1" s="1"/>
  <c r="P1128" i="1"/>
  <c r="N1129" i="1"/>
  <c r="G1130" i="1" l="1"/>
  <c r="J1130" i="1" s="1"/>
  <c r="K1130" i="1"/>
  <c r="L1130" i="1"/>
  <c r="O1129" i="1"/>
  <c r="M1130" i="1" s="1"/>
  <c r="I1130" i="1" l="1"/>
  <c r="H1131" i="1" s="1"/>
  <c r="P1129" i="1"/>
  <c r="N1130" i="1"/>
  <c r="G1131" i="1" l="1"/>
  <c r="J1131" i="1" s="1"/>
  <c r="K1131" i="1"/>
  <c r="L1131" i="1"/>
  <c r="O1130" i="1"/>
  <c r="M1131" i="1" s="1"/>
  <c r="P1130" i="1" l="1"/>
  <c r="I1131" i="1"/>
  <c r="H1132" i="1" s="1"/>
  <c r="N1131" i="1"/>
  <c r="L1132" i="1" l="1"/>
  <c r="K1132" i="1"/>
  <c r="G1132" i="1"/>
  <c r="J1132" i="1" s="1"/>
  <c r="O1131" i="1"/>
  <c r="M1132" i="1" s="1"/>
  <c r="N1132" i="1" l="1"/>
  <c r="P1131" i="1"/>
  <c r="I1132" i="1"/>
  <c r="H1133" i="1" s="1"/>
  <c r="G1133" i="1" l="1"/>
  <c r="J1133" i="1" s="1"/>
  <c r="K1133" i="1"/>
  <c r="L1133" i="1"/>
  <c r="O1132" i="1"/>
  <c r="M1133" i="1" s="1"/>
  <c r="P1132" i="1" l="1"/>
  <c r="I1133" i="1"/>
  <c r="H1134" i="1" s="1"/>
  <c r="N1133" i="1"/>
  <c r="G1134" i="1" l="1"/>
  <c r="J1134" i="1" s="1"/>
  <c r="K1134" i="1"/>
  <c r="L1134" i="1"/>
  <c r="O1133" i="1"/>
  <c r="M1134" i="1" s="1"/>
  <c r="N1134" i="1" l="1"/>
  <c r="P1133" i="1"/>
  <c r="I1134" i="1"/>
  <c r="H1135" i="1" s="1"/>
  <c r="K1135" i="1" l="1"/>
  <c r="G1135" i="1"/>
  <c r="J1135" i="1" s="1"/>
  <c r="L1135" i="1"/>
  <c r="O1134" i="1"/>
  <c r="M1135" i="1" s="1"/>
  <c r="P1134" i="1" l="1"/>
  <c r="I1135" i="1"/>
  <c r="H1136" i="1" s="1"/>
  <c r="N1135" i="1"/>
  <c r="L1136" i="1" l="1"/>
  <c r="G1136" i="1"/>
  <c r="J1136" i="1" s="1"/>
  <c r="K1136" i="1"/>
  <c r="O1135" i="1"/>
  <c r="M1136" i="1" s="1"/>
  <c r="P1135" i="1" l="1"/>
  <c r="I1136" i="1"/>
  <c r="H1137" i="1" s="1"/>
  <c r="N1136" i="1"/>
  <c r="K1137" i="1" l="1"/>
  <c r="L1137" i="1"/>
  <c r="G1137" i="1"/>
  <c r="J1137" i="1" s="1"/>
  <c r="O1136" i="1"/>
  <c r="M1137" i="1" s="1"/>
  <c r="P1136" i="1" l="1"/>
  <c r="I1137" i="1"/>
  <c r="H1138" i="1" s="1"/>
  <c r="N1137" i="1"/>
  <c r="G1138" i="1" l="1"/>
  <c r="J1138" i="1" s="1"/>
  <c r="K1138" i="1"/>
  <c r="L1138" i="1"/>
  <c r="O1137" i="1"/>
  <c r="M1138" i="1" s="1"/>
  <c r="P1137" i="1" l="1"/>
  <c r="I1138" i="1"/>
  <c r="H1139" i="1" s="1"/>
  <c r="N1138" i="1"/>
  <c r="K1139" i="1" l="1"/>
  <c r="G1139" i="1"/>
  <c r="J1139" i="1" s="1"/>
  <c r="L1139" i="1"/>
  <c r="O1138" i="1"/>
  <c r="M1139" i="1" s="1"/>
  <c r="P1138" i="1" l="1"/>
  <c r="I1139" i="1"/>
  <c r="H1140" i="1" s="1"/>
  <c r="N1139" i="1"/>
  <c r="L1140" i="1" l="1"/>
  <c r="K1140" i="1"/>
  <c r="G1140" i="1"/>
  <c r="J1140" i="1" s="1"/>
  <c r="O1139" i="1"/>
  <c r="M1140" i="1" s="1"/>
  <c r="P1139" i="1" l="1"/>
  <c r="I1140" i="1"/>
  <c r="H1141" i="1" s="1"/>
  <c r="N1140" i="1"/>
  <c r="G1141" i="1" l="1"/>
  <c r="J1141" i="1" s="1"/>
  <c r="K1141" i="1"/>
  <c r="L1141" i="1"/>
  <c r="O1140" i="1"/>
  <c r="M1141" i="1" s="1"/>
  <c r="N1141" i="1" l="1"/>
  <c r="P1140" i="1"/>
  <c r="I1141" i="1"/>
  <c r="H1142" i="1" s="1"/>
  <c r="G1142" i="1" l="1"/>
  <c r="J1142" i="1" s="1"/>
  <c r="L1142" i="1"/>
  <c r="K1142" i="1"/>
  <c r="O1141" i="1"/>
  <c r="M1142" i="1" s="1"/>
  <c r="P1141" i="1" l="1"/>
  <c r="I1142" i="1"/>
  <c r="H1143" i="1" s="1"/>
  <c r="N1142" i="1"/>
  <c r="G1143" i="1" l="1"/>
  <c r="J1143" i="1" s="1"/>
  <c r="L1143" i="1"/>
  <c r="K1143" i="1"/>
  <c r="O1142" i="1"/>
  <c r="M1143" i="1" s="1"/>
  <c r="P1142" i="1" l="1"/>
  <c r="I1143" i="1"/>
  <c r="H1144" i="1" s="1"/>
  <c r="N1143" i="1"/>
  <c r="L1144" i="1" l="1"/>
  <c r="G1144" i="1"/>
  <c r="J1144" i="1" s="1"/>
  <c r="K1144" i="1"/>
  <c r="O1143" i="1"/>
  <c r="M1144" i="1" s="1"/>
  <c r="N1144" i="1" l="1"/>
  <c r="P1143" i="1"/>
  <c r="I1144" i="1"/>
  <c r="H1145" i="1" s="1"/>
  <c r="K1145" i="1" l="1"/>
  <c r="L1145" i="1"/>
  <c r="G1145" i="1"/>
  <c r="J1145" i="1" s="1"/>
  <c r="O1144" i="1"/>
  <c r="M1145" i="1" s="1"/>
  <c r="I1145" i="1" l="1"/>
  <c r="H1146" i="1" s="1"/>
  <c r="P1144" i="1"/>
  <c r="N1145" i="1"/>
  <c r="G1146" i="1" l="1"/>
  <c r="J1146" i="1" s="1"/>
  <c r="K1146" i="1"/>
  <c r="L1146" i="1"/>
  <c r="O1145" i="1"/>
  <c r="M1146" i="1" s="1"/>
  <c r="I1146" i="1" l="1"/>
  <c r="H1147" i="1" s="1"/>
  <c r="P1145" i="1"/>
  <c r="N1146" i="1"/>
  <c r="K1147" i="1" l="1"/>
  <c r="G1147" i="1"/>
  <c r="J1147" i="1" s="1"/>
  <c r="L1147" i="1"/>
  <c r="O1146" i="1"/>
  <c r="M1147" i="1" s="1"/>
  <c r="P1146" i="1" l="1"/>
  <c r="I1147" i="1"/>
  <c r="H1148" i="1" s="1"/>
  <c r="N1147" i="1"/>
  <c r="L1148" i="1" l="1"/>
  <c r="K1148" i="1"/>
  <c r="G1148" i="1"/>
  <c r="J1148" i="1" s="1"/>
  <c r="O1147" i="1"/>
  <c r="M1148" i="1" s="1"/>
  <c r="N1148" i="1" l="1"/>
  <c r="P1147" i="1"/>
  <c r="I1148" i="1"/>
  <c r="H1149" i="1" s="1"/>
  <c r="G1149" i="1" l="1"/>
  <c r="J1149" i="1" s="1"/>
  <c r="K1149" i="1"/>
  <c r="L1149" i="1"/>
  <c r="O1148" i="1"/>
  <c r="M1149" i="1" s="1"/>
  <c r="P1148" i="1" l="1"/>
  <c r="I1149" i="1"/>
  <c r="H1150" i="1" s="1"/>
  <c r="N1149" i="1"/>
  <c r="K1150" i="1" l="1"/>
  <c r="G1150" i="1"/>
  <c r="J1150" i="1" s="1"/>
  <c r="L1150" i="1"/>
  <c r="O1149" i="1"/>
  <c r="M1150" i="1" s="1"/>
  <c r="N1150" i="1" l="1"/>
  <c r="P1149" i="1"/>
  <c r="I1150" i="1"/>
  <c r="H1151" i="1" s="1"/>
  <c r="G1151" i="1" l="1"/>
  <c r="J1151" i="1" s="1"/>
  <c r="L1151" i="1"/>
  <c r="K1151" i="1"/>
  <c r="O1150" i="1"/>
  <c r="M1151" i="1" s="1"/>
  <c r="P1150" i="1" l="1"/>
  <c r="I1151" i="1"/>
  <c r="H1152" i="1" s="1"/>
  <c r="N1151" i="1"/>
  <c r="L1152" i="1" l="1"/>
  <c r="G1152" i="1"/>
  <c r="J1152" i="1" s="1"/>
  <c r="K1152" i="1"/>
  <c r="O1151" i="1"/>
  <c r="M1152" i="1" s="1"/>
  <c r="N1152" i="1" l="1"/>
  <c r="P1151" i="1"/>
  <c r="I1152" i="1"/>
  <c r="H1153" i="1" s="1"/>
  <c r="K1153" i="1" l="1"/>
  <c r="G1153" i="1"/>
  <c r="J1153" i="1" s="1"/>
  <c r="L1153" i="1"/>
  <c r="O1152" i="1"/>
  <c r="M1153" i="1" s="1"/>
  <c r="I1153" i="1" l="1"/>
  <c r="H1154" i="1" s="1"/>
  <c r="P1152" i="1"/>
  <c r="N1153" i="1"/>
  <c r="K1154" i="1" l="1"/>
  <c r="G1154" i="1"/>
  <c r="J1154" i="1" s="1"/>
  <c r="L1154" i="1"/>
  <c r="O1153" i="1"/>
  <c r="M1154" i="1" s="1"/>
  <c r="I1154" i="1" l="1"/>
  <c r="H1155" i="1" s="1"/>
  <c r="P1153" i="1"/>
  <c r="N1154" i="1"/>
  <c r="L1155" i="1" l="1"/>
  <c r="K1155" i="1"/>
  <c r="G1155" i="1"/>
  <c r="J1155" i="1" s="1"/>
  <c r="O1154" i="1"/>
  <c r="M1155" i="1" s="1"/>
  <c r="I1155" i="1" l="1"/>
  <c r="H1156" i="1" s="1"/>
  <c r="P1154" i="1"/>
  <c r="N1155" i="1"/>
  <c r="G1156" i="1" l="1"/>
  <c r="J1156" i="1" s="1"/>
  <c r="K1156" i="1"/>
  <c r="L1156" i="1"/>
  <c r="O1155" i="1"/>
  <c r="M1156" i="1" s="1"/>
  <c r="P1155" i="1" l="1"/>
  <c r="I1156" i="1"/>
  <c r="H1157" i="1" s="1"/>
  <c r="N1156" i="1"/>
  <c r="G1157" i="1" l="1"/>
  <c r="J1157" i="1" s="1"/>
  <c r="K1157" i="1"/>
  <c r="L1157" i="1"/>
  <c r="O1156" i="1"/>
  <c r="M1157" i="1" s="1"/>
  <c r="N1157" i="1" l="1"/>
  <c r="P1156" i="1"/>
  <c r="I1157" i="1"/>
  <c r="H1158" i="1" s="1"/>
  <c r="G1158" i="1" l="1"/>
  <c r="J1158" i="1" s="1"/>
  <c r="K1158" i="1"/>
  <c r="L1158" i="1"/>
  <c r="O1157" i="1"/>
  <c r="M1158" i="1" s="1"/>
  <c r="P1157" i="1" l="1"/>
  <c r="I1158" i="1"/>
  <c r="H1159" i="1" s="1"/>
  <c r="N1158" i="1"/>
  <c r="G1159" i="1" l="1"/>
  <c r="J1159" i="1" s="1"/>
  <c r="K1159" i="1"/>
  <c r="L1159" i="1"/>
  <c r="O1158" i="1"/>
  <c r="M1159" i="1" s="1"/>
  <c r="N1159" i="1" l="1"/>
  <c r="P1158" i="1"/>
  <c r="I1159" i="1"/>
  <c r="H1160" i="1" s="1"/>
  <c r="G1160" i="1" l="1"/>
  <c r="J1160" i="1" s="1"/>
  <c r="L1160" i="1"/>
  <c r="K1160" i="1"/>
  <c r="O1159" i="1"/>
  <c r="M1160" i="1" s="1"/>
  <c r="I1160" i="1" l="1"/>
  <c r="H1161" i="1" s="1"/>
  <c r="P1159" i="1"/>
  <c r="N1160" i="1"/>
  <c r="G1161" i="1" l="1"/>
  <c r="J1161" i="1" s="1"/>
  <c r="K1161" i="1"/>
  <c r="L1161" i="1"/>
  <c r="O1160" i="1"/>
  <c r="M1161" i="1" s="1"/>
  <c r="I1161" i="1" l="1"/>
  <c r="H1162" i="1" s="1"/>
  <c r="P1160" i="1"/>
  <c r="N1161" i="1"/>
  <c r="G1162" i="1" l="1"/>
  <c r="J1162" i="1" s="1"/>
  <c r="K1162" i="1"/>
  <c r="L1162" i="1"/>
  <c r="O1161" i="1"/>
  <c r="M1162" i="1" s="1"/>
  <c r="I1162" i="1" l="1"/>
  <c r="H1163" i="1" s="1"/>
  <c r="P1161" i="1"/>
  <c r="N1162" i="1"/>
  <c r="L1163" i="1" l="1"/>
  <c r="G1163" i="1"/>
  <c r="J1163" i="1" s="1"/>
  <c r="K1163" i="1"/>
  <c r="O1162" i="1"/>
  <c r="M1163" i="1" s="1"/>
  <c r="I1163" i="1" l="1"/>
  <c r="H1164" i="1" s="1"/>
  <c r="P1162" i="1"/>
  <c r="N1163" i="1"/>
  <c r="G1164" i="1" l="1"/>
  <c r="J1164" i="1" s="1"/>
  <c r="L1164" i="1"/>
  <c r="K1164" i="1"/>
  <c r="O1163" i="1"/>
  <c r="M1164" i="1" s="1"/>
  <c r="I1164" i="1" l="1"/>
  <c r="H1165" i="1" s="1"/>
  <c r="P1163" i="1"/>
  <c r="N1164" i="1"/>
  <c r="G1165" i="1" l="1"/>
  <c r="J1165" i="1" s="1"/>
  <c r="K1165" i="1"/>
  <c r="L1165" i="1"/>
  <c r="O1164" i="1"/>
  <c r="M1165" i="1" s="1"/>
  <c r="I1165" i="1" l="1"/>
  <c r="H1166" i="1" s="1"/>
  <c r="P1164" i="1"/>
  <c r="N1165" i="1"/>
  <c r="G1166" i="1" l="1"/>
  <c r="J1166" i="1" s="1"/>
  <c r="K1166" i="1"/>
  <c r="L1166" i="1"/>
  <c r="O1165" i="1"/>
  <c r="M1166" i="1" s="1"/>
  <c r="P1165" i="1" l="1"/>
  <c r="I1166" i="1"/>
  <c r="H1167" i="1" s="1"/>
  <c r="N1166" i="1"/>
  <c r="G1167" i="1" l="1"/>
  <c r="J1167" i="1" s="1"/>
  <c r="L1167" i="1"/>
  <c r="K1167" i="1"/>
  <c r="O1166" i="1"/>
  <c r="M1167" i="1" s="1"/>
  <c r="N1167" i="1" l="1"/>
  <c r="P1166" i="1"/>
  <c r="I1167" i="1"/>
  <c r="H1168" i="1" s="1"/>
  <c r="G1168" i="1" l="1"/>
  <c r="J1168" i="1" s="1"/>
  <c r="K1168" i="1"/>
  <c r="L1168" i="1"/>
  <c r="O1167" i="1"/>
  <c r="M1168" i="1" s="1"/>
  <c r="P1167" i="1" l="1"/>
  <c r="I1168" i="1"/>
  <c r="H1169" i="1" s="1"/>
  <c r="N1168" i="1"/>
  <c r="L1169" i="1" l="1"/>
  <c r="G1169" i="1"/>
  <c r="J1169" i="1" s="1"/>
  <c r="K1169" i="1"/>
  <c r="O1168" i="1"/>
  <c r="M1169" i="1" s="1"/>
  <c r="P1168" i="1" l="1"/>
  <c r="I1169" i="1"/>
  <c r="H1170" i="1" s="1"/>
  <c r="N1169" i="1"/>
  <c r="G1170" i="1" l="1"/>
  <c r="J1170" i="1" s="1"/>
  <c r="K1170" i="1"/>
  <c r="L1170" i="1"/>
  <c r="O1169" i="1"/>
  <c r="M1170" i="1" s="1"/>
  <c r="P1169" i="1" l="1"/>
  <c r="I1170" i="1"/>
  <c r="H1171" i="1" s="1"/>
  <c r="N1170" i="1"/>
  <c r="L1171" i="1" l="1"/>
  <c r="K1171" i="1"/>
  <c r="G1171" i="1"/>
  <c r="J1171" i="1" s="1"/>
  <c r="O1170" i="1"/>
  <c r="M1171" i="1" s="1"/>
  <c r="N1171" i="1" l="1"/>
  <c r="P1170" i="1"/>
  <c r="I1171" i="1"/>
  <c r="H1172" i="1" s="1"/>
  <c r="G1172" i="1" l="1"/>
  <c r="J1172" i="1" s="1"/>
  <c r="K1172" i="1"/>
  <c r="L1172" i="1"/>
  <c r="O1171" i="1"/>
  <c r="M1172" i="1" s="1"/>
  <c r="P1171" i="1" l="1"/>
  <c r="I1172" i="1"/>
  <c r="H1173" i="1" s="1"/>
  <c r="N1172" i="1"/>
  <c r="G1173" i="1" l="1"/>
  <c r="J1173" i="1" s="1"/>
  <c r="L1173" i="1"/>
  <c r="K1173" i="1"/>
  <c r="O1172" i="1"/>
  <c r="M1173" i="1" s="1"/>
  <c r="N1173" i="1" l="1"/>
  <c r="P1172" i="1"/>
  <c r="I1173" i="1"/>
  <c r="H1174" i="1" s="1"/>
  <c r="G1174" i="1" l="1"/>
  <c r="J1174" i="1" s="1"/>
  <c r="L1174" i="1"/>
  <c r="K1174" i="1"/>
  <c r="O1173" i="1"/>
  <c r="M1174" i="1" s="1"/>
  <c r="P1173" i="1" l="1"/>
  <c r="I1174" i="1"/>
  <c r="H1175" i="1" s="1"/>
  <c r="N1174" i="1"/>
  <c r="L1175" i="1" l="1"/>
  <c r="G1175" i="1"/>
  <c r="J1175" i="1" s="1"/>
  <c r="K1175" i="1"/>
  <c r="O1174" i="1"/>
  <c r="M1175" i="1" s="1"/>
  <c r="P1174" i="1" l="1"/>
  <c r="I1175" i="1"/>
  <c r="H1176" i="1" s="1"/>
  <c r="N1175" i="1"/>
  <c r="G1176" i="1" l="1"/>
  <c r="J1176" i="1" s="1"/>
  <c r="L1176" i="1"/>
  <c r="K1176" i="1"/>
  <c r="O1175" i="1"/>
  <c r="M1176" i="1" s="1"/>
  <c r="I1176" i="1" l="1"/>
  <c r="H1177" i="1" s="1"/>
  <c r="P1175" i="1"/>
  <c r="N1176" i="1"/>
  <c r="G1177" i="1" l="1"/>
  <c r="J1177" i="1" s="1"/>
  <c r="K1177" i="1"/>
  <c r="L1177" i="1"/>
  <c r="O1176" i="1"/>
  <c r="M1177" i="1" s="1"/>
  <c r="I1177" i="1" l="1"/>
  <c r="H1178" i="1" s="1"/>
  <c r="P1176" i="1"/>
  <c r="N1177" i="1"/>
  <c r="K1178" i="1" l="1"/>
  <c r="G1178" i="1"/>
  <c r="J1178" i="1" s="1"/>
  <c r="L1178" i="1"/>
  <c r="O1177" i="1"/>
  <c r="M1178" i="1" s="1"/>
  <c r="I1178" i="1" l="1"/>
  <c r="H1179" i="1" s="1"/>
  <c r="P1177" i="1"/>
  <c r="N1178" i="1"/>
  <c r="G1179" i="1" l="1"/>
  <c r="J1179" i="1" s="1"/>
  <c r="K1179" i="1"/>
  <c r="L1179" i="1"/>
  <c r="O1178" i="1"/>
  <c r="M1179" i="1" s="1"/>
  <c r="I1179" i="1" l="1"/>
  <c r="H1180" i="1" s="1"/>
  <c r="P1178" i="1"/>
  <c r="N1179" i="1"/>
  <c r="G1180" i="1" l="1"/>
  <c r="J1180" i="1" s="1"/>
  <c r="K1180" i="1"/>
  <c r="L1180" i="1"/>
  <c r="O1179" i="1"/>
  <c r="M1180" i="1" s="1"/>
  <c r="I1180" i="1" l="1"/>
  <c r="H1181" i="1" s="1"/>
  <c r="P1179" i="1"/>
  <c r="N1180" i="1"/>
  <c r="G1181" i="1" l="1"/>
  <c r="J1181" i="1" s="1"/>
  <c r="L1181" i="1"/>
  <c r="K1181" i="1"/>
  <c r="O1180" i="1"/>
  <c r="M1181" i="1" s="1"/>
  <c r="I1181" i="1" l="1"/>
  <c r="H1182" i="1" s="1"/>
  <c r="P1180" i="1"/>
  <c r="N1181" i="1"/>
  <c r="G1182" i="1" l="1"/>
  <c r="J1182" i="1" s="1"/>
  <c r="K1182" i="1"/>
  <c r="L1182" i="1"/>
  <c r="O1181" i="1"/>
  <c r="M1182" i="1" s="1"/>
  <c r="I1182" i="1" l="1"/>
  <c r="H1183" i="1" s="1"/>
  <c r="P1181" i="1"/>
  <c r="N1182" i="1"/>
  <c r="G1183" i="1" l="1"/>
  <c r="J1183" i="1" s="1"/>
  <c r="L1183" i="1"/>
  <c r="K1183" i="1"/>
  <c r="O1182" i="1"/>
  <c r="M1183" i="1" s="1"/>
  <c r="I1183" i="1" l="1"/>
  <c r="H1184" i="1" s="1"/>
  <c r="P1182" i="1"/>
  <c r="N1183" i="1"/>
  <c r="K1184" i="1" l="1"/>
  <c r="G1184" i="1"/>
  <c r="J1184" i="1" s="1"/>
  <c r="L1184" i="1"/>
  <c r="O1183" i="1"/>
  <c r="M1184" i="1" s="1"/>
  <c r="I1184" i="1" l="1"/>
  <c r="H1185" i="1" s="1"/>
  <c r="P1183" i="1"/>
  <c r="N1184" i="1"/>
  <c r="G1185" i="1" l="1"/>
  <c r="J1185" i="1" s="1"/>
  <c r="K1185" i="1"/>
  <c r="L1185" i="1"/>
  <c r="O1184" i="1"/>
  <c r="M1185" i="1" s="1"/>
  <c r="I1185" i="1" l="1"/>
  <c r="H1186" i="1" s="1"/>
  <c r="P1184" i="1"/>
  <c r="N1185" i="1"/>
  <c r="G1186" i="1" l="1"/>
  <c r="J1186" i="1" s="1"/>
  <c r="L1186" i="1"/>
  <c r="K1186" i="1"/>
  <c r="O1185" i="1"/>
  <c r="M1186" i="1" s="1"/>
  <c r="P1185" i="1" l="1"/>
  <c r="I1186" i="1"/>
  <c r="H1187" i="1" s="1"/>
  <c r="N1186" i="1"/>
  <c r="G1187" i="1" l="1"/>
  <c r="J1187" i="1" s="1"/>
  <c r="L1187" i="1"/>
  <c r="K1187" i="1"/>
  <c r="O1186" i="1"/>
  <c r="M1187" i="1" s="1"/>
  <c r="N1187" i="1" l="1"/>
  <c r="P1186" i="1"/>
  <c r="I1187" i="1"/>
  <c r="H1188" i="1" s="1"/>
  <c r="G1188" i="1" l="1"/>
  <c r="J1188" i="1" s="1"/>
  <c r="K1188" i="1"/>
  <c r="L1188" i="1"/>
  <c r="O1187" i="1"/>
  <c r="M1188" i="1" s="1"/>
  <c r="I1188" i="1" l="1"/>
  <c r="H1189" i="1" s="1"/>
  <c r="P1187" i="1"/>
  <c r="N1188" i="1"/>
  <c r="K1189" i="1" l="1"/>
  <c r="G1189" i="1"/>
  <c r="J1189" i="1" s="1"/>
  <c r="L1189" i="1"/>
  <c r="O1188" i="1"/>
  <c r="M1189" i="1" s="1"/>
  <c r="I1189" i="1" l="1"/>
  <c r="H1190" i="1" s="1"/>
  <c r="P1188" i="1"/>
  <c r="N1189" i="1"/>
  <c r="G1190" i="1" l="1"/>
  <c r="J1190" i="1" s="1"/>
  <c r="L1190" i="1"/>
  <c r="K1190" i="1"/>
  <c r="O1189" i="1"/>
  <c r="M1190" i="1" s="1"/>
  <c r="I1190" i="1" l="1"/>
  <c r="H1191" i="1" s="1"/>
  <c r="P1189" i="1"/>
  <c r="N1190" i="1"/>
  <c r="G1191" i="1" l="1"/>
  <c r="J1191" i="1" s="1"/>
  <c r="L1191" i="1"/>
  <c r="K1191" i="1"/>
  <c r="O1190" i="1"/>
  <c r="M1191" i="1" s="1"/>
  <c r="I1191" i="1" l="1"/>
  <c r="H1192" i="1" s="1"/>
  <c r="P1190" i="1"/>
  <c r="N1191" i="1"/>
  <c r="G1192" i="1" l="1"/>
  <c r="J1192" i="1" s="1"/>
  <c r="K1192" i="1"/>
  <c r="L1192" i="1"/>
  <c r="O1191" i="1"/>
  <c r="M1192" i="1" s="1"/>
  <c r="I1192" i="1" l="1"/>
  <c r="H1193" i="1" s="1"/>
  <c r="P1191" i="1"/>
  <c r="N1192" i="1"/>
  <c r="G1193" i="1" l="1"/>
  <c r="J1193" i="1" s="1"/>
  <c r="K1193" i="1"/>
  <c r="L1193" i="1"/>
  <c r="O1192" i="1"/>
  <c r="M1193" i="1" s="1"/>
  <c r="I1193" i="1" l="1"/>
  <c r="H1194" i="1" s="1"/>
  <c r="P1192" i="1"/>
  <c r="N1193" i="1"/>
  <c r="G1194" i="1" l="1"/>
  <c r="J1194" i="1" s="1"/>
  <c r="K1194" i="1"/>
  <c r="L1194" i="1"/>
  <c r="O1193" i="1"/>
  <c r="M1194" i="1" s="1"/>
  <c r="P1193" i="1" l="1"/>
  <c r="I1194" i="1"/>
  <c r="H1195" i="1" s="1"/>
  <c r="N1194" i="1"/>
  <c r="L1195" i="1" l="1"/>
  <c r="G1195" i="1"/>
  <c r="J1195" i="1" s="1"/>
  <c r="K1195" i="1"/>
  <c r="O1194" i="1"/>
  <c r="M1195" i="1" s="1"/>
  <c r="P1194" i="1" l="1"/>
  <c r="I1195" i="1"/>
  <c r="H1196" i="1" s="1"/>
  <c r="N1195" i="1"/>
  <c r="G1196" i="1" l="1"/>
  <c r="J1196" i="1" s="1"/>
  <c r="K1196" i="1"/>
  <c r="L1196" i="1"/>
  <c r="O1195" i="1"/>
  <c r="M1196" i="1" s="1"/>
  <c r="N1196" i="1" l="1"/>
  <c r="P1195" i="1"/>
  <c r="I1196" i="1"/>
  <c r="H1197" i="1" s="1"/>
  <c r="K1197" i="1" l="1"/>
  <c r="G1197" i="1"/>
  <c r="J1197" i="1" s="1"/>
  <c r="L1197" i="1"/>
  <c r="O1196" i="1"/>
  <c r="M1197" i="1" s="1"/>
  <c r="P1196" i="1" l="1"/>
  <c r="I1197" i="1"/>
  <c r="H1198" i="1" s="1"/>
  <c r="N1197" i="1"/>
  <c r="G1198" i="1" l="1"/>
  <c r="J1198" i="1" s="1"/>
  <c r="K1198" i="1"/>
  <c r="L1198" i="1"/>
  <c r="O1197" i="1"/>
  <c r="M1198" i="1" s="1"/>
  <c r="N1198" i="1" l="1"/>
  <c r="P1197" i="1"/>
  <c r="I1198" i="1"/>
  <c r="H1199" i="1" s="1"/>
  <c r="L1199" i="1" l="1"/>
  <c r="K1199" i="1"/>
  <c r="G1199" i="1"/>
  <c r="J1199" i="1" s="1"/>
  <c r="O1198" i="1"/>
  <c r="M1199" i="1" s="1"/>
  <c r="P1198" i="1" l="1"/>
  <c r="I1199" i="1"/>
  <c r="H1200" i="1" s="1"/>
  <c r="N1199" i="1"/>
  <c r="G1200" i="1" l="1"/>
  <c r="J1200" i="1" s="1"/>
  <c r="K1200" i="1"/>
  <c r="L1200" i="1"/>
  <c r="O1199" i="1"/>
  <c r="M1200" i="1" s="1"/>
  <c r="N1200" i="1" l="1"/>
  <c r="P1199" i="1"/>
  <c r="I1200" i="1"/>
  <c r="H1201" i="1" s="1"/>
  <c r="G1201" i="1" l="1"/>
  <c r="J1201" i="1" s="1"/>
  <c r="K1201" i="1"/>
  <c r="L1201" i="1"/>
  <c r="O1200" i="1"/>
  <c r="M1201" i="1" s="1"/>
  <c r="I1201" i="1" l="1"/>
  <c r="H1202" i="1" s="1"/>
  <c r="P1200" i="1"/>
  <c r="N1201" i="1"/>
  <c r="G1202" i="1" l="1"/>
  <c r="J1202" i="1" s="1"/>
  <c r="L1202" i="1"/>
  <c r="K1202" i="1"/>
  <c r="O1201" i="1"/>
  <c r="M1202" i="1" s="1"/>
  <c r="I1202" i="1" l="1"/>
  <c r="H1203" i="1" s="1"/>
  <c r="P1201" i="1"/>
  <c r="N1202" i="1"/>
  <c r="L1203" i="1" l="1"/>
  <c r="K1203" i="1"/>
  <c r="G1203" i="1"/>
  <c r="J1203" i="1" s="1"/>
  <c r="O1202" i="1"/>
  <c r="M1203" i="1" s="1"/>
  <c r="I1203" i="1" l="1"/>
  <c r="H1204" i="1" s="1"/>
  <c r="P1202" i="1"/>
  <c r="N1203" i="1"/>
  <c r="G1204" i="1" l="1"/>
  <c r="J1204" i="1" s="1"/>
  <c r="K1204" i="1"/>
  <c r="L1204" i="1"/>
  <c r="O1203" i="1"/>
  <c r="M1204" i="1" s="1"/>
  <c r="I1204" i="1" l="1"/>
  <c r="H1205" i="1" s="1"/>
  <c r="P1203" i="1"/>
  <c r="N1204" i="1"/>
  <c r="G1205" i="1" l="1"/>
  <c r="J1205" i="1" s="1"/>
  <c r="K1205" i="1"/>
  <c r="L1205" i="1"/>
  <c r="O1204" i="1"/>
  <c r="M1205" i="1" s="1"/>
  <c r="I1205" i="1" l="1"/>
  <c r="H1206" i="1" s="1"/>
  <c r="P1204" i="1"/>
  <c r="N1205" i="1"/>
  <c r="G1206" i="1" l="1"/>
  <c r="J1206" i="1" s="1"/>
  <c r="L1206" i="1"/>
  <c r="K1206" i="1"/>
  <c r="O1205" i="1"/>
  <c r="M1206" i="1" s="1"/>
  <c r="I1206" i="1" l="1"/>
  <c r="H1207" i="1" s="1"/>
  <c r="P1205" i="1"/>
  <c r="N1206" i="1"/>
  <c r="L1207" i="1" l="1"/>
  <c r="G1207" i="1"/>
  <c r="J1207" i="1" s="1"/>
  <c r="K1207" i="1"/>
  <c r="O1206" i="1"/>
  <c r="M1207" i="1" s="1"/>
  <c r="I1207" i="1" l="1"/>
  <c r="H1208" i="1" s="1"/>
  <c r="P1206" i="1"/>
  <c r="N1207" i="1"/>
  <c r="G1208" i="1" l="1"/>
  <c r="J1208" i="1" s="1"/>
  <c r="K1208" i="1"/>
  <c r="L1208" i="1"/>
  <c r="O1207" i="1"/>
  <c r="M1208" i="1" s="1"/>
  <c r="I1208" i="1" l="1"/>
  <c r="H1209" i="1" s="1"/>
  <c r="P1207" i="1"/>
  <c r="N1208" i="1"/>
  <c r="G1209" i="1" l="1"/>
  <c r="J1209" i="1" s="1"/>
  <c r="K1209" i="1"/>
  <c r="L1209" i="1"/>
  <c r="O1208" i="1"/>
  <c r="M1209" i="1" s="1"/>
  <c r="I1209" i="1" l="1"/>
  <c r="H1210" i="1" s="1"/>
  <c r="P1208" i="1"/>
  <c r="N1209" i="1"/>
  <c r="L1210" i="1" l="1"/>
  <c r="G1210" i="1"/>
  <c r="J1210" i="1" s="1"/>
  <c r="K1210" i="1"/>
  <c r="O1209" i="1"/>
  <c r="M1210" i="1" s="1"/>
  <c r="I1210" i="1" l="1"/>
  <c r="H1211" i="1" s="1"/>
  <c r="P1209" i="1"/>
  <c r="N1210" i="1"/>
  <c r="L1211" i="1" l="1"/>
  <c r="G1211" i="1"/>
  <c r="J1211" i="1" s="1"/>
  <c r="K1211" i="1"/>
  <c r="O1210" i="1"/>
  <c r="M1211" i="1" s="1"/>
  <c r="I1211" i="1" l="1"/>
  <c r="H1212" i="1" s="1"/>
  <c r="P1210" i="1"/>
  <c r="N1211" i="1"/>
  <c r="G1212" i="1" l="1"/>
  <c r="J1212" i="1" s="1"/>
  <c r="L1212" i="1"/>
  <c r="K1212" i="1"/>
  <c r="O1211" i="1"/>
  <c r="M1212" i="1" s="1"/>
  <c r="I1212" i="1" l="1"/>
  <c r="H1213" i="1" s="1"/>
  <c r="P1211" i="1"/>
  <c r="N1212" i="1"/>
  <c r="G1213" i="1" l="1"/>
  <c r="J1213" i="1" s="1"/>
  <c r="K1213" i="1"/>
  <c r="L1213" i="1"/>
  <c r="O1212" i="1"/>
  <c r="M1213" i="1" s="1"/>
  <c r="I1213" i="1" l="1"/>
  <c r="H1214" i="1" s="1"/>
  <c r="P1212" i="1"/>
  <c r="N1213" i="1"/>
  <c r="G1214" i="1" l="1"/>
  <c r="J1214" i="1" s="1"/>
  <c r="L1214" i="1"/>
  <c r="K1214" i="1"/>
  <c r="O1213" i="1"/>
  <c r="M1214" i="1" s="1"/>
  <c r="P1213" i="1" l="1"/>
  <c r="I1214" i="1"/>
  <c r="H1215" i="1" s="1"/>
  <c r="N1214" i="1"/>
  <c r="L1215" i="1" l="1"/>
  <c r="G1215" i="1"/>
  <c r="J1215" i="1" s="1"/>
  <c r="K1215" i="1"/>
  <c r="O1214" i="1"/>
  <c r="M1215" i="1" s="1"/>
  <c r="N1215" i="1" l="1"/>
  <c r="P1214" i="1"/>
  <c r="I1215" i="1"/>
  <c r="H1216" i="1" s="1"/>
  <c r="G1216" i="1" l="1"/>
  <c r="J1216" i="1" s="1"/>
  <c r="K1216" i="1"/>
  <c r="L1216" i="1"/>
  <c r="O1215" i="1"/>
  <c r="M1216" i="1" s="1"/>
  <c r="P1215" i="1" l="1"/>
  <c r="I1216" i="1"/>
  <c r="H1217" i="1" s="1"/>
  <c r="N1216" i="1"/>
  <c r="G1217" i="1" l="1"/>
  <c r="J1217" i="1" s="1"/>
  <c r="K1217" i="1"/>
  <c r="L1217" i="1"/>
  <c r="O1216" i="1"/>
  <c r="M1217" i="1" s="1"/>
  <c r="P1216" i="1" l="1"/>
  <c r="I1217" i="1"/>
  <c r="H1218" i="1" s="1"/>
  <c r="N1217" i="1"/>
  <c r="G1218" i="1" l="1"/>
  <c r="J1218" i="1" s="1"/>
  <c r="K1218" i="1"/>
  <c r="L1218" i="1"/>
  <c r="O1217" i="1"/>
  <c r="M1218" i="1" s="1"/>
  <c r="P1217" i="1" l="1"/>
  <c r="I1218" i="1"/>
  <c r="H1219" i="1" s="1"/>
  <c r="N1218" i="1"/>
  <c r="L1219" i="1" l="1"/>
  <c r="K1219" i="1"/>
  <c r="G1219" i="1"/>
  <c r="J1219" i="1" s="1"/>
  <c r="O1218" i="1"/>
  <c r="M1219" i="1" s="1"/>
  <c r="P1218" i="1" l="1"/>
  <c r="I1219" i="1"/>
  <c r="H1220" i="1" s="1"/>
  <c r="N1219" i="1"/>
  <c r="G1220" i="1" l="1"/>
  <c r="J1220" i="1" s="1"/>
  <c r="K1220" i="1"/>
  <c r="L1220" i="1"/>
  <c r="O1219" i="1"/>
  <c r="M1220" i="1" s="1"/>
  <c r="N1220" i="1" l="1"/>
  <c r="P1219" i="1"/>
  <c r="I1220" i="1"/>
  <c r="H1221" i="1" s="1"/>
  <c r="G1221" i="1" l="1"/>
  <c r="J1221" i="1" s="1"/>
  <c r="K1221" i="1"/>
  <c r="L1221" i="1"/>
  <c r="O1220" i="1"/>
  <c r="M1221" i="1" s="1"/>
  <c r="P1220" i="1" l="1"/>
  <c r="I1221" i="1"/>
  <c r="H1222" i="1" s="1"/>
  <c r="N1221" i="1"/>
  <c r="G1222" i="1" l="1"/>
  <c r="J1222" i="1" s="1"/>
  <c r="L1222" i="1"/>
  <c r="K1222" i="1"/>
  <c r="O1221" i="1"/>
  <c r="M1222" i="1" s="1"/>
  <c r="N1222" i="1" l="1"/>
  <c r="P1221" i="1"/>
  <c r="I1222" i="1"/>
  <c r="H1223" i="1" s="1"/>
  <c r="L1223" i="1" l="1"/>
  <c r="K1223" i="1"/>
  <c r="G1223" i="1"/>
  <c r="J1223" i="1" s="1"/>
  <c r="O1222" i="1"/>
  <c r="M1223" i="1" s="1"/>
  <c r="P1222" i="1" l="1"/>
  <c r="I1223" i="1"/>
  <c r="H1224" i="1" s="1"/>
  <c r="N1223" i="1"/>
  <c r="G1224" i="1" l="1"/>
  <c r="J1224" i="1" s="1"/>
  <c r="K1224" i="1"/>
  <c r="L1224" i="1"/>
  <c r="O1223" i="1"/>
  <c r="M1224" i="1" s="1"/>
  <c r="N1224" i="1" l="1"/>
  <c r="P1223" i="1"/>
  <c r="I1224" i="1"/>
  <c r="H1225" i="1" s="1"/>
  <c r="G1225" i="1" l="1"/>
  <c r="J1225" i="1" s="1"/>
  <c r="K1225" i="1"/>
  <c r="L1225" i="1"/>
  <c r="O1224" i="1"/>
  <c r="M1225" i="1" s="1"/>
  <c r="P1224" i="1" l="1"/>
  <c r="I1225" i="1"/>
  <c r="H1226" i="1" s="1"/>
  <c r="N1225" i="1"/>
  <c r="G1226" i="1" l="1"/>
  <c r="J1226" i="1" s="1"/>
  <c r="K1226" i="1"/>
  <c r="L1226" i="1"/>
  <c r="O1225" i="1"/>
  <c r="M1226" i="1" s="1"/>
  <c r="N1226" i="1" l="1"/>
  <c r="P1225" i="1"/>
  <c r="I1226" i="1"/>
  <c r="H1227" i="1" s="1"/>
  <c r="L1227" i="1" l="1"/>
  <c r="G1227" i="1"/>
  <c r="J1227" i="1" s="1"/>
  <c r="K1227" i="1"/>
  <c r="O1226" i="1"/>
  <c r="M1227" i="1" s="1"/>
  <c r="P1226" i="1" l="1"/>
  <c r="I1227" i="1"/>
  <c r="H1228" i="1" s="1"/>
  <c r="N1227" i="1"/>
  <c r="G1228" i="1" l="1"/>
  <c r="J1228" i="1" s="1"/>
  <c r="K1228" i="1"/>
  <c r="L1228" i="1"/>
  <c r="O1227" i="1"/>
  <c r="M1228" i="1" s="1"/>
  <c r="N1228" i="1" l="1"/>
  <c r="P1227" i="1"/>
  <c r="I1228" i="1"/>
  <c r="H1229" i="1" s="1"/>
  <c r="G1229" i="1" l="1"/>
  <c r="J1229" i="1" s="1"/>
  <c r="K1229" i="1"/>
  <c r="L1229" i="1"/>
  <c r="O1228" i="1"/>
  <c r="M1229" i="1" s="1"/>
  <c r="P1228" i="1" l="1"/>
  <c r="I1229" i="1"/>
  <c r="H1230" i="1" s="1"/>
  <c r="N1229" i="1"/>
  <c r="G1230" i="1" l="1"/>
  <c r="J1230" i="1" s="1"/>
  <c r="L1230" i="1"/>
  <c r="K1230" i="1"/>
  <c r="O1229" i="1"/>
  <c r="M1230" i="1" s="1"/>
  <c r="N1230" i="1" l="1"/>
  <c r="P1229" i="1"/>
  <c r="I1230" i="1"/>
  <c r="H1231" i="1" s="1"/>
  <c r="G1231" i="1" l="1"/>
  <c r="J1231" i="1" s="1"/>
  <c r="K1231" i="1"/>
  <c r="L1231" i="1"/>
  <c r="O1230" i="1"/>
  <c r="M1231" i="1" s="1"/>
  <c r="P1230" i="1" l="1"/>
  <c r="I1231" i="1"/>
  <c r="H1232" i="1" s="1"/>
  <c r="N1231" i="1"/>
  <c r="G1232" i="1" l="1"/>
  <c r="J1232" i="1" s="1"/>
  <c r="K1232" i="1"/>
  <c r="L1232" i="1"/>
  <c r="O1231" i="1"/>
  <c r="M1232" i="1" s="1"/>
  <c r="N1232" i="1" l="1"/>
  <c r="P1231" i="1"/>
  <c r="I1232" i="1"/>
  <c r="H1233" i="1" s="1"/>
  <c r="G1233" i="1" l="1"/>
  <c r="J1233" i="1" s="1"/>
  <c r="K1233" i="1"/>
  <c r="L1233" i="1"/>
  <c r="O1232" i="1"/>
  <c r="M1233" i="1" s="1"/>
  <c r="P1232" i="1" l="1"/>
  <c r="I1233" i="1"/>
  <c r="H1234" i="1" s="1"/>
  <c r="N1233" i="1"/>
  <c r="G1234" i="1" l="1"/>
  <c r="J1234" i="1" s="1"/>
  <c r="K1234" i="1"/>
  <c r="L1234" i="1"/>
  <c r="O1233" i="1"/>
  <c r="M1234" i="1" s="1"/>
  <c r="N1234" i="1" l="1"/>
  <c r="P1233" i="1"/>
  <c r="I1234" i="1"/>
  <c r="H1235" i="1" s="1"/>
  <c r="L1235" i="1" l="1"/>
  <c r="K1235" i="1"/>
  <c r="G1235" i="1"/>
  <c r="J1235" i="1" s="1"/>
  <c r="O1234" i="1"/>
  <c r="M1235" i="1" s="1"/>
  <c r="P1234" i="1" l="1"/>
  <c r="I1235" i="1"/>
  <c r="H1236" i="1" s="1"/>
  <c r="N1235" i="1"/>
  <c r="G1236" i="1" l="1"/>
  <c r="J1236" i="1" s="1"/>
  <c r="K1236" i="1"/>
  <c r="L1236" i="1"/>
  <c r="O1235" i="1"/>
  <c r="M1236" i="1" s="1"/>
  <c r="P1235" i="1" l="1"/>
  <c r="I1236" i="1"/>
  <c r="H1237" i="1" s="1"/>
  <c r="N1236" i="1"/>
  <c r="K1237" i="1" l="1"/>
  <c r="G1237" i="1"/>
  <c r="J1237" i="1" s="1"/>
  <c r="L1237" i="1"/>
  <c r="O1236" i="1"/>
  <c r="M1237" i="1" s="1"/>
  <c r="P1236" i="1" l="1"/>
  <c r="I1237" i="1"/>
  <c r="H1238" i="1" s="1"/>
  <c r="N1237" i="1"/>
  <c r="G1238" i="1" l="1"/>
  <c r="J1238" i="1" s="1"/>
  <c r="K1238" i="1"/>
  <c r="L1238" i="1"/>
  <c r="O1237" i="1"/>
  <c r="M1238" i="1" s="1"/>
  <c r="P1237" i="1" l="1"/>
  <c r="I1238" i="1"/>
  <c r="H1239" i="1" s="1"/>
  <c r="N1238" i="1"/>
  <c r="L1239" i="1" l="1"/>
  <c r="G1239" i="1"/>
  <c r="J1239" i="1" s="1"/>
  <c r="K1239" i="1"/>
  <c r="O1238" i="1"/>
  <c r="M1239" i="1" s="1"/>
  <c r="P1238" i="1" l="1"/>
  <c r="I1239" i="1"/>
  <c r="H1240" i="1" s="1"/>
  <c r="N1239" i="1"/>
  <c r="G1240" i="1" l="1"/>
  <c r="J1240" i="1" s="1"/>
  <c r="K1240" i="1"/>
  <c r="L1240" i="1"/>
  <c r="O1239" i="1"/>
  <c r="M1240" i="1" s="1"/>
  <c r="N1240" i="1" l="1"/>
  <c r="P1239" i="1"/>
  <c r="I1240" i="1"/>
  <c r="H1241" i="1" s="1"/>
  <c r="G1241" i="1" l="1"/>
  <c r="J1241" i="1" s="1"/>
  <c r="K1241" i="1"/>
  <c r="L1241" i="1"/>
  <c r="O1240" i="1"/>
  <c r="M1241" i="1" s="1"/>
  <c r="P1240" i="1" l="1"/>
  <c r="I1241" i="1"/>
  <c r="H1242" i="1" s="1"/>
  <c r="N1241" i="1"/>
  <c r="G1242" i="1" l="1"/>
  <c r="J1242" i="1" s="1"/>
  <c r="K1242" i="1"/>
  <c r="L1242" i="1"/>
  <c r="O1241" i="1"/>
  <c r="M1242" i="1" s="1"/>
  <c r="N1242" i="1" l="1"/>
  <c r="P1241" i="1"/>
  <c r="I1242" i="1"/>
  <c r="H1243" i="1" s="1"/>
  <c r="L1243" i="1" l="1"/>
  <c r="G1243" i="1"/>
  <c r="J1243" i="1" s="1"/>
  <c r="K1243" i="1"/>
  <c r="O1242" i="1"/>
  <c r="M1243" i="1" s="1"/>
  <c r="P1242" i="1" l="1"/>
  <c r="I1243" i="1"/>
  <c r="H1244" i="1" s="1"/>
  <c r="N1243" i="1"/>
  <c r="G1244" i="1" l="1"/>
  <c r="J1244" i="1" s="1"/>
  <c r="K1244" i="1"/>
  <c r="L1244" i="1"/>
  <c r="O1243" i="1"/>
  <c r="M1244" i="1" s="1"/>
  <c r="P1243" i="1" l="1"/>
  <c r="I1244" i="1"/>
  <c r="H1245" i="1" s="1"/>
  <c r="N1244" i="1"/>
  <c r="G1245" i="1" l="1"/>
  <c r="J1245" i="1" s="1"/>
  <c r="L1245" i="1"/>
  <c r="K1245" i="1"/>
  <c r="O1244" i="1"/>
  <c r="M1245" i="1" s="1"/>
  <c r="N1245" i="1" l="1"/>
  <c r="P1244" i="1"/>
  <c r="I1245" i="1"/>
  <c r="H1246" i="1" s="1"/>
  <c r="G1246" i="1" l="1"/>
  <c r="J1246" i="1" s="1"/>
  <c r="K1246" i="1"/>
  <c r="L1246" i="1"/>
  <c r="O1245" i="1"/>
  <c r="M1246" i="1" s="1"/>
  <c r="P1245" i="1" l="1"/>
  <c r="I1246" i="1"/>
  <c r="H1247" i="1" s="1"/>
  <c r="N1246" i="1"/>
  <c r="L1247" i="1" l="1"/>
  <c r="G1247" i="1"/>
  <c r="J1247" i="1" s="1"/>
  <c r="K1247" i="1"/>
  <c r="O1246" i="1"/>
  <c r="M1247" i="1" s="1"/>
  <c r="N1247" i="1" l="1"/>
  <c r="P1246" i="1"/>
  <c r="I1247" i="1"/>
  <c r="H1248" i="1" s="1"/>
  <c r="K1248" i="1" l="1"/>
  <c r="L1248" i="1"/>
  <c r="G1248" i="1"/>
  <c r="J1248" i="1" s="1"/>
  <c r="O1247" i="1"/>
  <c r="M1248" i="1" s="1"/>
  <c r="I1248" i="1" l="1"/>
  <c r="H1249" i="1" s="1"/>
  <c r="P1247" i="1"/>
  <c r="N1248" i="1"/>
  <c r="G1249" i="1" l="1"/>
  <c r="J1249" i="1" s="1"/>
  <c r="K1249" i="1"/>
  <c r="L1249" i="1"/>
  <c r="O1248" i="1"/>
  <c r="M1249" i="1" s="1"/>
  <c r="I1249" i="1" l="1"/>
  <c r="H1250" i="1" s="1"/>
  <c r="P1248" i="1"/>
  <c r="N1249" i="1"/>
  <c r="G1250" i="1" l="1"/>
  <c r="J1250" i="1" s="1"/>
  <c r="K1250" i="1"/>
  <c r="L1250" i="1"/>
  <c r="O1249" i="1"/>
  <c r="M1250" i="1" s="1"/>
  <c r="P1249" i="1" l="1"/>
  <c r="I1250" i="1"/>
  <c r="H1251" i="1" s="1"/>
  <c r="N1250" i="1"/>
  <c r="L1251" i="1" l="1"/>
  <c r="K1251" i="1"/>
  <c r="G1251" i="1"/>
  <c r="J1251" i="1" s="1"/>
  <c r="O1250" i="1"/>
  <c r="M1251" i="1" s="1"/>
  <c r="I1251" i="1" l="1"/>
  <c r="H1252" i="1" s="1"/>
  <c r="N1251" i="1"/>
  <c r="P1250" i="1"/>
  <c r="G1252" i="1" l="1"/>
  <c r="J1252" i="1" s="1"/>
  <c r="K1252" i="1"/>
  <c r="L1252" i="1"/>
  <c r="O1251" i="1"/>
  <c r="M1252" i="1" s="1"/>
  <c r="I1252" i="1" l="1"/>
  <c r="H1253" i="1" s="1"/>
  <c r="P1251" i="1"/>
  <c r="N1252" i="1"/>
  <c r="G1253" i="1" l="1"/>
  <c r="J1253" i="1" s="1"/>
  <c r="L1253" i="1"/>
  <c r="K1253" i="1"/>
  <c r="O1252" i="1"/>
  <c r="M1253" i="1" s="1"/>
  <c r="I1253" i="1" l="1"/>
  <c r="H1254" i="1" s="1"/>
  <c r="P1252" i="1"/>
  <c r="N1253" i="1"/>
  <c r="K1254" i="1" l="1"/>
  <c r="L1254" i="1"/>
  <c r="G1254" i="1"/>
  <c r="J1254" i="1" s="1"/>
  <c r="O1253" i="1"/>
  <c r="M1254" i="1" s="1"/>
  <c r="P1253" i="1" l="1"/>
  <c r="I1254" i="1"/>
  <c r="H1255" i="1" s="1"/>
  <c r="N1254" i="1"/>
  <c r="L1255" i="1" l="1"/>
  <c r="K1255" i="1"/>
  <c r="G1255" i="1"/>
  <c r="J1255" i="1" s="1"/>
  <c r="O1254" i="1"/>
  <c r="M1255" i="1" s="1"/>
  <c r="P1254" i="1" l="1"/>
  <c r="I1255" i="1"/>
  <c r="H1256" i="1" s="1"/>
  <c r="N1255" i="1"/>
  <c r="G1256" i="1" l="1"/>
  <c r="J1256" i="1" s="1"/>
  <c r="K1256" i="1"/>
  <c r="L1256" i="1"/>
  <c r="O1255" i="1"/>
  <c r="M1256" i="1" s="1"/>
  <c r="P1255" i="1" l="1"/>
  <c r="I1256" i="1"/>
  <c r="H1257" i="1" s="1"/>
  <c r="N1256" i="1"/>
  <c r="G1257" i="1" l="1"/>
  <c r="J1257" i="1" s="1"/>
  <c r="K1257" i="1"/>
  <c r="L1257" i="1"/>
  <c r="O1256" i="1"/>
  <c r="M1257" i="1" s="1"/>
  <c r="N1257" i="1" l="1"/>
  <c r="P1256" i="1"/>
  <c r="I1257" i="1"/>
  <c r="H1258" i="1" s="1"/>
  <c r="G1258" i="1" l="1"/>
  <c r="J1258" i="1" s="1"/>
  <c r="L1258" i="1"/>
  <c r="K1258" i="1"/>
  <c r="O1257" i="1"/>
  <c r="M1258" i="1" s="1"/>
  <c r="I1258" i="1" l="1"/>
  <c r="H1259" i="1" s="1"/>
  <c r="P1257" i="1"/>
  <c r="N1258" i="1"/>
  <c r="L1259" i="1" l="1"/>
  <c r="G1259" i="1"/>
  <c r="J1259" i="1" s="1"/>
  <c r="K1259" i="1"/>
  <c r="O1258" i="1"/>
  <c r="M1259" i="1" s="1"/>
  <c r="I1259" i="1" l="1"/>
  <c r="H1260" i="1" s="1"/>
  <c r="P1258" i="1"/>
  <c r="N1259" i="1"/>
  <c r="G1260" i="1" l="1"/>
  <c r="J1260" i="1" s="1"/>
  <c r="L1260" i="1"/>
  <c r="K1260" i="1"/>
  <c r="O1259" i="1"/>
  <c r="M1260" i="1" s="1"/>
  <c r="I1260" i="1" l="1"/>
  <c r="H1261" i="1" s="1"/>
  <c r="P1259" i="1"/>
  <c r="N1260" i="1"/>
  <c r="G1261" i="1" l="1"/>
  <c r="J1261" i="1" s="1"/>
  <c r="K1261" i="1"/>
  <c r="L1261" i="1"/>
  <c r="O1260" i="1"/>
  <c r="M1261" i="1" s="1"/>
  <c r="I1261" i="1" l="1"/>
  <c r="H1262" i="1" s="1"/>
  <c r="P1260" i="1"/>
  <c r="N1261" i="1"/>
  <c r="G1262" i="1" l="1"/>
  <c r="J1262" i="1" s="1"/>
  <c r="K1262" i="1"/>
  <c r="L1262" i="1"/>
  <c r="O1261" i="1"/>
  <c r="M1262" i="1" s="1"/>
  <c r="P1261" i="1" l="1"/>
  <c r="I1262" i="1"/>
  <c r="H1263" i="1" s="1"/>
  <c r="N1262" i="1"/>
  <c r="L1263" i="1" l="1"/>
  <c r="G1263" i="1"/>
  <c r="J1263" i="1" s="1"/>
  <c r="K1263" i="1"/>
  <c r="O1262" i="1"/>
  <c r="M1263" i="1" s="1"/>
  <c r="N1263" i="1" l="1"/>
  <c r="P1262" i="1"/>
  <c r="I1263" i="1"/>
  <c r="H1264" i="1" s="1"/>
  <c r="G1264" i="1" l="1"/>
  <c r="J1264" i="1" s="1"/>
  <c r="K1264" i="1"/>
  <c r="L1264" i="1"/>
  <c r="O1263" i="1"/>
  <c r="M1264" i="1" s="1"/>
  <c r="I1264" i="1" l="1"/>
  <c r="H1265" i="1" s="1"/>
  <c r="P1263" i="1"/>
  <c r="N1264" i="1"/>
  <c r="G1265" i="1" l="1"/>
  <c r="J1265" i="1" s="1"/>
  <c r="K1265" i="1"/>
  <c r="L1265" i="1"/>
  <c r="O1264" i="1"/>
  <c r="M1265" i="1" s="1"/>
  <c r="I1265" i="1" l="1"/>
  <c r="H1266" i="1" s="1"/>
  <c r="P1264" i="1"/>
  <c r="N1265" i="1"/>
  <c r="G1266" i="1" l="1"/>
  <c r="J1266" i="1" s="1"/>
  <c r="K1266" i="1"/>
  <c r="L1266" i="1"/>
  <c r="O1265" i="1"/>
  <c r="M1266" i="1" s="1"/>
  <c r="I1266" i="1" l="1"/>
  <c r="H1267" i="1" s="1"/>
  <c r="P1265" i="1"/>
  <c r="N1266" i="1"/>
  <c r="L1267" i="1" l="1"/>
  <c r="K1267" i="1"/>
  <c r="G1267" i="1"/>
  <c r="J1267" i="1" s="1"/>
  <c r="O1266" i="1"/>
  <c r="M1267" i="1" s="1"/>
  <c r="I1267" i="1" l="1"/>
  <c r="H1268" i="1" s="1"/>
  <c r="P1266" i="1"/>
  <c r="N1267" i="1"/>
  <c r="K1268" i="1" l="1"/>
  <c r="G1268" i="1"/>
  <c r="J1268" i="1" s="1"/>
  <c r="L1268" i="1"/>
  <c r="O1267" i="1"/>
  <c r="M1268" i="1" s="1"/>
  <c r="I1268" i="1" l="1"/>
  <c r="H1269" i="1" s="1"/>
  <c r="P1267" i="1"/>
  <c r="N1268" i="1"/>
  <c r="L1269" i="1" l="1"/>
  <c r="G1269" i="1"/>
  <c r="J1269" i="1" s="1"/>
  <c r="K1269" i="1"/>
  <c r="O1268" i="1"/>
  <c r="M1269" i="1" s="1"/>
  <c r="I1269" i="1" l="1"/>
  <c r="H1270" i="1" s="1"/>
  <c r="P1268" i="1"/>
  <c r="N1269" i="1"/>
  <c r="K1270" i="1" l="1"/>
  <c r="G1270" i="1"/>
  <c r="J1270" i="1" s="1"/>
  <c r="L1270" i="1"/>
  <c r="O1269" i="1"/>
  <c r="M1270" i="1" s="1"/>
  <c r="I1270" i="1" l="1"/>
  <c r="H1271" i="1" s="1"/>
  <c r="P1269" i="1"/>
  <c r="N1270" i="1"/>
  <c r="L1271" i="1" l="1"/>
  <c r="G1271" i="1"/>
  <c r="J1271" i="1" s="1"/>
  <c r="K1271" i="1"/>
  <c r="O1270" i="1"/>
  <c r="M1271" i="1" s="1"/>
  <c r="I1271" i="1" l="1"/>
  <c r="H1272" i="1" s="1"/>
  <c r="P1270" i="1"/>
  <c r="N1271" i="1"/>
  <c r="K1272" i="1" l="1"/>
  <c r="G1272" i="1"/>
  <c r="J1272" i="1" s="1"/>
  <c r="L1272" i="1"/>
  <c r="O1271" i="1"/>
  <c r="M1272" i="1" s="1"/>
  <c r="I1272" i="1" l="1"/>
  <c r="H1273" i="1" s="1"/>
  <c r="P1271" i="1"/>
  <c r="N1272" i="1"/>
  <c r="G1273" i="1" l="1"/>
  <c r="J1273" i="1" s="1"/>
  <c r="L1273" i="1"/>
  <c r="K1273" i="1"/>
  <c r="O1272" i="1"/>
  <c r="M1273" i="1" s="1"/>
  <c r="I1273" i="1" l="1"/>
  <c r="H1274" i="1" s="1"/>
  <c r="P1272" i="1"/>
  <c r="N1273" i="1"/>
  <c r="G1274" i="1" l="1"/>
  <c r="J1274" i="1" s="1"/>
  <c r="K1274" i="1"/>
  <c r="L1274" i="1"/>
  <c r="O1273" i="1"/>
  <c r="M1274" i="1" s="1"/>
  <c r="P1273" i="1" l="1"/>
  <c r="I1274" i="1"/>
  <c r="H1275" i="1" s="1"/>
  <c r="N1274" i="1"/>
  <c r="L1275" i="1" l="1"/>
  <c r="K1275" i="1"/>
  <c r="G1275" i="1"/>
  <c r="J1275" i="1" s="1"/>
  <c r="O1274" i="1"/>
  <c r="M1275" i="1" s="1"/>
  <c r="N1275" i="1" l="1"/>
  <c r="P1274" i="1"/>
  <c r="I1275" i="1"/>
  <c r="H1276" i="1" s="1"/>
  <c r="G1276" i="1" l="1"/>
  <c r="J1276" i="1" s="1"/>
  <c r="K1276" i="1"/>
  <c r="L1276" i="1"/>
  <c r="O1275" i="1"/>
  <c r="M1276" i="1" s="1"/>
  <c r="P1275" i="1" l="1"/>
  <c r="I1276" i="1"/>
  <c r="H1277" i="1" s="1"/>
  <c r="N1276" i="1"/>
  <c r="G1277" i="1" l="1"/>
  <c r="J1277" i="1" s="1"/>
  <c r="K1277" i="1"/>
  <c r="L1277" i="1"/>
  <c r="O1276" i="1"/>
  <c r="M1277" i="1" s="1"/>
  <c r="N1277" i="1" l="1"/>
  <c r="P1276" i="1"/>
  <c r="I1277" i="1"/>
  <c r="H1278" i="1" s="1"/>
  <c r="G1278" i="1" l="1"/>
  <c r="J1278" i="1" s="1"/>
  <c r="K1278" i="1"/>
  <c r="L1278" i="1"/>
  <c r="O1277" i="1"/>
  <c r="M1278" i="1" s="1"/>
  <c r="P1277" i="1" l="1"/>
  <c r="I1278" i="1"/>
  <c r="H1279" i="1" s="1"/>
  <c r="N1278" i="1"/>
  <c r="L1279" i="1" l="1"/>
  <c r="G1279" i="1"/>
  <c r="J1279" i="1" s="1"/>
  <c r="K1279" i="1"/>
  <c r="O1278" i="1"/>
  <c r="M1279" i="1" s="1"/>
  <c r="I1279" i="1" l="1"/>
  <c r="H1280" i="1" s="1"/>
  <c r="N1279" i="1"/>
  <c r="P1278" i="1"/>
  <c r="G1280" i="1" l="1"/>
  <c r="J1280" i="1" s="1"/>
  <c r="K1280" i="1"/>
  <c r="L1280" i="1"/>
  <c r="O1279" i="1"/>
  <c r="M1280" i="1" s="1"/>
  <c r="I1280" i="1" l="1"/>
  <c r="H1281" i="1" s="1"/>
  <c r="P1279" i="1"/>
  <c r="N1280" i="1"/>
  <c r="G1281" i="1" l="1"/>
  <c r="J1281" i="1" s="1"/>
  <c r="K1281" i="1"/>
  <c r="L1281" i="1"/>
  <c r="O1280" i="1"/>
  <c r="M1281" i="1" s="1"/>
  <c r="I1281" i="1" l="1"/>
  <c r="H1282" i="1" s="1"/>
  <c r="P1280" i="1"/>
  <c r="N1281" i="1"/>
  <c r="G1282" i="1" l="1"/>
  <c r="J1282" i="1" s="1"/>
  <c r="K1282" i="1"/>
  <c r="L1282" i="1"/>
  <c r="O1281" i="1"/>
  <c r="M1282" i="1" s="1"/>
  <c r="I1282" i="1" l="1"/>
  <c r="H1283" i="1" s="1"/>
  <c r="P1281" i="1"/>
  <c r="N1282" i="1"/>
  <c r="L1283" i="1" l="1"/>
  <c r="K1283" i="1"/>
  <c r="G1283" i="1"/>
  <c r="J1283" i="1" s="1"/>
  <c r="O1282" i="1"/>
  <c r="M1283" i="1" s="1"/>
  <c r="I1283" i="1" l="1"/>
  <c r="H1284" i="1" s="1"/>
  <c r="P1282" i="1"/>
  <c r="N1283" i="1"/>
  <c r="G1284" i="1" l="1"/>
  <c r="J1284" i="1" s="1"/>
  <c r="K1284" i="1"/>
  <c r="L1284" i="1"/>
  <c r="O1283" i="1"/>
  <c r="M1284" i="1" s="1"/>
  <c r="I1284" i="1" l="1"/>
  <c r="H1285" i="1" s="1"/>
  <c r="P1283" i="1"/>
  <c r="N1284" i="1"/>
  <c r="G1285" i="1" l="1"/>
  <c r="J1285" i="1" s="1"/>
  <c r="L1285" i="1"/>
  <c r="K1285" i="1"/>
  <c r="O1284" i="1"/>
  <c r="M1285" i="1" s="1"/>
  <c r="I1285" i="1" l="1"/>
  <c r="H1286" i="1" s="1"/>
  <c r="P1284" i="1"/>
  <c r="N1285" i="1"/>
  <c r="G1286" i="1" l="1"/>
  <c r="J1286" i="1" s="1"/>
  <c r="K1286" i="1"/>
  <c r="L1286" i="1"/>
  <c r="O1285" i="1"/>
  <c r="M1286" i="1" s="1"/>
  <c r="I1286" i="1" l="1"/>
  <c r="H1287" i="1" s="1"/>
  <c r="P1285" i="1"/>
  <c r="N1286" i="1"/>
  <c r="L1287" i="1" l="1"/>
  <c r="K1287" i="1"/>
  <c r="G1287" i="1"/>
  <c r="J1287" i="1" s="1"/>
  <c r="O1286" i="1"/>
  <c r="M1287" i="1" s="1"/>
  <c r="I1287" i="1" l="1"/>
  <c r="H1288" i="1" s="1"/>
  <c r="P1286" i="1"/>
  <c r="N1287" i="1"/>
  <c r="G1288" i="1" l="1"/>
  <c r="J1288" i="1" s="1"/>
  <c r="K1288" i="1"/>
  <c r="L1288" i="1"/>
  <c r="O1287" i="1"/>
  <c r="M1288" i="1" s="1"/>
  <c r="I1288" i="1" l="1"/>
  <c r="H1289" i="1" s="1"/>
  <c r="P1287" i="1"/>
  <c r="N1288" i="1"/>
  <c r="K1289" i="1" l="1"/>
  <c r="G1289" i="1"/>
  <c r="J1289" i="1" s="1"/>
  <c r="L1289" i="1"/>
  <c r="O1288" i="1"/>
  <c r="M1289" i="1" s="1"/>
  <c r="I1289" i="1" l="1"/>
  <c r="H1290" i="1" s="1"/>
  <c r="P1288" i="1"/>
  <c r="N1289" i="1"/>
  <c r="G1290" i="1" l="1"/>
  <c r="J1290" i="1" s="1"/>
  <c r="K1290" i="1"/>
  <c r="L1290" i="1"/>
  <c r="O1289" i="1"/>
  <c r="M1290" i="1" s="1"/>
  <c r="I1290" i="1" l="1"/>
  <c r="H1291" i="1" s="1"/>
  <c r="P1289" i="1"/>
  <c r="N1290" i="1"/>
  <c r="L1291" i="1" l="1"/>
  <c r="G1291" i="1"/>
  <c r="J1291" i="1" s="1"/>
  <c r="K1291" i="1"/>
  <c r="O1290" i="1"/>
  <c r="M1291" i="1" s="1"/>
  <c r="I1291" i="1" l="1"/>
  <c r="H1292" i="1" s="1"/>
  <c r="P1290" i="1"/>
  <c r="N1291" i="1"/>
  <c r="G1292" i="1" l="1"/>
  <c r="J1292" i="1" s="1"/>
  <c r="K1292" i="1"/>
  <c r="L1292" i="1"/>
  <c r="O1291" i="1"/>
  <c r="M1292" i="1" s="1"/>
  <c r="I1292" i="1" l="1"/>
  <c r="H1293" i="1" s="1"/>
  <c r="P1291" i="1"/>
  <c r="N1292" i="1"/>
  <c r="G1293" i="1" l="1"/>
  <c r="J1293" i="1" s="1"/>
  <c r="K1293" i="1"/>
  <c r="L1293" i="1"/>
  <c r="O1292" i="1"/>
  <c r="M1293" i="1" s="1"/>
  <c r="I1293" i="1" l="1"/>
  <c r="H1294" i="1" s="1"/>
  <c r="P1292" i="1"/>
  <c r="N1293" i="1"/>
  <c r="G1294" i="1" l="1"/>
  <c r="J1294" i="1" s="1"/>
  <c r="K1294" i="1"/>
  <c r="L1294" i="1"/>
  <c r="O1293" i="1"/>
  <c r="M1294" i="1" s="1"/>
  <c r="P1293" i="1" l="1"/>
  <c r="I1294" i="1"/>
  <c r="H1295" i="1" s="1"/>
  <c r="N1294" i="1"/>
  <c r="L1295" i="1" l="1"/>
  <c r="K1295" i="1"/>
  <c r="G1295" i="1"/>
  <c r="J1295" i="1" s="1"/>
  <c r="O1294" i="1"/>
  <c r="M1295" i="1" s="1"/>
  <c r="N1295" i="1" l="1"/>
  <c r="P1294" i="1"/>
  <c r="I1295" i="1"/>
  <c r="H1296" i="1" s="1"/>
  <c r="G1296" i="1" l="1"/>
  <c r="J1296" i="1" s="1"/>
  <c r="K1296" i="1"/>
  <c r="L1296" i="1"/>
  <c r="O1295" i="1"/>
  <c r="M1296" i="1" s="1"/>
  <c r="I1296" i="1" l="1"/>
  <c r="H1297" i="1" s="1"/>
  <c r="P1295" i="1"/>
  <c r="N1296" i="1"/>
  <c r="G1297" i="1" l="1"/>
  <c r="J1297" i="1" s="1"/>
  <c r="K1297" i="1"/>
  <c r="L1297" i="1"/>
  <c r="O1296" i="1"/>
  <c r="M1297" i="1" s="1"/>
  <c r="I1297" i="1" l="1"/>
  <c r="H1298" i="1" s="1"/>
  <c r="P1296" i="1"/>
  <c r="N1297" i="1"/>
  <c r="G1298" i="1" l="1"/>
  <c r="J1298" i="1" s="1"/>
  <c r="K1298" i="1"/>
  <c r="L1298" i="1"/>
  <c r="O1297" i="1"/>
  <c r="M1298" i="1" s="1"/>
  <c r="I1298" i="1" l="1"/>
  <c r="H1299" i="1" s="1"/>
  <c r="P1297" i="1"/>
  <c r="N1298" i="1"/>
  <c r="L1299" i="1" l="1"/>
  <c r="K1299" i="1"/>
  <c r="G1299" i="1"/>
  <c r="J1299" i="1" s="1"/>
  <c r="O1298" i="1"/>
  <c r="M1299" i="1" s="1"/>
  <c r="I1299" i="1" l="1"/>
  <c r="H1300" i="1" s="1"/>
  <c r="P1298" i="1"/>
  <c r="N1299" i="1"/>
  <c r="K1300" i="1" l="1"/>
  <c r="G1300" i="1"/>
  <c r="J1300" i="1" s="1"/>
  <c r="L1300" i="1"/>
  <c r="O1299" i="1"/>
  <c r="M1300" i="1" s="1"/>
  <c r="I1300" i="1" l="1"/>
  <c r="H1301" i="1" s="1"/>
  <c r="P1299" i="1"/>
  <c r="N1300" i="1"/>
  <c r="G1301" i="1" l="1"/>
  <c r="J1301" i="1" s="1"/>
  <c r="K1301" i="1"/>
  <c r="L1301" i="1"/>
  <c r="O1300" i="1"/>
  <c r="M1301" i="1" s="1"/>
  <c r="I1301" i="1" l="1"/>
  <c r="H1302" i="1" s="1"/>
  <c r="P1300" i="1"/>
  <c r="N1301" i="1"/>
  <c r="G1302" i="1" l="1"/>
  <c r="J1302" i="1" s="1"/>
  <c r="K1302" i="1"/>
  <c r="L1302" i="1"/>
  <c r="O1301" i="1"/>
  <c r="M1302" i="1" s="1"/>
  <c r="P1301" i="1" l="1"/>
  <c r="I1302" i="1"/>
  <c r="H1303" i="1" s="1"/>
  <c r="N1302" i="1"/>
  <c r="G1303" i="1" l="1"/>
  <c r="J1303" i="1" s="1"/>
  <c r="L1303" i="1"/>
  <c r="K1303" i="1"/>
  <c r="O1302" i="1"/>
  <c r="M1303" i="1" s="1"/>
  <c r="N1303" i="1" l="1"/>
  <c r="P1302" i="1"/>
  <c r="I1303" i="1"/>
  <c r="H1304" i="1" s="1"/>
  <c r="G1304" i="1" l="1"/>
  <c r="J1304" i="1" s="1"/>
  <c r="K1304" i="1"/>
  <c r="L1304" i="1"/>
  <c r="O1303" i="1"/>
  <c r="M1304" i="1" s="1"/>
  <c r="I1304" i="1" l="1"/>
  <c r="H1305" i="1" s="1"/>
  <c r="P1303" i="1"/>
  <c r="N1304" i="1"/>
  <c r="G1305" i="1" l="1"/>
  <c r="J1305" i="1" s="1"/>
  <c r="L1305" i="1"/>
  <c r="K1305" i="1"/>
  <c r="O1304" i="1"/>
  <c r="M1305" i="1" s="1"/>
  <c r="I1305" i="1" l="1"/>
  <c r="H1306" i="1" s="1"/>
  <c r="P1304" i="1"/>
  <c r="N1305" i="1"/>
  <c r="G1306" i="1" l="1"/>
  <c r="J1306" i="1" s="1"/>
  <c r="L1306" i="1"/>
  <c r="K1306" i="1"/>
  <c r="O1305" i="1"/>
  <c r="M1306" i="1" s="1"/>
  <c r="I1306" i="1" l="1"/>
  <c r="H1307" i="1" s="1"/>
  <c r="P1305" i="1"/>
  <c r="N1306" i="1"/>
  <c r="L1307" i="1" l="1"/>
  <c r="G1307" i="1"/>
  <c r="J1307" i="1" s="1"/>
  <c r="K1307" i="1"/>
  <c r="O1306" i="1"/>
  <c r="M1307" i="1" s="1"/>
  <c r="I1307" i="1" l="1"/>
  <c r="H1308" i="1" s="1"/>
  <c r="P1306" i="1"/>
  <c r="N1307" i="1"/>
  <c r="G1308" i="1" l="1"/>
  <c r="J1308" i="1" s="1"/>
  <c r="K1308" i="1"/>
  <c r="L1308" i="1"/>
  <c r="O1307" i="1"/>
  <c r="M1308" i="1" s="1"/>
  <c r="I1308" i="1" l="1"/>
  <c r="H1309" i="1" s="1"/>
  <c r="P1307" i="1"/>
  <c r="N1308" i="1"/>
  <c r="G1309" i="1" l="1"/>
  <c r="J1309" i="1" s="1"/>
  <c r="K1309" i="1"/>
  <c r="L1309" i="1"/>
  <c r="O1308" i="1"/>
  <c r="M1309" i="1" s="1"/>
  <c r="I1309" i="1" l="1"/>
  <c r="H1310" i="1" s="1"/>
  <c r="P1308" i="1"/>
  <c r="N1309" i="1"/>
  <c r="G1310" i="1" l="1"/>
  <c r="J1310" i="1" s="1"/>
  <c r="K1310" i="1"/>
  <c r="L1310" i="1"/>
  <c r="O1309" i="1"/>
  <c r="M1310" i="1" s="1"/>
  <c r="P1309" i="1" l="1"/>
  <c r="I1310" i="1"/>
  <c r="H1311" i="1" s="1"/>
  <c r="N1310" i="1"/>
  <c r="L1311" i="1" l="1"/>
  <c r="K1311" i="1"/>
  <c r="G1311" i="1"/>
  <c r="J1311" i="1" s="1"/>
  <c r="O1310" i="1"/>
  <c r="M1311" i="1" s="1"/>
  <c r="N1311" i="1" l="1"/>
  <c r="P1310" i="1"/>
  <c r="I1311" i="1"/>
  <c r="H1312" i="1" s="1"/>
  <c r="G1312" i="1" l="1"/>
  <c r="J1312" i="1" s="1"/>
  <c r="L1312" i="1"/>
  <c r="K1312" i="1"/>
  <c r="O1311" i="1"/>
  <c r="M1312" i="1" s="1"/>
  <c r="P1311" i="1" l="1"/>
  <c r="I1312" i="1"/>
  <c r="H1313" i="1" s="1"/>
  <c r="N1312" i="1"/>
  <c r="K1313" i="1" l="1"/>
  <c r="L1313" i="1"/>
  <c r="G1313" i="1"/>
  <c r="J1313" i="1" s="1"/>
  <c r="O1312" i="1"/>
  <c r="M1313" i="1" s="1"/>
  <c r="P1312" i="1" l="1"/>
  <c r="I1313" i="1"/>
  <c r="H1314" i="1" s="1"/>
  <c r="N1313" i="1"/>
  <c r="G1314" i="1" l="1"/>
  <c r="J1314" i="1" s="1"/>
  <c r="K1314" i="1"/>
  <c r="L1314" i="1"/>
  <c r="O1313" i="1"/>
  <c r="M1314" i="1" s="1"/>
  <c r="P1313" i="1" l="1"/>
  <c r="I1314" i="1"/>
  <c r="H1315" i="1" s="1"/>
  <c r="N1314" i="1"/>
  <c r="L1315" i="1" l="1"/>
  <c r="K1315" i="1"/>
  <c r="G1315" i="1"/>
  <c r="J1315" i="1" s="1"/>
  <c r="O1314" i="1"/>
  <c r="M1315" i="1" s="1"/>
  <c r="N1315" i="1" l="1"/>
  <c r="P1314" i="1"/>
  <c r="I1315" i="1"/>
  <c r="H1316" i="1" s="1"/>
  <c r="K1316" i="1" l="1"/>
  <c r="G1316" i="1"/>
  <c r="J1316" i="1" s="1"/>
  <c r="L1316" i="1"/>
  <c r="O1315" i="1"/>
  <c r="M1316" i="1" s="1"/>
  <c r="P1315" i="1" l="1"/>
  <c r="I1316" i="1"/>
  <c r="H1317" i="1" s="1"/>
  <c r="N1316" i="1"/>
  <c r="G1317" i="1" l="1"/>
  <c r="J1317" i="1" s="1"/>
  <c r="K1317" i="1"/>
  <c r="L1317" i="1"/>
  <c r="O1316" i="1"/>
  <c r="M1317" i="1" s="1"/>
  <c r="P1316" i="1" l="1"/>
  <c r="I1317" i="1"/>
  <c r="H1318" i="1" s="1"/>
  <c r="N1317" i="1"/>
  <c r="G1318" i="1" l="1"/>
  <c r="J1318" i="1" s="1"/>
  <c r="K1318" i="1"/>
  <c r="L1318" i="1"/>
  <c r="O1317" i="1"/>
  <c r="M1318" i="1" s="1"/>
  <c r="P1317" i="1" l="1"/>
  <c r="I1318" i="1"/>
  <c r="H1319" i="1" s="1"/>
  <c r="N1318" i="1"/>
  <c r="L1319" i="1" l="1"/>
  <c r="G1319" i="1"/>
  <c r="J1319" i="1" s="1"/>
  <c r="K1319" i="1"/>
  <c r="O1318" i="1"/>
  <c r="M1319" i="1" s="1"/>
  <c r="N1319" i="1" l="1"/>
  <c r="P1318" i="1"/>
  <c r="I1319" i="1"/>
  <c r="H1320" i="1" s="1"/>
  <c r="G1320" i="1" l="1"/>
  <c r="J1320" i="1" s="1"/>
  <c r="K1320" i="1"/>
  <c r="L1320" i="1"/>
  <c r="O1319" i="1"/>
  <c r="M1320" i="1" s="1"/>
  <c r="P1319" i="1" l="1"/>
  <c r="I1320" i="1"/>
  <c r="H1321" i="1" s="1"/>
  <c r="N1320" i="1"/>
  <c r="K1321" i="1" l="1"/>
  <c r="L1321" i="1"/>
  <c r="G1321" i="1"/>
  <c r="J1321" i="1" s="1"/>
  <c r="O1320" i="1"/>
  <c r="M1321" i="1" s="1"/>
  <c r="N1321" i="1" l="1"/>
  <c r="P1320" i="1"/>
  <c r="I1321" i="1"/>
  <c r="H1322" i="1" s="1"/>
  <c r="G1322" i="1" l="1"/>
  <c r="J1322" i="1" s="1"/>
  <c r="K1322" i="1"/>
  <c r="L1322" i="1"/>
  <c r="O1321" i="1"/>
  <c r="M1322" i="1" s="1"/>
  <c r="P1321" i="1" l="1"/>
  <c r="I1322" i="1"/>
  <c r="H1323" i="1" s="1"/>
  <c r="N1322" i="1"/>
  <c r="L1323" i="1" l="1"/>
  <c r="G1323" i="1"/>
  <c r="J1323" i="1" s="1"/>
  <c r="K1323" i="1"/>
  <c r="O1322" i="1"/>
  <c r="M1323" i="1" s="1"/>
  <c r="N1323" i="1" l="1"/>
  <c r="P1322" i="1"/>
  <c r="I1323" i="1"/>
  <c r="H1324" i="1" s="1"/>
  <c r="G1324" i="1" l="1"/>
  <c r="J1324" i="1" s="1"/>
  <c r="K1324" i="1"/>
  <c r="L1324" i="1"/>
  <c r="O1323" i="1"/>
  <c r="M1324" i="1" s="1"/>
  <c r="I1324" i="1" l="1"/>
  <c r="H1325" i="1" s="1"/>
  <c r="P1323" i="1"/>
  <c r="N1324" i="1"/>
  <c r="G1325" i="1" l="1"/>
  <c r="J1325" i="1" s="1"/>
  <c r="K1325" i="1"/>
  <c r="L1325" i="1"/>
  <c r="O1324" i="1"/>
  <c r="M1325" i="1" s="1"/>
  <c r="I1325" i="1" l="1"/>
  <c r="H1326" i="1" s="1"/>
  <c r="P1324" i="1"/>
  <c r="N1325" i="1"/>
  <c r="K1326" i="1" l="1"/>
  <c r="G1326" i="1"/>
  <c r="J1326" i="1" s="1"/>
  <c r="L1326" i="1"/>
  <c r="O1325" i="1"/>
  <c r="M1326" i="1" s="1"/>
  <c r="P1325" i="1" l="1"/>
  <c r="I1326" i="1"/>
  <c r="H1327" i="1" s="1"/>
  <c r="N1326" i="1"/>
  <c r="L1327" i="1" l="1"/>
  <c r="K1327" i="1"/>
  <c r="G1327" i="1"/>
  <c r="J1327" i="1" s="1"/>
  <c r="O1326" i="1"/>
  <c r="M1327" i="1" s="1"/>
  <c r="N1327" i="1" l="1"/>
  <c r="P1326" i="1"/>
  <c r="I1327" i="1"/>
  <c r="H1328" i="1" s="1"/>
  <c r="G1328" i="1" l="1"/>
  <c r="J1328" i="1" s="1"/>
  <c r="K1328" i="1"/>
  <c r="L1328" i="1"/>
  <c r="O1327" i="1"/>
  <c r="M1328" i="1" s="1"/>
  <c r="P1327" i="1" l="1"/>
  <c r="I1328" i="1"/>
  <c r="H1329" i="1" s="1"/>
  <c r="N1328" i="1"/>
  <c r="G1329" i="1" l="1"/>
  <c r="J1329" i="1" s="1"/>
  <c r="K1329" i="1"/>
  <c r="L1329" i="1"/>
  <c r="O1328" i="1"/>
  <c r="M1329" i="1" s="1"/>
  <c r="N1329" i="1" l="1"/>
  <c r="P1328" i="1"/>
  <c r="I1329" i="1"/>
  <c r="H1330" i="1" s="1"/>
  <c r="G1330" i="1" l="1"/>
  <c r="J1330" i="1" s="1"/>
  <c r="K1330" i="1"/>
  <c r="L1330" i="1"/>
  <c r="O1329" i="1"/>
  <c r="M1330" i="1" s="1"/>
  <c r="P1329" i="1" l="1"/>
  <c r="I1330" i="1"/>
  <c r="H1331" i="1" s="1"/>
  <c r="N1330" i="1"/>
  <c r="L1331" i="1" l="1"/>
  <c r="K1331" i="1"/>
  <c r="G1331" i="1"/>
  <c r="J1331" i="1" s="1"/>
  <c r="O1330" i="1"/>
  <c r="M1331" i="1" s="1"/>
  <c r="N1331" i="1" l="1"/>
  <c r="P1330" i="1"/>
  <c r="I1331" i="1"/>
  <c r="H1332" i="1" s="1"/>
  <c r="K1332" i="1" l="1"/>
  <c r="G1332" i="1"/>
  <c r="J1332" i="1" s="1"/>
  <c r="L1332" i="1"/>
  <c r="O1331" i="1"/>
  <c r="M1332" i="1" s="1"/>
  <c r="I1332" i="1" l="1"/>
  <c r="H1333" i="1" s="1"/>
  <c r="P1331" i="1"/>
  <c r="N1332" i="1"/>
  <c r="G1333" i="1" l="1"/>
  <c r="J1333" i="1" s="1"/>
  <c r="K1333" i="1"/>
  <c r="L1333" i="1"/>
  <c r="O1332" i="1"/>
  <c r="M1333" i="1" s="1"/>
  <c r="P1332" i="1" l="1"/>
  <c r="I1333" i="1"/>
  <c r="H1334" i="1" s="1"/>
  <c r="N1333" i="1"/>
  <c r="G1334" i="1" l="1"/>
  <c r="J1334" i="1" s="1"/>
  <c r="K1334" i="1"/>
  <c r="L1334" i="1"/>
  <c r="O1333" i="1"/>
  <c r="M1334" i="1" s="1"/>
  <c r="N1334" i="1" l="1"/>
  <c r="P1333" i="1"/>
  <c r="I1334" i="1"/>
  <c r="H1335" i="1" s="1"/>
  <c r="L1335" i="1" l="1"/>
  <c r="G1335" i="1"/>
  <c r="J1335" i="1" s="1"/>
  <c r="K1335" i="1"/>
  <c r="O1334" i="1"/>
  <c r="M1335" i="1" s="1"/>
  <c r="P1334" i="1" l="1"/>
  <c r="I1335" i="1"/>
  <c r="H1336" i="1" s="1"/>
  <c r="N1335" i="1"/>
  <c r="G1336" i="1" l="1"/>
  <c r="J1336" i="1" s="1"/>
  <c r="K1336" i="1"/>
  <c r="L1336" i="1"/>
  <c r="O1335" i="1"/>
  <c r="M1336" i="1" s="1"/>
  <c r="N1336" i="1" l="1"/>
  <c r="P1335" i="1"/>
  <c r="I1336" i="1"/>
  <c r="H1337" i="1" s="1"/>
  <c r="G1337" i="1" l="1"/>
  <c r="J1337" i="1" s="1"/>
  <c r="L1337" i="1"/>
  <c r="K1337" i="1"/>
  <c r="O1336" i="1"/>
  <c r="M1337" i="1" s="1"/>
  <c r="I1337" i="1" l="1"/>
  <c r="H1338" i="1" s="1"/>
  <c r="P1336" i="1"/>
  <c r="N1337" i="1"/>
  <c r="G1338" i="1" l="1"/>
  <c r="J1338" i="1" s="1"/>
  <c r="K1338" i="1"/>
  <c r="L1338" i="1"/>
  <c r="O1337" i="1"/>
  <c r="M1338" i="1" s="1"/>
  <c r="I1338" i="1" l="1"/>
  <c r="H1339" i="1" s="1"/>
  <c r="P1337" i="1"/>
  <c r="N1338" i="1"/>
  <c r="L1339" i="1" l="1"/>
  <c r="G1339" i="1"/>
  <c r="J1339" i="1" s="1"/>
  <c r="K1339" i="1"/>
  <c r="O1338" i="1"/>
  <c r="M1339" i="1" s="1"/>
  <c r="I1339" i="1" l="1"/>
  <c r="H1340" i="1" s="1"/>
  <c r="P1338" i="1"/>
  <c r="N1339" i="1"/>
  <c r="G1340" i="1" l="1"/>
  <c r="J1340" i="1" s="1"/>
  <c r="L1340" i="1"/>
  <c r="K1340" i="1"/>
  <c r="O1339" i="1"/>
  <c r="M1340" i="1" s="1"/>
  <c r="I1340" i="1" l="1"/>
  <c r="H1341" i="1" s="1"/>
  <c r="P1339" i="1"/>
  <c r="N1340" i="1"/>
  <c r="G1341" i="1" l="1"/>
  <c r="J1341" i="1" s="1"/>
  <c r="K1341" i="1"/>
  <c r="L1341" i="1"/>
  <c r="O1340" i="1"/>
  <c r="M1341" i="1" s="1"/>
  <c r="I1341" i="1" l="1"/>
  <c r="H1342" i="1" s="1"/>
  <c r="P1340" i="1"/>
  <c r="N1341" i="1"/>
  <c r="G1342" i="1" l="1"/>
  <c r="J1342" i="1" s="1"/>
  <c r="L1342" i="1"/>
  <c r="K1342" i="1"/>
  <c r="O1341" i="1"/>
  <c r="M1342" i="1" s="1"/>
  <c r="I1342" i="1" l="1"/>
  <c r="H1343" i="1" s="1"/>
  <c r="P1341" i="1"/>
  <c r="N1342" i="1"/>
  <c r="L1343" i="1" l="1"/>
  <c r="G1343" i="1"/>
  <c r="J1343" i="1" s="1"/>
  <c r="K1343" i="1"/>
  <c r="O1342" i="1"/>
  <c r="M1343" i="1" s="1"/>
  <c r="P1342" i="1" l="1"/>
  <c r="I1343" i="1"/>
  <c r="H1344" i="1" s="1"/>
  <c r="N1343" i="1"/>
  <c r="G1344" i="1" l="1"/>
  <c r="J1344" i="1" s="1"/>
  <c r="K1344" i="1"/>
  <c r="L1344" i="1"/>
  <c r="O1343" i="1"/>
  <c r="M1344" i="1" s="1"/>
  <c r="N1344" i="1" l="1"/>
  <c r="P1343" i="1"/>
  <c r="I1344" i="1"/>
  <c r="H1345" i="1" s="1"/>
  <c r="G1345" i="1" l="1"/>
  <c r="J1345" i="1" s="1"/>
  <c r="K1345" i="1"/>
  <c r="L1345" i="1"/>
  <c r="O1344" i="1"/>
  <c r="M1345" i="1" s="1"/>
  <c r="P1344" i="1" l="1"/>
  <c r="I1345" i="1"/>
  <c r="H1346" i="1" s="1"/>
  <c r="N1345" i="1"/>
  <c r="G1346" i="1" l="1"/>
  <c r="J1346" i="1" s="1"/>
  <c r="K1346" i="1"/>
  <c r="L1346" i="1"/>
  <c r="O1345" i="1"/>
  <c r="M1346" i="1" s="1"/>
  <c r="N1346" i="1" l="1"/>
  <c r="P1345" i="1"/>
  <c r="I1346" i="1"/>
  <c r="H1347" i="1" s="1"/>
  <c r="L1347" i="1" l="1"/>
  <c r="K1347" i="1"/>
  <c r="G1347" i="1"/>
  <c r="J1347" i="1" s="1"/>
  <c r="O1346" i="1"/>
  <c r="M1347" i="1" s="1"/>
  <c r="I1347" i="1" l="1"/>
  <c r="H1348" i="1" s="1"/>
  <c r="P1346" i="1"/>
  <c r="N1347" i="1"/>
  <c r="G1348" i="1" l="1"/>
  <c r="J1348" i="1" s="1"/>
  <c r="K1348" i="1"/>
  <c r="L1348" i="1"/>
  <c r="O1347" i="1"/>
  <c r="M1348" i="1" s="1"/>
  <c r="I1348" i="1" l="1"/>
  <c r="H1349" i="1" s="1"/>
  <c r="P1347" i="1"/>
  <c r="N1348" i="1"/>
  <c r="G1349" i="1" l="1"/>
  <c r="J1349" i="1" s="1"/>
  <c r="K1349" i="1"/>
  <c r="L1349" i="1"/>
  <c r="O1348" i="1"/>
  <c r="M1349" i="1" s="1"/>
  <c r="I1349" i="1" l="1"/>
  <c r="H1350" i="1" s="1"/>
  <c r="P1348" i="1"/>
  <c r="N1349" i="1"/>
  <c r="G1350" i="1" l="1"/>
  <c r="J1350" i="1" s="1"/>
  <c r="L1350" i="1"/>
  <c r="K1350" i="1"/>
  <c r="O1349" i="1"/>
  <c r="M1350" i="1" s="1"/>
  <c r="P1349" i="1" l="1"/>
  <c r="I1350" i="1"/>
  <c r="H1351" i="1" s="1"/>
  <c r="N1350" i="1"/>
  <c r="L1351" i="1" l="1"/>
  <c r="K1351" i="1"/>
  <c r="G1351" i="1"/>
  <c r="J1351" i="1" s="1"/>
  <c r="O1350" i="1"/>
  <c r="M1351" i="1" s="1"/>
  <c r="N1351" i="1" l="1"/>
  <c r="P1350" i="1"/>
  <c r="I1351" i="1"/>
  <c r="H1352" i="1" s="1"/>
  <c r="G1352" i="1" l="1"/>
  <c r="J1352" i="1" s="1"/>
  <c r="K1352" i="1"/>
  <c r="L1352" i="1"/>
  <c r="O1351" i="1"/>
  <c r="M1352" i="1" s="1"/>
  <c r="I1352" i="1" l="1"/>
  <c r="H1353" i="1" s="1"/>
  <c r="P1351" i="1"/>
  <c r="N1352" i="1"/>
  <c r="G1353" i="1" l="1"/>
  <c r="J1353" i="1" s="1"/>
  <c r="K1353" i="1"/>
  <c r="L1353" i="1"/>
  <c r="O1352" i="1"/>
  <c r="M1353" i="1" s="1"/>
  <c r="I1353" i="1" l="1"/>
  <c r="H1354" i="1" s="1"/>
  <c r="P1352" i="1"/>
  <c r="N1353" i="1"/>
  <c r="G1354" i="1" l="1"/>
  <c r="J1354" i="1" s="1"/>
  <c r="K1354" i="1"/>
  <c r="L1354" i="1"/>
  <c r="O1353" i="1"/>
  <c r="M1354" i="1" s="1"/>
  <c r="I1354" i="1" l="1"/>
  <c r="H1355" i="1" s="1"/>
  <c r="P1353" i="1"/>
  <c r="N1354" i="1"/>
  <c r="L1355" i="1" l="1"/>
  <c r="G1355" i="1"/>
  <c r="J1355" i="1" s="1"/>
  <c r="K1355" i="1"/>
  <c r="O1354" i="1"/>
  <c r="M1355" i="1" s="1"/>
  <c r="I1355" i="1" l="1"/>
  <c r="H1356" i="1" s="1"/>
  <c r="P1354" i="1"/>
  <c r="N1355" i="1"/>
  <c r="G1356" i="1" l="1"/>
  <c r="J1356" i="1" s="1"/>
  <c r="K1356" i="1"/>
  <c r="L1356" i="1"/>
  <c r="O1355" i="1"/>
  <c r="M1356" i="1" s="1"/>
  <c r="I1356" i="1" l="1"/>
  <c r="H1357" i="1" s="1"/>
  <c r="P1355" i="1"/>
  <c r="N1356" i="1"/>
  <c r="G1357" i="1" l="1"/>
  <c r="J1357" i="1" s="1"/>
  <c r="K1357" i="1"/>
  <c r="L1357" i="1"/>
  <c r="O1356" i="1"/>
  <c r="M1357" i="1" s="1"/>
  <c r="I1357" i="1" l="1"/>
  <c r="H1358" i="1" s="1"/>
  <c r="P1356" i="1"/>
  <c r="N1357" i="1"/>
  <c r="G1358" i="1" l="1"/>
  <c r="J1358" i="1" s="1"/>
  <c r="K1358" i="1"/>
  <c r="L1358" i="1"/>
  <c r="O1357" i="1"/>
  <c r="M1358" i="1" s="1"/>
  <c r="P1357" i="1" l="1"/>
  <c r="I1358" i="1"/>
  <c r="H1359" i="1" s="1"/>
  <c r="N1358" i="1"/>
  <c r="L1359" i="1" l="1"/>
  <c r="G1359" i="1"/>
  <c r="J1359" i="1" s="1"/>
  <c r="K1359" i="1"/>
  <c r="O1358" i="1"/>
  <c r="M1359" i="1" s="1"/>
  <c r="P1358" i="1" l="1"/>
  <c r="I1359" i="1"/>
  <c r="H1360" i="1" s="1"/>
  <c r="N1359" i="1"/>
  <c r="G1360" i="1" l="1"/>
  <c r="J1360" i="1" s="1"/>
  <c r="K1360" i="1"/>
  <c r="L1360" i="1"/>
  <c r="O1359" i="1"/>
  <c r="M1360" i="1" s="1"/>
  <c r="I1360" i="1" l="1"/>
  <c r="H1361" i="1" s="1"/>
  <c r="P1359" i="1"/>
  <c r="N1360" i="1"/>
  <c r="G1361" i="1" l="1"/>
  <c r="J1361" i="1" s="1"/>
  <c r="K1361" i="1"/>
  <c r="L1361" i="1"/>
  <c r="O1360" i="1"/>
  <c r="M1361" i="1" s="1"/>
  <c r="I1361" i="1" l="1"/>
  <c r="H1362" i="1" s="1"/>
  <c r="P1360" i="1"/>
  <c r="N1361" i="1"/>
  <c r="G1362" i="1" l="1"/>
  <c r="J1362" i="1" s="1"/>
  <c r="L1362" i="1"/>
  <c r="K1362" i="1"/>
  <c r="O1361" i="1"/>
  <c r="M1362" i="1" s="1"/>
  <c r="I1362" i="1" l="1"/>
  <c r="H1363" i="1" s="1"/>
  <c r="P1361" i="1"/>
  <c r="N1362" i="1"/>
  <c r="L1363" i="1" l="1"/>
  <c r="K1363" i="1"/>
  <c r="G1363" i="1"/>
  <c r="J1363" i="1" s="1"/>
  <c r="O1362" i="1"/>
  <c r="M1363" i="1" s="1"/>
  <c r="I1363" i="1" l="1"/>
  <c r="H1364" i="1" s="1"/>
  <c r="P1362" i="1"/>
  <c r="N1363" i="1"/>
  <c r="G1364" i="1" l="1"/>
  <c r="J1364" i="1" s="1"/>
  <c r="K1364" i="1"/>
  <c r="L1364" i="1"/>
  <c r="O1363" i="1"/>
  <c r="M1364" i="1" s="1"/>
  <c r="I1364" i="1" l="1"/>
  <c r="H1365" i="1" s="1"/>
  <c r="P1363" i="1"/>
  <c r="N1364" i="1"/>
  <c r="L1365" i="1" l="1"/>
  <c r="G1365" i="1"/>
  <c r="J1365" i="1" s="1"/>
  <c r="K1365" i="1"/>
  <c r="O1364" i="1"/>
  <c r="M1365" i="1" s="1"/>
  <c r="I1365" i="1" l="1"/>
  <c r="H1366" i="1" s="1"/>
  <c r="P1364" i="1"/>
  <c r="N1365" i="1"/>
  <c r="G1366" i="1" l="1"/>
  <c r="J1366" i="1" s="1"/>
  <c r="L1366" i="1"/>
  <c r="K1366" i="1"/>
  <c r="O1365" i="1"/>
  <c r="M1366" i="1" s="1"/>
  <c r="I1366" i="1" l="1"/>
  <c r="H1367" i="1" s="1"/>
  <c r="P1365" i="1"/>
  <c r="N1366" i="1"/>
  <c r="L1367" i="1" l="1"/>
  <c r="G1367" i="1"/>
  <c r="J1367" i="1" s="1"/>
  <c r="K1367" i="1"/>
  <c r="O1366" i="1"/>
  <c r="M1367" i="1" s="1"/>
  <c r="I1367" i="1" l="1"/>
  <c r="H1368" i="1" s="1"/>
  <c r="P1366" i="1"/>
  <c r="N1367" i="1"/>
  <c r="G1368" i="1" l="1"/>
  <c r="J1368" i="1" s="1"/>
  <c r="L1368" i="1"/>
  <c r="K1368" i="1"/>
  <c r="O1367" i="1"/>
  <c r="M1368" i="1" s="1"/>
  <c r="I1368" i="1" l="1"/>
  <c r="H1369" i="1" s="1"/>
  <c r="P1367" i="1"/>
  <c r="N1368" i="1"/>
  <c r="G1369" i="1" l="1"/>
  <c r="J1369" i="1" s="1"/>
  <c r="K1369" i="1"/>
  <c r="L1369" i="1"/>
  <c r="O1368" i="1"/>
  <c r="M1369" i="1" s="1"/>
  <c r="I1369" i="1" l="1"/>
  <c r="H1370" i="1" s="1"/>
  <c r="P1368" i="1"/>
  <c r="N1369" i="1"/>
  <c r="G1370" i="1" l="1"/>
  <c r="J1370" i="1" s="1"/>
  <c r="K1370" i="1"/>
  <c r="L1370" i="1"/>
  <c r="O1369" i="1"/>
  <c r="M1370" i="1" s="1"/>
  <c r="P1369" i="1" l="1"/>
  <c r="I1370" i="1"/>
  <c r="H1371" i="1" s="1"/>
  <c r="N1370" i="1"/>
  <c r="L1371" i="1" l="1"/>
  <c r="K1371" i="1"/>
  <c r="G1371" i="1"/>
  <c r="J1371" i="1" s="1"/>
  <c r="O1370" i="1"/>
  <c r="M1371" i="1" s="1"/>
  <c r="N1371" i="1" l="1"/>
  <c r="P1370" i="1"/>
  <c r="I1371" i="1"/>
  <c r="H1372" i="1" s="1"/>
  <c r="G1372" i="1" l="1"/>
  <c r="J1372" i="1" s="1"/>
  <c r="K1372" i="1"/>
  <c r="L1372" i="1"/>
  <c r="O1371" i="1"/>
  <c r="M1372" i="1" s="1"/>
  <c r="I1372" i="1" l="1"/>
  <c r="H1373" i="1" s="1"/>
  <c r="P1371" i="1"/>
  <c r="N1372" i="1"/>
  <c r="L1373" i="1" l="1"/>
  <c r="G1373" i="1"/>
  <c r="J1373" i="1" s="1"/>
  <c r="K1373" i="1"/>
  <c r="O1372" i="1"/>
  <c r="M1373" i="1" s="1"/>
  <c r="I1373" i="1" l="1"/>
  <c r="H1374" i="1" s="1"/>
  <c r="P1372" i="1"/>
  <c r="N1373" i="1"/>
  <c r="G1374" i="1" l="1"/>
  <c r="J1374" i="1" s="1"/>
  <c r="K1374" i="1"/>
  <c r="L1374" i="1"/>
  <c r="O1373" i="1"/>
  <c r="M1374" i="1" s="1"/>
  <c r="I1374" i="1" l="1"/>
  <c r="H1375" i="1" s="1"/>
  <c r="P1373" i="1"/>
  <c r="N1374" i="1"/>
  <c r="K1375" i="1" l="1"/>
  <c r="L1375" i="1"/>
  <c r="G1375" i="1"/>
  <c r="J1375" i="1" s="1"/>
  <c r="O1374" i="1"/>
  <c r="M1375" i="1" s="1"/>
  <c r="I1375" i="1" l="1"/>
  <c r="H1376" i="1" s="1"/>
  <c r="P1374" i="1"/>
  <c r="N1375" i="1"/>
  <c r="G1376" i="1" l="1"/>
  <c r="J1376" i="1" s="1"/>
  <c r="K1376" i="1"/>
  <c r="L1376" i="1"/>
  <c r="O1375" i="1"/>
  <c r="M1376" i="1" s="1"/>
  <c r="I1376" i="1" l="1"/>
  <c r="H1377" i="1" s="1"/>
  <c r="P1375" i="1"/>
  <c r="N1376" i="1"/>
  <c r="G1377" i="1" l="1"/>
  <c r="J1377" i="1" s="1"/>
  <c r="K1377" i="1"/>
  <c r="L1377" i="1"/>
  <c r="O1376" i="1"/>
  <c r="M1377" i="1" s="1"/>
  <c r="I1377" i="1" l="1"/>
  <c r="H1378" i="1" s="1"/>
  <c r="P1376" i="1"/>
  <c r="N1377" i="1"/>
  <c r="G1378" i="1" l="1"/>
  <c r="J1378" i="1" s="1"/>
  <c r="K1378" i="1"/>
  <c r="L1378" i="1"/>
  <c r="O1377" i="1"/>
  <c r="M1378" i="1" s="1"/>
  <c r="P1377" i="1" l="1"/>
  <c r="I1378" i="1"/>
  <c r="H1379" i="1" s="1"/>
  <c r="N1378" i="1"/>
  <c r="L1379" i="1" l="1"/>
  <c r="K1379" i="1"/>
  <c r="G1379" i="1"/>
  <c r="J1379" i="1" s="1"/>
  <c r="O1378" i="1"/>
  <c r="M1379" i="1" s="1"/>
  <c r="N1379" i="1" l="1"/>
  <c r="P1378" i="1"/>
  <c r="I1379" i="1"/>
  <c r="H1380" i="1" s="1"/>
  <c r="G1380" i="1" l="1"/>
  <c r="J1380" i="1" s="1"/>
  <c r="K1380" i="1"/>
  <c r="L1380" i="1"/>
  <c r="O1379" i="1"/>
  <c r="M1380" i="1" s="1"/>
  <c r="I1380" i="1" l="1"/>
  <c r="H1381" i="1" s="1"/>
  <c r="P1379" i="1"/>
  <c r="N1380" i="1"/>
  <c r="G1381" i="1" l="1"/>
  <c r="J1381" i="1" s="1"/>
  <c r="L1381" i="1"/>
  <c r="K1381" i="1"/>
  <c r="O1380" i="1"/>
  <c r="M1381" i="1" s="1"/>
  <c r="I1381" i="1" l="1"/>
  <c r="H1382" i="1" s="1"/>
  <c r="P1380" i="1"/>
  <c r="N1381" i="1"/>
  <c r="G1382" i="1" l="1"/>
  <c r="J1382" i="1" s="1"/>
  <c r="K1382" i="1"/>
  <c r="L1382" i="1"/>
  <c r="O1381" i="1"/>
  <c r="M1382" i="1" s="1"/>
  <c r="P1381" i="1" l="1"/>
  <c r="I1382" i="1"/>
  <c r="H1383" i="1" s="1"/>
  <c r="N1382" i="1"/>
  <c r="L1383" i="1" l="1"/>
  <c r="G1383" i="1"/>
  <c r="J1383" i="1" s="1"/>
  <c r="K1383" i="1"/>
  <c r="O1382" i="1"/>
  <c r="M1383" i="1" s="1"/>
  <c r="N1383" i="1" l="1"/>
  <c r="P1382" i="1"/>
  <c r="I1383" i="1"/>
  <c r="H1384" i="1" s="1"/>
  <c r="G1384" i="1" l="1"/>
  <c r="J1384" i="1" s="1"/>
  <c r="K1384" i="1"/>
  <c r="L1384" i="1"/>
  <c r="O1383" i="1"/>
  <c r="M1384" i="1" s="1"/>
  <c r="P1383" i="1" l="1"/>
  <c r="I1384" i="1"/>
  <c r="H1385" i="1" s="1"/>
  <c r="N1384" i="1"/>
  <c r="K1385" i="1" l="1"/>
  <c r="L1385" i="1"/>
  <c r="G1385" i="1"/>
  <c r="J1385" i="1" s="1"/>
  <c r="O1384" i="1"/>
  <c r="M1385" i="1" s="1"/>
  <c r="N1385" i="1" l="1"/>
  <c r="P1384" i="1"/>
  <c r="I1385" i="1"/>
  <c r="H1386" i="1" s="1"/>
  <c r="G1386" i="1" l="1"/>
  <c r="J1386" i="1" s="1"/>
  <c r="K1386" i="1"/>
  <c r="L1386" i="1"/>
  <c r="O1385" i="1"/>
  <c r="M1386" i="1" s="1"/>
  <c r="P1385" i="1" l="1"/>
  <c r="I1386" i="1"/>
  <c r="H1387" i="1" s="1"/>
  <c r="N1386" i="1"/>
  <c r="L1387" i="1" l="1"/>
  <c r="G1387" i="1"/>
  <c r="J1387" i="1" s="1"/>
  <c r="K1387" i="1"/>
  <c r="O1386" i="1"/>
  <c r="M1387" i="1" s="1"/>
  <c r="N1387" i="1" l="1"/>
  <c r="P1386" i="1"/>
  <c r="I1387" i="1"/>
  <c r="H1388" i="1" s="1"/>
  <c r="G1388" i="1" l="1"/>
  <c r="J1388" i="1" s="1"/>
  <c r="K1388" i="1"/>
  <c r="L1388" i="1"/>
  <c r="O1387" i="1"/>
  <c r="M1388" i="1" s="1"/>
  <c r="P1387" i="1" l="1"/>
  <c r="I1388" i="1"/>
  <c r="H1389" i="1" s="1"/>
  <c r="N1388" i="1"/>
  <c r="K1389" i="1" l="1"/>
  <c r="G1389" i="1"/>
  <c r="J1389" i="1" s="1"/>
  <c r="L1389" i="1"/>
  <c r="O1388" i="1"/>
  <c r="M1389" i="1" s="1"/>
  <c r="N1389" i="1" l="1"/>
  <c r="P1388" i="1"/>
  <c r="I1389" i="1"/>
  <c r="H1390" i="1" s="1"/>
  <c r="G1390" i="1" l="1"/>
  <c r="J1390" i="1" s="1"/>
  <c r="K1390" i="1"/>
  <c r="L1390" i="1"/>
  <c r="O1389" i="1"/>
  <c r="M1390" i="1" s="1"/>
  <c r="P1389" i="1" l="1"/>
  <c r="I1390" i="1"/>
  <c r="H1391" i="1" s="1"/>
  <c r="N1390" i="1"/>
  <c r="L1391" i="1" l="1"/>
  <c r="K1391" i="1"/>
  <c r="G1391" i="1"/>
  <c r="J1391" i="1" s="1"/>
  <c r="O1390" i="1"/>
  <c r="M1391" i="1" s="1"/>
  <c r="N1391" i="1" l="1"/>
  <c r="P1390" i="1"/>
  <c r="I1391" i="1"/>
  <c r="H1392" i="1" s="1"/>
  <c r="G1392" i="1" l="1"/>
  <c r="J1392" i="1" s="1"/>
  <c r="K1392" i="1"/>
  <c r="L1392" i="1"/>
  <c r="O1391" i="1"/>
  <c r="M1392" i="1" s="1"/>
  <c r="P1391" i="1" l="1"/>
  <c r="I1392" i="1"/>
  <c r="H1393" i="1" s="1"/>
  <c r="N1392" i="1"/>
  <c r="G1393" i="1" l="1"/>
  <c r="J1393" i="1" s="1"/>
  <c r="K1393" i="1"/>
  <c r="L1393" i="1"/>
  <c r="O1392" i="1"/>
  <c r="M1393" i="1" s="1"/>
  <c r="P1392" i="1" l="1"/>
  <c r="I1393" i="1"/>
  <c r="H1394" i="1" s="1"/>
  <c r="N1393" i="1"/>
  <c r="G1394" i="1" l="1"/>
  <c r="J1394" i="1" s="1"/>
  <c r="K1394" i="1"/>
  <c r="L1394" i="1"/>
  <c r="O1393" i="1"/>
  <c r="M1394" i="1" s="1"/>
  <c r="N1394" i="1" l="1"/>
  <c r="P1393" i="1"/>
  <c r="I1394" i="1"/>
  <c r="H1395" i="1" s="1"/>
  <c r="L1395" i="1" l="1"/>
  <c r="K1395" i="1"/>
  <c r="G1395" i="1"/>
  <c r="J1395" i="1" s="1"/>
  <c r="O1394" i="1"/>
  <c r="M1395" i="1" s="1"/>
  <c r="P1394" i="1" l="1"/>
  <c r="I1395" i="1"/>
  <c r="H1396" i="1" s="1"/>
  <c r="N1395" i="1"/>
  <c r="G1396" i="1" l="1"/>
  <c r="J1396" i="1" s="1"/>
  <c r="K1396" i="1"/>
  <c r="L1396" i="1"/>
  <c r="O1395" i="1"/>
  <c r="M1396" i="1" s="1"/>
  <c r="N1396" i="1" l="1"/>
  <c r="P1395" i="1"/>
  <c r="I1396" i="1"/>
  <c r="H1397" i="1" s="1"/>
  <c r="G1397" i="1" l="1"/>
  <c r="J1397" i="1" s="1"/>
  <c r="K1397" i="1"/>
  <c r="L1397" i="1"/>
  <c r="O1396" i="1"/>
  <c r="M1397" i="1" s="1"/>
  <c r="P1396" i="1" l="1"/>
  <c r="I1397" i="1"/>
  <c r="H1398" i="1" s="1"/>
  <c r="N1397" i="1"/>
  <c r="G1398" i="1" l="1"/>
  <c r="J1398" i="1" s="1"/>
  <c r="K1398" i="1"/>
  <c r="L1398" i="1"/>
  <c r="O1397" i="1"/>
  <c r="M1398" i="1" s="1"/>
  <c r="P1397" i="1" l="1"/>
  <c r="I1398" i="1"/>
  <c r="H1399" i="1" s="1"/>
  <c r="N1398" i="1"/>
  <c r="L1399" i="1" l="1"/>
  <c r="K1399" i="1"/>
  <c r="G1399" i="1"/>
  <c r="J1399" i="1" s="1"/>
  <c r="O1398" i="1"/>
  <c r="M1399" i="1" s="1"/>
  <c r="N1399" i="1" l="1"/>
  <c r="P1398" i="1"/>
  <c r="I1399" i="1"/>
  <c r="H1400" i="1" s="1"/>
  <c r="G1400" i="1" l="1"/>
  <c r="J1400" i="1" s="1"/>
  <c r="K1400" i="1"/>
  <c r="L1400" i="1"/>
  <c r="O1399" i="1"/>
  <c r="M1400" i="1" s="1"/>
  <c r="P1399" i="1" l="1"/>
  <c r="I1400" i="1"/>
  <c r="H1401" i="1" s="1"/>
  <c r="N1400" i="1"/>
  <c r="G1401" i="1" l="1"/>
  <c r="J1401" i="1" s="1"/>
  <c r="K1401" i="1"/>
  <c r="L1401" i="1"/>
  <c r="O1400" i="1"/>
  <c r="M1401" i="1" s="1"/>
  <c r="N1401" i="1" l="1"/>
  <c r="P1400" i="1"/>
  <c r="I1401" i="1"/>
  <c r="H1402" i="1" s="1"/>
  <c r="G1402" i="1" l="1"/>
  <c r="J1402" i="1" s="1"/>
  <c r="K1402" i="1"/>
  <c r="L1402" i="1"/>
  <c r="O1401" i="1"/>
  <c r="M1402" i="1" s="1"/>
  <c r="P1401" i="1" l="1"/>
  <c r="I1402" i="1"/>
  <c r="H1403" i="1" s="1"/>
  <c r="N1402" i="1"/>
  <c r="L1403" i="1" l="1"/>
  <c r="G1403" i="1"/>
  <c r="J1403" i="1" s="1"/>
  <c r="K1403" i="1"/>
  <c r="O1402" i="1"/>
  <c r="M1403" i="1" s="1"/>
  <c r="N1403" i="1" l="1"/>
  <c r="P1402" i="1"/>
  <c r="I1403" i="1"/>
  <c r="H1404" i="1" s="1"/>
  <c r="G1404" i="1" l="1"/>
  <c r="J1404" i="1" s="1"/>
  <c r="L1404" i="1"/>
  <c r="K1404" i="1"/>
  <c r="O1403" i="1"/>
  <c r="M1404" i="1" s="1"/>
  <c r="P1403" i="1" l="1"/>
  <c r="I1404" i="1"/>
  <c r="H1405" i="1" s="1"/>
  <c r="N1404" i="1"/>
  <c r="G1405" i="1" l="1"/>
  <c r="J1405" i="1" s="1"/>
  <c r="K1405" i="1"/>
  <c r="L1405" i="1"/>
  <c r="O1404" i="1"/>
  <c r="M1405" i="1" s="1"/>
  <c r="N1405" i="1" l="1"/>
  <c r="P1404" i="1"/>
  <c r="I1405" i="1"/>
  <c r="H1406" i="1" s="1"/>
  <c r="G1406" i="1" l="1"/>
  <c r="J1406" i="1" s="1"/>
  <c r="K1406" i="1"/>
  <c r="L1406" i="1"/>
  <c r="O1405" i="1"/>
  <c r="M1406" i="1" s="1"/>
  <c r="P1405" i="1" l="1"/>
  <c r="I1406" i="1"/>
  <c r="H1407" i="1" s="1"/>
  <c r="N1406" i="1"/>
  <c r="L1407" i="1" l="1"/>
  <c r="K1407" i="1"/>
  <c r="G1407" i="1"/>
  <c r="J1407" i="1" s="1"/>
  <c r="O1406" i="1"/>
  <c r="M1407" i="1" s="1"/>
  <c r="N1407" i="1" l="1"/>
  <c r="P1406" i="1"/>
  <c r="I1407" i="1"/>
  <c r="H1408" i="1" s="1"/>
  <c r="G1408" i="1" l="1"/>
  <c r="J1408" i="1" s="1"/>
  <c r="K1408" i="1"/>
  <c r="L1408" i="1"/>
  <c r="O1407" i="1"/>
  <c r="M1408" i="1" s="1"/>
  <c r="P1407" i="1" l="1"/>
  <c r="I1408" i="1"/>
  <c r="H1409" i="1" s="1"/>
  <c r="N1408" i="1"/>
  <c r="G1409" i="1" l="1"/>
  <c r="J1409" i="1" s="1"/>
  <c r="K1409" i="1"/>
  <c r="L1409" i="1"/>
  <c r="O1408" i="1"/>
  <c r="M1409" i="1" s="1"/>
  <c r="N1409" i="1" l="1"/>
  <c r="P1408" i="1"/>
  <c r="I1409" i="1"/>
  <c r="H1410" i="1" s="1"/>
  <c r="G1410" i="1" l="1"/>
  <c r="J1410" i="1" s="1"/>
  <c r="K1410" i="1"/>
  <c r="L1410" i="1"/>
  <c r="O1409" i="1"/>
  <c r="M1410" i="1" s="1"/>
  <c r="P1409" i="1" l="1"/>
  <c r="I1410" i="1"/>
  <c r="H1411" i="1" s="1"/>
  <c r="N1410" i="1"/>
  <c r="L1411" i="1" l="1"/>
  <c r="G1411" i="1"/>
  <c r="J1411" i="1" s="1"/>
  <c r="K1411" i="1"/>
  <c r="O1410" i="1"/>
  <c r="M1411" i="1" s="1"/>
  <c r="P1410" i="1" l="1"/>
  <c r="I1411" i="1"/>
  <c r="H1412" i="1" s="1"/>
  <c r="N1411" i="1"/>
  <c r="G1412" i="1" l="1"/>
  <c r="J1412" i="1" s="1"/>
  <c r="K1412" i="1"/>
  <c r="L1412" i="1"/>
  <c r="O1411" i="1"/>
  <c r="M1412" i="1" s="1"/>
  <c r="N1412" i="1" l="1"/>
  <c r="P1411" i="1"/>
  <c r="I1412" i="1"/>
  <c r="H1413" i="1" s="1"/>
  <c r="G1413" i="1" l="1"/>
  <c r="J1413" i="1" s="1"/>
  <c r="L1413" i="1"/>
  <c r="K1413" i="1"/>
  <c r="O1412" i="1"/>
  <c r="M1413" i="1" s="1"/>
  <c r="P1412" i="1" l="1"/>
  <c r="I1413" i="1"/>
  <c r="H1414" i="1" s="1"/>
  <c r="N1413" i="1"/>
  <c r="G1414" i="1" l="1"/>
  <c r="J1414" i="1" s="1"/>
  <c r="K1414" i="1"/>
  <c r="L1414" i="1"/>
  <c r="O1413" i="1"/>
  <c r="M1414" i="1" s="1"/>
  <c r="N1414" i="1" l="1"/>
  <c r="P1413" i="1"/>
  <c r="I1414" i="1"/>
  <c r="H1415" i="1" s="1"/>
  <c r="L1415" i="1" l="1"/>
  <c r="G1415" i="1"/>
  <c r="J1415" i="1" s="1"/>
  <c r="K1415" i="1"/>
  <c r="O1414" i="1"/>
  <c r="M1415" i="1" s="1"/>
  <c r="I1415" i="1" l="1"/>
  <c r="H1416" i="1" s="1"/>
  <c r="P1414" i="1"/>
  <c r="N1415" i="1"/>
  <c r="G1416" i="1" l="1"/>
  <c r="J1416" i="1" s="1"/>
  <c r="K1416" i="1"/>
  <c r="L1416" i="1"/>
  <c r="O1415" i="1"/>
  <c r="M1416" i="1" s="1"/>
  <c r="I1416" i="1" l="1"/>
  <c r="H1417" i="1" s="1"/>
  <c r="P1415" i="1"/>
  <c r="N1416" i="1"/>
  <c r="G1417" i="1" l="1"/>
  <c r="J1417" i="1" s="1"/>
  <c r="K1417" i="1"/>
  <c r="L1417" i="1"/>
  <c r="O1416" i="1"/>
  <c r="M1417" i="1" s="1"/>
  <c r="I1417" i="1" l="1"/>
  <c r="H1418" i="1" s="1"/>
  <c r="P1416" i="1"/>
  <c r="N1417" i="1"/>
  <c r="G1418" i="1" l="1"/>
  <c r="J1418" i="1" s="1"/>
  <c r="K1418" i="1"/>
  <c r="L1418" i="1"/>
  <c r="O1417" i="1"/>
  <c r="M1418" i="1" s="1"/>
  <c r="I1418" i="1" l="1"/>
  <c r="H1419" i="1" s="1"/>
  <c r="P1417" i="1"/>
  <c r="N1418" i="1"/>
  <c r="L1419" i="1" l="1"/>
  <c r="G1419" i="1"/>
  <c r="J1419" i="1" s="1"/>
  <c r="K1419" i="1"/>
  <c r="O1418" i="1"/>
  <c r="M1419" i="1" s="1"/>
  <c r="I1419" i="1" l="1"/>
  <c r="H1420" i="1" s="1"/>
  <c r="P1418" i="1"/>
  <c r="N1419" i="1"/>
  <c r="G1420" i="1" l="1"/>
  <c r="J1420" i="1" s="1"/>
  <c r="K1420" i="1"/>
  <c r="L1420" i="1"/>
  <c r="O1419" i="1"/>
  <c r="M1420" i="1" s="1"/>
  <c r="I1420" i="1" l="1"/>
  <c r="H1421" i="1" s="1"/>
  <c r="P1419" i="1"/>
  <c r="N1420" i="1"/>
  <c r="G1421" i="1" l="1"/>
  <c r="J1421" i="1" s="1"/>
  <c r="L1421" i="1"/>
  <c r="K1421" i="1"/>
  <c r="O1420" i="1"/>
  <c r="M1421" i="1" s="1"/>
  <c r="I1421" i="1" l="1"/>
  <c r="H1422" i="1" s="1"/>
  <c r="P1420" i="1"/>
  <c r="N1421" i="1"/>
  <c r="G1422" i="1" l="1"/>
  <c r="J1422" i="1" s="1"/>
  <c r="L1422" i="1"/>
  <c r="K1422" i="1"/>
  <c r="O1421" i="1"/>
  <c r="M1422" i="1" s="1"/>
  <c r="P1421" i="1" l="1"/>
  <c r="I1422" i="1"/>
  <c r="H1423" i="1" s="1"/>
  <c r="N1422" i="1"/>
  <c r="L1423" i="1" l="1"/>
  <c r="G1423" i="1"/>
  <c r="J1423" i="1" s="1"/>
  <c r="K1423" i="1"/>
  <c r="O1422" i="1"/>
  <c r="M1423" i="1" s="1"/>
  <c r="N1423" i="1" l="1"/>
  <c r="P1422" i="1"/>
  <c r="I1423" i="1"/>
  <c r="H1424" i="1" s="1"/>
  <c r="G1424" i="1" l="1"/>
  <c r="J1424" i="1" s="1"/>
  <c r="K1424" i="1"/>
  <c r="L1424" i="1"/>
  <c r="O1423" i="1"/>
  <c r="M1424" i="1" s="1"/>
  <c r="I1424" i="1" l="1"/>
  <c r="H1425" i="1" s="1"/>
  <c r="P1423" i="1"/>
  <c r="N1424" i="1"/>
  <c r="G1425" i="1" l="1"/>
  <c r="J1425" i="1" s="1"/>
  <c r="L1425" i="1"/>
  <c r="K1425" i="1"/>
  <c r="O1424" i="1"/>
  <c r="M1425" i="1" s="1"/>
  <c r="I1425" i="1" l="1"/>
  <c r="H1426" i="1" s="1"/>
  <c r="P1424" i="1"/>
  <c r="N1425" i="1"/>
  <c r="G1426" i="1" l="1"/>
  <c r="J1426" i="1" s="1"/>
  <c r="K1426" i="1"/>
  <c r="L1426" i="1"/>
  <c r="O1425" i="1"/>
  <c r="M1426" i="1" s="1"/>
  <c r="I1426" i="1" l="1"/>
  <c r="H1427" i="1" s="1"/>
  <c r="P1425" i="1"/>
  <c r="N1426" i="1"/>
  <c r="L1427" i="1" l="1"/>
  <c r="K1427" i="1"/>
  <c r="G1427" i="1"/>
  <c r="J1427" i="1" s="1"/>
  <c r="O1426" i="1"/>
  <c r="M1427" i="1" s="1"/>
  <c r="P1426" i="1" l="1"/>
  <c r="I1427" i="1"/>
  <c r="H1428" i="1" s="1"/>
  <c r="N1427" i="1"/>
  <c r="G1428" i="1" l="1"/>
  <c r="J1428" i="1" s="1"/>
  <c r="L1428" i="1"/>
  <c r="K1428" i="1"/>
  <c r="O1427" i="1"/>
  <c r="M1428" i="1" s="1"/>
  <c r="N1428" i="1" l="1"/>
  <c r="P1427" i="1"/>
  <c r="I1428" i="1"/>
  <c r="H1429" i="1" s="1"/>
  <c r="G1429" i="1" l="1"/>
  <c r="J1429" i="1" s="1"/>
  <c r="K1429" i="1"/>
  <c r="L1429" i="1"/>
  <c r="O1428" i="1"/>
  <c r="M1429" i="1" s="1"/>
  <c r="P1428" i="1" l="1"/>
  <c r="I1429" i="1"/>
  <c r="H1430" i="1" s="1"/>
  <c r="N1429" i="1"/>
  <c r="G1430" i="1" l="1"/>
  <c r="J1430" i="1" s="1"/>
  <c r="K1430" i="1"/>
  <c r="L1430" i="1"/>
  <c r="O1429" i="1"/>
  <c r="M1430" i="1" s="1"/>
  <c r="N1430" i="1" l="1"/>
  <c r="P1429" i="1"/>
  <c r="I1430" i="1"/>
  <c r="H1431" i="1" s="1"/>
  <c r="L1431" i="1" l="1"/>
  <c r="G1431" i="1"/>
  <c r="J1431" i="1" s="1"/>
  <c r="K1431" i="1"/>
  <c r="O1430" i="1"/>
  <c r="M1431" i="1" s="1"/>
  <c r="I1431" i="1" l="1"/>
  <c r="H1432" i="1" s="1"/>
  <c r="P1430" i="1"/>
  <c r="N1431" i="1"/>
  <c r="G1432" i="1" l="1"/>
  <c r="J1432" i="1" s="1"/>
  <c r="K1432" i="1"/>
  <c r="L1432" i="1"/>
  <c r="O1431" i="1"/>
  <c r="M1432" i="1" s="1"/>
  <c r="I1432" i="1" l="1"/>
  <c r="H1433" i="1" s="1"/>
  <c r="P1431" i="1"/>
  <c r="N1432" i="1"/>
  <c r="G1433" i="1" l="1"/>
  <c r="J1433" i="1" s="1"/>
  <c r="K1433" i="1"/>
  <c r="L1433" i="1"/>
  <c r="O1432" i="1"/>
  <c r="M1433" i="1" s="1"/>
  <c r="I1433" i="1" l="1"/>
  <c r="H1434" i="1" s="1"/>
  <c r="P1432" i="1"/>
  <c r="N1433" i="1"/>
  <c r="G1434" i="1" l="1"/>
  <c r="J1434" i="1" s="1"/>
  <c r="K1434" i="1"/>
  <c r="L1434" i="1"/>
  <c r="O1433" i="1"/>
  <c r="M1434" i="1" s="1"/>
  <c r="P1433" i="1" l="1"/>
  <c r="I1434" i="1"/>
  <c r="H1435" i="1" s="1"/>
  <c r="N1434" i="1"/>
  <c r="G1435" i="1" l="1"/>
  <c r="J1435" i="1" s="1"/>
  <c r="L1435" i="1"/>
  <c r="K1435" i="1"/>
  <c r="O1434" i="1"/>
  <c r="M1435" i="1" s="1"/>
  <c r="N1435" i="1" l="1"/>
  <c r="P1434" i="1"/>
  <c r="I1435" i="1"/>
  <c r="H1436" i="1" s="1"/>
  <c r="K1436" i="1" l="1"/>
  <c r="G1436" i="1"/>
  <c r="J1436" i="1" s="1"/>
  <c r="L1436" i="1"/>
  <c r="O1435" i="1"/>
  <c r="M1436" i="1" s="1"/>
  <c r="P1435" i="1" l="1"/>
  <c r="I1436" i="1"/>
  <c r="H1437" i="1" s="1"/>
  <c r="N1436" i="1"/>
  <c r="K1437" i="1" l="1"/>
  <c r="L1437" i="1"/>
  <c r="G1437" i="1"/>
  <c r="J1437" i="1" s="1"/>
  <c r="O1436" i="1"/>
  <c r="M1437" i="1" s="1"/>
  <c r="P1436" i="1" l="1"/>
  <c r="I1437" i="1"/>
  <c r="H1438" i="1" s="1"/>
  <c r="N1437" i="1"/>
  <c r="G1438" i="1" l="1"/>
  <c r="J1438" i="1" s="1"/>
  <c r="K1438" i="1"/>
  <c r="L1438" i="1"/>
  <c r="O1437" i="1"/>
  <c r="M1438" i="1" s="1"/>
  <c r="P1437" i="1" l="1"/>
  <c r="I1438" i="1"/>
  <c r="H1439" i="1" s="1"/>
  <c r="N1438" i="1"/>
  <c r="L1439" i="1" l="1"/>
  <c r="G1439" i="1"/>
  <c r="J1439" i="1" s="1"/>
  <c r="K1439" i="1"/>
  <c r="O1438" i="1"/>
  <c r="M1439" i="1" s="1"/>
  <c r="N1439" i="1" l="1"/>
  <c r="P1438" i="1"/>
  <c r="I1439" i="1"/>
  <c r="H1440" i="1" s="1"/>
  <c r="L1440" i="1" l="1"/>
  <c r="G1440" i="1"/>
  <c r="J1440" i="1" s="1"/>
  <c r="K1440" i="1"/>
  <c r="O1439" i="1"/>
  <c r="M1440" i="1" s="1"/>
  <c r="I1440" i="1" l="1"/>
  <c r="H1441" i="1" s="1"/>
  <c r="P1439" i="1"/>
  <c r="N1440" i="1"/>
  <c r="G1441" i="1" l="1"/>
  <c r="J1441" i="1" s="1"/>
  <c r="L1441" i="1"/>
  <c r="K1441" i="1"/>
  <c r="O1440" i="1"/>
  <c r="M1441" i="1" s="1"/>
  <c r="I1441" i="1" l="1"/>
  <c r="H1442" i="1" s="1"/>
  <c r="P1440" i="1"/>
  <c r="N1441" i="1"/>
  <c r="G1442" i="1" l="1"/>
  <c r="J1442" i="1" s="1"/>
  <c r="L1442" i="1"/>
  <c r="K1442" i="1"/>
  <c r="O1441" i="1"/>
  <c r="M1442" i="1" s="1"/>
  <c r="I1442" i="1" l="1"/>
  <c r="H1443" i="1" s="1"/>
  <c r="P1441" i="1"/>
  <c r="N1442" i="1"/>
  <c r="L1443" i="1" l="1"/>
  <c r="G1443" i="1"/>
  <c r="J1443" i="1" s="1"/>
  <c r="K1443" i="1"/>
  <c r="O1442" i="1"/>
  <c r="M1443" i="1" s="1"/>
  <c r="I1443" i="1" l="1"/>
  <c r="H1444" i="1" s="1"/>
  <c r="P1442" i="1"/>
  <c r="N1443" i="1"/>
  <c r="L1444" i="1" l="1"/>
  <c r="G1444" i="1"/>
  <c r="J1444" i="1" s="1"/>
  <c r="K1444" i="1"/>
  <c r="O1443" i="1"/>
  <c r="M1444" i="1" s="1"/>
  <c r="I1444" i="1" l="1"/>
  <c r="H1445" i="1" s="1"/>
  <c r="P1443" i="1"/>
  <c r="N1444" i="1"/>
  <c r="G1445" i="1" l="1"/>
  <c r="J1445" i="1" s="1"/>
  <c r="L1445" i="1"/>
  <c r="K1445" i="1"/>
  <c r="O1444" i="1"/>
  <c r="M1445" i="1" s="1"/>
  <c r="P1444" i="1" l="1"/>
  <c r="I1445" i="1"/>
  <c r="H1446" i="1" s="1"/>
  <c r="N1445" i="1"/>
  <c r="K1446" i="1" l="1"/>
  <c r="G1446" i="1"/>
  <c r="J1446" i="1" s="1"/>
  <c r="L1446" i="1"/>
  <c r="O1445" i="1"/>
  <c r="M1446" i="1" s="1"/>
  <c r="N1446" i="1" l="1"/>
  <c r="P1445" i="1"/>
  <c r="I1446" i="1"/>
  <c r="H1447" i="1" s="1"/>
  <c r="L1447" i="1" l="1"/>
  <c r="K1447" i="1"/>
  <c r="G1447" i="1"/>
  <c r="J1447" i="1" s="1"/>
  <c r="O1446" i="1"/>
  <c r="M1447" i="1" s="1"/>
  <c r="P1446" i="1" l="1"/>
  <c r="I1447" i="1"/>
  <c r="H1448" i="1" s="1"/>
  <c r="N1447" i="1"/>
  <c r="L1448" i="1" l="1"/>
  <c r="G1448" i="1"/>
  <c r="J1448" i="1" s="1"/>
  <c r="K1448" i="1"/>
  <c r="O1447" i="1"/>
  <c r="M1448" i="1" s="1"/>
  <c r="N1448" i="1" l="1"/>
  <c r="P1447" i="1"/>
  <c r="I1448" i="1"/>
  <c r="H1449" i="1" s="1"/>
  <c r="G1449" i="1" l="1"/>
  <c r="J1449" i="1" s="1"/>
  <c r="L1449" i="1"/>
  <c r="K1449" i="1"/>
  <c r="O1448" i="1"/>
  <c r="M1449" i="1" s="1"/>
  <c r="I1449" i="1" l="1"/>
  <c r="H1450" i="1" s="1"/>
  <c r="P1448" i="1"/>
  <c r="N1449" i="1"/>
  <c r="G1450" i="1" l="1"/>
  <c r="J1450" i="1" s="1"/>
  <c r="L1450" i="1"/>
  <c r="K1450" i="1"/>
  <c r="O1449" i="1"/>
  <c r="M1450" i="1" s="1"/>
  <c r="I1450" i="1" l="1"/>
  <c r="H1451" i="1" s="1"/>
  <c r="P1449" i="1"/>
  <c r="N1450" i="1"/>
  <c r="G1451" i="1" l="1"/>
  <c r="J1451" i="1" s="1"/>
  <c r="K1451" i="1"/>
  <c r="L1451" i="1"/>
  <c r="O1450" i="1"/>
  <c r="M1451" i="1" s="1"/>
  <c r="I1451" i="1" l="1"/>
  <c r="H1452" i="1" s="1"/>
  <c r="P1450" i="1"/>
  <c r="N1451" i="1"/>
  <c r="K1452" i="1" l="1"/>
  <c r="G1452" i="1"/>
  <c r="J1452" i="1" s="1"/>
  <c r="L1452" i="1"/>
  <c r="O1451" i="1"/>
  <c r="M1452" i="1" s="1"/>
  <c r="I1452" i="1" l="1"/>
  <c r="H1453" i="1" s="1"/>
  <c r="P1451" i="1"/>
  <c r="N1452" i="1"/>
  <c r="K1453" i="1" l="1"/>
  <c r="L1453" i="1"/>
  <c r="G1453" i="1"/>
  <c r="J1453" i="1" s="1"/>
  <c r="O1452" i="1"/>
  <c r="M1453" i="1" s="1"/>
  <c r="I1453" i="1" l="1"/>
  <c r="H1454" i="1" s="1"/>
  <c r="P1452" i="1"/>
  <c r="N1453" i="1"/>
  <c r="G1454" i="1" l="1"/>
  <c r="J1454" i="1" s="1"/>
  <c r="K1454" i="1"/>
  <c r="L1454" i="1"/>
  <c r="O1453" i="1"/>
  <c r="M1454" i="1" s="1"/>
  <c r="I1454" i="1" l="1"/>
  <c r="H1455" i="1" s="1"/>
  <c r="P1453" i="1"/>
  <c r="N1454" i="1"/>
  <c r="L1455" i="1" l="1"/>
  <c r="G1455" i="1"/>
  <c r="J1455" i="1" s="1"/>
  <c r="K1455" i="1"/>
  <c r="O1454" i="1"/>
  <c r="M1455" i="1" s="1"/>
  <c r="P1454" i="1" l="1"/>
  <c r="I1455" i="1"/>
  <c r="H1456" i="1" s="1"/>
  <c r="N1455" i="1"/>
  <c r="G1456" i="1" l="1"/>
  <c r="J1456" i="1" s="1"/>
  <c r="K1456" i="1"/>
  <c r="L1456" i="1"/>
  <c r="O1455" i="1"/>
  <c r="M1456" i="1" s="1"/>
  <c r="N1456" i="1" l="1"/>
  <c r="P1455" i="1"/>
  <c r="I1456" i="1"/>
  <c r="H1457" i="1" s="1"/>
  <c r="G1457" i="1" l="1"/>
  <c r="J1457" i="1" s="1"/>
  <c r="K1457" i="1"/>
  <c r="L1457" i="1"/>
  <c r="O1456" i="1"/>
  <c r="M1457" i="1" s="1"/>
  <c r="P1456" i="1" l="1"/>
  <c r="I1457" i="1"/>
  <c r="H1458" i="1" s="1"/>
  <c r="N1457" i="1"/>
  <c r="K1458" i="1" l="1"/>
  <c r="G1458" i="1"/>
  <c r="J1458" i="1" s="1"/>
  <c r="L1458" i="1"/>
  <c r="O1457" i="1"/>
  <c r="M1458" i="1" s="1"/>
  <c r="I1458" i="1" l="1"/>
  <c r="H1459" i="1" s="1"/>
  <c r="N1458" i="1"/>
  <c r="P1457" i="1"/>
  <c r="K1459" i="1" l="1"/>
  <c r="G1459" i="1"/>
  <c r="J1459" i="1" s="1"/>
  <c r="L1459" i="1"/>
  <c r="O1458" i="1"/>
  <c r="M1459" i="1" s="1"/>
  <c r="I1459" i="1" l="1"/>
  <c r="H1460" i="1" s="1"/>
  <c r="P1458" i="1"/>
  <c r="N1459" i="1"/>
  <c r="G1460" i="1" l="1"/>
  <c r="J1460" i="1" s="1"/>
  <c r="L1460" i="1"/>
  <c r="K1460" i="1"/>
  <c r="O1459" i="1"/>
  <c r="M1460" i="1" s="1"/>
  <c r="I1460" i="1" l="1"/>
  <c r="H1461" i="1" s="1"/>
  <c r="P1459" i="1"/>
  <c r="N1460" i="1"/>
  <c r="G1461" i="1" l="1"/>
  <c r="J1461" i="1" s="1"/>
  <c r="L1461" i="1"/>
  <c r="K1461" i="1"/>
  <c r="O1460" i="1"/>
  <c r="M1461" i="1" s="1"/>
  <c r="I1461" i="1" l="1"/>
  <c r="H1462" i="1" s="1"/>
  <c r="P1460" i="1"/>
  <c r="N1461" i="1"/>
  <c r="G1462" i="1" l="1"/>
  <c r="J1462" i="1" s="1"/>
  <c r="K1462" i="1"/>
  <c r="L1462" i="1"/>
  <c r="O1461" i="1"/>
  <c r="M1462" i="1" s="1"/>
  <c r="I1462" i="1" l="1"/>
  <c r="H1463" i="1" s="1"/>
  <c r="P1461" i="1"/>
  <c r="N1462" i="1"/>
  <c r="L1463" i="1" l="1"/>
  <c r="G1463" i="1"/>
  <c r="J1463" i="1" s="1"/>
  <c r="K1463" i="1"/>
  <c r="O1462" i="1"/>
  <c r="M1463" i="1" s="1"/>
  <c r="P1462" i="1" l="1"/>
  <c r="I1463" i="1"/>
  <c r="H1464" i="1" s="1"/>
  <c r="N1463" i="1"/>
  <c r="G1464" i="1" l="1"/>
  <c r="J1464" i="1" s="1"/>
  <c r="K1464" i="1"/>
  <c r="L1464" i="1"/>
  <c r="O1463" i="1"/>
  <c r="M1464" i="1" s="1"/>
  <c r="I1464" i="1" l="1"/>
  <c r="H1465" i="1" s="1"/>
  <c r="P1463" i="1"/>
  <c r="N1464" i="1"/>
  <c r="G1465" i="1" l="1"/>
  <c r="J1465" i="1" s="1"/>
  <c r="K1465" i="1"/>
  <c r="L1465" i="1"/>
  <c r="O1464" i="1"/>
  <c r="M1465" i="1" s="1"/>
  <c r="I1465" i="1" l="1"/>
  <c r="H1466" i="1" s="1"/>
  <c r="P1464" i="1"/>
  <c r="N1465" i="1"/>
  <c r="L1466" i="1" l="1"/>
  <c r="G1466" i="1"/>
  <c r="J1466" i="1" s="1"/>
  <c r="K1466" i="1"/>
  <c r="O1465" i="1"/>
  <c r="M1466" i="1" s="1"/>
  <c r="I1466" i="1" l="1"/>
  <c r="H1467" i="1" s="1"/>
  <c r="P1465" i="1"/>
  <c r="N1466" i="1"/>
  <c r="L1467" i="1" l="1"/>
  <c r="G1467" i="1"/>
  <c r="J1467" i="1" s="1"/>
  <c r="K1467" i="1"/>
  <c r="O1466" i="1"/>
  <c r="M1467" i="1" s="1"/>
  <c r="I1467" i="1" l="1"/>
  <c r="H1468" i="1" s="1"/>
  <c r="P1466" i="1"/>
  <c r="N1467" i="1"/>
  <c r="G1468" i="1" l="1"/>
  <c r="J1468" i="1" s="1"/>
  <c r="K1468" i="1"/>
  <c r="L1468" i="1"/>
  <c r="O1467" i="1"/>
  <c r="M1468" i="1" s="1"/>
  <c r="I1468" i="1" l="1"/>
  <c r="H1469" i="1" s="1"/>
  <c r="P1467" i="1"/>
  <c r="N1468" i="1"/>
  <c r="G1469" i="1" l="1"/>
  <c r="J1469" i="1" s="1"/>
  <c r="K1469" i="1"/>
  <c r="L1469" i="1"/>
  <c r="O1468" i="1"/>
  <c r="M1469" i="1" s="1"/>
  <c r="I1469" i="1" l="1"/>
  <c r="H1470" i="1" s="1"/>
  <c r="P1468" i="1"/>
  <c r="N1469" i="1"/>
  <c r="G1470" i="1" l="1"/>
  <c r="J1470" i="1" s="1"/>
  <c r="L1470" i="1"/>
  <c r="K1470" i="1"/>
  <c r="O1469" i="1"/>
  <c r="M1470" i="1" s="1"/>
  <c r="I1470" i="1" l="1"/>
  <c r="H1471" i="1" s="1"/>
  <c r="P1469" i="1"/>
  <c r="N1470" i="1"/>
  <c r="L1471" i="1" l="1"/>
  <c r="K1471" i="1"/>
  <c r="G1471" i="1"/>
  <c r="J1471" i="1" s="1"/>
  <c r="O1470" i="1"/>
  <c r="M1471" i="1" s="1"/>
  <c r="I1471" i="1" l="1"/>
  <c r="H1472" i="1" s="1"/>
  <c r="P1470" i="1"/>
  <c r="N1471" i="1"/>
  <c r="L1472" i="1" l="1"/>
  <c r="G1472" i="1"/>
  <c r="J1472" i="1" s="1"/>
  <c r="K1472" i="1"/>
  <c r="O1471" i="1"/>
  <c r="M1472" i="1" s="1"/>
  <c r="I1472" i="1" l="1"/>
  <c r="H1473" i="1" s="1"/>
  <c r="P1471" i="1"/>
  <c r="N1472" i="1"/>
  <c r="G1473" i="1" l="1"/>
  <c r="J1473" i="1" s="1"/>
  <c r="K1473" i="1"/>
  <c r="L1473" i="1"/>
  <c r="O1472" i="1"/>
  <c r="M1473" i="1" s="1"/>
  <c r="I1473" i="1" l="1"/>
  <c r="H1474" i="1" s="1"/>
  <c r="P1472" i="1"/>
  <c r="N1473" i="1"/>
  <c r="L1474" i="1" l="1"/>
  <c r="G1474" i="1"/>
  <c r="J1474" i="1" s="1"/>
  <c r="K1474" i="1"/>
  <c r="O1473" i="1"/>
  <c r="M1474" i="1" s="1"/>
  <c r="I1474" i="1" l="1"/>
  <c r="H1475" i="1" s="1"/>
  <c r="P1473" i="1"/>
  <c r="N1474" i="1"/>
  <c r="L1475" i="1" l="1"/>
  <c r="G1475" i="1"/>
  <c r="J1475" i="1" s="1"/>
  <c r="K1475" i="1"/>
  <c r="O1474" i="1"/>
  <c r="M1475" i="1" s="1"/>
  <c r="I1475" i="1" l="1"/>
  <c r="H1476" i="1" s="1"/>
  <c r="P1474" i="1"/>
  <c r="N1475" i="1"/>
  <c r="G1476" i="1" l="1"/>
  <c r="J1476" i="1" s="1"/>
  <c r="K1476" i="1"/>
  <c r="L1476" i="1"/>
  <c r="O1475" i="1"/>
  <c r="M1476" i="1" s="1"/>
  <c r="I1476" i="1" l="1"/>
  <c r="H1477" i="1" s="1"/>
  <c r="P1475" i="1"/>
  <c r="N1476" i="1"/>
  <c r="G1477" i="1" l="1"/>
  <c r="J1477" i="1" s="1"/>
  <c r="K1477" i="1"/>
  <c r="L1477" i="1"/>
  <c r="O1476" i="1"/>
  <c r="M1477" i="1" s="1"/>
  <c r="I1477" i="1" l="1"/>
  <c r="H1478" i="1" s="1"/>
  <c r="P1476" i="1"/>
  <c r="N1477" i="1"/>
  <c r="G1478" i="1" l="1"/>
  <c r="J1478" i="1" s="1"/>
  <c r="K1478" i="1"/>
  <c r="L1478" i="1"/>
  <c r="O1477" i="1"/>
  <c r="M1478" i="1" s="1"/>
  <c r="I1478" i="1" l="1"/>
  <c r="H1479" i="1" s="1"/>
  <c r="P1477" i="1"/>
  <c r="N1478" i="1"/>
  <c r="L1479" i="1" l="1"/>
  <c r="K1479" i="1"/>
  <c r="G1479" i="1"/>
  <c r="J1479" i="1" s="1"/>
  <c r="O1478" i="1"/>
  <c r="M1479" i="1" s="1"/>
  <c r="P1478" i="1" l="1"/>
  <c r="I1479" i="1"/>
  <c r="H1480" i="1" s="1"/>
  <c r="N1479" i="1"/>
  <c r="G1480" i="1" l="1"/>
  <c r="J1480" i="1" s="1"/>
  <c r="K1480" i="1"/>
  <c r="L1480" i="1"/>
  <c r="O1479" i="1"/>
  <c r="M1480" i="1" s="1"/>
  <c r="N1480" i="1" l="1"/>
  <c r="P1479" i="1"/>
  <c r="I1480" i="1"/>
  <c r="H1481" i="1" s="1"/>
  <c r="G1481" i="1" l="1"/>
  <c r="J1481" i="1" s="1"/>
  <c r="K1481" i="1"/>
  <c r="L1481" i="1"/>
  <c r="O1480" i="1"/>
  <c r="M1481" i="1" s="1"/>
  <c r="I1481" i="1" l="1"/>
  <c r="H1482" i="1" s="1"/>
  <c r="P1480" i="1"/>
  <c r="N1481" i="1"/>
  <c r="G1482" i="1" l="1"/>
  <c r="J1482" i="1" s="1"/>
  <c r="K1482" i="1"/>
  <c r="L1482" i="1"/>
  <c r="O1481" i="1"/>
  <c r="M1482" i="1" s="1"/>
  <c r="I1482" i="1" l="1"/>
  <c r="H1483" i="1" s="1"/>
  <c r="P1481" i="1"/>
  <c r="N1482" i="1"/>
  <c r="L1483" i="1" l="1"/>
  <c r="G1483" i="1"/>
  <c r="J1483" i="1" s="1"/>
  <c r="K1483" i="1"/>
  <c r="O1482" i="1"/>
  <c r="M1483" i="1" s="1"/>
  <c r="I1483" i="1" l="1"/>
  <c r="H1484" i="1" s="1"/>
  <c r="P1482" i="1"/>
  <c r="N1483" i="1"/>
  <c r="G1484" i="1" l="1"/>
  <c r="J1484" i="1" s="1"/>
  <c r="K1484" i="1"/>
  <c r="L1484" i="1"/>
  <c r="O1483" i="1"/>
  <c r="M1484" i="1" s="1"/>
  <c r="I1484" i="1" l="1"/>
  <c r="H1485" i="1" s="1"/>
  <c r="P1483" i="1"/>
  <c r="N1484" i="1"/>
  <c r="G1485" i="1" l="1"/>
  <c r="J1485" i="1" s="1"/>
  <c r="K1485" i="1"/>
  <c r="L1485" i="1"/>
  <c r="O1484" i="1"/>
  <c r="M1485" i="1" s="1"/>
  <c r="I1485" i="1" l="1"/>
  <c r="H1486" i="1" s="1"/>
  <c r="P1484" i="1"/>
  <c r="N1485" i="1"/>
  <c r="G1486" i="1" l="1"/>
  <c r="J1486" i="1" s="1"/>
  <c r="K1486" i="1"/>
  <c r="L1486" i="1"/>
  <c r="O1485" i="1"/>
  <c r="M1486" i="1" s="1"/>
  <c r="I1486" i="1" l="1"/>
  <c r="H1487" i="1" s="1"/>
  <c r="P1485" i="1"/>
  <c r="N1486" i="1"/>
  <c r="L1487" i="1" l="1"/>
  <c r="G1487" i="1"/>
  <c r="J1487" i="1" s="1"/>
  <c r="K1487" i="1"/>
  <c r="O1486" i="1"/>
  <c r="M1487" i="1" s="1"/>
  <c r="P1486" i="1" l="1"/>
  <c r="I1487" i="1"/>
  <c r="H1488" i="1" s="1"/>
  <c r="N1487" i="1"/>
  <c r="G1488" i="1" l="1"/>
  <c r="J1488" i="1" s="1"/>
  <c r="K1488" i="1"/>
  <c r="L1488" i="1"/>
  <c r="O1487" i="1"/>
  <c r="M1488" i="1" s="1"/>
  <c r="P1487" i="1" l="1"/>
  <c r="I1488" i="1"/>
  <c r="H1489" i="1" s="1"/>
  <c r="N1488" i="1"/>
  <c r="G1489" i="1" l="1"/>
  <c r="J1489" i="1" s="1"/>
  <c r="K1489" i="1"/>
  <c r="L1489" i="1"/>
  <c r="O1488" i="1"/>
  <c r="M1489" i="1" s="1"/>
  <c r="N1489" i="1" l="1"/>
  <c r="P1488" i="1"/>
  <c r="I1489" i="1"/>
  <c r="H1490" i="1" s="1"/>
  <c r="G1490" i="1" l="1"/>
  <c r="J1490" i="1" s="1"/>
  <c r="L1490" i="1"/>
  <c r="K1490" i="1"/>
  <c r="O1489" i="1"/>
  <c r="M1490" i="1" s="1"/>
  <c r="P1489" i="1" l="1"/>
  <c r="I1490" i="1"/>
  <c r="H1491" i="1" s="1"/>
  <c r="N1490" i="1"/>
  <c r="L1491" i="1" l="1"/>
  <c r="K1491" i="1"/>
  <c r="G1491" i="1"/>
  <c r="J1491" i="1" s="1"/>
  <c r="O1490" i="1"/>
  <c r="M1491" i="1" s="1"/>
  <c r="N1491" i="1" l="1"/>
  <c r="P1490" i="1"/>
  <c r="I1491" i="1"/>
  <c r="H1492" i="1" s="1"/>
  <c r="G1492" i="1" l="1"/>
  <c r="J1492" i="1" s="1"/>
  <c r="K1492" i="1"/>
  <c r="L1492" i="1"/>
  <c r="O1491" i="1"/>
  <c r="M1492" i="1" s="1"/>
  <c r="P1491" i="1" l="1"/>
  <c r="I1492" i="1"/>
  <c r="H1493" i="1" s="1"/>
  <c r="N1492" i="1"/>
  <c r="G1493" i="1" l="1"/>
  <c r="J1493" i="1" s="1"/>
  <c r="K1493" i="1"/>
  <c r="L1493" i="1"/>
  <c r="O1492" i="1"/>
  <c r="M1493" i="1" s="1"/>
  <c r="N1493" i="1" l="1"/>
  <c r="P1492" i="1"/>
  <c r="I1493" i="1"/>
  <c r="H1494" i="1" s="1"/>
  <c r="G1494" i="1" l="1"/>
  <c r="J1494" i="1" s="1"/>
  <c r="K1494" i="1"/>
  <c r="L1494" i="1"/>
  <c r="O1493" i="1"/>
  <c r="M1494" i="1" s="1"/>
  <c r="I1494" i="1" l="1"/>
  <c r="H1495" i="1" s="1"/>
  <c r="P1493" i="1"/>
  <c r="N1494" i="1"/>
  <c r="L1495" i="1" l="1"/>
  <c r="K1495" i="1"/>
  <c r="G1495" i="1"/>
  <c r="J1495" i="1" s="1"/>
  <c r="O1494" i="1"/>
  <c r="M1495" i="1" s="1"/>
  <c r="I1495" i="1" l="1"/>
  <c r="H1496" i="1" s="1"/>
  <c r="P1494" i="1"/>
  <c r="N1495" i="1"/>
  <c r="G1496" i="1" l="1"/>
  <c r="J1496" i="1" s="1"/>
  <c r="K1496" i="1"/>
  <c r="L1496" i="1"/>
  <c r="O1495" i="1"/>
  <c r="M1496" i="1" s="1"/>
  <c r="I1496" i="1" l="1"/>
  <c r="H1497" i="1" s="1"/>
  <c r="P1495" i="1"/>
  <c r="N1496" i="1"/>
  <c r="G1497" i="1" l="1"/>
  <c r="J1497" i="1" s="1"/>
  <c r="K1497" i="1"/>
  <c r="L1497" i="1"/>
  <c r="O1496" i="1"/>
  <c r="M1497" i="1" s="1"/>
  <c r="I1497" i="1" l="1"/>
  <c r="H1498" i="1" s="1"/>
  <c r="P1496" i="1"/>
  <c r="N1497" i="1"/>
  <c r="G1498" i="1" l="1"/>
  <c r="J1498" i="1" s="1"/>
  <c r="K1498" i="1"/>
  <c r="L1498" i="1"/>
  <c r="O1497" i="1"/>
  <c r="M1498" i="1" s="1"/>
  <c r="I1498" i="1" l="1"/>
  <c r="H1499" i="1" s="1"/>
  <c r="P1497" i="1"/>
  <c r="N1498" i="1"/>
  <c r="L1499" i="1" l="1"/>
  <c r="G1499" i="1"/>
  <c r="J1499" i="1" s="1"/>
  <c r="K1499" i="1"/>
  <c r="O1498" i="1"/>
  <c r="M1499" i="1" s="1"/>
  <c r="I1499" i="1" l="1"/>
  <c r="H1500" i="1" s="1"/>
  <c r="P1498" i="1"/>
  <c r="N1499" i="1"/>
  <c r="G1500" i="1" l="1"/>
  <c r="J1500" i="1" s="1"/>
  <c r="K1500" i="1"/>
  <c r="L1500" i="1"/>
  <c r="O1499" i="1"/>
  <c r="M1500" i="1" s="1"/>
  <c r="I1500" i="1" l="1"/>
  <c r="H1501" i="1" s="1"/>
  <c r="P1499" i="1"/>
  <c r="N1500" i="1"/>
  <c r="K1501" i="1" l="1"/>
  <c r="G1501" i="1"/>
  <c r="J1501" i="1" s="1"/>
  <c r="L1501" i="1"/>
  <c r="O1500" i="1"/>
  <c r="M1501" i="1" s="1"/>
  <c r="I1501" i="1" l="1"/>
  <c r="H1502" i="1" s="1"/>
  <c r="P1500" i="1"/>
  <c r="N1501" i="1"/>
  <c r="G1502" i="1" l="1"/>
  <c r="J1502" i="1" s="1"/>
  <c r="K1502" i="1"/>
  <c r="L1502" i="1"/>
  <c r="O1501" i="1"/>
  <c r="M1502" i="1" s="1"/>
  <c r="I1502" i="1" l="1"/>
  <c r="H1503" i="1" s="1"/>
  <c r="P1501" i="1"/>
  <c r="N1502" i="1"/>
  <c r="L1503" i="1" l="1"/>
  <c r="G1503" i="1"/>
  <c r="J1503" i="1" s="1"/>
  <c r="K1503" i="1"/>
  <c r="O1502" i="1"/>
  <c r="M1503" i="1" s="1"/>
  <c r="I1503" i="1" l="1"/>
  <c r="H1504" i="1" s="1"/>
  <c r="P1502" i="1"/>
  <c r="N1503" i="1"/>
  <c r="G1504" i="1" l="1"/>
  <c r="J1504" i="1" s="1"/>
  <c r="L1504" i="1"/>
  <c r="K1504" i="1"/>
  <c r="O1503" i="1"/>
  <c r="M1504" i="1" s="1"/>
  <c r="I1504" i="1" l="1"/>
  <c r="H1505" i="1" s="1"/>
  <c r="P1503" i="1"/>
  <c r="N1504" i="1"/>
  <c r="G1505" i="1" l="1"/>
  <c r="J1505" i="1" s="1"/>
  <c r="K1505" i="1"/>
  <c r="L1505" i="1"/>
  <c r="O1504" i="1"/>
  <c r="M1505" i="1" s="1"/>
  <c r="I1505" i="1" l="1"/>
  <c r="H1506" i="1" s="1"/>
  <c r="P1504" i="1"/>
  <c r="N1505" i="1"/>
  <c r="G1506" i="1" l="1"/>
  <c r="J1506" i="1" s="1"/>
  <c r="L1506" i="1"/>
  <c r="K1506" i="1"/>
  <c r="O1505" i="1"/>
  <c r="M1506" i="1" s="1"/>
  <c r="I1506" i="1" l="1"/>
  <c r="H1507" i="1" s="1"/>
  <c r="P1505" i="1"/>
  <c r="N1506" i="1"/>
  <c r="L1507" i="1" l="1"/>
  <c r="K1507" i="1"/>
  <c r="G1507" i="1"/>
  <c r="J1507" i="1" s="1"/>
  <c r="O1506" i="1"/>
  <c r="M1507" i="1" s="1"/>
  <c r="I1507" i="1" l="1"/>
  <c r="H1508" i="1" s="1"/>
  <c r="P1506" i="1"/>
  <c r="N1507" i="1"/>
  <c r="L1508" i="1" l="1"/>
  <c r="G1508" i="1"/>
  <c r="J1508" i="1" s="1"/>
  <c r="K1508" i="1"/>
  <c r="O1507" i="1"/>
  <c r="M1508" i="1" s="1"/>
  <c r="I1508" i="1" l="1"/>
  <c r="H1509" i="1" s="1"/>
  <c r="P1507" i="1"/>
  <c r="N1508" i="1"/>
  <c r="G1509" i="1" l="1"/>
  <c r="J1509" i="1" s="1"/>
  <c r="K1509" i="1"/>
  <c r="L1509" i="1"/>
  <c r="O1508" i="1"/>
  <c r="M1509" i="1" s="1"/>
  <c r="I1509" i="1" l="1"/>
  <c r="H1510" i="1" s="1"/>
  <c r="P1508" i="1"/>
  <c r="N1509" i="1"/>
  <c r="G1510" i="1" l="1"/>
  <c r="J1510" i="1" s="1"/>
  <c r="K1510" i="1"/>
  <c r="L1510" i="1"/>
  <c r="O1509" i="1"/>
  <c r="M1510" i="1" s="1"/>
  <c r="I1510" i="1" l="1"/>
  <c r="H1511" i="1" s="1"/>
  <c r="P1509" i="1"/>
  <c r="N1510" i="1"/>
  <c r="L1511" i="1" l="1"/>
  <c r="K1511" i="1"/>
  <c r="G1511" i="1"/>
  <c r="J1511" i="1" s="1"/>
  <c r="O1510" i="1"/>
  <c r="M1511" i="1" s="1"/>
  <c r="I1511" i="1" l="1"/>
  <c r="H1512" i="1" s="1"/>
  <c r="P1510" i="1"/>
  <c r="N1511" i="1"/>
  <c r="G1512" i="1" l="1"/>
  <c r="J1512" i="1" s="1"/>
  <c r="K1512" i="1"/>
  <c r="L1512" i="1"/>
  <c r="O1511" i="1"/>
  <c r="M1512" i="1" s="1"/>
  <c r="I1512" i="1" l="1"/>
  <c r="H1513" i="1" s="1"/>
  <c r="P1511" i="1"/>
  <c r="N1512" i="1"/>
  <c r="G1513" i="1" l="1"/>
  <c r="J1513" i="1" s="1"/>
  <c r="K1513" i="1"/>
  <c r="L1513" i="1"/>
  <c r="O1512" i="1"/>
  <c r="M1513" i="1" s="1"/>
  <c r="I1513" i="1" l="1"/>
  <c r="H1514" i="1" s="1"/>
  <c r="P1512" i="1"/>
  <c r="N1513" i="1"/>
  <c r="G1514" i="1" l="1"/>
  <c r="J1514" i="1" s="1"/>
  <c r="K1514" i="1"/>
  <c r="L1514" i="1"/>
  <c r="O1513" i="1"/>
  <c r="M1514" i="1" s="1"/>
  <c r="I1514" i="1" l="1"/>
  <c r="H1515" i="1" s="1"/>
  <c r="P1513" i="1"/>
  <c r="N1514" i="1"/>
  <c r="G1515" i="1" l="1"/>
  <c r="J1515" i="1" s="1"/>
  <c r="L1515" i="1"/>
  <c r="K1515" i="1"/>
  <c r="O1514" i="1"/>
  <c r="M1515" i="1" s="1"/>
  <c r="I1515" i="1" l="1"/>
  <c r="H1516" i="1" s="1"/>
  <c r="P1514" i="1"/>
  <c r="N1515" i="1"/>
  <c r="L1516" i="1" l="1"/>
  <c r="K1516" i="1"/>
  <c r="G1516" i="1"/>
  <c r="J1516" i="1" s="1"/>
  <c r="O1515" i="1"/>
  <c r="M1516" i="1" s="1"/>
  <c r="I1516" i="1" l="1"/>
  <c r="H1517" i="1" s="1"/>
  <c r="P1515" i="1"/>
  <c r="N1516" i="1"/>
  <c r="K1517" i="1" l="1"/>
  <c r="G1517" i="1"/>
  <c r="J1517" i="1" s="1"/>
  <c r="L1517" i="1"/>
  <c r="O1516" i="1"/>
  <c r="M1517" i="1" s="1"/>
  <c r="I1517" i="1" l="1"/>
  <c r="H1518" i="1" s="1"/>
  <c r="P1516" i="1"/>
  <c r="N1517" i="1"/>
  <c r="G1518" i="1" l="1"/>
  <c r="J1518" i="1" s="1"/>
  <c r="K1518" i="1"/>
  <c r="L1518" i="1"/>
  <c r="O1517" i="1"/>
  <c r="M1518" i="1" s="1"/>
  <c r="P1517" i="1" l="1"/>
  <c r="I1518" i="1"/>
  <c r="H1519" i="1" s="1"/>
  <c r="N1518" i="1"/>
  <c r="L1519" i="1" l="1"/>
  <c r="K1519" i="1"/>
  <c r="G1519" i="1"/>
  <c r="J1519" i="1" s="1"/>
  <c r="O1518" i="1"/>
  <c r="M1519" i="1" s="1"/>
  <c r="I1519" i="1" l="1"/>
  <c r="H1520" i="1" s="1"/>
  <c r="P1518" i="1"/>
  <c r="N1519" i="1"/>
  <c r="K1520" i="1" l="1"/>
  <c r="G1520" i="1"/>
  <c r="J1520" i="1" s="1"/>
  <c r="L1520" i="1"/>
  <c r="O1519" i="1"/>
  <c r="M1520" i="1" s="1"/>
  <c r="I1520" i="1" l="1"/>
  <c r="H1521" i="1" s="1"/>
  <c r="P1519" i="1"/>
  <c r="N1520" i="1"/>
  <c r="G1521" i="1" l="1"/>
  <c r="J1521" i="1" s="1"/>
  <c r="K1521" i="1"/>
  <c r="L1521" i="1"/>
  <c r="O1520" i="1"/>
  <c r="M1521" i="1" s="1"/>
  <c r="I1521" i="1" l="1"/>
  <c r="H1522" i="1" s="1"/>
  <c r="P1520" i="1"/>
  <c r="N1521" i="1"/>
  <c r="G1522" i="1" l="1"/>
  <c r="J1522" i="1" s="1"/>
  <c r="K1522" i="1"/>
  <c r="L1522" i="1"/>
  <c r="O1521" i="1"/>
  <c r="M1522" i="1" s="1"/>
  <c r="I1522" i="1" l="1"/>
  <c r="H1523" i="1" s="1"/>
  <c r="P1521" i="1"/>
  <c r="N1522" i="1"/>
  <c r="L1523" i="1" l="1"/>
  <c r="G1523" i="1"/>
  <c r="J1523" i="1" s="1"/>
  <c r="K1523" i="1"/>
  <c r="O1522" i="1"/>
  <c r="M1523" i="1" s="1"/>
  <c r="I1523" i="1" l="1"/>
  <c r="H1524" i="1" s="1"/>
  <c r="P1522" i="1"/>
  <c r="N1523" i="1"/>
  <c r="L1524" i="1" l="1"/>
  <c r="K1524" i="1"/>
  <c r="G1524" i="1"/>
  <c r="J1524" i="1" s="1"/>
  <c r="O1523" i="1"/>
  <c r="M1524" i="1" s="1"/>
  <c r="I1524" i="1" l="1"/>
  <c r="H1525" i="1" s="1"/>
  <c r="P1523" i="1"/>
  <c r="N1524" i="1"/>
  <c r="G1525" i="1" l="1"/>
  <c r="J1525" i="1" s="1"/>
  <c r="K1525" i="1"/>
  <c r="L1525" i="1"/>
  <c r="O1524" i="1"/>
  <c r="M1525" i="1" s="1"/>
  <c r="I1525" i="1" l="1"/>
  <c r="H1526" i="1" s="1"/>
  <c r="P1524" i="1"/>
  <c r="N1525" i="1"/>
  <c r="K1526" i="1" l="1"/>
  <c r="G1526" i="1"/>
  <c r="J1526" i="1" s="1"/>
  <c r="L1526" i="1"/>
  <c r="O1525" i="1"/>
  <c r="M1526" i="1" s="1"/>
  <c r="I1526" i="1" l="1"/>
  <c r="H1527" i="1" s="1"/>
  <c r="P1525" i="1"/>
  <c r="N1526" i="1"/>
  <c r="L1527" i="1" l="1"/>
  <c r="K1527" i="1"/>
  <c r="G1527" i="1"/>
  <c r="J1527" i="1" s="1"/>
  <c r="O1526" i="1"/>
  <c r="M1527" i="1" s="1"/>
  <c r="I1527" i="1" l="1"/>
  <c r="H1528" i="1" s="1"/>
  <c r="P1526" i="1"/>
  <c r="N1527" i="1"/>
  <c r="G1528" i="1" l="1"/>
  <c r="J1528" i="1" s="1"/>
  <c r="K1528" i="1"/>
  <c r="L1528" i="1"/>
  <c r="O1527" i="1"/>
  <c r="M1528" i="1" s="1"/>
  <c r="P1527" i="1" l="1"/>
  <c r="I1528" i="1"/>
  <c r="H1529" i="1" s="1"/>
  <c r="N1528" i="1"/>
  <c r="K1529" i="1" l="1"/>
  <c r="G1529" i="1"/>
  <c r="J1529" i="1" s="1"/>
  <c r="L1529" i="1"/>
  <c r="O1528" i="1"/>
  <c r="M1529" i="1" s="1"/>
  <c r="N1529" i="1" l="1"/>
  <c r="P1528" i="1"/>
  <c r="I1529" i="1"/>
  <c r="H1530" i="1" s="1"/>
  <c r="K1530" i="1" l="1"/>
  <c r="G1530" i="1"/>
  <c r="J1530" i="1" s="1"/>
  <c r="L1530" i="1"/>
  <c r="O1529" i="1"/>
  <c r="M1530" i="1" s="1"/>
  <c r="P1529" i="1" l="1"/>
  <c r="I1530" i="1"/>
  <c r="H1531" i="1" s="1"/>
  <c r="N1530" i="1"/>
  <c r="L1531" i="1" l="1"/>
  <c r="G1531" i="1"/>
  <c r="J1531" i="1" s="1"/>
  <c r="K1531" i="1"/>
  <c r="O1530" i="1"/>
  <c r="M1531" i="1" s="1"/>
  <c r="N1531" i="1" l="1"/>
  <c r="P1530" i="1"/>
  <c r="I1531" i="1"/>
  <c r="H1532" i="1" s="1"/>
  <c r="L1532" i="1" l="1"/>
  <c r="G1532" i="1"/>
  <c r="J1532" i="1" s="1"/>
  <c r="K1532" i="1"/>
  <c r="O1531" i="1"/>
  <c r="M1532" i="1" s="1"/>
  <c r="P1531" i="1" l="1"/>
  <c r="I1532" i="1"/>
  <c r="H1533" i="1" s="1"/>
  <c r="N1532" i="1"/>
  <c r="G1533" i="1" l="1"/>
  <c r="J1533" i="1" s="1"/>
  <c r="K1533" i="1"/>
  <c r="L1533" i="1"/>
  <c r="O1532" i="1"/>
  <c r="M1533" i="1" s="1"/>
  <c r="P1532" i="1" l="1"/>
  <c r="I1533" i="1"/>
  <c r="H1534" i="1" s="1"/>
  <c r="N1533" i="1"/>
  <c r="G1534" i="1" l="1"/>
  <c r="J1534" i="1" s="1"/>
  <c r="K1534" i="1"/>
  <c r="L1534" i="1"/>
  <c r="O1533" i="1"/>
  <c r="M1534" i="1" s="1"/>
  <c r="N1534" i="1" l="1"/>
  <c r="P1533" i="1"/>
  <c r="I1534" i="1"/>
  <c r="H1535" i="1" s="1"/>
  <c r="L1535" i="1" l="1"/>
  <c r="K1535" i="1"/>
  <c r="G1535" i="1"/>
  <c r="J1535" i="1" s="1"/>
  <c r="O1534" i="1"/>
  <c r="M1535" i="1" s="1"/>
  <c r="I1535" i="1" l="1"/>
  <c r="H1536" i="1" s="1"/>
  <c r="P1534" i="1"/>
  <c r="N1535" i="1"/>
  <c r="G1536" i="1" l="1"/>
  <c r="J1536" i="1" s="1"/>
  <c r="K1536" i="1"/>
  <c r="L1536" i="1"/>
  <c r="O1535" i="1"/>
  <c r="M1536" i="1" s="1"/>
  <c r="I1536" i="1" l="1"/>
  <c r="H1537" i="1" s="1"/>
  <c r="P1535" i="1"/>
  <c r="N1536" i="1"/>
  <c r="G1537" i="1" l="1"/>
  <c r="J1537" i="1" s="1"/>
  <c r="L1537" i="1"/>
  <c r="K1537" i="1"/>
  <c r="O1536" i="1"/>
  <c r="M1537" i="1" s="1"/>
  <c r="I1537" i="1" l="1"/>
  <c r="H1538" i="1" s="1"/>
  <c r="P1536" i="1"/>
  <c r="N1537" i="1"/>
  <c r="G1538" i="1" l="1"/>
  <c r="J1538" i="1" s="1"/>
  <c r="K1538" i="1"/>
  <c r="L1538" i="1"/>
  <c r="O1537" i="1"/>
  <c r="M1538" i="1" s="1"/>
  <c r="I1538" i="1" l="1"/>
  <c r="H1539" i="1" s="1"/>
  <c r="P1537" i="1"/>
  <c r="N1538" i="1"/>
  <c r="L1539" i="1" l="1"/>
  <c r="G1539" i="1"/>
  <c r="J1539" i="1" s="1"/>
  <c r="K1539" i="1"/>
  <c r="O1538" i="1"/>
  <c r="M1539" i="1" s="1"/>
  <c r="I1539" i="1" l="1"/>
  <c r="H1540" i="1" s="1"/>
  <c r="P1538" i="1"/>
  <c r="N1539" i="1"/>
  <c r="L1540" i="1" l="1"/>
  <c r="G1540" i="1"/>
  <c r="J1540" i="1" s="1"/>
  <c r="K1540" i="1"/>
  <c r="O1539" i="1"/>
  <c r="M1540" i="1" s="1"/>
  <c r="I1540" i="1" l="1"/>
  <c r="H1541" i="1" s="1"/>
  <c r="P1539" i="1"/>
  <c r="N1540" i="1"/>
  <c r="G1541" i="1" l="1"/>
  <c r="J1541" i="1" s="1"/>
  <c r="K1541" i="1"/>
  <c r="L1541" i="1"/>
  <c r="O1540" i="1"/>
  <c r="M1541" i="1" s="1"/>
  <c r="I1541" i="1" l="1"/>
  <c r="H1542" i="1" s="1"/>
  <c r="P1540" i="1"/>
  <c r="N1541" i="1"/>
  <c r="G1542" i="1" l="1"/>
  <c r="J1542" i="1" s="1"/>
  <c r="L1542" i="1"/>
  <c r="K1542" i="1"/>
  <c r="O1541" i="1"/>
  <c r="M1542" i="1" s="1"/>
  <c r="I1542" i="1" l="1"/>
  <c r="H1543" i="1" s="1"/>
  <c r="P1541" i="1"/>
  <c r="N1542" i="1"/>
  <c r="L1543" i="1" l="1"/>
  <c r="K1543" i="1"/>
  <c r="G1543" i="1"/>
  <c r="J1543" i="1" s="1"/>
  <c r="O1542" i="1"/>
  <c r="M1543" i="1" s="1"/>
  <c r="I1543" i="1" l="1"/>
  <c r="H1544" i="1" s="1"/>
  <c r="P1542" i="1"/>
  <c r="N1543" i="1"/>
  <c r="G1544" i="1" l="1"/>
  <c r="J1544" i="1" s="1"/>
  <c r="K1544" i="1"/>
  <c r="L1544" i="1"/>
  <c r="O1543" i="1"/>
  <c r="M1544" i="1" s="1"/>
  <c r="I1544" i="1" l="1"/>
  <c r="H1545" i="1" s="1"/>
  <c r="P1543" i="1"/>
  <c r="N1544" i="1"/>
  <c r="G1545" i="1" l="1"/>
  <c r="J1545" i="1" s="1"/>
  <c r="L1545" i="1"/>
  <c r="K1545" i="1"/>
  <c r="O1544" i="1"/>
  <c r="M1545" i="1" s="1"/>
  <c r="I1545" i="1" l="1"/>
  <c r="H1546" i="1" s="1"/>
  <c r="P1544" i="1"/>
  <c r="N1545" i="1"/>
  <c r="G1546" i="1" l="1"/>
  <c r="J1546" i="1" s="1"/>
  <c r="K1546" i="1"/>
  <c r="L1546" i="1"/>
  <c r="O1545" i="1"/>
  <c r="M1546" i="1" s="1"/>
  <c r="I1546" i="1" l="1"/>
  <c r="H1547" i="1" s="1"/>
  <c r="P1545" i="1"/>
  <c r="N1546" i="1"/>
  <c r="K1547" i="1" l="1"/>
  <c r="L1547" i="1"/>
  <c r="G1547" i="1"/>
  <c r="J1547" i="1" s="1"/>
  <c r="O1546" i="1"/>
  <c r="M1547" i="1" s="1"/>
  <c r="I1547" i="1" l="1"/>
  <c r="H1548" i="1" s="1"/>
  <c r="P1546" i="1"/>
  <c r="N1547" i="1"/>
  <c r="L1548" i="1" l="1"/>
  <c r="K1548" i="1"/>
  <c r="G1548" i="1"/>
  <c r="J1548" i="1" s="1"/>
  <c r="O1547" i="1"/>
  <c r="M1548" i="1" s="1"/>
  <c r="I1548" i="1" l="1"/>
  <c r="H1549" i="1" s="1"/>
  <c r="P1547" i="1"/>
  <c r="N1548" i="1"/>
  <c r="K1549" i="1" l="1"/>
  <c r="G1549" i="1"/>
  <c r="J1549" i="1" s="1"/>
  <c r="L1549" i="1"/>
  <c r="O1548" i="1"/>
  <c r="M1549" i="1" s="1"/>
  <c r="I1549" i="1" l="1"/>
  <c r="H1550" i="1" s="1"/>
  <c r="P1548" i="1"/>
  <c r="N1549" i="1"/>
  <c r="G1550" i="1" l="1"/>
  <c r="J1550" i="1" s="1"/>
  <c r="K1550" i="1"/>
  <c r="L1550" i="1"/>
  <c r="O1549" i="1"/>
  <c r="M1550" i="1" s="1"/>
  <c r="I1550" i="1" l="1"/>
  <c r="H1551" i="1" s="1"/>
  <c r="P1549" i="1"/>
  <c r="N1550" i="1"/>
  <c r="L1551" i="1" l="1"/>
  <c r="K1551" i="1"/>
  <c r="G1551" i="1"/>
  <c r="J1551" i="1" s="1"/>
  <c r="O1550" i="1"/>
  <c r="M1551" i="1" s="1"/>
  <c r="I1551" i="1" l="1"/>
  <c r="H1552" i="1" s="1"/>
  <c r="P1550" i="1"/>
  <c r="N1551" i="1"/>
  <c r="L1552" i="1" l="1"/>
  <c r="G1552" i="1"/>
  <c r="J1552" i="1" s="1"/>
  <c r="K1552" i="1"/>
  <c r="O1551" i="1"/>
  <c r="M1552" i="1" s="1"/>
  <c r="I1552" i="1" l="1"/>
  <c r="H1553" i="1" s="1"/>
  <c r="P1551" i="1"/>
  <c r="N1552" i="1"/>
  <c r="L1553" i="1" l="1"/>
  <c r="K1553" i="1"/>
  <c r="G1553" i="1"/>
  <c r="J1553" i="1" s="1"/>
  <c r="O1552" i="1"/>
  <c r="M1553" i="1" s="1"/>
  <c r="I1553" i="1" l="1"/>
  <c r="H1554" i="1" s="1"/>
  <c r="P1552" i="1"/>
  <c r="N1553" i="1"/>
  <c r="G1554" i="1" l="1"/>
  <c r="J1554" i="1" s="1"/>
  <c r="L1554" i="1"/>
  <c r="K1554" i="1"/>
  <c r="O1553" i="1"/>
  <c r="M1554" i="1" s="1"/>
  <c r="I1554" i="1" l="1"/>
  <c r="H1555" i="1" s="1"/>
  <c r="P1553" i="1"/>
  <c r="N1554" i="1"/>
  <c r="L1555" i="1" l="1"/>
  <c r="G1555" i="1"/>
  <c r="J1555" i="1" s="1"/>
  <c r="K1555" i="1"/>
  <c r="O1554" i="1"/>
  <c r="M1555" i="1" s="1"/>
  <c r="I1555" i="1" l="1"/>
  <c r="H1556" i="1" s="1"/>
  <c r="P1554" i="1"/>
  <c r="N1555" i="1"/>
  <c r="G1556" i="1" l="1"/>
  <c r="J1556" i="1" s="1"/>
  <c r="L1556" i="1"/>
  <c r="K1556" i="1"/>
  <c r="O1555" i="1"/>
  <c r="M1556" i="1" s="1"/>
  <c r="I1556" i="1" l="1"/>
  <c r="H1557" i="1" s="1"/>
  <c r="P1555" i="1"/>
  <c r="N1556" i="1"/>
  <c r="G1557" i="1" l="1"/>
  <c r="J1557" i="1" s="1"/>
  <c r="L1557" i="1"/>
  <c r="K1557" i="1"/>
  <c r="O1556" i="1"/>
  <c r="M1557" i="1" s="1"/>
  <c r="I1557" i="1" l="1"/>
  <c r="H1558" i="1" s="1"/>
  <c r="P1556" i="1"/>
  <c r="N1557" i="1"/>
  <c r="G1558" i="1" l="1"/>
  <c r="J1558" i="1" s="1"/>
  <c r="L1558" i="1"/>
  <c r="K1558" i="1"/>
  <c r="O1557" i="1"/>
  <c r="M1558" i="1" s="1"/>
  <c r="P1557" i="1" l="1"/>
  <c r="I1558" i="1"/>
  <c r="H1559" i="1" s="1"/>
  <c r="N1558" i="1"/>
  <c r="L1559" i="1" l="1"/>
  <c r="K1559" i="1"/>
  <c r="G1559" i="1"/>
  <c r="J1559" i="1" s="1"/>
  <c r="O1558" i="1"/>
  <c r="M1559" i="1" s="1"/>
  <c r="I1559" i="1" l="1"/>
  <c r="H1560" i="1" s="1"/>
  <c r="N1559" i="1"/>
  <c r="P1558" i="1"/>
  <c r="K1560" i="1" l="1"/>
  <c r="G1560" i="1"/>
  <c r="J1560" i="1" s="1"/>
  <c r="L1560" i="1"/>
  <c r="O1559" i="1"/>
  <c r="M1560" i="1" s="1"/>
  <c r="I1560" i="1" l="1"/>
  <c r="H1561" i="1" s="1"/>
  <c r="P1559" i="1"/>
  <c r="N1560" i="1"/>
  <c r="K1561" i="1" l="1"/>
  <c r="G1561" i="1"/>
  <c r="J1561" i="1" s="1"/>
  <c r="L1561" i="1"/>
  <c r="O1560" i="1"/>
  <c r="M1561" i="1" s="1"/>
  <c r="I1561" i="1" l="1"/>
  <c r="H1562" i="1" s="1"/>
  <c r="P1560" i="1"/>
  <c r="N1561" i="1"/>
  <c r="K1562" i="1" l="1"/>
  <c r="G1562" i="1"/>
  <c r="J1562" i="1" s="1"/>
  <c r="L1562" i="1"/>
  <c r="O1561" i="1"/>
  <c r="M1562" i="1" s="1"/>
  <c r="I1562" i="1" l="1"/>
  <c r="H1563" i="1" s="1"/>
  <c r="P1561" i="1"/>
  <c r="N1562" i="1"/>
  <c r="L1563" i="1" l="1"/>
  <c r="G1563" i="1"/>
  <c r="J1563" i="1" s="1"/>
  <c r="K1563" i="1"/>
  <c r="O1562" i="1"/>
  <c r="M1563" i="1" s="1"/>
  <c r="I1563" i="1" l="1"/>
  <c r="H1564" i="1" s="1"/>
  <c r="P1562" i="1"/>
  <c r="N1563" i="1"/>
  <c r="K1564" i="1" l="1"/>
  <c r="G1564" i="1"/>
  <c r="J1564" i="1" s="1"/>
  <c r="L1564" i="1"/>
  <c r="O1563" i="1"/>
  <c r="M1564" i="1" s="1"/>
  <c r="I1564" i="1" l="1"/>
  <c r="H1565" i="1" s="1"/>
  <c r="P1563" i="1"/>
  <c r="N1564" i="1"/>
  <c r="K1565" i="1" l="1"/>
  <c r="L1565" i="1"/>
  <c r="G1565" i="1"/>
  <c r="J1565" i="1" s="1"/>
  <c r="O1564" i="1"/>
  <c r="M1565" i="1" s="1"/>
  <c r="I1565" i="1" l="1"/>
  <c r="H1566" i="1" s="1"/>
  <c r="P1564" i="1"/>
  <c r="N1565" i="1"/>
  <c r="G1566" i="1" l="1"/>
  <c r="J1566" i="1" s="1"/>
  <c r="K1566" i="1"/>
  <c r="L1566" i="1"/>
  <c r="O1565" i="1"/>
  <c r="M1566" i="1" s="1"/>
  <c r="I1566" i="1" l="1"/>
  <c r="H1567" i="1" s="1"/>
  <c r="P1565" i="1"/>
  <c r="N1566" i="1"/>
  <c r="G1567" i="1" l="1"/>
  <c r="J1567" i="1" s="1"/>
  <c r="L1567" i="1"/>
  <c r="K1567" i="1"/>
  <c r="O1566" i="1"/>
  <c r="M1567" i="1" s="1"/>
  <c r="I1567" i="1" l="1"/>
  <c r="H1568" i="1" s="1"/>
  <c r="P1566" i="1"/>
  <c r="N1567" i="1"/>
  <c r="L1568" i="1" l="1"/>
  <c r="G1568" i="1"/>
  <c r="J1568" i="1" s="1"/>
  <c r="K1568" i="1"/>
  <c r="O1567" i="1"/>
  <c r="M1568" i="1" s="1"/>
  <c r="I1568" i="1" l="1"/>
  <c r="H1569" i="1" s="1"/>
  <c r="P1567" i="1"/>
  <c r="N1568" i="1"/>
  <c r="L1569" i="1" l="1"/>
  <c r="G1569" i="1"/>
  <c r="J1569" i="1" s="1"/>
  <c r="K1569" i="1"/>
  <c r="O1568" i="1"/>
  <c r="M1569" i="1" s="1"/>
  <c r="I1569" i="1" l="1"/>
  <c r="H1570" i="1" s="1"/>
  <c r="P1568" i="1"/>
  <c r="N1569" i="1"/>
  <c r="G1570" i="1" l="1"/>
  <c r="J1570" i="1" s="1"/>
  <c r="K1570" i="1"/>
  <c r="L1570" i="1"/>
  <c r="O1569" i="1"/>
  <c r="M1570" i="1" s="1"/>
  <c r="I1570" i="1" l="1"/>
  <c r="H1571" i="1" s="1"/>
  <c r="P1569" i="1"/>
  <c r="N1570" i="1"/>
  <c r="L1571" i="1" l="1"/>
  <c r="G1571" i="1"/>
  <c r="J1571" i="1" s="1"/>
  <c r="K1571" i="1"/>
  <c r="O1570" i="1"/>
  <c r="M1571" i="1" s="1"/>
  <c r="I1571" i="1" l="1"/>
  <c r="H1572" i="1" s="1"/>
  <c r="P1570" i="1"/>
  <c r="N1571" i="1"/>
  <c r="G1572" i="1" l="1"/>
  <c r="J1572" i="1" s="1"/>
  <c r="L1572" i="1"/>
  <c r="K1572" i="1"/>
  <c r="O1571" i="1"/>
  <c r="M1572" i="1" s="1"/>
  <c r="I1572" i="1" l="1"/>
  <c r="H1573" i="1" s="1"/>
  <c r="P1571" i="1"/>
  <c r="N1572" i="1"/>
  <c r="G1573" i="1" l="1"/>
  <c r="J1573" i="1" s="1"/>
  <c r="L1573" i="1"/>
  <c r="K1573" i="1"/>
  <c r="O1572" i="1"/>
  <c r="M1573" i="1" s="1"/>
  <c r="P1572" i="1" l="1"/>
  <c r="I1573" i="1"/>
  <c r="H1574" i="1" s="1"/>
  <c r="N1573" i="1"/>
  <c r="K1574" i="1" l="1"/>
  <c r="G1574" i="1"/>
  <c r="J1574" i="1" s="1"/>
  <c r="L1574" i="1"/>
  <c r="O1573" i="1"/>
  <c r="M1574" i="1" s="1"/>
  <c r="P1573" i="1" l="1"/>
  <c r="I1574" i="1"/>
  <c r="H1575" i="1" s="1"/>
  <c r="N1574" i="1"/>
  <c r="L1575" i="1" l="1"/>
  <c r="K1575" i="1"/>
  <c r="G1575" i="1"/>
  <c r="J1575" i="1" s="1"/>
  <c r="O1574" i="1"/>
  <c r="M1575" i="1" s="1"/>
  <c r="N1575" i="1" l="1"/>
  <c r="P1574" i="1"/>
  <c r="I1575" i="1"/>
  <c r="H1576" i="1" s="1"/>
  <c r="K1576" i="1" l="1"/>
  <c r="L1576" i="1"/>
  <c r="G1576" i="1"/>
  <c r="J1576" i="1" s="1"/>
  <c r="O1575" i="1"/>
  <c r="M1576" i="1" s="1"/>
  <c r="P1575" i="1" l="1"/>
  <c r="I1576" i="1"/>
  <c r="H1577" i="1" s="1"/>
  <c r="N1576" i="1"/>
  <c r="K1577" i="1" l="1"/>
  <c r="L1577" i="1"/>
  <c r="G1577" i="1"/>
  <c r="J1577" i="1" s="1"/>
  <c r="O1576" i="1"/>
  <c r="M1577" i="1" s="1"/>
  <c r="N1577" i="1" l="1"/>
  <c r="P1576" i="1"/>
  <c r="I1577" i="1"/>
  <c r="H1578" i="1" s="1"/>
  <c r="G1578" i="1" l="1"/>
  <c r="J1578" i="1" s="1"/>
  <c r="K1578" i="1"/>
  <c r="L1578" i="1"/>
  <c r="O1577" i="1"/>
  <c r="M1578" i="1" s="1"/>
  <c r="P1577" i="1" l="1"/>
  <c r="I1578" i="1"/>
  <c r="H1579" i="1" s="1"/>
  <c r="N1578" i="1"/>
  <c r="K1579" i="1" l="1"/>
  <c r="L1579" i="1"/>
  <c r="G1579" i="1"/>
  <c r="J1579" i="1" s="1"/>
  <c r="O1578" i="1"/>
  <c r="M1579" i="1" s="1"/>
  <c r="N1579" i="1" l="1"/>
  <c r="P1578" i="1"/>
  <c r="I1579" i="1"/>
  <c r="H1580" i="1" s="1"/>
  <c r="K1580" i="1" l="1"/>
  <c r="G1580" i="1"/>
  <c r="J1580" i="1" s="1"/>
  <c r="L1580" i="1"/>
  <c r="O1579" i="1"/>
  <c r="M1580" i="1" s="1"/>
  <c r="P1579" i="1" l="1"/>
  <c r="I1580" i="1"/>
  <c r="H1581" i="1" s="1"/>
  <c r="N1580" i="1"/>
  <c r="K1581" i="1" l="1"/>
  <c r="G1581" i="1"/>
  <c r="J1581" i="1" s="1"/>
  <c r="L1581" i="1"/>
  <c r="O1580" i="1"/>
  <c r="M1581" i="1" s="1"/>
  <c r="N1581" i="1" l="1"/>
  <c r="P1580" i="1"/>
  <c r="I1581" i="1"/>
  <c r="H1582" i="1" s="1"/>
  <c r="L1582" i="1" l="1"/>
  <c r="G1582" i="1"/>
  <c r="J1582" i="1" s="1"/>
  <c r="K1582" i="1"/>
  <c r="O1581" i="1"/>
  <c r="M1582" i="1" s="1"/>
  <c r="P1581" i="1" l="1"/>
  <c r="I1582" i="1"/>
  <c r="H1583" i="1" s="1"/>
  <c r="N1582" i="1"/>
  <c r="L1583" i="1" l="1"/>
  <c r="G1583" i="1"/>
  <c r="J1583" i="1" s="1"/>
  <c r="K1583" i="1"/>
  <c r="O1582" i="1"/>
  <c r="M1583" i="1" s="1"/>
  <c r="N1583" i="1" l="1"/>
  <c r="P1582" i="1"/>
  <c r="I1583" i="1"/>
  <c r="H1584" i="1" s="1"/>
  <c r="G1584" i="1" l="1"/>
  <c r="J1584" i="1" s="1"/>
  <c r="K1584" i="1"/>
  <c r="L1584" i="1"/>
  <c r="O1583" i="1"/>
  <c r="M1584" i="1" s="1"/>
  <c r="P1583" i="1" l="1"/>
  <c r="I1584" i="1"/>
  <c r="H1585" i="1" s="1"/>
  <c r="N1584" i="1"/>
  <c r="K1585" i="1" l="1"/>
  <c r="G1585" i="1"/>
  <c r="J1585" i="1" s="1"/>
  <c r="L1585" i="1"/>
  <c r="O1584" i="1"/>
  <c r="M1585" i="1" s="1"/>
  <c r="N1585" i="1" l="1"/>
  <c r="P1584" i="1"/>
  <c r="I1585" i="1"/>
  <c r="H1586" i="1" s="1"/>
  <c r="G1586" i="1" l="1"/>
  <c r="J1586" i="1" s="1"/>
  <c r="L1586" i="1"/>
  <c r="K1586" i="1"/>
  <c r="O1585" i="1"/>
  <c r="M1586" i="1" s="1"/>
  <c r="P1585" i="1" l="1"/>
  <c r="I1586" i="1"/>
  <c r="H1587" i="1" s="1"/>
  <c r="N1586" i="1"/>
  <c r="K1587" i="1" l="1"/>
  <c r="G1587" i="1"/>
  <c r="J1587" i="1" s="1"/>
  <c r="L1587" i="1"/>
  <c r="O1586" i="1"/>
  <c r="M1587" i="1" s="1"/>
  <c r="P1586" i="1" l="1"/>
  <c r="I1587" i="1"/>
  <c r="H1588" i="1" s="1"/>
  <c r="N1587" i="1"/>
  <c r="G1588" i="1" l="1"/>
  <c r="J1588" i="1" s="1"/>
  <c r="L1588" i="1"/>
  <c r="K1588" i="1"/>
  <c r="O1587" i="1"/>
  <c r="M1588" i="1" s="1"/>
  <c r="P1587" i="1" l="1"/>
  <c r="I1588" i="1"/>
  <c r="H1589" i="1" s="1"/>
  <c r="N1588" i="1"/>
  <c r="G1589" i="1" l="1"/>
  <c r="J1589" i="1" s="1"/>
  <c r="K1589" i="1"/>
  <c r="L1589" i="1"/>
  <c r="O1588" i="1"/>
  <c r="M1589" i="1" s="1"/>
  <c r="N1589" i="1" l="1"/>
  <c r="P1588" i="1"/>
  <c r="I1589" i="1"/>
  <c r="H1590" i="1" s="1"/>
  <c r="L1590" i="1" l="1"/>
  <c r="K1590" i="1"/>
  <c r="G1590" i="1"/>
  <c r="J1590" i="1" s="1"/>
  <c r="O1589" i="1"/>
  <c r="M1590" i="1" s="1"/>
  <c r="P1589" i="1" l="1"/>
  <c r="I1590" i="1"/>
  <c r="H1591" i="1" s="1"/>
  <c r="N1590" i="1"/>
  <c r="L1591" i="1" l="1"/>
  <c r="K1591" i="1"/>
  <c r="G1591" i="1"/>
  <c r="J1591" i="1" s="1"/>
  <c r="O1590" i="1"/>
  <c r="M1591" i="1" s="1"/>
  <c r="N1591" i="1" l="1"/>
  <c r="P1590" i="1"/>
  <c r="I1591" i="1"/>
  <c r="H1592" i="1" s="1"/>
  <c r="G1592" i="1" l="1"/>
  <c r="J1592" i="1" s="1"/>
  <c r="L1592" i="1"/>
  <c r="K1592" i="1"/>
  <c r="O1591" i="1"/>
  <c r="M1592" i="1" s="1"/>
  <c r="P1591" i="1" l="1"/>
  <c r="I1592" i="1"/>
  <c r="H1593" i="1" s="1"/>
  <c r="N1592" i="1"/>
  <c r="G1593" i="1" l="1"/>
  <c r="J1593" i="1" s="1"/>
  <c r="L1593" i="1"/>
  <c r="K1593" i="1"/>
  <c r="O1592" i="1"/>
  <c r="M1593" i="1" s="1"/>
  <c r="P1592" i="1" l="1"/>
  <c r="I1593" i="1"/>
  <c r="H1594" i="1" s="1"/>
  <c r="N1593" i="1"/>
  <c r="L1594" i="1" l="1"/>
  <c r="G1594" i="1"/>
  <c r="J1594" i="1" s="1"/>
  <c r="K1594" i="1"/>
  <c r="O1593" i="1"/>
  <c r="M1594" i="1" s="1"/>
  <c r="N1594" i="1" l="1"/>
  <c r="P1593" i="1"/>
  <c r="I1594" i="1"/>
  <c r="H1595" i="1" s="1"/>
  <c r="G1595" i="1" l="1"/>
  <c r="J1595" i="1" s="1"/>
  <c r="L1595" i="1"/>
  <c r="K1595" i="1"/>
  <c r="O1594" i="1"/>
  <c r="M1595" i="1" s="1"/>
  <c r="P1594" i="1" l="1"/>
  <c r="I1595" i="1"/>
  <c r="H1596" i="1" s="1"/>
  <c r="N1595" i="1"/>
  <c r="G1596" i="1" l="1"/>
  <c r="J1596" i="1" s="1"/>
  <c r="K1596" i="1"/>
  <c r="L1596" i="1"/>
  <c r="O1595" i="1"/>
  <c r="M1596" i="1" s="1"/>
  <c r="N1596" i="1" l="1"/>
  <c r="P1595" i="1"/>
  <c r="I1596" i="1"/>
  <c r="H1597" i="1" s="1"/>
  <c r="G1597" i="1" l="1"/>
  <c r="J1597" i="1" s="1"/>
  <c r="L1597" i="1"/>
  <c r="K1597" i="1"/>
  <c r="O1596" i="1"/>
  <c r="M1597" i="1" s="1"/>
  <c r="I1597" i="1" l="1"/>
  <c r="H1598" i="1" s="1"/>
  <c r="P1596" i="1"/>
  <c r="N1597" i="1"/>
  <c r="K1598" i="1" l="1"/>
  <c r="L1598" i="1"/>
  <c r="G1598" i="1"/>
  <c r="J1598" i="1" s="1"/>
  <c r="O1597" i="1"/>
  <c r="M1598" i="1" s="1"/>
  <c r="I1598" i="1" l="1"/>
  <c r="H1599" i="1" s="1"/>
  <c r="P1597" i="1"/>
  <c r="N1598" i="1"/>
  <c r="O1598" i="1" s="1"/>
  <c r="M1599" i="1" s="1"/>
  <c r="P1598" i="1" l="1"/>
  <c r="L1599" i="1"/>
  <c r="G1599" i="1"/>
  <c r="J1599" i="1" s="1"/>
  <c r="K1599" i="1"/>
  <c r="N1599" i="1" l="1"/>
  <c r="O1599" i="1" s="1"/>
  <c r="M1600" i="1" s="1"/>
  <c r="I1599" i="1"/>
  <c r="H1600" i="1" s="1"/>
  <c r="P1599" i="1" l="1"/>
  <c r="L1600" i="1"/>
  <c r="G1600" i="1"/>
  <c r="J1600" i="1" s="1"/>
  <c r="K1600" i="1"/>
  <c r="N1600" i="1" l="1"/>
  <c r="O1600" i="1" s="1"/>
  <c r="M1601" i="1" s="1"/>
  <c r="I1600" i="1"/>
  <c r="H1601" i="1" s="1"/>
  <c r="P1600" i="1" l="1"/>
  <c r="G1601" i="1"/>
  <c r="J1601" i="1" s="1"/>
  <c r="L1601" i="1"/>
  <c r="K1601" i="1"/>
  <c r="N1601" i="1" l="1"/>
  <c r="O1601" i="1" s="1"/>
  <c r="M1602" i="1" s="1"/>
  <c r="I1601" i="1"/>
  <c r="H1602" i="1" s="1"/>
  <c r="L1602" i="1" l="1"/>
  <c r="G1602" i="1"/>
  <c r="J1602" i="1" s="1"/>
  <c r="K1602" i="1"/>
  <c r="P1601" i="1"/>
  <c r="I1602" i="1" l="1"/>
  <c r="H1603" i="1" s="1"/>
  <c r="N1602" i="1"/>
  <c r="O1602" i="1" s="1"/>
  <c r="M1603" i="1" s="1"/>
  <c r="P1602" i="1" l="1"/>
  <c r="L1603" i="1"/>
  <c r="G1603" i="1"/>
  <c r="J1603" i="1" s="1"/>
  <c r="K1603" i="1"/>
  <c r="I1603" i="1" l="1"/>
  <c r="H1604" i="1" s="1"/>
  <c r="N1603" i="1"/>
  <c r="O1603" i="1" s="1"/>
  <c r="M1604" i="1" s="1"/>
  <c r="P1603" i="1" l="1"/>
  <c r="G1604" i="1"/>
  <c r="J1604" i="1" s="1"/>
  <c r="K1604" i="1"/>
  <c r="L1604" i="1"/>
  <c r="N1604" i="1" l="1"/>
  <c r="O1604" i="1" s="1"/>
  <c r="M1605" i="1" s="1"/>
  <c r="I1604" i="1"/>
  <c r="H1605" i="1" s="1"/>
  <c r="P1604" i="1" l="1"/>
  <c r="G1605" i="1"/>
  <c r="J1605" i="1" s="1"/>
  <c r="K1605" i="1"/>
  <c r="L1605" i="1"/>
  <c r="N1605" i="1" l="1"/>
  <c r="O1605" i="1" s="1"/>
  <c r="M1606" i="1" s="1"/>
  <c r="I1605" i="1"/>
  <c r="H1606" i="1" s="1"/>
  <c r="P1605" i="1" l="1"/>
  <c r="L1606" i="1"/>
  <c r="G1606" i="1"/>
  <c r="J1606" i="1" s="1"/>
  <c r="K1606" i="1"/>
  <c r="I1606" i="1" l="1"/>
  <c r="H1607" i="1" s="1"/>
  <c r="N1606" i="1"/>
  <c r="O1606" i="1" l="1"/>
  <c r="M1607" i="1" s="1"/>
  <c r="K1607" i="1"/>
  <c r="G1607" i="1"/>
  <c r="J1607" i="1" s="1"/>
  <c r="L1607" i="1"/>
  <c r="I1607" i="1" l="1"/>
  <c r="H1608" i="1" s="1"/>
  <c r="N1607" i="1"/>
  <c r="P1606" i="1"/>
  <c r="O1607" i="1" l="1"/>
  <c r="M1608" i="1" s="1"/>
  <c r="G1608" i="1"/>
  <c r="J1608" i="1" s="1"/>
  <c r="K1608" i="1"/>
  <c r="L1608" i="1"/>
  <c r="N1608" i="1" l="1"/>
  <c r="O1608" i="1" s="1"/>
  <c r="M1609" i="1" s="1"/>
  <c r="P1607" i="1"/>
  <c r="I1608" i="1"/>
  <c r="H1609" i="1" s="1"/>
  <c r="P1608" i="1" l="1"/>
  <c r="L1609" i="1"/>
  <c r="G1609" i="1"/>
  <c r="J1609" i="1" s="1"/>
  <c r="K1609" i="1"/>
  <c r="N1609" i="1" l="1"/>
  <c r="O1609" i="1" s="1"/>
  <c r="M1610" i="1" s="1"/>
  <c r="I1609" i="1"/>
  <c r="H1610" i="1" s="1"/>
  <c r="L1610" i="1" l="1"/>
  <c r="G1610" i="1"/>
  <c r="J1610" i="1" s="1"/>
  <c r="K1610" i="1"/>
  <c r="P1609" i="1"/>
  <c r="I1610" i="1" l="1"/>
  <c r="H1611" i="1" s="1"/>
  <c r="N1610" i="1"/>
  <c r="O1610" i="1" l="1"/>
  <c r="M1611" i="1" s="1"/>
  <c r="K1611" i="1"/>
  <c r="L1611" i="1"/>
  <c r="G1611" i="1"/>
  <c r="J1611" i="1" s="1"/>
  <c r="N1611" i="1" l="1"/>
  <c r="P1610" i="1"/>
  <c r="I1611" i="1"/>
  <c r="H1612" i="1" s="1"/>
  <c r="L1612" i="1" l="1"/>
  <c r="G1612" i="1"/>
  <c r="J1612" i="1" s="1"/>
  <c r="K1612" i="1"/>
  <c r="O1611" i="1"/>
  <c r="M1612" i="1" s="1"/>
  <c r="P1611" i="1" l="1"/>
  <c r="I1612" i="1"/>
  <c r="H1613" i="1" s="1"/>
  <c r="N1612" i="1"/>
  <c r="O1612" i="1" l="1"/>
  <c r="M1613" i="1" s="1"/>
  <c r="L1613" i="1"/>
  <c r="G1613" i="1"/>
  <c r="J1613" i="1" s="1"/>
  <c r="K1613" i="1"/>
  <c r="I1613" i="1" l="1"/>
  <c r="H1614" i="1" s="1"/>
  <c r="N1613" i="1"/>
  <c r="P1612" i="1"/>
  <c r="O1613" i="1" l="1"/>
  <c r="M1614" i="1" s="1"/>
  <c r="L1614" i="1"/>
  <c r="K1614" i="1"/>
  <c r="G1614" i="1"/>
  <c r="J1614" i="1" s="1"/>
  <c r="N1614" i="1" l="1"/>
  <c r="O1614" i="1" s="1"/>
  <c r="M1615" i="1" s="1"/>
  <c r="I1614" i="1"/>
  <c r="H1615" i="1" s="1"/>
  <c r="P1613" i="1"/>
  <c r="K1615" i="1" l="1"/>
  <c r="G1615" i="1"/>
  <c r="J1615" i="1" s="1"/>
  <c r="L1615" i="1"/>
  <c r="P1614" i="1"/>
  <c r="N1615" i="1" l="1"/>
  <c r="O1615" i="1" s="1"/>
  <c r="M1616" i="1" s="1"/>
  <c r="I1615" i="1"/>
  <c r="H1616" i="1" s="1"/>
  <c r="P1615" i="1" l="1"/>
  <c r="L1616" i="1"/>
  <c r="G1616" i="1"/>
  <c r="J1616" i="1" s="1"/>
  <c r="K1616" i="1"/>
  <c r="N1616" i="1" l="1"/>
  <c r="I1616" i="1"/>
  <c r="H1617" i="1" s="1"/>
  <c r="G1617" i="1" l="1"/>
  <c r="J1617" i="1" s="1"/>
  <c r="K1617" i="1"/>
  <c r="L1617" i="1"/>
  <c r="O1616" i="1"/>
  <c r="M1617" i="1" s="1"/>
  <c r="N1617" i="1" l="1"/>
  <c r="P1616" i="1"/>
  <c r="I1617" i="1"/>
  <c r="H1618" i="1" s="1"/>
  <c r="O1617" i="1" l="1"/>
  <c r="M1618" i="1" s="1"/>
  <c r="K1618" i="1"/>
  <c r="L1618" i="1"/>
  <c r="G1618" i="1"/>
  <c r="J1618" i="1" s="1"/>
  <c r="P1617" i="1" l="1"/>
  <c r="I1618" i="1"/>
  <c r="H1619" i="1" s="1"/>
  <c r="N1618" i="1"/>
  <c r="O1618" i="1" l="1"/>
  <c r="M1619" i="1" s="1"/>
  <c r="L1619" i="1"/>
  <c r="G1619" i="1"/>
  <c r="J1619" i="1" s="1"/>
  <c r="K1619" i="1"/>
  <c r="I1619" i="1" l="1"/>
  <c r="H1620" i="1" s="1"/>
  <c r="N1619" i="1"/>
  <c r="P1618" i="1"/>
  <c r="O1619" i="1" l="1"/>
  <c r="M1620" i="1" s="1"/>
  <c r="G1620" i="1"/>
  <c r="J1620" i="1" s="1"/>
  <c r="K1620" i="1"/>
  <c r="L1620" i="1"/>
  <c r="N1620" i="1" l="1"/>
  <c r="O1620" i="1" s="1"/>
  <c r="M1621" i="1" s="1"/>
  <c r="P1619" i="1"/>
  <c r="I1620" i="1"/>
  <c r="H1621" i="1" s="1"/>
  <c r="P1620" i="1" l="1"/>
  <c r="G1621" i="1"/>
  <c r="J1621" i="1" s="1"/>
  <c r="K1621" i="1"/>
  <c r="L1621" i="1"/>
  <c r="N1621" i="1" l="1"/>
  <c r="O1621" i="1" s="1"/>
  <c r="M1622" i="1" s="1"/>
  <c r="I1621" i="1"/>
  <c r="H1622" i="1" s="1"/>
  <c r="P1621" i="1" l="1"/>
  <c r="L1622" i="1"/>
  <c r="K1622" i="1"/>
  <c r="G1622" i="1"/>
  <c r="J1622" i="1" s="1"/>
  <c r="N1622" i="1" l="1"/>
  <c r="I1622" i="1"/>
  <c r="H1623" i="1" s="1"/>
  <c r="O1622" i="1" l="1"/>
  <c r="M1623" i="1" s="1"/>
  <c r="K1623" i="1"/>
  <c r="G1623" i="1"/>
  <c r="J1623" i="1" s="1"/>
  <c r="L1623" i="1"/>
  <c r="I1623" i="1" l="1"/>
  <c r="H1624" i="1" s="1"/>
  <c r="N1623" i="1"/>
  <c r="P1622" i="1"/>
  <c r="O1623" i="1" l="1"/>
  <c r="M1624" i="1" s="1"/>
  <c r="G1624" i="1"/>
  <c r="J1624" i="1" s="1"/>
  <c r="K1624" i="1"/>
  <c r="L1624" i="1"/>
  <c r="P1623" i="1" l="1"/>
  <c r="N1624" i="1"/>
  <c r="O1624" i="1" s="1"/>
  <c r="M1625" i="1" s="1"/>
  <c r="I1624" i="1"/>
  <c r="H1625" i="1" s="1"/>
  <c r="P1624" i="1" l="1"/>
  <c r="G1625" i="1"/>
  <c r="J1625" i="1" s="1"/>
  <c r="K1625" i="1"/>
  <c r="L1625" i="1"/>
  <c r="N1625" i="1" l="1"/>
  <c r="O1625" i="1" s="1"/>
  <c r="M1626" i="1" s="1"/>
  <c r="I1625" i="1"/>
  <c r="H1626" i="1" s="1"/>
  <c r="L1626" i="1" l="1"/>
  <c r="G1626" i="1"/>
  <c r="J1626" i="1" s="1"/>
  <c r="K1626" i="1"/>
  <c r="P1625" i="1"/>
  <c r="I1626" i="1" l="1"/>
  <c r="H1627" i="1" s="1"/>
  <c r="N1626" i="1"/>
  <c r="O1626" i="1" l="1"/>
  <c r="M1627" i="1" s="1"/>
  <c r="L1627" i="1"/>
  <c r="K1627" i="1"/>
  <c r="G1627" i="1"/>
  <c r="J1627" i="1" s="1"/>
  <c r="N1627" i="1" l="1"/>
  <c r="P1626" i="1"/>
  <c r="I1627" i="1"/>
  <c r="H1628" i="1" s="1"/>
  <c r="O1627" i="1" l="1"/>
  <c r="M1628" i="1" s="1"/>
  <c r="G1628" i="1"/>
  <c r="J1628" i="1" s="1"/>
  <c r="K1628" i="1"/>
  <c r="L1628" i="1"/>
  <c r="I1628" i="1" l="1"/>
  <c r="H1629" i="1" s="1"/>
  <c r="P1627" i="1"/>
  <c r="N1628" i="1"/>
  <c r="O1628" i="1" l="1"/>
  <c r="M1629" i="1" s="1"/>
  <c r="G1629" i="1"/>
  <c r="J1629" i="1" s="1"/>
  <c r="K1629" i="1"/>
  <c r="L1629" i="1"/>
  <c r="P1628" i="1" l="1"/>
  <c r="I1629" i="1"/>
  <c r="H1630" i="1" s="1"/>
  <c r="N1629" i="1"/>
  <c r="O1629" i="1" l="1"/>
  <c r="M1630" i="1" s="1"/>
  <c r="L1630" i="1"/>
  <c r="K1630" i="1"/>
  <c r="G1630" i="1"/>
  <c r="J1630" i="1" s="1"/>
  <c r="N1630" i="1" l="1"/>
  <c r="P1629" i="1"/>
  <c r="I1630" i="1"/>
  <c r="H1631" i="1" s="1"/>
  <c r="O1630" i="1" l="1"/>
  <c r="M1631" i="1" s="1"/>
  <c r="G1631" i="1"/>
  <c r="J1631" i="1" s="1"/>
  <c r="L1631" i="1"/>
  <c r="K1631" i="1"/>
  <c r="P1630" i="1" l="1"/>
  <c r="N1631" i="1"/>
  <c r="O1631" i="1" s="1"/>
  <c r="M1632" i="1" s="1"/>
  <c r="I1631" i="1"/>
  <c r="H1632" i="1" s="1"/>
  <c r="P1631" i="1" l="1"/>
  <c r="L1632" i="1"/>
  <c r="K1632" i="1"/>
  <c r="G1632" i="1"/>
  <c r="J1632" i="1" s="1"/>
  <c r="I1632" i="1" l="1"/>
  <c r="H1633" i="1" s="1"/>
  <c r="N1632" i="1"/>
  <c r="O1632" i="1" l="1"/>
  <c r="M1633" i="1" s="1"/>
  <c r="L1633" i="1"/>
  <c r="K1633" i="1"/>
  <c r="G1633" i="1"/>
  <c r="J1633" i="1" s="1"/>
  <c r="I1633" i="1" l="1"/>
  <c r="H1634" i="1" s="1"/>
  <c r="N1633" i="1"/>
  <c r="P1632" i="1"/>
  <c r="O1633" i="1" l="1"/>
  <c r="M1634" i="1" s="1"/>
  <c r="G1634" i="1"/>
  <c r="J1634" i="1" s="1"/>
  <c r="K1634" i="1"/>
  <c r="L1634" i="1"/>
  <c r="I1634" i="1" l="1"/>
  <c r="H1635" i="1" s="1"/>
  <c r="P1633" i="1"/>
  <c r="N1634" i="1"/>
  <c r="G1635" i="1" l="1"/>
  <c r="J1635" i="1" s="1"/>
  <c r="K1635" i="1"/>
  <c r="L1635" i="1"/>
  <c r="O1634" i="1"/>
  <c r="M1635" i="1" s="1"/>
  <c r="P1634" i="1" l="1"/>
  <c r="N1635" i="1"/>
  <c r="O1635" i="1" s="1"/>
  <c r="M1636" i="1" s="1"/>
  <c r="I1635" i="1"/>
  <c r="H1636" i="1" s="1"/>
  <c r="P1635" i="1" l="1"/>
  <c r="L1636" i="1"/>
  <c r="G1636" i="1"/>
  <c r="J1636" i="1" s="1"/>
  <c r="K1636" i="1"/>
  <c r="I1636" i="1" l="1"/>
  <c r="H1637" i="1" s="1"/>
  <c r="N1636" i="1"/>
  <c r="O1636" i="1" l="1"/>
  <c r="M1637" i="1" s="1"/>
  <c r="L1637" i="1"/>
  <c r="G1637" i="1"/>
  <c r="J1637" i="1" s="1"/>
  <c r="K1637" i="1"/>
  <c r="I1637" i="1" l="1"/>
  <c r="H1638" i="1" s="1"/>
  <c r="N1637" i="1"/>
  <c r="P1636" i="1"/>
  <c r="O1637" i="1" l="1"/>
  <c r="M1638" i="1" s="1"/>
  <c r="G1638" i="1"/>
  <c r="J1638" i="1" s="1"/>
  <c r="K1638" i="1"/>
  <c r="L1638" i="1"/>
  <c r="I1638" i="1" l="1"/>
  <c r="H1639" i="1" s="1"/>
  <c r="N1638" i="1"/>
  <c r="P1637" i="1"/>
  <c r="G1639" i="1" l="1"/>
  <c r="J1639" i="1" s="1"/>
  <c r="K1639" i="1"/>
  <c r="L1639" i="1"/>
  <c r="O1638" i="1"/>
  <c r="M1639" i="1" s="1"/>
  <c r="N1639" i="1" l="1"/>
  <c r="I1639" i="1"/>
  <c r="H1640" i="1" s="1"/>
  <c r="P1638" i="1"/>
  <c r="L1640" i="1" l="1"/>
  <c r="K1640" i="1"/>
  <c r="G1640" i="1"/>
  <c r="J1640" i="1" s="1"/>
  <c r="O1639" i="1"/>
  <c r="M1640" i="1" s="1"/>
  <c r="I1640" i="1" l="1"/>
  <c r="H1641" i="1" s="1"/>
  <c r="N1640" i="1"/>
  <c r="P1639" i="1"/>
  <c r="O1640" i="1" l="1"/>
  <c r="M1641" i="1" s="1"/>
  <c r="K1641" i="1"/>
  <c r="L1641" i="1"/>
  <c r="G1641" i="1"/>
  <c r="J1641" i="1" s="1"/>
  <c r="I1641" i="1" l="1"/>
  <c r="H1642" i="1" s="1"/>
  <c r="N1641" i="1"/>
  <c r="P1640" i="1"/>
  <c r="O1641" i="1" l="1"/>
  <c r="M1642" i="1" s="1"/>
  <c r="G1642" i="1"/>
  <c r="J1642" i="1" s="1"/>
  <c r="L1642" i="1"/>
  <c r="K1642" i="1"/>
  <c r="I1642" i="1" l="1"/>
  <c r="H1643" i="1" s="1"/>
  <c r="N1642" i="1"/>
  <c r="P1641" i="1"/>
  <c r="G1643" i="1" l="1"/>
  <c r="J1643" i="1" s="1"/>
  <c r="L1643" i="1"/>
  <c r="K1643" i="1"/>
  <c r="O1642" i="1"/>
  <c r="M1643" i="1" s="1"/>
  <c r="P1642" i="1" l="1"/>
  <c r="N1643" i="1"/>
  <c r="I1643" i="1"/>
  <c r="H1644" i="1" s="1"/>
  <c r="L1644" i="1" l="1"/>
  <c r="K1644" i="1"/>
  <c r="G1644" i="1"/>
  <c r="J1644" i="1" s="1"/>
  <c r="O1643" i="1"/>
  <c r="M1644" i="1" s="1"/>
  <c r="I1644" i="1" l="1"/>
  <c r="H1645" i="1" s="1"/>
  <c r="N1644" i="1"/>
  <c r="P1643" i="1"/>
  <c r="O1644" i="1" l="1"/>
  <c r="M1645" i="1" s="1"/>
  <c r="L1645" i="1"/>
  <c r="K1645" i="1"/>
  <c r="G1645" i="1"/>
  <c r="J1645" i="1" s="1"/>
  <c r="P1644" i="1" l="1"/>
  <c r="N1645" i="1"/>
  <c r="O1645" i="1" s="1"/>
  <c r="M1646" i="1" s="1"/>
  <c r="I1645" i="1"/>
  <c r="H1646" i="1" s="1"/>
  <c r="P1645" i="1" l="1"/>
  <c r="G1646" i="1"/>
  <c r="J1646" i="1" s="1"/>
  <c r="K1646" i="1"/>
  <c r="L1646" i="1"/>
  <c r="N1646" i="1" l="1"/>
  <c r="O1646" i="1" s="1"/>
  <c r="M1647" i="1" s="1"/>
  <c r="I1646" i="1"/>
  <c r="H1647" i="1" s="1"/>
  <c r="G1647" i="1" l="1"/>
  <c r="J1647" i="1" s="1"/>
  <c r="K1647" i="1"/>
  <c r="L1647" i="1"/>
  <c r="P1646" i="1"/>
  <c r="N1647" i="1" l="1"/>
  <c r="I1647" i="1"/>
  <c r="H1648" i="1" s="1"/>
  <c r="L1648" i="1" l="1"/>
  <c r="K1648" i="1"/>
  <c r="G1648" i="1"/>
  <c r="J1648" i="1" s="1"/>
  <c r="O1647" i="1"/>
  <c r="M1648" i="1" s="1"/>
  <c r="I1648" i="1" l="1"/>
  <c r="H1649" i="1" s="1"/>
  <c r="N1648" i="1"/>
  <c r="P1647" i="1"/>
  <c r="O1648" i="1" l="1"/>
  <c r="M1649" i="1" s="1"/>
  <c r="K1649" i="1"/>
  <c r="L1649" i="1"/>
  <c r="G1649" i="1"/>
  <c r="J1649" i="1" s="1"/>
  <c r="P1648" i="1" l="1"/>
  <c r="I1649" i="1"/>
  <c r="H1650" i="1" s="1"/>
  <c r="N1649" i="1"/>
  <c r="O1649" i="1" l="1"/>
  <c r="M1650" i="1" s="1"/>
  <c r="L1650" i="1"/>
  <c r="G1650" i="1"/>
  <c r="J1650" i="1" s="1"/>
  <c r="K1650" i="1"/>
  <c r="P1649" i="1" l="1"/>
  <c r="N1650" i="1"/>
  <c r="O1650" i="1" s="1"/>
  <c r="M1651" i="1" s="1"/>
  <c r="I1650" i="1"/>
  <c r="H1651" i="1" s="1"/>
  <c r="P1650" i="1" l="1"/>
  <c r="G1651" i="1"/>
  <c r="J1651" i="1" s="1"/>
  <c r="L1651" i="1"/>
  <c r="K1651" i="1"/>
  <c r="N1651" i="1" l="1"/>
  <c r="I1651" i="1"/>
  <c r="H1652" i="1" s="1"/>
  <c r="G1652" i="1" l="1"/>
  <c r="J1652" i="1" s="1"/>
  <c r="L1652" i="1"/>
  <c r="K1652" i="1"/>
  <c r="O1651" i="1"/>
  <c r="M1652" i="1" s="1"/>
  <c r="N1652" i="1" l="1"/>
  <c r="P1651" i="1"/>
  <c r="I1652" i="1"/>
  <c r="H1653" i="1" s="1"/>
  <c r="O1652" i="1" l="1"/>
  <c r="M1653" i="1" s="1"/>
  <c r="L1653" i="1"/>
  <c r="G1653" i="1"/>
  <c r="J1653" i="1" s="1"/>
  <c r="K1653" i="1"/>
  <c r="I1653" i="1" l="1"/>
  <c r="H1654" i="1" s="1"/>
  <c r="N1653" i="1"/>
  <c r="P1652" i="1"/>
  <c r="O1653" i="1" l="1"/>
  <c r="M1654" i="1" s="1"/>
  <c r="K1654" i="1"/>
  <c r="L1654" i="1"/>
  <c r="G1654" i="1"/>
  <c r="J1654" i="1" s="1"/>
  <c r="I1654" i="1" l="1"/>
  <c r="H1655" i="1" s="1"/>
  <c r="N1654" i="1"/>
  <c r="P1653" i="1"/>
  <c r="O1654" i="1" l="1"/>
  <c r="M1655" i="1" s="1"/>
  <c r="G1655" i="1"/>
  <c r="J1655" i="1" s="1"/>
  <c r="K1655" i="1"/>
  <c r="L1655" i="1"/>
  <c r="P1654" i="1" l="1"/>
  <c r="N1655" i="1"/>
  <c r="O1655" i="1" s="1"/>
  <c r="M1656" i="1" s="1"/>
  <c r="I1655" i="1"/>
  <c r="H1656" i="1" s="1"/>
  <c r="P1655" i="1" l="1"/>
  <c r="G1656" i="1"/>
  <c r="J1656" i="1" s="1"/>
  <c r="K1656" i="1"/>
  <c r="L1656" i="1"/>
  <c r="N1656" i="1" l="1"/>
  <c r="I1656" i="1"/>
  <c r="H1657" i="1" s="1"/>
  <c r="L1657" i="1" l="1"/>
  <c r="K1657" i="1"/>
  <c r="G1657" i="1"/>
  <c r="J1657" i="1" s="1"/>
  <c r="O1656" i="1"/>
  <c r="M1657" i="1" s="1"/>
  <c r="I1657" i="1" l="1"/>
  <c r="H1658" i="1" s="1"/>
  <c r="N1657" i="1"/>
  <c r="P1656" i="1"/>
  <c r="O1657" i="1" l="1"/>
  <c r="M1658" i="1" s="1"/>
  <c r="G1658" i="1"/>
  <c r="J1658" i="1" s="1"/>
  <c r="K1658" i="1"/>
  <c r="L1658" i="1"/>
  <c r="P1657" i="1" l="1"/>
  <c r="N1658" i="1"/>
  <c r="O1658" i="1" s="1"/>
  <c r="M1659" i="1" s="1"/>
  <c r="I1658" i="1"/>
  <c r="H1659" i="1" s="1"/>
  <c r="P1658" i="1" l="1"/>
  <c r="G1659" i="1"/>
  <c r="J1659" i="1" s="1"/>
  <c r="K1659" i="1"/>
  <c r="L1659" i="1"/>
  <c r="N1659" i="1" l="1"/>
  <c r="O1659" i="1" s="1"/>
  <c r="M1660" i="1" s="1"/>
  <c r="I1659" i="1"/>
  <c r="H1660" i="1" s="1"/>
  <c r="L1660" i="1" l="1"/>
  <c r="G1660" i="1"/>
  <c r="J1660" i="1" s="1"/>
  <c r="K1660" i="1"/>
  <c r="P1659" i="1"/>
  <c r="I1660" i="1" l="1"/>
  <c r="H1661" i="1" s="1"/>
  <c r="N1660" i="1"/>
  <c r="O1660" i="1" l="1"/>
  <c r="M1661" i="1" s="1"/>
  <c r="L1661" i="1"/>
  <c r="G1661" i="1"/>
  <c r="J1661" i="1" s="1"/>
  <c r="K1661" i="1"/>
  <c r="I1661" i="1" l="1"/>
  <c r="H1662" i="1" s="1"/>
  <c r="N1661" i="1"/>
  <c r="P1660" i="1"/>
  <c r="O1661" i="1" l="1"/>
  <c r="M1662" i="1" s="1"/>
  <c r="L1662" i="1"/>
  <c r="G1662" i="1"/>
  <c r="J1662" i="1" s="1"/>
  <c r="K1662" i="1"/>
  <c r="P1661" i="1" l="1"/>
  <c r="N1662" i="1"/>
  <c r="O1662" i="1" s="1"/>
  <c r="M1663" i="1" s="1"/>
  <c r="I1662" i="1"/>
  <c r="H1663" i="1" s="1"/>
  <c r="P1662" i="1" l="1"/>
  <c r="K1663" i="1"/>
  <c r="L1663" i="1"/>
  <c r="G1663" i="1"/>
  <c r="J1663" i="1" s="1"/>
  <c r="N1663" i="1" l="1"/>
  <c r="O1663" i="1" s="1"/>
  <c r="M1664" i="1" s="1"/>
  <c r="I1663" i="1"/>
  <c r="H1664" i="1" s="1"/>
  <c r="G1664" i="1" l="1"/>
  <c r="J1664" i="1" s="1"/>
  <c r="K1664" i="1"/>
  <c r="L1664" i="1"/>
  <c r="P1663" i="1"/>
  <c r="N1664" i="1" l="1"/>
  <c r="I1664" i="1"/>
  <c r="H1665" i="1" s="1"/>
  <c r="L1665" i="1" l="1"/>
  <c r="G1665" i="1"/>
  <c r="J1665" i="1" s="1"/>
  <c r="K1665" i="1"/>
  <c r="O1664" i="1"/>
  <c r="M1665" i="1" s="1"/>
  <c r="I1665" i="1" l="1"/>
  <c r="H1666" i="1" s="1"/>
  <c r="N1665" i="1"/>
  <c r="P1664" i="1"/>
  <c r="O1665" i="1" l="1"/>
  <c r="M1666" i="1" s="1"/>
  <c r="G1666" i="1"/>
  <c r="J1666" i="1" s="1"/>
  <c r="L1666" i="1"/>
  <c r="K1666" i="1"/>
  <c r="P1665" i="1" l="1"/>
  <c r="I1666" i="1"/>
  <c r="H1667" i="1" s="1"/>
  <c r="N1666" i="1"/>
  <c r="O1666" i="1" l="1"/>
  <c r="M1667" i="1" s="1"/>
  <c r="G1667" i="1"/>
  <c r="J1667" i="1" s="1"/>
  <c r="K1667" i="1"/>
  <c r="L1667" i="1"/>
  <c r="I1667" i="1" l="1"/>
  <c r="H1668" i="1" s="1"/>
  <c r="N1667" i="1"/>
  <c r="P1666" i="1"/>
  <c r="O1667" i="1" l="1"/>
  <c r="M1668" i="1" s="1"/>
  <c r="G1668" i="1"/>
  <c r="J1668" i="1" s="1"/>
  <c r="K1668" i="1"/>
  <c r="L1668" i="1"/>
  <c r="P1667" i="1" l="1"/>
  <c r="I1668" i="1"/>
  <c r="H1669" i="1" s="1"/>
  <c r="N1668" i="1"/>
  <c r="O1668" i="1" l="1"/>
  <c r="M1669" i="1" s="1"/>
  <c r="K1669" i="1"/>
  <c r="L1669" i="1"/>
  <c r="G1669" i="1"/>
  <c r="J1669" i="1" s="1"/>
  <c r="N1669" i="1" l="1"/>
  <c r="P1668" i="1"/>
  <c r="I1669" i="1"/>
  <c r="H1670" i="1" s="1"/>
  <c r="O1669" i="1" l="1"/>
  <c r="M1670" i="1" s="1"/>
  <c r="K1670" i="1"/>
  <c r="L1670" i="1"/>
  <c r="G1670" i="1"/>
  <c r="J1670" i="1" s="1"/>
  <c r="P1669" i="1" l="1"/>
  <c r="N1670" i="1"/>
  <c r="I1670" i="1"/>
  <c r="H1671" i="1" s="1"/>
  <c r="K1671" i="1" l="1"/>
  <c r="G1671" i="1"/>
  <c r="J1671" i="1" s="1"/>
  <c r="L1671" i="1"/>
  <c r="O1670" i="1"/>
  <c r="M1671" i="1" s="1"/>
  <c r="I1671" i="1" l="1"/>
  <c r="H1672" i="1" s="1"/>
  <c r="N1671" i="1"/>
  <c r="P1670" i="1"/>
  <c r="O1671" i="1" l="1"/>
  <c r="M1672" i="1" s="1"/>
  <c r="G1672" i="1"/>
  <c r="J1672" i="1" s="1"/>
  <c r="K1672" i="1"/>
  <c r="L1672" i="1"/>
  <c r="P1671" i="1" l="1"/>
  <c r="I1672" i="1"/>
  <c r="H1673" i="1" s="1"/>
  <c r="N1672" i="1"/>
  <c r="O1672" i="1" l="1"/>
  <c r="M1673" i="1" s="1"/>
  <c r="G1673" i="1"/>
  <c r="J1673" i="1" s="1"/>
  <c r="L1673" i="1"/>
  <c r="K1673" i="1"/>
  <c r="I1673" i="1" l="1"/>
  <c r="H1674" i="1" s="1"/>
  <c r="N1673" i="1"/>
  <c r="P1672" i="1"/>
  <c r="O1673" i="1" l="1"/>
  <c r="M1674" i="1" s="1"/>
  <c r="G1674" i="1"/>
  <c r="J1674" i="1" s="1"/>
  <c r="L1674" i="1"/>
  <c r="K1674" i="1"/>
  <c r="N1674" i="1" l="1"/>
  <c r="I1674" i="1"/>
  <c r="H1675" i="1" s="1"/>
  <c r="P1673" i="1"/>
  <c r="L1675" i="1" l="1"/>
  <c r="G1675" i="1"/>
  <c r="J1675" i="1" s="1"/>
  <c r="K1675" i="1"/>
  <c r="O1674" i="1"/>
  <c r="M1675" i="1" s="1"/>
  <c r="I1675" i="1" l="1"/>
  <c r="H1676" i="1" s="1"/>
  <c r="N1675" i="1"/>
  <c r="P1674" i="1"/>
  <c r="O1675" i="1" l="1"/>
  <c r="M1676" i="1" s="1"/>
  <c r="G1676" i="1"/>
  <c r="J1676" i="1" s="1"/>
  <c r="K1676" i="1"/>
  <c r="L1676" i="1"/>
  <c r="I1676" i="1" l="1"/>
  <c r="H1677" i="1" s="1"/>
  <c r="N1676" i="1"/>
  <c r="P1675" i="1"/>
  <c r="O1676" i="1" l="1"/>
  <c r="M1677" i="1" s="1"/>
  <c r="K1677" i="1"/>
  <c r="L1677" i="1"/>
  <c r="G1677" i="1"/>
  <c r="J1677" i="1" s="1"/>
  <c r="I1677" i="1" l="1"/>
  <c r="H1678" i="1" s="1"/>
  <c r="N1677" i="1"/>
  <c r="P1676" i="1"/>
  <c r="O1677" i="1" l="1"/>
  <c r="M1678" i="1" s="1"/>
  <c r="G1678" i="1"/>
  <c r="J1678" i="1" s="1"/>
  <c r="K1678" i="1"/>
  <c r="L1678" i="1"/>
  <c r="P1677" i="1" l="1"/>
  <c r="N1678" i="1"/>
  <c r="O1678" i="1" s="1"/>
  <c r="M1679" i="1" s="1"/>
  <c r="I1678" i="1"/>
  <c r="H1679" i="1" s="1"/>
  <c r="P1678" i="1" l="1"/>
  <c r="G1679" i="1"/>
  <c r="J1679" i="1" s="1"/>
  <c r="K1679" i="1"/>
  <c r="L1679" i="1"/>
  <c r="N1679" i="1" l="1"/>
  <c r="O1679" i="1" s="1"/>
  <c r="M1680" i="1" s="1"/>
  <c r="I1679" i="1"/>
  <c r="H1680" i="1" s="1"/>
  <c r="G1680" i="1" l="1"/>
  <c r="J1680" i="1" s="1"/>
  <c r="K1680" i="1"/>
  <c r="L1680" i="1"/>
  <c r="P1679" i="1"/>
  <c r="N1680" i="1" l="1"/>
  <c r="I1680" i="1"/>
  <c r="H1681" i="1" s="1"/>
  <c r="L1681" i="1" l="1"/>
  <c r="K1681" i="1"/>
  <c r="G1681" i="1"/>
  <c r="J1681" i="1" s="1"/>
  <c r="O1680" i="1"/>
  <c r="M1681" i="1" s="1"/>
  <c r="I1681" i="1" l="1"/>
  <c r="H1682" i="1" s="1"/>
  <c r="N1681" i="1"/>
  <c r="P1680" i="1"/>
  <c r="O1681" i="1" l="1"/>
  <c r="M1682" i="1" s="1"/>
  <c r="G1682" i="1"/>
  <c r="J1682" i="1" s="1"/>
  <c r="K1682" i="1"/>
  <c r="L1682" i="1"/>
  <c r="N1682" i="1" l="1"/>
  <c r="O1682" i="1" s="1"/>
  <c r="M1683" i="1" s="1"/>
  <c r="P1681" i="1"/>
  <c r="I1682" i="1"/>
  <c r="H1683" i="1" s="1"/>
  <c r="P1682" i="1" l="1"/>
  <c r="G1683" i="1"/>
  <c r="J1683" i="1" s="1"/>
  <c r="K1683" i="1"/>
  <c r="L1683" i="1"/>
  <c r="N1683" i="1" l="1"/>
  <c r="O1683" i="1" s="1"/>
  <c r="M1684" i="1" s="1"/>
  <c r="I1683" i="1"/>
  <c r="H1684" i="1" s="1"/>
  <c r="G1684" i="1" l="1"/>
  <c r="J1684" i="1" s="1"/>
  <c r="K1684" i="1"/>
  <c r="L1684" i="1"/>
  <c r="P1683" i="1"/>
  <c r="N1684" i="1" l="1"/>
  <c r="I1684" i="1"/>
  <c r="H1685" i="1" s="1"/>
  <c r="L1685" i="1" l="1"/>
  <c r="G1685" i="1"/>
  <c r="J1685" i="1" s="1"/>
  <c r="K1685" i="1"/>
  <c r="O1684" i="1"/>
  <c r="M1685" i="1" s="1"/>
  <c r="I1685" i="1" l="1"/>
  <c r="H1686" i="1" s="1"/>
  <c r="N1685" i="1"/>
  <c r="P1684" i="1"/>
  <c r="O1685" i="1" l="1"/>
  <c r="M1686" i="1" s="1"/>
  <c r="K1686" i="1"/>
  <c r="L1686" i="1"/>
  <c r="G1686" i="1"/>
  <c r="J1686" i="1" s="1"/>
  <c r="P1685" i="1" l="1"/>
  <c r="I1686" i="1"/>
  <c r="H1687" i="1" s="1"/>
  <c r="N1686" i="1"/>
  <c r="O1686" i="1" l="1"/>
  <c r="M1687" i="1" s="1"/>
  <c r="L1687" i="1"/>
  <c r="G1687" i="1"/>
  <c r="J1687" i="1" s="1"/>
  <c r="K1687" i="1"/>
  <c r="I1687" i="1" l="1"/>
  <c r="H1688" i="1" s="1"/>
  <c r="N1687" i="1"/>
  <c r="P1686" i="1"/>
  <c r="O1687" i="1" l="1"/>
  <c r="M1688" i="1" s="1"/>
  <c r="G1688" i="1"/>
  <c r="J1688" i="1" s="1"/>
  <c r="K1688" i="1"/>
  <c r="L1688" i="1"/>
  <c r="N1688" i="1" l="1"/>
  <c r="O1688" i="1" s="1"/>
  <c r="M1689" i="1" s="1"/>
  <c r="I1688" i="1"/>
  <c r="H1689" i="1" s="1"/>
  <c r="P1687" i="1"/>
  <c r="P1688" i="1" l="1"/>
  <c r="K1689" i="1"/>
  <c r="L1689" i="1"/>
  <c r="G1689" i="1"/>
  <c r="J1689" i="1" s="1"/>
  <c r="N1689" i="1" l="1"/>
  <c r="O1689" i="1" s="1"/>
  <c r="M1690" i="1" s="1"/>
  <c r="I1689" i="1"/>
  <c r="H1690" i="1" s="1"/>
  <c r="P1689" i="1" l="1"/>
  <c r="G1690" i="1"/>
  <c r="J1690" i="1" s="1"/>
  <c r="L1690" i="1"/>
  <c r="K1690" i="1"/>
  <c r="N1690" i="1" l="1"/>
  <c r="I1690" i="1"/>
  <c r="H1691" i="1" s="1"/>
  <c r="K1691" i="1" l="1"/>
  <c r="G1691" i="1"/>
  <c r="J1691" i="1" s="1"/>
  <c r="L1691" i="1"/>
  <c r="O1690" i="1"/>
  <c r="M1691" i="1" s="1"/>
  <c r="I1691" i="1" l="1"/>
  <c r="H1692" i="1" s="1"/>
  <c r="N1691" i="1"/>
  <c r="P1690" i="1"/>
  <c r="O1691" i="1" l="1"/>
  <c r="M1692" i="1" s="1"/>
  <c r="G1692" i="1"/>
  <c r="J1692" i="1" s="1"/>
  <c r="K1692" i="1"/>
  <c r="L1692" i="1"/>
  <c r="I1692" i="1" l="1"/>
  <c r="H1693" i="1" s="1"/>
  <c r="P1691" i="1"/>
  <c r="N1692" i="1"/>
  <c r="O1692" i="1" l="1"/>
  <c r="M1693" i="1" s="1"/>
  <c r="L1693" i="1"/>
  <c r="G1693" i="1"/>
  <c r="J1693" i="1" s="1"/>
  <c r="K1693" i="1"/>
  <c r="P1692" i="1" l="1"/>
  <c r="N1693" i="1"/>
  <c r="O1693" i="1" s="1"/>
  <c r="M1694" i="1" s="1"/>
  <c r="I1693" i="1"/>
  <c r="H1694" i="1" s="1"/>
  <c r="K1694" i="1" l="1"/>
  <c r="L1694" i="1"/>
  <c r="G1694" i="1"/>
  <c r="J1694" i="1" s="1"/>
  <c r="P1693" i="1"/>
  <c r="N1694" i="1" l="1"/>
  <c r="O1694" i="1" s="1"/>
  <c r="M1695" i="1" s="1"/>
  <c r="I1694" i="1"/>
  <c r="H1695" i="1" s="1"/>
  <c r="K1695" i="1" l="1"/>
  <c r="L1695" i="1"/>
  <c r="G1695" i="1"/>
  <c r="J1695" i="1" s="1"/>
  <c r="P1694" i="1"/>
  <c r="N1695" i="1" l="1"/>
  <c r="I1695" i="1"/>
  <c r="H1696" i="1" s="1"/>
  <c r="O1695" i="1"/>
  <c r="M1696" i="1" s="1"/>
  <c r="G1696" i="1" l="1"/>
  <c r="J1696" i="1" s="1"/>
  <c r="K1696" i="1"/>
  <c r="L1696" i="1"/>
  <c r="P1695" i="1"/>
  <c r="N1696" i="1" l="1"/>
  <c r="O1696" i="1" s="1"/>
  <c r="M1697" i="1" s="1"/>
  <c r="I1696" i="1"/>
  <c r="H1697" i="1" s="1"/>
  <c r="K1697" i="1" l="1"/>
  <c r="G1697" i="1"/>
  <c r="J1697" i="1" s="1"/>
  <c r="L1697" i="1"/>
  <c r="P1696" i="1"/>
  <c r="N1697" i="1" l="1"/>
  <c r="O1697" i="1" s="1"/>
  <c r="M1698" i="1" s="1"/>
  <c r="I1697" i="1"/>
  <c r="H1698" i="1" s="1"/>
  <c r="L1698" i="1" l="1"/>
  <c r="G1698" i="1"/>
  <c r="J1698" i="1" s="1"/>
  <c r="K1698" i="1"/>
  <c r="P1697" i="1"/>
  <c r="I1698" i="1" l="1"/>
  <c r="H1699" i="1" s="1"/>
  <c r="N1698" i="1"/>
  <c r="O1698" i="1" l="1"/>
  <c r="M1699" i="1" s="1"/>
  <c r="G1699" i="1"/>
  <c r="J1699" i="1" s="1"/>
  <c r="L1699" i="1"/>
  <c r="K1699" i="1"/>
  <c r="N1699" i="1" l="1"/>
  <c r="P1698" i="1"/>
  <c r="I1699" i="1"/>
  <c r="H1700" i="1" s="1"/>
  <c r="O1699" i="1" l="1"/>
  <c r="M1700" i="1" s="1"/>
  <c r="K1700" i="1"/>
  <c r="L1700" i="1"/>
  <c r="G1700" i="1"/>
  <c r="J1700" i="1" s="1"/>
  <c r="N1700" i="1" l="1"/>
  <c r="O1700" i="1" s="1"/>
  <c r="M1701" i="1" s="1"/>
  <c r="P1699" i="1"/>
  <c r="I1700" i="1"/>
  <c r="H1701" i="1" s="1"/>
  <c r="P1700" i="1" l="1"/>
  <c r="G1701" i="1"/>
  <c r="J1701" i="1" s="1"/>
  <c r="K1701" i="1"/>
  <c r="L1701" i="1"/>
  <c r="N1701" i="1" l="1"/>
  <c r="I1701" i="1"/>
  <c r="H1702" i="1" s="1"/>
  <c r="K1702" i="1" l="1"/>
  <c r="L1702" i="1"/>
  <c r="G1702" i="1"/>
  <c r="J1702" i="1" s="1"/>
  <c r="O1701" i="1"/>
  <c r="M1702" i="1" s="1"/>
  <c r="I1702" i="1" l="1"/>
  <c r="H1703" i="1" s="1"/>
  <c r="N1702" i="1"/>
  <c r="P1701" i="1"/>
  <c r="O1702" i="1" l="1"/>
  <c r="M1703" i="1" s="1"/>
  <c r="L1703" i="1"/>
  <c r="G1703" i="1"/>
  <c r="J1703" i="1" s="1"/>
  <c r="K1703" i="1"/>
  <c r="I1703" i="1" l="1"/>
  <c r="H1704" i="1" s="1"/>
  <c r="N1703" i="1"/>
  <c r="P1702" i="1"/>
  <c r="O1703" i="1" l="1"/>
  <c r="M1704" i="1" s="1"/>
  <c r="G1704" i="1"/>
  <c r="J1704" i="1" s="1"/>
  <c r="K1704" i="1"/>
  <c r="L1704" i="1"/>
  <c r="I1704" i="1" l="1"/>
  <c r="H1705" i="1" s="1"/>
  <c r="N1704" i="1"/>
  <c r="P1703" i="1"/>
  <c r="O1704" i="1" l="1"/>
  <c r="M1705" i="1" s="1"/>
  <c r="G1705" i="1"/>
  <c r="J1705" i="1" s="1"/>
  <c r="K1705" i="1"/>
  <c r="L1705" i="1"/>
  <c r="I1705" i="1" l="1"/>
  <c r="H1706" i="1" s="1"/>
  <c r="N1705" i="1"/>
  <c r="P1704" i="1"/>
  <c r="O1705" i="1" l="1"/>
  <c r="M1706" i="1" s="1"/>
  <c r="G1706" i="1"/>
  <c r="J1706" i="1" s="1"/>
  <c r="L1706" i="1"/>
  <c r="K1706" i="1"/>
  <c r="I1706" i="1" l="1"/>
  <c r="H1707" i="1" s="1"/>
  <c r="N1706" i="1"/>
  <c r="P1705" i="1"/>
  <c r="O1706" i="1" l="1"/>
  <c r="M1707" i="1" s="1"/>
  <c r="L1707" i="1"/>
  <c r="G1707" i="1"/>
  <c r="J1707" i="1" s="1"/>
  <c r="K1707" i="1"/>
  <c r="N1707" i="1" l="1"/>
  <c r="O1707" i="1" s="1"/>
  <c r="M1708" i="1" s="1"/>
  <c r="I1707" i="1"/>
  <c r="H1708" i="1" s="1"/>
  <c r="P1706" i="1"/>
  <c r="P1707" i="1" l="1"/>
  <c r="K1708" i="1"/>
  <c r="G1708" i="1"/>
  <c r="J1708" i="1" s="1"/>
  <c r="L1708" i="1"/>
  <c r="N1708" i="1" s="1"/>
  <c r="O1708" i="1" l="1"/>
  <c r="M1709" i="1" s="1"/>
  <c r="I1708" i="1"/>
  <c r="H1709" i="1" s="1"/>
  <c r="G1709" i="1" l="1"/>
  <c r="J1709" i="1" s="1"/>
  <c r="K1709" i="1"/>
  <c r="L1709" i="1"/>
  <c r="P1708" i="1"/>
  <c r="N1709" i="1" l="1"/>
  <c r="I1709" i="1"/>
  <c r="H1710" i="1" s="1"/>
  <c r="O1709" i="1" l="1"/>
  <c r="M1710" i="1" s="1"/>
  <c r="L1710" i="1"/>
  <c r="K1710" i="1"/>
  <c r="G1710" i="1"/>
  <c r="J1710" i="1" s="1"/>
  <c r="N1710" i="1" l="1"/>
  <c r="P1709" i="1"/>
  <c r="I1710" i="1"/>
  <c r="H1711" i="1" s="1"/>
  <c r="O1710" i="1" l="1"/>
  <c r="M1711" i="1" s="1"/>
  <c r="G1711" i="1"/>
  <c r="J1711" i="1" s="1"/>
  <c r="L1711" i="1"/>
  <c r="K1711" i="1"/>
  <c r="P1710" i="1" l="1"/>
  <c r="N1711" i="1"/>
  <c r="O1711" i="1" s="1"/>
  <c r="M1712" i="1" s="1"/>
  <c r="I1711" i="1"/>
  <c r="H1712" i="1" s="1"/>
  <c r="P1711" i="1" l="1"/>
  <c r="K1712" i="1"/>
  <c r="G1712" i="1"/>
  <c r="J1712" i="1" s="1"/>
  <c r="L1712" i="1"/>
  <c r="N1712" i="1" s="1"/>
  <c r="I1712" i="1" l="1"/>
  <c r="H1713" i="1" s="1"/>
  <c r="O1712" i="1"/>
  <c r="M1713" i="1" s="1"/>
  <c r="K1713" i="1" l="1"/>
  <c r="G1713" i="1"/>
  <c r="J1713" i="1" s="1"/>
  <c r="L1713" i="1"/>
  <c r="P1712" i="1"/>
  <c r="I1713" i="1" l="1"/>
  <c r="H1714" i="1" s="1"/>
  <c r="N1713" i="1"/>
  <c r="O1713" i="1" l="1"/>
  <c r="M1714" i="1" s="1"/>
  <c r="G1714" i="1"/>
  <c r="J1714" i="1" s="1"/>
  <c r="L1714" i="1"/>
  <c r="K1714" i="1"/>
  <c r="N1714" i="1" l="1"/>
  <c r="P1713" i="1"/>
  <c r="I1714" i="1"/>
  <c r="H1715" i="1" s="1"/>
  <c r="O1714" i="1" l="1"/>
  <c r="M1715" i="1" s="1"/>
  <c r="K1715" i="1"/>
  <c r="L1715" i="1"/>
  <c r="G1715" i="1"/>
  <c r="J1715" i="1" s="1"/>
  <c r="P1714" i="1" l="1"/>
  <c r="I1715" i="1"/>
  <c r="H1716" i="1" s="1"/>
  <c r="N1715" i="1"/>
  <c r="O1715" i="1" l="1"/>
  <c r="M1716" i="1" s="1"/>
  <c r="G1716" i="1"/>
  <c r="J1716" i="1" s="1"/>
  <c r="K1716" i="1"/>
  <c r="L1716" i="1"/>
  <c r="N1716" i="1" l="1"/>
  <c r="P1715" i="1"/>
  <c r="I1716" i="1"/>
  <c r="H1717" i="1" s="1"/>
  <c r="K1717" i="1" l="1"/>
  <c r="G1717" i="1"/>
  <c r="J1717" i="1" s="1"/>
  <c r="L1717" i="1"/>
  <c r="O1716" i="1"/>
  <c r="M1717" i="1" s="1"/>
  <c r="P1716" i="1" l="1"/>
  <c r="N1717" i="1"/>
  <c r="O1717" i="1" s="1"/>
  <c r="M1718" i="1" s="1"/>
  <c r="I1717" i="1"/>
  <c r="H1718" i="1" s="1"/>
  <c r="K1718" i="1" l="1"/>
  <c r="L1718" i="1"/>
  <c r="G1718" i="1"/>
  <c r="J1718" i="1" s="1"/>
  <c r="P1717" i="1"/>
  <c r="N1718" i="1" l="1"/>
  <c r="I1718" i="1"/>
  <c r="H1719" i="1" s="1"/>
  <c r="O1718" i="1"/>
  <c r="M1719" i="1" s="1"/>
  <c r="G1719" i="1" l="1"/>
  <c r="J1719" i="1" s="1"/>
  <c r="L1719" i="1"/>
  <c r="K1719" i="1"/>
  <c r="P1718" i="1"/>
  <c r="N1719" i="1" l="1"/>
  <c r="I1719" i="1"/>
  <c r="H1720" i="1" s="1"/>
  <c r="G1720" i="1" l="1"/>
  <c r="J1720" i="1" s="1"/>
  <c r="K1720" i="1"/>
  <c r="L1720" i="1"/>
  <c r="O1719" i="1"/>
  <c r="M1720" i="1" s="1"/>
  <c r="N1720" i="1" l="1"/>
  <c r="P1719" i="1"/>
  <c r="I1720" i="1"/>
  <c r="H1721" i="1" s="1"/>
  <c r="O1720" i="1" l="1"/>
  <c r="M1721" i="1" s="1"/>
  <c r="G1721" i="1"/>
  <c r="J1721" i="1" s="1"/>
  <c r="K1721" i="1"/>
  <c r="L1721" i="1"/>
  <c r="N1721" i="1" l="1"/>
  <c r="O1721" i="1" s="1"/>
  <c r="M1722" i="1" s="1"/>
  <c r="P1720" i="1"/>
  <c r="I1721" i="1"/>
  <c r="H1722" i="1" s="1"/>
  <c r="P1721" i="1" l="1"/>
  <c r="L1722" i="1"/>
  <c r="K1722" i="1"/>
  <c r="G1722" i="1"/>
  <c r="J1722" i="1" s="1"/>
  <c r="N1722" i="1" l="1"/>
  <c r="O1722" i="1" s="1"/>
  <c r="M1723" i="1" s="1"/>
  <c r="I1722" i="1"/>
  <c r="H1723" i="1" s="1"/>
  <c r="G1723" i="1" l="1"/>
  <c r="J1723" i="1" s="1"/>
  <c r="L1723" i="1"/>
  <c r="K1723" i="1"/>
  <c r="P1722" i="1"/>
  <c r="N1723" i="1" l="1"/>
  <c r="I1723" i="1"/>
  <c r="H1724" i="1" s="1"/>
  <c r="G1724" i="1" l="1"/>
  <c r="J1724" i="1" s="1"/>
  <c r="K1724" i="1"/>
  <c r="L1724" i="1"/>
  <c r="O1723" i="1"/>
  <c r="M1724" i="1" s="1"/>
  <c r="N1724" i="1" l="1"/>
  <c r="P1723" i="1"/>
  <c r="I1724" i="1"/>
  <c r="H1725" i="1" s="1"/>
  <c r="O1724" i="1" l="1"/>
  <c r="M1725" i="1" s="1"/>
  <c r="K1725" i="1"/>
  <c r="G1725" i="1"/>
  <c r="J1725" i="1" s="1"/>
  <c r="L1725" i="1"/>
  <c r="P1724" i="1" l="1"/>
  <c r="I1725" i="1"/>
  <c r="H1726" i="1" s="1"/>
  <c r="N1725" i="1"/>
  <c r="O1725" i="1" l="1"/>
  <c r="M1726" i="1" s="1"/>
  <c r="L1726" i="1"/>
  <c r="G1726" i="1"/>
  <c r="J1726" i="1" s="1"/>
  <c r="K1726" i="1"/>
  <c r="I1726" i="1" l="1"/>
  <c r="H1727" i="1" s="1"/>
  <c r="N1726" i="1"/>
  <c r="P1725" i="1"/>
  <c r="O1726" i="1" l="1"/>
  <c r="M1727" i="1" s="1"/>
  <c r="L1727" i="1"/>
  <c r="K1727" i="1"/>
  <c r="G1727" i="1"/>
  <c r="J1727" i="1" s="1"/>
  <c r="P1726" i="1" l="1"/>
  <c r="N1727" i="1"/>
  <c r="O1727" i="1" s="1"/>
  <c r="M1728" i="1" s="1"/>
  <c r="I1727" i="1"/>
  <c r="H1728" i="1" s="1"/>
  <c r="P1727" i="1" l="1"/>
  <c r="K1728" i="1"/>
  <c r="G1728" i="1"/>
  <c r="J1728" i="1" s="1"/>
  <c r="L1728" i="1"/>
  <c r="N1728" i="1" s="1"/>
  <c r="O1728" i="1" l="1"/>
  <c r="M1729" i="1" s="1"/>
  <c r="I1728" i="1"/>
  <c r="H1729" i="1" s="1"/>
  <c r="P1728" i="1" l="1"/>
  <c r="K1729" i="1"/>
  <c r="L1729" i="1"/>
  <c r="G1729" i="1"/>
  <c r="J1729" i="1" s="1"/>
  <c r="N1729" i="1" l="1"/>
  <c r="O1729" i="1" s="1"/>
  <c r="M1730" i="1" s="1"/>
  <c r="I1729" i="1"/>
  <c r="H1730" i="1" s="1"/>
  <c r="G1730" i="1" l="1"/>
  <c r="J1730" i="1" s="1"/>
  <c r="L1730" i="1"/>
  <c r="K1730" i="1"/>
  <c r="P1729" i="1"/>
  <c r="N1730" i="1" l="1"/>
  <c r="I1730" i="1"/>
  <c r="H1731" i="1" s="1"/>
  <c r="G1731" i="1" l="1"/>
  <c r="J1731" i="1" s="1"/>
  <c r="K1731" i="1"/>
  <c r="L1731" i="1"/>
  <c r="O1730" i="1"/>
  <c r="M1731" i="1" s="1"/>
  <c r="N1731" i="1" l="1"/>
  <c r="P1730" i="1"/>
  <c r="I1731" i="1"/>
  <c r="H1732" i="1" s="1"/>
  <c r="O1731" i="1" l="1"/>
  <c r="M1732" i="1" s="1"/>
  <c r="G1732" i="1"/>
  <c r="J1732" i="1" s="1"/>
  <c r="K1732" i="1"/>
  <c r="L1732" i="1"/>
  <c r="P1731" i="1" l="1"/>
  <c r="I1732" i="1"/>
  <c r="H1733" i="1" s="1"/>
  <c r="N1732" i="1"/>
  <c r="O1732" i="1" l="1"/>
  <c r="M1733" i="1" s="1"/>
  <c r="G1733" i="1"/>
  <c r="J1733" i="1" s="1"/>
  <c r="K1733" i="1"/>
  <c r="L1733" i="1"/>
  <c r="P1732" i="1" l="1"/>
  <c r="I1733" i="1"/>
  <c r="H1734" i="1" s="1"/>
  <c r="N1733" i="1"/>
  <c r="K1734" i="1" l="1"/>
  <c r="L1734" i="1"/>
  <c r="G1734" i="1"/>
  <c r="J1734" i="1" s="1"/>
  <c r="O1733" i="1"/>
  <c r="M1734" i="1" s="1"/>
  <c r="P1733" i="1" l="1"/>
  <c r="I1734" i="1"/>
  <c r="H1735" i="1" s="1"/>
  <c r="N1734" i="1"/>
  <c r="O1734" i="1" l="1"/>
  <c r="M1735" i="1" s="1"/>
  <c r="K1735" i="1"/>
  <c r="L1735" i="1"/>
  <c r="G1735" i="1"/>
  <c r="J1735" i="1" s="1"/>
  <c r="N1735" i="1" l="1"/>
  <c r="P1734" i="1"/>
  <c r="I1735" i="1"/>
  <c r="H1736" i="1" s="1"/>
  <c r="L1736" i="1" l="1"/>
  <c r="G1736" i="1"/>
  <c r="J1736" i="1" s="1"/>
  <c r="K1736" i="1"/>
  <c r="O1735" i="1"/>
  <c r="M1736" i="1" s="1"/>
  <c r="P1735" i="1" l="1"/>
  <c r="I1736" i="1"/>
  <c r="H1737" i="1" s="1"/>
  <c r="N1736" i="1"/>
  <c r="O1736" i="1" l="1"/>
  <c r="M1737" i="1" s="1"/>
  <c r="G1737" i="1"/>
  <c r="J1737" i="1" s="1"/>
  <c r="K1737" i="1"/>
  <c r="L1737" i="1"/>
  <c r="I1737" i="1" l="1"/>
  <c r="H1738" i="1" s="1"/>
  <c r="N1737" i="1"/>
  <c r="P1736" i="1"/>
  <c r="O1737" i="1" l="1"/>
  <c r="M1738" i="1" s="1"/>
  <c r="K1738" i="1"/>
  <c r="G1738" i="1"/>
  <c r="J1738" i="1" s="1"/>
  <c r="L1738" i="1"/>
  <c r="I1738" i="1" l="1"/>
  <c r="H1739" i="1" s="1"/>
  <c r="P1737" i="1"/>
  <c r="N1738" i="1"/>
  <c r="O1738" i="1" l="1"/>
  <c r="M1739" i="1" s="1"/>
  <c r="G1739" i="1"/>
  <c r="J1739" i="1" s="1"/>
  <c r="K1739" i="1"/>
  <c r="L1739" i="1"/>
  <c r="I1739" i="1" l="1"/>
  <c r="H1740" i="1" s="1"/>
  <c r="N1739" i="1"/>
  <c r="P1738" i="1"/>
  <c r="O1739" i="1" l="1"/>
  <c r="M1740" i="1" s="1"/>
  <c r="G1740" i="1"/>
  <c r="J1740" i="1" s="1"/>
  <c r="L1740" i="1"/>
  <c r="K1740" i="1"/>
  <c r="P1739" i="1" l="1"/>
  <c r="I1740" i="1"/>
  <c r="H1741" i="1" s="1"/>
  <c r="N1740" i="1"/>
  <c r="O1740" i="1" l="1"/>
  <c r="M1741" i="1" s="1"/>
  <c r="K1741" i="1"/>
  <c r="L1741" i="1"/>
  <c r="G1741" i="1"/>
  <c r="J1741" i="1" s="1"/>
  <c r="N1741" i="1" l="1"/>
  <c r="P1740" i="1"/>
  <c r="I1741" i="1"/>
  <c r="H1742" i="1" s="1"/>
  <c r="O1741" i="1" l="1"/>
  <c r="M1742" i="1" s="1"/>
  <c r="G1742" i="1"/>
  <c r="J1742" i="1" s="1"/>
  <c r="K1742" i="1"/>
  <c r="L1742" i="1"/>
  <c r="P1741" i="1" l="1"/>
  <c r="N1742" i="1"/>
  <c r="O1742" i="1" s="1"/>
  <c r="M1743" i="1" s="1"/>
  <c r="I1742" i="1"/>
  <c r="H1743" i="1" s="1"/>
  <c r="P1742" i="1" l="1"/>
  <c r="G1743" i="1"/>
  <c r="J1743" i="1" s="1"/>
  <c r="K1743" i="1"/>
  <c r="L1743" i="1"/>
  <c r="N1743" i="1" l="1"/>
  <c r="O1743" i="1" s="1"/>
  <c r="M1744" i="1" s="1"/>
  <c r="I1743" i="1"/>
  <c r="H1744" i="1" s="1"/>
  <c r="L1744" i="1" l="1"/>
  <c r="K1744" i="1"/>
  <c r="G1744" i="1"/>
  <c r="J1744" i="1" s="1"/>
  <c r="P1743" i="1"/>
  <c r="I1744" i="1" l="1"/>
  <c r="H1745" i="1" s="1"/>
  <c r="N1744" i="1"/>
  <c r="O1744" i="1" l="1"/>
  <c r="M1745" i="1" s="1"/>
  <c r="G1745" i="1"/>
  <c r="J1745" i="1" s="1"/>
  <c r="K1745" i="1"/>
  <c r="L1745" i="1"/>
  <c r="I1745" i="1" l="1"/>
  <c r="H1746" i="1" s="1"/>
  <c r="N1745" i="1"/>
  <c r="P1744" i="1"/>
  <c r="O1745" i="1" l="1"/>
  <c r="M1746" i="1" s="1"/>
  <c r="G1746" i="1"/>
  <c r="J1746" i="1" s="1"/>
  <c r="K1746" i="1"/>
  <c r="L1746" i="1"/>
  <c r="P1745" i="1" l="1"/>
  <c r="I1746" i="1"/>
  <c r="H1747" i="1" s="1"/>
  <c r="N1746" i="1"/>
  <c r="O1746" i="1" l="1"/>
  <c r="M1747" i="1" s="1"/>
  <c r="K1747" i="1"/>
  <c r="G1747" i="1"/>
  <c r="J1747" i="1" s="1"/>
  <c r="L1747" i="1"/>
  <c r="I1747" i="1" l="1"/>
  <c r="H1748" i="1" s="1"/>
  <c r="N1747" i="1"/>
  <c r="P1746" i="1"/>
  <c r="O1747" i="1" l="1"/>
  <c r="M1748" i="1" s="1"/>
  <c r="L1748" i="1"/>
  <c r="G1748" i="1"/>
  <c r="J1748" i="1" s="1"/>
  <c r="K1748" i="1"/>
  <c r="P1747" i="1" l="1"/>
  <c r="N1748" i="1"/>
  <c r="O1748" i="1" s="1"/>
  <c r="M1749" i="1" s="1"/>
  <c r="I1748" i="1"/>
  <c r="H1749" i="1" s="1"/>
  <c r="P1748" i="1" l="1"/>
  <c r="G1749" i="1"/>
  <c r="J1749" i="1" s="1"/>
  <c r="K1749" i="1"/>
  <c r="L1749" i="1"/>
  <c r="N1749" i="1" l="1"/>
  <c r="I1749" i="1"/>
  <c r="H1750" i="1" s="1"/>
  <c r="K1750" i="1" l="1"/>
  <c r="G1750" i="1"/>
  <c r="J1750" i="1" s="1"/>
  <c r="L1750" i="1"/>
  <c r="O1749" i="1"/>
  <c r="M1750" i="1" s="1"/>
  <c r="I1750" i="1" l="1"/>
  <c r="H1751" i="1" s="1"/>
  <c r="N1750" i="1"/>
  <c r="P1749" i="1"/>
  <c r="O1750" i="1" l="1"/>
  <c r="M1751" i="1" s="1"/>
  <c r="G1751" i="1"/>
  <c r="J1751" i="1" s="1"/>
  <c r="K1751" i="1"/>
  <c r="L1751" i="1"/>
  <c r="P1750" i="1" l="1"/>
  <c r="I1751" i="1"/>
  <c r="H1752" i="1" s="1"/>
  <c r="N1751" i="1"/>
  <c r="O1751" i="1" l="1"/>
  <c r="M1752" i="1" s="1"/>
  <c r="L1752" i="1"/>
  <c r="G1752" i="1"/>
  <c r="J1752" i="1" s="1"/>
  <c r="K1752" i="1"/>
  <c r="I1752" i="1" l="1"/>
  <c r="H1753" i="1" s="1"/>
  <c r="N1752" i="1"/>
  <c r="P1751" i="1"/>
  <c r="O1752" i="1" l="1"/>
  <c r="M1753" i="1" s="1"/>
  <c r="K1753" i="1"/>
  <c r="G1753" i="1"/>
  <c r="J1753" i="1" s="1"/>
  <c r="L1753" i="1"/>
  <c r="P1752" i="1" l="1"/>
  <c r="I1753" i="1"/>
  <c r="H1754" i="1" s="1"/>
  <c r="N1753" i="1"/>
  <c r="O1753" i="1" l="1"/>
  <c r="M1754" i="1" s="1"/>
  <c r="G1754" i="1"/>
  <c r="J1754" i="1" s="1"/>
  <c r="L1754" i="1"/>
  <c r="K1754" i="1"/>
  <c r="I1754" i="1" l="1"/>
  <c r="H1755" i="1" s="1"/>
  <c r="N1754" i="1"/>
  <c r="P1753" i="1"/>
  <c r="O1754" i="1" l="1"/>
  <c r="M1755" i="1" s="1"/>
  <c r="K1755" i="1"/>
  <c r="L1755" i="1"/>
  <c r="G1755" i="1"/>
  <c r="J1755" i="1" s="1"/>
  <c r="P1754" i="1" l="1"/>
  <c r="N1755" i="1"/>
  <c r="O1755" i="1" s="1"/>
  <c r="M1756" i="1" s="1"/>
  <c r="I1755" i="1"/>
  <c r="H1756" i="1" s="1"/>
  <c r="P1755" i="1" l="1"/>
  <c r="L1756" i="1"/>
  <c r="G1756" i="1"/>
  <c r="J1756" i="1" s="1"/>
  <c r="K1756" i="1"/>
  <c r="I1756" i="1" l="1"/>
  <c r="H1757" i="1" s="1"/>
  <c r="N1756" i="1"/>
  <c r="O1756" i="1" l="1"/>
  <c r="M1757" i="1" s="1"/>
  <c r="K1757" i="1"/>
  <c r="L1757" i="1"/>
  <c r="G1757" i="1"/>
  <c r="J1757" i="1" s="1"/>
  <c r="N1757" i="1" l="1"/>
  <c r="P1756" i="1"/>
  <c r="I1757" i="1"/>
  <c r="H1758" i="1" s="1"/>
  <c r="O1757" i="1" l="1"/>
  <c r="M1758" i="1" s="1"/>
  <c r="G1758" i="1"/>
  <c r="J1758" i="1" s="1"/>
  <c r="L1758" i="1"/>
  <c r="K1758" i="1"/>
  <c r="P1757" i="1" l="1"/>
  <c r="I1758" i="1"/>
  <c r="H1759" i="1" s="1"/>
  <c r="N1758" i="1"/>
  <c r="O1758" i="1" l="1"/>
  <c r="M1759" i="1" s="1"/>
  <c r="K1759" i="1"/>
  <c r="L1759" i="1"/>
  <c r="G1759" i="1"/>
  <c r="J1759" i="1" s="1"/>
  <c r="I1759" i="1" l="1"/>
  <c r="H1760" i="1" s="1"/>
  <c r="N1759" i="1"/>
  <c r="P1758" i="1"/>
  <c r="O1759" i="1" l="1"/>
  <c r="M1760" i="1" s="1"/>
  <c r="L1760" i="1"/>
  <c r="K1760" i="1"/>
  <c r="G1760" i="1"/>
  <c r="J1760" i="1" s="1"/>
  <c r="P1759" i="1"/>
  <c r="N1760" i="1" l="1"/>
  <c r="I1760" i="1"/>
  <c r="H1761" i="1" s="1"/>
  <c r="K1761" i="1" l="1"/>
  <c r="L1761" i="1"/>
  <c r="G1761" i="1"/>
  <c r="J1761" i="1" s="1"/>
  <c r="O1760" i="1"/>
  <c r="M1761" i="1" s="1"/>
  <c r="I1761" i="1" l="1"/>
  <c r="H1762" i="1" s="1"/>
  <c r="N1761" i="1"/>
  <c r="P1760" i="1"/>
  <c r="O1761" i="1" l="1"/>
  <c r="M1762" i="1" s="1"/>
  <c r="G1762" i="1"/>
  <c r="J1762" i="1" s="1"/>
  <c r="K1762" i="1"/>
  <c r="L1762" i="1"/>
  <c r="P1761" i="1" l="1"/>
  <c r="I1762" i="1"/>
  <c r="H1763" i="1" s="1"/>
  <c r="N1762" i="1"/>
  <c r="K1763" i="1" l="1"/>
  <c r="L1763" i="1"/>
  <c r="G1763" i="1"/>
  <c r="J1763" i="1" s="1"/>
  <c r="O1762" i="1"/>
  <c r="M1763" i="1" s="1"/>
  <c r="I1763" i="1" l="1"/>
  <c r="H1764" i="1" s="1"/>
  <c r="N1763" i="1"/>
  <c r="P1762" i="1"/>
  <c r="O1763" i="1" l="1"/>
  <c r="M1764" i="1" s="1"/>
  <c r="L1764" i="1"/>
  <c r="G1764" i="1"/>
  <c r="J1764" i="1" s="1"/>
  <c r="K1764" i="1"/>
  <c r="P1763" i="1" l="1"/>
  <c r="I1764" i="1"/>
  <c r="H1765" i="1" s="1"/>
  <c r="N1764" i="1"/>
  <c r="O1764" i="1" l="1"/>
  <c r="M1765" i="1" s="1"/>
  <c r="K1765" i="1"/>
  <c r="L1765" i="1"/>
  <c r="G1765" i="1"/>
  <c r="J1765" i="1" s="1"/>
  <c r="N1765" i="1" l="1"/>
  <c r="P1764" i="1"/>
  <c r="I1765" i="1"/>
  <c r="H1766" i="1" s="1"/>
  <c r="O1765" i="1" l="1"/>
  <c r="M1766" i="1" s="1"/>
  <c r="K1766" i="1"/>
  <c r="L1766" i="1"/>
  <c r="G1766" i="1"/>
  <c r="J1766" i="1" s="1"/>
  <c r="P1765" i="1"/>
  <c r="N1766" i="1" l="1"/>
  <c r="O1766" i="1" s="1"/>
  <c r="M1767" i="1" s="1"/>
  <c r="I1766" i="1"/>
  <c r="H1767" i="1" s="1"/>
  <c r="P1766" i="1" l="1"/>
  <c r="K1767" i="1"/>
  <c r="L1767" i="1"/>
  <c r="G1767" i="1"/>
  <c r="J1767" i="1" s="1"/>
  <c r="N1767" i="1" l="1"/>
  <c r="I1767" i="1"/>
  <c r="H1768" i="1" s="1"/>
  <c r="O1767" i="1"/>
  <c r="M1768" i="1" s="1"/>
  <c r="P1767" i="1" l="1"/>
  <c r="L1768" i="1"/>
  <c r="G1768" i="1"/>
  <c r="J1768" i="1" s="1"/>
  <c r="K1768" i="1"/>
  <c r="N1768" i="1" l="1"/>
  <c r="O1768" i="1" s="1"/>
  <c r="M1769" i="1" s="1"/>
  <c r="I1768" i="1"/>
  <c r="H1769" i="1" s="1"/>
  <c r="P1768" i="1" l="1"/>
  <c r="K1769" i="1"/>
  <c r="L1769" i="1"/>
  <c r="G1769" i="1"/>
  <c r="J1769" i="1" s="1"/>
  <c r="N1769" i="1" l="1"/>
  <c r="O1769" i="1" s="1"/>
  <c r="M1770" i="1" s="1"/>
  <c r="I1769" i="1"/>
  <c r="H1770" i="1" s="1"/>
  <c r="G1770" i="1" l="1"/>
  <c r="J1770" i="1" s="1"/>
  <c r="K1770" i="1"/>
  <c r="L1770" i="1"/>
  <c r="P1769" i="1"/>
  <c r="N1770" i="1" l="1"/>
  <c r="O1770" i="1" s="1"/>
  <c r="M1771" i="1" s="1"/>
  <c r="I1770" i="1"/>
  <c r="H1771" i="1" s="1"/>
  <c r="K1771" i="1" l="1"/>
  <c r="L1771" i="1"/>
  <c r="G1771" i="1"/>
  <c r="J1771" i="1" s="1"/>
  <c r="P1770" i="1"/>
  <c r="N1771" i="1" l="1"/>
  <c r="O1771" i="1" s="1"/>
  <c r="M1772" i="1" s="1"/>
  <c r="I1771" i="1"/>
  <c r="H1772" i="1" s="1"/>
  <c r="G1772" i="1" l="1"/>
  <c r="J1772" i="1" s="1"/>
  <c r="K1772" i="1"/>
  <c r="L1772" i="1"/>
  <c r="P1771" i="1"/>
  <c r="N1772" i="1" l="1"/>
  <c r="O1772" i="1"/>
  <c r="M1773" i="1" s="1"/>
  <c r="I1772" i="1"/>
  <c r="H1773" i="1" s="1"/>
  <c r="K1773" i="1" l="1"/>
  <c r="L1773" i="1"/>
  <c r="G1773" i="1"/>
  <c r="J1773" i="1" s="1"/>
  <c r="P1772" i="1"/>
  <c r="N1773" i="1" l="1"/>
  <c r="O1773" i="1" s="1"/>
  <c r="M1774" i="1" s="1"/>
  <c r="I1773" i="1"/>
  <c r="H1774" i="1" s="1"/>
  <c r="K1774" i="1" l="1"/>
  <c r="G1774" i="1"/>
  <c r="J1774" i="1" s="1"/>
  <c r="L1774" i="1"/>
  <c r="P1773" i="1"/>
  <c r="N1774" i="1" l="1"/>
  <c r="O1774" i="1" s="1"/>
  <c r="M1775" i="1" s="1"/>
  <c r="I1774" i="1"/>
  <c r="H1775" i="1" s="1"/>
  <c r="P1774" i="1" l="1"/>
  <c r="G1775" i="1"/>
  <c r="J1775" i="1" s="1"/>
  <c r="K1775" i="1"/>
  <c r="L1775" i="1"/>
  <c r="N1775" i="1" l="1"/>
  <c r="O1775" i="1" s="1"/>
  <c r="M1776" i="1" s="1"/>
  <c r="I1775" i="1"/>
  <c r="H1776" i="1" s="1"/>
  <c r="P1775" i="1" l="1"/>
  <c r="L1776" i="1"/>
  <c r="G1776" i="1"/>
  <c r="J1776" i="1" s="1"/>
  <c r="K1776" i="1"/>
  <c r="N1776" i="1" l="1"/>
  <c r="O1776" i="1" s="1"/>
  <c r="M1777" i="1" s="1"/>
  <c r="I1776" i="1"/>
  <c r="H1777" i="1" s="1"/>
  <c r="P1776" i="1" l="1"/>
  <c r="K1777" i="1"/>
  <c r="L1777" i="1"/>
  <c r="N1777" i="1" s="1"/>
  <c r="G1777" i="1"/>
  <c r="J1777" i="1" s="1"/>
  <c r="I1777" i="1" l="1"/>
  <c r="H1778" i="1" s="1"/>
  <c r="O1777" i="1"/>
  <c r="M1778" i="1" s="1"/>
  <c r="G1778" i="1" l="1"/>
  <c r="J1778" i="1" s="1"/>
  <c r="K1778" i="1"/>
  <c r="L1778" i="1"/>
  <c r="P1777" i="1"/>
  <c r="N1778" i="1" l="1"/>
  <c r="I1778" i="1"/>
  <c r="H1779" i="1" s="1"/>
  <c r="K1779" i="1" l="1"/>
  <c r="L1779" i="1"/>
  <c r="G1779" i="1"/>
  <c r="J1779" i="1" s="1"/>
  <c r="O1778" i="1"/>
  <c r="M1779" i="1" s="1"/>
  <c r="I1779" i="1" l="1"/>
  <c r="H1780" i="1" s="1"/>
  <c r="N1779" i="1"/>
  <c r="P1778" i="1"/>
  <c r="O1779" i="1" l="1"/>
  <c r="M1780" i="1" s="1"/>
  <c r="K1780" i="1"/>
  <c r="L1780" i="1"/>
  <c r="G1780" i="1"/>
  <c r="J1780" i="1" s="1"/>
  <c r="I1780" i="1" l="1"/>
  <c r="H1781" i="1" s="1"/>
  <c r="N1780" i="1"/>
  <c r="P1779" i="1"/>
  <c r="O1780" i="1" l="1"/>
  <c r="M1781" i="1" s="1"/>
  <c r="G1781" i="1"/>
  <c r="J1781" i="1" s="1"/>
  <c r="K1781" i="1"/>
  <c r="L1781" i="1"/>
  <c r="I1781" i="1" l="1"/>
  <c r="H1782" i="1" s="1"/>
  <c r="N1781" i="1"/>
  <c r="P1780" i="1"/>
  <c r="O1781" i="1" l="1"/>
  <c r="M1782" i="1" s="1"/>
  <c r="G1782" i="1"/>
  <c r="J1782" i="1" s="1"/>
  <c r="K1782" i="1"/>
  <c r="L1782" i="1"/>
  <c r="I1782" i="1" l="1"/>
  <c r="H1783" i="1" s="1"/>
  <c r="N1782" i="1"/>
  <c r="P1781" i="1"/>
  <c r="G1783" i="1" l="1"/>
  <c r="J1783" i="1" s="1"/>
  <c r="K1783" i="1"/>
  <c r="L1783" i="1"/>
  <c r="O1782" i="1"/>
  <c r="M1783" i="1" s="1"/>
  <c r="P1782" i="1" l="1"/>
  <c r="N1783" i="1"/>
  <c r="I1783" i="1"/>
  <c r="H1784" i="1" s="1"/>
  <c r="K1784" i="1" l="1"/>
  <c r="L1784" i="1"/>
  <c r="G1784" i="1"/>
  <c r="J1784" i="1" s="1"/>
  <c r="O1783" i="1"/>
  <c r="M1784" i="1" s="1"/>
  <c r="P1783" i="1" l="1"/>
  <c r="N1784" i="1"/>
  <c r="O1784" i="1" s="1"/>
  <c r="M1785" i="1" s="1"/>
  <c r="I1784" i="1"/>
  <c r="H1785" i="1" s="1"/>
  <c r="P1784" i="1" l="1"/>
  <c r="G1785" i="1"/>
  <c r="J1785" i="1" s="1"/>
  <c r="K1785" i="1"/>
  <c r="L1785" i="1"/>
  <c r="N1785" i="1" l="1"/>
  <c r="O1785" i="1" s="1"/>
  <c r="M1786" i="1" s="1"/>
  <c r="I1785" i="1"/>
  <c r="H1786" i="1" s="1"/>
  <c r="P1785" i="1" l="1"/>
  <c r="G1786" i="1"/>
  <c r="J1786" i="1" s="1"/>
  <c r="K1786" i="1"/>
  <c r="L1786" i="1"/>
  <c r="I1786" i="1" l="1"/>
  <c r="H1787" i="1" s="1"/>
  <c r="N1786" i="1"/>
  <c r="O1786" i="1" l="1"/>
  <c r="M1787" i="1" s="1"/>
  <c r="K1787" i="1"/>
  <c r="L1787" i="1"/>
  <c r="G1787" i="1"/>
  <c r="J1787" i="1" s="1"/>
  <c r="N1787" i="1" l="1"/>
  <c r="P1786" i="1"/>
  <c r="I1787" i="1"/>
  <c r="H1788" i="1" s="1"/>
  <c r="K1788" i="1" l="1"/>
  <c r="L1788" i="1"/>
  <c r="G1788" i="1"/>
  <c r="J1788" i="1" s="1"/>
  <c r="O1787" i="1"/>
  <c r="M1788" i="1" s="1"/>
  <c r="I1788" i="1" l="1"/>
  <c r="H1789" i="1" s="1"/>
  <c r="N1788" i="1"/>
  <c r="P1787" i="1"/>
  <c r="O1788" i="1" l="1"/>
  <c r="M1789" i="1" s="1"/>
  <c r="G1789" i="1"/>
  <c r="J1789" i="1" s="1"/>
  <c r="K1789" i="1"/>
  <c r="L1789" i="1"/>
  <c r="I1789" i="1" l="1"/>
  <c r="H1790" i="1" s="1"/>
  <c r="N1789" i="1"/>
  <c r="P1788" i="1"/>
  <c r="O1789" i="1" l="1"/>
  <c r="M1790" i="1" s="1"/>
  <c r="G1790" i="1"/>
  <c r="J1790" i="1" s="1"/>
  <c r="K1790" i="1"/>
  <c r="L1790" i="1"/>
  <c r="I1790" i="1" l="1"/>
  <c r="H1791" i="1" s="1"/>
  <c r="N1790" i="1"/>
  <c r="P1789" i="1"/>
  <c r="O1790" i="1" l="1"/>
  <c r="M1791" i="1" s="1"/>
  <c r="K1791" i="1"/>
  <c r="G1791" i="1"/>
  <c r="J1791" i="1" s="1"/>
  <c r="L1791" i="1"/>
  <c r="N1791" i="1" l="1"/>
  <c r="I1791" i="1"/>
  <c r="H1792" i="1" s="1"/>
  <c r="P1790" i="1"/>
  <c r="K1792" i="1" l="1"/>
  <c r="L1792" i="1"/>
  <c r="G1792" i="1"/>
  <c r="J1792" i="1" s="1"/>
  <c r="O1791" i="1"/>
  <c r="M1792" i="1" s="1"/>
  <c r="N1792" i="1" l="1"/>
  <c r="O1792" i="1" s="1"/>
  <c r="M1793" i="1" s="1"/>
  <c r="I1792" i="1"/>
  <c r="H1793" i="1" s="1"/>
  <c r="P1791" i="1"/>
  <c r="K1793" i="1" l="1"/>
  <c r="L1793" i="1"/>
  <c r="G1793" i="1"/>
  <c r="J1793" i="1" s="1"/>
  <c r="P1792" i="1"/>
  <c r="N1793" i="1" l="1"/>
  <c r="O1793" i="1" s="1"/>
  <c r="M1794" i="1" s="1"/>
  <c r="I1793" i="1"/>
  <c r="H1794" i="1" s="1"/>
  <c r="L1794" i="1" l="1"/>
  <c r="G1794" i="1"/>
  <c r="J1794" i="1" s="1"/>
  <c r="K1794" i="1"/>
  <c r="P1793" i="1"/>
  <c r="I1794" i="1" l="1"/>
  <c r="H1795" i="1" s="1"/>
  <c r="N1794" i="1"/>
  <c r="O1794" i="1" l="1"/>
  <c r="M1795" i="1" s="1"/>
  <c r="K1795" i="1"/>
  <c r="L1795" i="1"/>
  <c r="G1795" i="1"/>
  <c r="J1795" i="1" s="1"/>
  <c r="N1795" i="1" l="1"/>
  <c r="P1794" i="1"/>
  <c r="I1795" i="1"/>
  <c r="H1796" i="1" s="1"/>
  <c r="O1795" i="1" l="1"/>
  <c r="M1796" i="1" s="1"/>
  <c r="K1796" i="1"/>
  <c r="G1796" i="1"/>
  <c r="J1796" i="1" s="1"/>
  <c r="L1796" i="1"/>
  <c r="I1796" i="1" l="1"/>
  <c r="H1797" i="1" s="1"/>
  <c r="P1795" i="1"/>
  <c r="N1796" i="1"/>
  <c r="O1796" i="1" l="1"/>
  <c r="M1797" i="1" s="1"/>
  <c r="G1797" i="1"/>
  <c r="J1797" i="1" s="1"/>
  <c r="K1797" i="1"/>
  <c r="L1797" i="1"/>
  <c r="P1796" i="1" l="1"/>
  <c r="N1797" i="1"/>
  <c r="O1797" i="1" s="1"/>
  <c r="M1798" i="1" s="1"/>
  <c r="I1797" i="1"/>
  <c r="H1798" i="1" s="1"/>
  <c r="G1798" i="1" l="1"/>
  <c r="J1798" i="1" s="1"/>
  <c r="K1798" i="1"/>
  <c r="L1798" i="1"/>
  <c r="P1797" i="1"/>
  <c r="N1798" i="1" l="1"/>
  <c r="O1798" i="1" s="1"/>
  <c r="M1799" i="1" s="1"/>
  <c r="I1798" i="1"/>
  <c r="H1799" i="1" s="1"/>
  <c r="K1799" i="1" l="1"/>
  <c r="L1799" i="1"/>
  <c r="G1799" i="1"/>
  <c r="J1799" i="1" s="1"/>
  <c r="P1798" i="1"/>
  <c r="N1799" i="1" l="1"/>
  <c r="O1799" i="1" s="1"/>
  <c r="M1800" i="1" s="1"/>
  <c r="I1799" i="1"/>
  <c r="H1800" i="1" s="1"/>
  <c r="K1800" i="1" l="1"/>
  <c r="L1800" i="1"/>
  <c r="G1800" i="1"/>
  <c r="J1800" i="1" s="1"/>
  <c r="P1799" i="1"/>
  <c r="N1800" i="1" l="1"/>
  <c r="O1800" i="1" s="1"/>
  <c r="M1801" i="1" s="1"/>
  <c r="I1800" i="1"/>
  <c r="H1801" i="1" s="1"/>
  <c r="P1800" i="1" l="1"/>
  <c r="K1801" i="1"/>
  <c r="G1801" i="1"/>
  <c r="J1801" i="1" s="1"/>
  <c r="L1801" i="1"/>
  <c r="N1801" i="1" s="1"/>
  <c r="O1801" i="1" l="1"/>
  <c r="M1802" i="1" s="1"/>
  <c r="I1801" i="1"/>
  <c r="H1802" i="1" s="1"/>
  <c r="L1802" i="1" l="1"/>
  <c r="K1802" i="1"/>
  <c r="G1802" i="1"/>
  <c r="J1802" i="1" s="1"/>
  <c r="P1801" i="1"/>
  <c r="I1802" i="1" l="1"/>
  <c r="H1803" i="1" s="1"/>
  <c r="N1802" i="1"/>
  <c r="O1802" i="1" l="1"/>
  <c r="M1803" i="1" s="1"/>
  <c r="L1803" i="1"/>
  <c r="G1803" i="1"/>
  <c r="J1803" i="1" s="1"/>
  <c r="K1803" i="1"/>
  <c r="I1803" i="1" l="1"/>
  <c r="H1804" i="1" s="1"/>
  <c r="N1803" i="1"/>
  <c r="P1802" i="1"/>
  <c r="O1803" i="1" l="1"/>
  <c r="M1804" i="1" s="1"/>
  <c r="L1804" i="1"/>
  <c r="G1804" i="1"/>
  <c r="J1804" i="1" s="1"/>
  <c r="K1804" i="1"/>
  <c r="P1803" i="1" l="1"/>
  <c r="N1804" i="1"/>
  <c r="O1804" i="1" s="1"/>
  <c r="M1805" i="1" s="1"/>
  <c r="I1804" i="1"/>
  <c r="H1805" i="1" s="1"/>
  <c r="P1804" i="1" l="1"/>
  <c r="L1805" i="1"/>
  <c r="K1805" i="1"/>
  <c r="G1805" i="1"/>
  <c r="J1805" i="1" s="1"/>
  <c r="I1805" i="1" l="1"/>
  <c r="H1806" i="1" s="1"/>
  <c r="N1805" i="1"/>
  <c r="O1805" i="1" l="1"/>
  <c r="M1806" i="1" s="1"/>
  <c r="K1806" i="1"/>
  <c r="G1806" i="1"/>
  <c r="J1806" i="1" s="1"/>
  <c r="L1806" i="1"/>
  <c r="I1806" i="1" l="1"/>
  <c r="H1807" i="1" s="1"/>
  <c r="N1806" i="1"/>
  <c r="P1805" i="1"/>
  <c r="O1806" i="1" l="1"/>
  <c r="M1807" i="1" s="1"/>
  <c r="K1807" i="1"/>
  <c r="L1807" i="1"/>
  <c r="G1807" i="1"/>
  <c r="J1807" i="1" s="1"/>
  <c r="I1807" i="1" l="1"/>
  <c r="H1808" i="1" s="1"/>
  <c r="N1807" i="1"/>
  <c r="P1806" i="1"/>
  <c r="O1807" i="1" l="1"/>
  <c r="M1808" i="1" s="1"/>
  <c r="K1808" i="1"/>
  <c r="L1808" i="1"/>
  <c r="G1808" i="1"/>
  <c r="J1808" i="1" s="1"/>
  <c r="P1807" i="1" l="1"/>
  <c r="I1808" i="1"/>
  <c r="H1809" i="1" s="1"/>
  <c r="N1808" i="1"/>
  <c r="K1809" i="1" l="1"/>
  <c r="L1809" i="1"/>
  <c r="G1809" i="1"/>
  <c r="J1809" i="1" s="1"/>
  <c r="O1808" i="1"/>
  <c r="M1809" i="1" s="1"/>
  <c r="I1809" i="1" l="1"/>
  <c r="H1810" i="1" s="1"/>
  <c r="N1809" i="1"/>
  <c r="P1808" i="1"/>
  <c r="O1809" i="1" l="1"/>
  <c r="M1810" i="1" s="1"/>
  <c r="G1810" i="1"/>
  <c r="J1810" i="1" s="1"/>
  <c r="K1810" i="1"/>
  <c r="L1810" i="1"/>
  <c r="P1809" i="1" l="1"/>
  <c r="N1810" i="1"/>
  <c r="O1810" i="1" s="1"/>
  <c r="M1811" i="1" s="1"/>
  <c r="I1810" i="1"/>
  <c r="H1811" i="1" s="1"/>
  <c r="P1810" i="1" l="1"/>
  <c r="K1811" i="1"/>
  <c r="L1811" i="1"/>
  <c r="G1811" i="1"/>
  <c r="J1811" i="1" s="1"/>
  <c r="I1811" i="1" l="1"/>
  <c r="H1812" i="1" s="1"/>
  <c r="N1811" i="1"/>
  <c r="O1811" i="1" l="1"/>
  <c r="M1812" i="1" s="1"/>
  <c r="K1812" i="1"/>
  <c r="L1812" i="1"/>
  <c r="G1812" i="1"/>
  <c r="J1812" i="1" s="1"/>
  <c r="N1812" i="1" l="1"/>
  <c r="P1811" i="1"/>
  <c r="I1812" i="1"/>
  <c r="H1813" i="1" s="1"/>
  <c r="O1812" i="1" l="1"/>
  <c r="M1813" i="1" s="1"/>
  <c r="G1813" i="1"/>
  <c r="J1813" i="1" s="1"/>
  <c r="K1813" i="1"/>
  <c r="L1813" i="1"/>
  <c r="I1813" i="1" l="1"/>
  <c r="H1814" i="1" s="1"/>
  <c r="P1812" i="1"/>
  <c r="N1813" i="1"/>
  <c r="O1813" i="1" l="1"/>
  <c r="M1814" i="1" s="1"/>
  <c r="G1814" i="1"/>
  <c r="J1814" i="1" s="1"/>
  <c r="K1814" i="1"/>
  <c r="L1814" i="1"/>
  <c r="P1813" i="1" l="1"/>
  <c r="I1814" i="1"/>
  <c r="H1815" i="1" s="1"/>
  <c r="N1814" i="1"/>
  <c r="O1814" i="1" l="1"/>
  <c r="M1815" i="1" s="1"/>
  <c r="G1815" i="1"/>
  <c r="J1815" i="1" s="1"/>
  <c r="K1815" i="1"/>
  <c r="L1815" i="1"/>
  <c r="I1815" i="1" l="1"/>
  <c r="H1816" i="1" s="1"/>
  <c r="N1815" i="1"/>
  <c r="P1814" i="1"/>
  <c r="O1815" i="1" l="1"/>
  <c r="M1816" i="1" s="1"/>
  <c r="K1816" i="1"/>
  <c r="L1816" i="1"/>
  <c r="G1816" i="1"/>
  <c r="J1816" i="1" s="1"/>
  <c r="P1815" i="1" l="1"/>
  <c r="I1816" i="1"/>
  <c r="H1817" i="1" s="1"/>
  <c r="N1816" i="1"/>
  <c r="O1816" i="1" l="1"/>
  <c r="M1817" i="1" s="1"/>
  <c r="G1817" i="1"/>
  <c r="J1817" i="1" s="1"/>
  <c r="K1817" i="1"/>
  <c r="L1817" i="1"/>
  <c r="P1816" i="1" l="1"/>
  <c r="I1817" i="1"/>
  <c r="H1818" i="1" s="1"/>
  <c r="N1817" i="1"/>
  <c r="O1817" i="1" l="1"/>
  <c r="M1818" i="1" s="1"/>
  <c r="G1818" i="1"/>
  <c r="J1818" i="1" s="1"/>
  <c r="K1818" i="1"/>
  <c r="L1818" i="1"/>
  <c r="I1818" i="1" l="1"/>
  <c r="H1819" i="1" s="1"/>
  <c r="N1818" i="1"/>
  <c r="P1817" i="1"/>
  <c r="O1818" i="1" l="1"/>
  <c r="M1819" i="1" s="1"/>
  <c r="K1819" i="1"/>
  <c r="L1819" i="1"/>
  <c r="G1819" i="1"/>
  <c r="J1819" i="1" s="1"/>
  <c r="I1819" i="1" l="1"/>
  <c r="H1820" i="1" s="1"/>
  <c r="N1819" i="1"/>
  <c r="P1818" i="1"/>
  <c r="O1819" i="1" l="1"/>
  <c r="M1820" i="1" s="1"/>
  <c r="K1820" i="1"/>
  <c r="L1820" i="1"/>
  <c r="G1820" i="1"/>
  <c r="J1820" i="1" s="1"/>
  <c r="I1820" i="1" l="1"/>
  <c r="H1821" i="1" s="1"/>
  <c r="N1820" i="1"/>
  <c r="P1819" i="1"/>
  <c r="K1821" i="1" l="1"/>
  <c r="L1821" i="1"/>
  <c r="G1821" i="1"/>
  <c r="J1821" i="1" s="1"/>
  <c r="O1820" i="1"/>
  <c r="M1821" i="1" s="1"/>
  <c r="N1821" i="1" l="1"/>
  <c r="O1821" i="1" s="1"/>
  <c r="M1822" i="1" s="1"/>
  <c r="I1821" i="1"/>
  <c r="H1822" i="1" s="1"/>
  <c r="P1820" i="1"/>
  <c r="P1821" i="1" l="1"/>
  <c r="K1822" i="1"/>
  <c r="G1822" i="1"/>
  <c r="J1822" i="1" s="1"/>
  <c r="L1822" i="1"/>
  <c r="N1822" i="1" l="1"/>
  <c r="I1822" i="1"/>
  <c r="H1823" i="1" s="1"/>
  <c r="O1822" i="1"/>
  <c r="M1823" i="1" s="1"/>
  <c r="P1822" i="1" l="1"/>
  <c r="K1823" i="1"/>
  <c r="L1823" i="1"/>
  <c r="N1823" i="1" s="1"/>
  <c r="G1823" i="1"/>
  <c r="J1823" i="1" s="1"/>
  <c r="I1823" i="1" l="1"/>
  <c r="H1824" i="1" s="1"/>
  <c r="O1823" i="1"/>
  <c r="M1824" i="1" s="1"/>
  <c r="P1823" i="1" l="1"/>
  <c r="K1824" i="1"/>
  <c r="L1824" i="1"/>
  <c r="G1824" i="1"/>
  <c r="J1824" i="1" s="1"/>
  <c r="N1824" i="1" l="1"/>
  <c r="O1824" i="1" s="1"/>
  <c r="M1825" i="1" s="1"/>
  <c r="I1824" i="1"/>
  <c r="H1825" i="1" s="1"/>
  <c r="K1825" i="1" l="1"/>
  <c r="L1825" i="1"/>
  <c r="G1825" i="1"/>
  <c r="J1825" i="1" s="1"/>
  <c r="P1824" i="1"/>
  <c r="N1825" i="1" l="1"/>
  <c r="O1825" i="1" s="1"/>
  <c r="M1826" i="1" s="1"/>
  <c r="I1825" i="1"/>
  <c r="H1826" i="1" s="1"/>
  <c r="P1825" i="1" l="1"/>
  <c r="K1826" i="1"/>
  <c r="L1826" i="1"/>
  <c r="G1826" i="1"/>
  <c r="J1826" i="1" s="1"/>
  <c r="N1826" i="1" l="1"/>
  <c r="O1826" i="1" s="1"/>
  <c r="M1827" i="1" s="1"/>
  <c r="I1826" i="1"/>
  <c r="H1827" i="1" s="1"/>
  <c r="P1826" i="1" l="1"/>
  <c r="K1827" i="1"/>
  <c r="L1827" i="1"/>
  <c r="G1827" i="1"/>
  <c r="J1827" i="1" s="1"/>
  <c r="N1827" i="1" l="1"/>
  <c r="O1827" i="1" s="1"/>
  <c r="M1828" i="1" s="1"/>
  <c r="I1827" i="1"/>
  <c r="H1828" i="1" s="1"/>
  <c r="P1827" i="1" l="1"/>
  <c r="K1828" i="1"/>
  <c r="L1828" i="1"/>
  <c r="N1828" i="1" s="1"/>
  <c r="G1828" i="1"/>
  <c r="J1828" i="1" s="1"/>
  <c r="O1828" i="1" l="1"/>
  <c r="M1829" i="1" s="1"/>
  <c r="I1828" i="1"/>
  <c r="H1829" i="1" s="1"/>
  <c r="P1828" i="1" l="1"/>
  <c r="K1829" i="1"/>
  <c r="L1829" i="1"/>
  <c r="N1829" i="1" s="1"/>
  <c r="G1829" i="1"/>
  <c r="J1829" i="1" s="1"/>
  <c r="O1829" i="1" l="1"/>
  <c r="M1830" i="1" s="1"/>
  <c r="I1829" i="1"/>
  <c r="H1830" i="1" s="1"/>
  <c r="P1829" i="1" l="1"/>
  <c r="G1830" i="1"/>
  <c r="J1830" i="1" s="1"/>
  <c r="K1830" i="1"/>
  <c r="L1830" i="1"/>
  <c r="N1830" i="1" l="1"/>
  <c r="O1830" i="1" s="1"/>
  <c r="M1831" i="1" s="1"/>
  <c r="I1830" i="1"/>
  <c r="H1831" i="1" s="1"/>
  <c r="K1831" i="1" l="1"/>
  <c r="L1831" i="1"/>
  <c r="G1831" i="1"/>
  <c r="J1831" i="1" s="1"/>
  <c r="P1830" i="1"/>
  <c r="I1831" i="1" l="1"/>
  <c r="H1832" i="1" s="1"/>
  <c r="N1831" i="1"/>
  <c r="G1832" i="1" l="1"/>
  <c r="J1832" i="1" s="1"/>
  <c r="K1832" i="1"/>
  <c r="L1832" i="1"/>
  <c r="O1831" i="1"/>
  <c r="M1832" i="1" s="1"/>
  <c r="N1832" i="1" l="1"/>
  <c r="P1831" i="1"/>
  <c r="I1832" i="1"/>
  <c r="H1833" i="1" s="1"/>
  <c r="O1832" i="1" l="1"/>
  <c r="M1833" i="1" s="1"/>
  <c r="L1833" i="1"/>
  <c r="G1833" i="1"/>
  <c r="J1833" i="1" s="1"/>
  <c r="K1833" i="1"/>
  <c r="N1833" i="1" l="1"/>
  <c r="P1832" i="1"/>
  <c r="I1833" i="1"/>
  <c r="H1834" i="1" s="1"/>
  <c r="O1833" i="1"/>
  <c r="M1834" i="1" s="1"/>
  <c r="P1833" i="1" l="1"/>
  <c r="G1834" i="1"/>
  <c r="J1834" i="1" s="1"/>
  <c r="K1834" i="1"/>
  <c r="L1834" i="1"/>
  <c r="N1834" i="1" l="1"/>
  <c r="O1834" i="1" s="1"/>
  <c r="M1835" i="1" s="1"/>
  <c r="I1834" i="1"/>
  <c r="H1835" i="1" s="1"/>
  <c r="P1834" i="1" l="1"/>
  <c r="K1835" i="1"/>
  <c r="L1835" i="1"/>
  <c r="G1835" i="1"/>
  <c r="J1835" i="1" s="1"/>
  <c r="N1835" i="1" l="1"/>
  <c r="O1835" i="1" s="1"/>
  <c r="M1836" i="1" s="1"/>
  <c r="I1835" i="1"/>
  <c r="H1836" i="1" s="1"/>
  <c r="P1835" i="1" l="1"/>
  <c r="G1836" i="1"/>
  <c r="J1836" i="1" s="1"/>
  <c r="K1836" i="1"/>
  <c r="L1836" i="1"/>
  <c r="N1836" i="1" l="1"/>
  <c r="O1836" i="1" s="1"/>
  <c r="M1837" i="1" s="1"/>
  <c r="I1836" i="1"/>
  <c r="H1837" i="1" s="1"/>
  <c r="K1837" i="1" l="1"/>
  <c r="L1837" i="1"/>
  <c r="G1837" i="1"/>
  <c r="J1837" i="1" s="1"/>
  <c r="P1836" i="1"/>
  <c r="N1837" i="1" l="1"/>
  <c r="I1837" i="1"/>
  <c r="H1838" i="1" s="1"/>
  <c r="O1837" i="1"/>
  <c r="M1838" i="1" s="1"/>
  <c r="P1837" i="1" l="1"/>
  <c r="K1838" i="1"/>
  <c r="L1838" i="1"/>
  <c r="G1838" i="1"/>
  <c r="J1838" i="1" s="1"/>
  <c r="N1838" i="1" l="1"/>
  <c r="I1838" i="1"/>
  <c r="H1839" i="1" s="1"/>
  <c r="O1838" i="1"/>
  <c r="M1839" i="1" s="1"/>
  <c r="K1839" i="1" l="1"/>
  <c r="L1839" i="1"/>
  <c r="G1839" i="1"/>
  <c r="J1839" i="1" s="1"/>
  <c r="P1838" i="1"/>
  <c r="N1839" i="1" l="1"/>
  <c r="I1839" i="1"/>
  <c r="H1840" i="1" s="1"/>
  <c r="K1840" i="1" l="1"/>
  <c r="L1840" i="1"/>
  <c r="G1840" i="1"/>
  <c r="J1840" i="1" s="1"/>
  <c r="O1839" i="1"/>
  <c r="M1840" i="1" s="1"/>
  <c r="I1840" i="1" l="1"/>
  <c r="H1841" i="1" s="1"/>
  <c r="N1840" i="1"/>
  <c r="P1839" i="1"/>
  <c r="K1841" i="1" l="1"/>
  <c r="L1841" i="1"/>
  <c r="G1841" i="1"/>
  <c r="J1841" i="1" s="1"/>
  <c r="O1840" i="1"/>
  <c r="M1841" i="1" s="1"/>
  <c r="P1840" i="1" l="1"/>
  <c r="N1841" i="1"/>
  <c r="O1841" i="1" s="1"/>
  <c r="M1842" i="1" s="1"/>
  <c r="I1841" i="1"/>
  <c r="H1842" i="1" s="1"/>
  <c r="P1841" i="1" l="1"/>
  <c r="G1842" i="1"/>
  <c r="J1842" i="1" s="1"/>
  <c r="K1842" i="1"/>
  <c r="L1842" i="1"/>
  <c r="N1842" i="1" l="1"/>
  <c r="O1842" i="1" s="1"/>
  <c r="M1843" i="1" s="1"/>
  <c r="I1842" i="1"/>
  <c r="H1843" i="1" s="1"/>
  <c r="P1842" i="1" l="1"/>
  <c r="K1843" i="1"/>
  <c r="L1843" i="1"/>
  <c r="G1843" i="1"/>
  <c r="J1843" i="1" s="1"/>
  <c r="N1843" i="1" l="1"/>
  <c r="O1843" i="1" s="1"/>
  <c r="M1844" i="1" s="1"/>
  <c r="I1843" i="1"/>
  <c r="H1844" i="1" s="1"/>
  <c r="K1844" i="1" l="1"/>
  <c r="L1844" i="1"/>
  <c r="G1844" i="1"/>
  <c r="J1844" i="1" s="1"/>
  <c r="P1843" i="1"/>
  <c r="N1844" i="1" l="1"/>
  <c r="I1844" i="1"/>
  <c r="H1845" i="1" s="1"/>
  <c r="O1844" i="1"/>
  <c r="M1845" i="1" s="1"/>
  <c r="K1845" i="1" l="1"/>
  <c r="L1845" i="1"/>
  <c r="G1845" i="1"/>
  <c r="J1845" i="1" s="1"/>
  <c r="P1844" i="1"/>
  <c r="N1845" i="1" l="1"/>
  <c r="O1845" i="1" s="1"/>
  <c r="M1846" i="1" s="1"/>
  <c r="I1845" i="1"/>
  <c r="H1846" i="1" s="1"/>
  <c r="G1846" i="1" l="1"/>
  <c r="J1846" i="1" s="1"/>
  <c r="K1846" i="1"/>
  <c r="L1846" i="1"/>
  <c r="P1845" i="1"/>
  <c r="N1846" i="1" l="1"/>
  <c r="O1846" i="1" s="1"/>
  <c r="M1847" i="1" s="1"/>
  <c r="I1846" i="1"/>
  <c r="H1847" i="1" s="1"/>
  <c r="K1847" i="1" l="1"/>
  <c r="L1847" i="1"/>
  <c r="G1847" i="1"/>
  <c r="J1847" i="1" s="1"/>
  <c r="P1846" i="1"/>
  <c r="N1847" i="1" l="1"/>
  <c r="O1847" i="1" s="1"/>
  <c r="M1848" i="1" s="1"/>
  <c r="I1847" i="1"/>
  <c r="H1848" i="1" s="1"/>
  <c r="G1848" i="1" l="1"/>
  <c r="J1848" i="1" s="1"/>
  <c r="K1848" i="1"/>
  <c r="L1848" i="1"/>
  <c r="P1847" i="1"/>
  <c r="N1848" i="1" l="1"/>
  <c r="O1848" i="1" s="1"/>
  <c r="M1849" i="1" s="1"/>
  <c r="I1848" i="1"/>
  <c r="H1849" i="1" s="1"/>
  <c r="G1849" i="1" l="1"/>
  <c r="J1849" i="1" s="1"/>
  <c r="K1849" i="1"/>
  <c r="L1849" i="1"/>
  <c r="P1848" i="1"/>
  <c r="N1849" i="1" l="1"/>
  <c r="I1849" i="1"/>
  <c r="H1850" i="1" s="1"/>
  <c r="O1849" i="1" l="1"/>
  <c r="M1850" i="1" s="1"/>
  <c r="K1850" i="1"/>
  <c r="L1850" i="1"/>
  <c r="G1850" i="1"/>
  <c r="J1850" i="1" s="1"/>
  <c r="N1850" i="1" l="1"/>
  <c r="P1849" i="1"/>
  <c r="I1850" i="1"/>
  <c r="H1851" i="1" s="1"/>
  <c r="O1850" i="1" l="1"/>
  <c r="M1851" i="1" s="1"/>
  <c r="K1851" i="1"/>
  <c r="L1851" i="1"/>
  <c r="G1851" i="1"/>
  <c r="J1851" i="1" s="1"/>
  <c r="P1850" i="1" l="1"/>
  <c r="N1851" i="1"/>
  <c r="O1851" i="1" s="1"/>
  <c r="M1852" i="1" s="1"/>
  <c r="I1851" i="1"/>
  <c r="H1852" i="1" s="1"/>
  <c r="K1852" i="1" l="1"/>
  <c r="L1852" i="1"/>
  <c r="G1852" i="1"/>
  <c r="J1852" i="1" s="1"/>
  <c r="P1851" i="1"/>
  <c r="N1852" i="1" l="1"/>
  <c r="I1852" i="1"/>
  <c r="H1853" i="1" s="1"/>
  <c r="O1852" i="1"/>
  <c r="M1853" i="1" s="1"/>
  <c r="P1852" i="1" l="1"/>
  <c r="L1853" i="1"/>
  <c r="G1853" i="1"/>
  <c r="J1853" i="1" s="1"/>
  <c r="K1853" i="1"/>
  <c r="I1853" i="1" l="1"/>
  <c r="H1854" i="1" s="1"/>
  <c r="N1853" i="1"/>
  <c r="O1853" i="1" l="1"/>
  <c r="M1854" i="1" s="1"/>
  <c r="K1854" i="1"/>
  <c r="L1854" i="1"/>
  <c r="G1854" i="1"/>
  <c r="J1854" i="1" s="1"/>
  <c r="N1854" i="1" l="1"/>
  <c r="P1853" i="1"/>
  <c r="I1854" i="1"/>
  <c r="H1855" i="1" s="1"/>
  <c r="O1854" i="1" l="1"/>
  <c r="M1855" i="1" s="1"/>
  <c r="K1855" i="1"/>
  <c r="L1855" i="1"/>
  <c r="G1855" i="1"/>
  <c r="J1855" i="1" s="1"/>
  <c r="N1855" i="1" l="1"/>
  <c r="P1854" i="1"/>
  <c r="I1855" i="1"/>
  <c r="H1856" i="1" s="1"/>
  <c r="G1856" i="1" l="1"/>
  <c r="J1856" i="1" s="1"/>
  <c r="K1856" i="1"/>
  <c r="L1856" i="1"/>
  <c r="O1855" i="1"/>
  <c r="M1856" i="1" s="1"/>
  <c r="P1855" i="1" l="1"/>
  <c r="N1856" i="1"/>
  <c r="O1856" i="1" s="1"/>
  <c r="M1857" i="1" s="1"/>
  <c r="I1856" i="1"/>
  <c r="H1857" i="1" s="1"/>
  <c r="G1857" i="1" l="1"/>
  <c r="J1857" i="1" s="1"/>
  <c r="K1857" i="1"/>
  <c r="L1857" i="1"/>
  <c r="P1856" i="1"/>
  <c r="N1857" i="1" l="1"/>
  <c r="O1857" i="1" s="1"/>
  <c r="M1858" i="1" s="1"/>
  <c r="I1857" i="1"/>
  <c r="H1858" i="1" s="1"/>
  <c r="G1858" i="1" l="1"/>
  <c r="J1858" i="1" s="1"/>
  <c r="K1858" i="1"/>
  <c r="L1858" i="1"/>
  <c r="P1857" i="1"/>
  <c r="N1858" i="1" l="1"/>
  <c r="I1858" i="1"/>
  <c r="H1859" i="1" s="1"/>
  <c r="K1859" i="1" l="1"/>
  <c r="L1859" i="1"/>
  <c r="G1859" i="1"/>
  <c r="J1859" i="1" s="1"/>
  <c r="O1858" i="1"/>
  <c r="M1859" i="1" s="1"/>
  <c r="I1859" i="1" l="1"/>
  <c r="H1860" i="1" s="1"/>
  <c r="N1859" i="1"/>
  <c r="P1858" i="1"/>
  <c r="O1859" i="1" l="1"/>
  <c r="M1860" i="1" s="1"/>
  <c r="G1860" i="1"/>
  <c r="J1860" i="1" s="1"/>
  <c r="L1860" i="1"/>
  <c r="K1860" i="1"/>
  <c r="P1859" i="1" l="1"/>
  <c r="N1860" i="1"/>
  <c r="O1860" i="1" s="1"/>
  <c r="M1861" i="1" s="1"/>
  <c r="I1860" i="1"/>
  <c r="H1861" i="1" s="1"/>
  <c r="P1860" i="1" l="1"/>
  <c r="K1861" i="1"/>
  <c r="G1861" i="1"/>
  <c r="J1861" i="1" s="1"/>
  <c r="L1861" i="1"/>
  <c r="N1861" i="1" s="1"/>
  <c r="I1861" i="1" l="1"/>
  <c r="H1862" i="1" s="1"/>
  <c r="O1861" i="1"/>
  <c r="M1862" i="1" s="1"/>
  <c r="P1861" i="1" l="1"/>
  <c r="K1862" i="1"/>
  <c r="L1862" i="1"/>
  <c r="G1862" i="1"/>
  <c r="J1862" i="1" s="1"/>
  <c r="N1862" i="1" l="1"/>
  <c r="O1862" i="1" s="1"/>
  <c r="M1863" i="1" s="1"/>
  <c r="I1862" i="1"/>
  <c r="H1863" i="1" s="1"/>
  <c r="P1862" i="1" l="1"/>
  <c r="G1863" i="1"/>
  <c r="J1863" i="1" s="1"/>
  <c r="K1863" i="1"/>
  <c r="L1863" i="1"/>
  <c r="N1863" i="1" l="1"/>
  <c r="O1863" i="1" s="1"/>
  <c r="M1864" i="1" s="1"/>
  <c r="I1863" i="1"/>
  <c r="H1864" i="1" s="1"/>
  <c r="L1864" i="1" l="1"/>
  <c r="G1864" i="1"/>
  <c r="J1864" i="1" s="1"/>
  <c r="K1864" i="1"/>
  <c r="P1863" i="1"/>
  <c r="I1864" i="1" l="1"/>
  <c r="H1865" i="1" s="1"/>
  <c r="N1864" i="1"/>
  <c r="O1864" i="1" l="1"/>
  <c r="M1865" i="1" s="1"/>
  <c r="K1865" i="1"/>
  <c r="L1865" i="1"/>
  <c r="G1865" i="1"/>
  <c r="J1865" i="1" s="1"/>
  <c r="N1865" i="1" l="1"/>
  <c r="P1864" i="1"/>
  <c r="I1865" i="1"/>
  <c r="H1866" i="1" s="1"/>
  <c r="O1865" i="1" l="1"/>
  <c r="M1866" i="1" s="1"/>
  <c r="K1866" i="1"/>
  <c r="L1866" i="1"/>
  <c r="G1866" i="1"/>
  <c r="J1866" i="1" s="1"/>
  <c r="P1865" i="1" l="1"/>
  <c r="N1866" i="1"/>
  <c r="O1866" i="1" s="1"/>
  <c r="M1867" i="1" s="1"/>
  <c r="I1866" i="1"/>
  <c r="H1867" i="1" s="1"/>
  <c r="P1866" i="1" l="1"/>
  <c r="L1867" i="1"/>
  <c r="K1867" i="1"/>
  <c r="G1867" i="1"/>
  <c r="J1867" i="1" s="1"/>
  <c r="I1867" i="1" l="1"/>
  <c r="H1868" i="1" s="1"/>
  <c r="N1867" i="1"/>
  <c r="L1868" i="1" l="1"/>
  <c r="G1868" i="1"/>
  <c r="J1868" i="1" s="1"/>
  <c r="K1868" i="1"/>
  <c r="O1867" i="1"/>
  <c r="M1868" i="1" s="1"/>
  <c r="I1868" i="1" l="1"/>
  <c r="H1869" i="1" s="1"/>
  <c r="N1868" i="1"/>
  <c r="P1867" i="1"/>
  <c r="O1868" i="1" l="1"/>
  <c r="M1869" i="1" s="1"/>
  <c r="K1869" i="1"/>
  <c r="L1869" i="1"/>
  <c r="G1869" i="1"/>
  <c r="J1869" i="1" s="1"/>
  <c r="P1868" i="1" l="1"/>
  <c r="I1869" i="1"/>
  <c r="H1870" i="1" s="1"/>
  <c r="N1869" i="1"/>
  <c r="O1869" i="1" l="1"/>
  <c r="M1870" i="1" s="1"/>
  <c r="K1870" i="1"/>
  <c r="L1870" i="1"/>
  <c r="G1870" i="1"/>
  <c r="J1870" i="1" s="1"/>
  <c r="N1870" i="1" l="1"/>
  <c r="P1869" i="1"/>
  <c r="I1870" i="1"/>
  <c r="H1871" i="1" s="1"/>
  <c r="O1870" i="1" l="1"/>
  <c r="M1871" i="1" s="1"/>
  <c r="K1871" i="1"/>
  <c r="L1871" i="1"/>
  <c r="G1871" i="1"/>
  <c r="J1871" i="1" s="1"/>
  <c r="P1870" i="1" l="1"/>
  <c r="I1871" i="1"/>
  <c r="H1872" i="1" s="1"/>
  <c r="N1871" i="1"/>
  <c r="O1871" i="1" l="1"/>
  <c r="M1872" i="1" s="1"/>
  <c r="G1872" i="1"/>
  <c r="J1872" i="1" s="1"/>
  <c r="L1872" i="1"/>
  <c r="K1872" i="1"/>
  <c r="N1872" i="1" l="1"/>
  <c r="O1872" i="1" s="1"/>
  <c r="M1873" i="1" s="1"/>
  <c r="I1872" i="1"/>
  <c r="H1873" i="1" s="1"/>
  <c r="P1871" i="1"/>
  <c r="P1872" i="1" l="1"/>
  <c r="K1873" i="1"/>
  <c r="G1873" i="1"/>
  <c r="J1873" i="1" s="1"/>
  <c r="L1873" i="1"/>
  <c r="N1873" i="1" s="1"/>
  <c r="O1873" i="1" l="1"/>
  <c r="M1874" i="1" s="1"/>
  <c r="I1873" i="1"/>
  <c r="H1874" i="1" s="1"/>
  <c r="G1874" i="1" l="1"/>
  <c r="J1874" i="1" s="1"/>
  <c r="K1874" i="1"/>
  <c r="L1874" i="1"/>
  <c r="P1873" i="1"/>
  <c r="N1874" i="1" l="1"/>
  <c r="I1874" i="1"/>
  <c r="H1875" i="1" s="1"/>
  <c r="K1875" i="1" l="1"/>
  <c r="L1875" i="1"/>
  <c r="G1875" i="1"/>
  <c r="J1875" i="1" s="1"/>
  <c r="O1874" i="1"/>
  <c r="M1875" i="1" s="1"/>
  <c r="I1875" i="1" l="1"/>
  <c r="H1876" i="1" s="1"/>
  <c r="N1875" i="1"/>
  <c r="P1874" i="1"/>
  <c r="O1875" i="1" l="1"/>
  <c r="M1876" i="1" s="1"/>
  <c r="K1876" i="1"/>
  <c r="L1876" i="1"/>
  <c r="G1876" i="1"/>
  <c r="J1876" i="1" s="1"/>
  <c r="P1875" i="1" l="1"/>
  <c r="N1876" i="1"/>
  <c r="O1876" i="1" s="1"/>
  <c r="M1877" i="1" s="1"/>
  <c r="I1876" i="1"/>
  <c r="H1877" i="1" s="1"/>
  <c r="P1876" i="1" l="1"/>
  <c r="L1877" i="1"/>
  <c r="K1877" i="1"/>
  <c r="G1877" i="1"/>
  <c r="J1877" i="1" s="1"/>
  <c r="I1877" i="1" l="1"/>
  <c r="H1878" i="1" s="1"/>
  <c r="N1877" i="1"/>
  <c r="O1877" i="1" l="1"/>
  <c r="M1878" i="1" s="1"/>
  <c r="K1878" i="1"/>
  <c r="L1878" i="1"/>
  <c r="G1878" i="1"/>
  <c r="J1878" i="1" s="1"/>
  <c r="N1878" i="1" l="1"/>
  <c r="P1877" i="1"/>
  <c r="I1878" i="1"/>
  <c r="H1879" i="1" s="1"/>
  <c r="O1878" i="1" l="1"/>
  <c r="M1879" i="1" s="1"/>
  <c r="K1879" i="1"/>
  <c r="L1879" i="1"/>
  <c r="G1879" i="1"/>
  <c r="J1879" i="1" s="1"/>
  <c r="P1878" i="1" l="1"/>
  <c r="N1879" i="1"/>
  <c r="O1879" i="1" s="1"/>
  <c r="M1880" i="1" s="1"/>
  <c r="I1879" i="1"/>
  <c r="H1880" i="1" s="1"/>
  <c r="P1879" i="1" l="1"/>
  <c r="K1880" i="1"/>
  <c r="L1880" i="1"/>
  <c r="G1880" i="1"/>
  <c r="J1880" i="1" s="1"/>
  <c r="N1880" i="1" l="1"/>
  <c r="I1880" i="1"/>
  <c r="H1881" i="1" s="1"/>
  <c r="O1880" i="1"/>
  <c r="M1881" i="1" s="1"/>
  <c r="L1881" i="1" l="1"/>
  <c r="G1881" i="1"/>
  <c r="J1881" i="1" s="1"/>
  <c r="K1881" i="1"/>
  <c r="P1880" i="1"/>
  <c r="I1881" i="1" l="1"/>
  <c r="H1882" i="1" s="1"/>
  <c r="N1881" i="1"/>
  <c r="O1881" i="1" l="1"/>
  <c r="M1882" i="1" s="1"/>
  <c r="K1882" i="1"/>
  <c r="L1882" i="1"/>
  <c r="G1882" i="1"/>
  <c r="J1882" i="1" s="1"/>
  <c r="N1882" i="1" l="1"/>
  <c r="P1881" i="1"/>
  <c r="I1882" i="1"/>
  <c r="H1883" i="1" s="1"/>
  <c r="O1882" i="1" l="1"/>
  <c r="M1883" i="1" s="1"/>
  <c r="K1883" i="1"/>
  <c r="L1883" i="1"/>
  <c r="G1883" i="1"/>
  <c r="J1883" i="1" s="1"/>
  <c r="N1883" i="1" l="1"/>
  <c r="P1882" i="1"/>
  <c r="I1883" i="1"/>
  <c r="H1884" i="1" s="1"/>
  <c r="K1884" i="1" l="1"/>
  <c r="L1884" i="1"/>
  <c r="G1884" i="1"/>
  <c r="J1884" i="1" s="1"/>
  <c r="O1883" i="1"/>
  <c r="M1884" i="1" s="1"/>
  <c r="P1883" i="1" l="1"/>
  <c r="I1884" i="1"/>
  <c r="H1885" i="1" s="1"/>
  <c r="N1884" i="1"/>
  <c r="O1884" i="1" l="1"/>
  <c r="M1885" i="1" s="1"/>
  <c r="K1885" i="1"/>
  <c r="L1885" i="1"/>
  <c r="G1885" i="1"/>
  <c r="J1885" i="1" s="1"/>
  <c r="N1885" i="1" l="1"/>
  <c r="P1884" i="1"/>
  <c r="I1885" i="1"/>
  <c r="H1886" i="1" s="1"/>
  <c r="O1885" i="1" l="1"/>
  <c r="M1886" i="1" s="1"/>
  <c r="K1886" i="1"/>
  <c r="G1886" i="1"/>
  <c r="J1886" i="1" s="1"/>
  <c r="L1886" i="1"/>
  <c r="P1885" i="1"/>
  <c r="I1886" i="1" l="1"/>
  <c r="H1887" i="1" s="1"/>
  <c r="N1886" i="1"/>
  <c r="O1886" i="1" l="1"/>
  <c r="M1887" i="1" s="1"/>
  <c r="K1887" i="1"/>
  <c r="L1887" i="1"/>
  <c r="G1887" i="1"/>
  <c r="J1887" i="1" s="1"/>
  <c r="N1887" i="1" l="1"/>
  <c r="P1886" i="1"/>
  <c r="I1887" i="1"/>
  <c r="H1888" i="1" s="1"/>
  <c r="O1887" i="1" l="1"/>
  <c r="M1888" i="1" s="1"/>
  <c r="K1888" i="1"/>
  <c r="L1888" i="1"/>
  <c r="G1888" i="1"/>
  <c r="J1888" i="1" s="1"/>
  <c r="P1887" i="1" l="1"/>
  <c r="I1888" i="1"/>
  <c r="H1889" i="1" s="1"/>
  <c r="N1888" i="1"/>
  <c r="O1888" i="1" l="1"/>
  <c r="M1889" i="1" s="1"/>
  <c r="G1889" i="1"/>
  <c r="J1889" i="1" s="1"/>
  <c r="K1889" i="1"/>
  <c r="L1889" i="1"/>
  <c r="I1889" i="1" l="1"/>
  <c r="H1890" i="1" s="1"/>
  <c r="N1889" i="1"/>
  <c r="P1888" i="1"/>
  <c r="O1889" i="1" l="1"/>
  <c r="M1890" i="1" s="1"/>
  <c r="K1890" i="1"/>
  <c r="L1890" i="1"/>
  <c r="G1890" i="1"/>
  <c r="J1890" i="1" s="1"/>
  <c r="P1889" i="1" l="1"/>
  <c r="I1890" i="1"/>
  <c r="H1891" i="1" s="1"/>
  <c r="N1890" i="1"/>
  <c r="O1890" i="1" l="1"/>
  <c r="M1891" i="1" s="1"/>
  <c r="L1891" i="1"/>
  <c r="G1891" i="1"/>
  <c r="J1891" i="1" s="1"/>
  <c r="K1891" i="1"/>
  <c r="I1891" i="1" l="1"/>
  <c r="H1892" i="1" s="1"/>
  <c r="N1891" i="1"/>
  <c r="P1890" i="1"/>
  <c r="O1891" i="1" l="1"/>
  <c r="M1892" i="1" s="1"/>
  <c r="K1892" i="1"/>
  <c r="L1892" i="1"/>
  <c r="G1892" i="1"/>
  <c r="J1892" i="1" s="1"/>
  <c r="P1891" i="1" l="1"/>
  <c r="N1892" i="1"/>
  <c r="O1892" i="1" s="1"/>
  <c r="M1893" i="1" s="1"/>
  <c r="I1892" i="1"/>
  <c r="H1893" i="1" s="1"/>
  <c r="K1893" i="1" l="1"/>
  <c r="G1893" i="1"/>
  <c r="J1893" i="1" s="1"/>
  <c r="L1893" i="1"/>
  <c r="P1892" i="1"/>
  <c r="N1893" i="1" l="1"/>
  <c r="O1893" i="1" s="1"/>
  <c r="M1894" i="1" s="1"/>
  <c r="I1893" i="1"/>
  <c r="H1894" i="1" s="1"/>
  <c r="K1894" i="1" l="1"/>
  <c r="L1894" i="1"/>
  <c r="G1894" i="1"/>
  <c r="J1894" i="1" s="1"/>
  <c r="P1893" i="1"/>
  <c r="I1894" i="1" l="1"/>
  <c r="H1895" i="1" s="1"/>
  <c r="N1894" i="1"/>
  <c r="O1894" i="1" l="1"/>
  <c r="M1895" i="1" s="1"/>
  <c r="K1895" i="1"/>
  <c r="L1895" i="1"/>
  <c r="G1895" i="1"/>
  <c r="J1895" i="1" s="1"/>
  <c r="N1895" i="1" l="1"/>
  <c r="P1894" i="1"/>
  <c r="I1895" i="1"/>
  <c r="H1896" i="1" s="1"/>
  <c r="O1895" i="1" l="1"/>
  <c r="M1896" i="1" s="1"/>
  <c r="K1896" i="1"/>
  <c r="L1896" i="1"/>
  <c r="G1896" i="1"/>
  <c r="J1896" i="1" s="1"/>
  <c r="P1895" i="1" l="1"/>
  <c r="I1896" i="1"/>
  <c r="H1897" i="1" s="1"/>
  <c r="N1896" i="1"/>
  <c r="O1896" i="1" l="1"/>
  <c r="M1897" i="1" s="1"/>
  <c r="G1897" i="1"/>
  <c r="J1897" i="1" s="1"/>
  <c r="K1897" i="1"/>
  <c r="L1897" i="1"/>
  <c r="I1897" i="1" l="1"/>
  <c r="H1898" i="1" s="1"/>
  <c r="P1896" i="1"/>
  <c r="N1897" i="1"/>
  <c r="O1897" i="1" l="1"/>
  <c r="M1898" i="1" s="1"/>
  <c r="K1898" i="1"/>
  <c r="G1898" i="1"/>
  <c r="J1898" i="1" s="1"/>
  <c r="L1898" i="1"/>
  <c r="P1897" i="1" l="1"/>
  <c r="N1898" i="1"/>
  <c r="I1898" i="1"/>
  <c r="H1899" i="1" s="1"/>
  <c r="L1899" i="1" l="1"/>
  <c r="G1899" i="1"/>
  <c r="J1899" i="1" s="1"/>
  <c r="K1899" i="1"/>
  <c r="O1898" i="1"/>
  <c r="M1899" i="1" s="1"/>
  <c r="N1899" i="1" l="1"/>
  <c r="P1898" i="1"/>
  <c r="I1899" i="1"/>
  <c r="H1900" i="1" s="1"/>
  <c r="K1900" i="1" l="1"/>
  <c r="L1900" i="1"/>
  <c r="G1900" i="1"/>
  <c r="J1900" i="1" s="1"/>
  <c r="O1899" i="1"/>
  <c r="M1900" i="1" s="1"/>
  <c r="P1899" i="1" l="1"/>
  <c r="I1900" i="1"/>
  <c r="H1901" i="1" s="1"/>
  <c r="N1900" i="1"/>
  <c r="G1901" i="1" l="1"/>
  <c r="J1901" i="1" s="1"/>
  <c r="L1901" i="1"/>
  <c r="K1901" i="1"/>
  <c r="O1900" i="1"/>
  <c r="M1901" i="1" s="1"/>
  <c r="N1901" i="1" l="1"/>
  <c r="P1900" i="1"/>
  <c r="I1901" i="1"/>
  <c r="H1902" i="1" s="1"/>
  <c r="O1901" i="1" l="1"/>
  <c r="M1902" i="1" s="1"/>
  <c r="K1902" i="1"/>
  <c r="L1902" i="1"/>
  <c r="G1902" i="1"/>
  <c r="J1902" i="1" s="1"/>
  <c r="N1902" i="1" l="1"/>
  <c r="P1901" i="1"/>
  <c r="I1902" i="1"/>
  <c r="H1903" i="1" s="1"/>
  <c r="K1903" i="1" l="1"/>
  <c r="L1903" i="1"/>
  <c r="G1903" i="1"/>
  <c r="J1903" i="1" s="1"/>
  <c r="O1902" i="1"/>
  <c r="M1903" i="1" s="1"/>
  <c r="I1903" i="1" l="1"/>
  <c r="H1904" i="1" s="1"/>
  <c r="N1903" i="1"/>
  <c r="P1902" i="1"/>
  <c r="K1904" i="1" l="1"/>
  <c r="L1904" i="1"/>
  <c r="G1904" i="1"/>
  <c r="J1904" i="1" s="1"/>
  <c r="O1903" i="1"/>
  <c r="M1904" i="1" s="1"/>
  <c r="P1903" i="1" l="1"/>
  <c r="N1904" i="1"/>
  <c r="O1904" i="1" s="1"/>
  <c r="M1905" i="1" s="1"/>
  <c r="I1904" i="1"/>
  <c r="H1905" i="1" s="1"/>
  <c r="L1905" i="1" l="1"/>
  <c r="G1905" i="1"/>
  <c r="J1905" i="1" s="1"/>
  <c r="K1905" i="1"/>
  <c r="P1904" i="1"/>
  <c r="I1905" i="1" l="1"/>
  <c r="H1906" i="1" s="1"/>
  <c r="N1905" i="1"/>
  <c r="O1905" i="1" l="1"/>
  <c r="M1906" i="1" s="1"/>
  <c r="K1906" i="1"/>
  <c r="L1906" i="1"/>
  <c r="G1906" i="1"/>
  <c r="J1906" i="1" s="1"/>
  <c r="N1906" i="1" l="1"/>
  <c r="P1905" i="1"/>
  <c r="I1906" i="1"/>
  <c r="H1907" i="1" s="1"/>
  <c r="O1906" i="1" l="1"/>
  <c r="M1907" i="1" s="1"/>
  <c r="G1907" i="1"/>
  <c r="J1907" i="1" s="1"/>
  <c r="K1907" i="1"/>
  <c r="L1907" i="1"/>
  <c r="N1907" i="1" l="1"/>
  <c r="O1907" i="1" s="1"/>
  <c r="M1908" i="1" s="1"/>
  <c r="P1906" i="1"/>
  <c r="I1907" i="1"/>
  <c r="H1908" i="1" s="1"/>
  <c r="P1907" i="1" l="1"/>
  <c r="K1908" i="1"/>
  <c r="L1908" i="1"/>
  <c r="N1908" i="1" s="1"/>
  <c r="G1908" i="1"/>
  <c r="J1908" i="1" s="1"/>
  <c r="O1908" i="1" l="1"/>
  <c r="M1909" i="1" s="1"/>
  <c r="I1908" i="1"/>
  <c r="H1909" i="1" s="1"/>
  <c r="K1909" i="1" l="1"/>
  <c r="G1909" i="1"/>
  <c r="J1909" i="1" s="1"/>
  <c r="L1909" i="1"/>
  <c r="P1908" i="1"/>
  <c r="I1909" i="1" l="1"/>
  <c r="H1910" i="1" s="1"/>
  <c r="N1909" i="1"/>
  <c r="O1909" i="1" l="1"/>
  <c r="M1910" i="1" s="1"/>
  <c r="K1910" i="1"/>
  <c r="L1910" i="1"/>
  <c r="G1910" i="1"/>
  <c r="J1910" i="1" s="1"/>
  <c r="N1910" i="1" l="1"/>
  <c r="P1909" i="1"/>
  <c r="I1910" i="1"/>
  <c r="H1911" i="1" s="1"/>
  <c r="O1910" i="1" l="1"/>
  <c r="M1911" i="1" s="1"/>
  <c r="K1911" i="1"/>
  <c r="L1911" i="1"/>
  <c r="G1911" i="1"/>
  <c r="J1911" i="1" s="1"/>
  <c r="P1910" i="1" l="1"/>
  <c r="N1911" i="1"/>
  <c r="O1911" i="1" s="1"/>
  <c r="M1912" i="1" s="1"/>
  <c r="I1911" i="1"/>
  <c r="H1912" i="1" s="1"/>
  <c r="G1912" i="1" l="1"/>
  <c r="J1912" i="1" s="1"/>
  <c r="K1912" i="1"/>
  <c r="L1912" i="1"/>
  <c r="P1911" i="1"/>
  <c r="N1912" i="1" l="1"/>
  <c r="O1912" i="1" s="1"/>
  <c r="M1913" i="1" s="1"/>
  <c r="I1912" i="1"/>
  <c r="H1913" i="1" s="1"/>
  <c r="G1913" i="1" l="1"/>
  <c r="J1913" i="1" s="1"/>
  <c r="K1913" i="1"/>
  <c r="L1913" i="1"/>
  <c r="P1912" i="1"/>
  <c r="N1913" i="1" l="1"/>
  <c r="I1913" i="1"/>
  <c r="H1914" i="1" s="1"/>
  <c r="O1913" i="1" l="1"/>
  <c r="M1914" i="1" s="1"/>
  <c r="K1914" i="1"/>
  <c r="L1914" i="1"/>
  <c r="G1914" i="1"/>
  <c r="J1914" i="1" s="1"/>
  <c r="N1914" i="1" l="1"/>
  <c r="P1913" i="1"/>
  <c r="I1914" i="1"/>
  <c r="H1915" i="1" s="1"/>
  <c r="O1914" i="1" l="1"/>
  <c r="M1915" i="1" s="1"/>
  <c r="G1915" i="1"/>
  <c r="J1915" i="1" s="1"/>
  <c r="K1915" i="1"/>
  <c r="L1915" i="1"/>
  <c r="P1914" i="1" l="1"/>
  <c r="N1915" i="1"/>
  <c r="O1915" i="1" s="1"/>
  <c r="M1916" i="1" s="1"/>
  <c r="I1915" i="1"/>
  <c r="H1916" i="1" s="1"/>
  <c r="P1915" i="1" l="1"/>
  <c r="L1916" i="1"/>
  <c r="G1916" i="1"/>
  <c r="J1916" i="1" s="1"/>
  <c r="K1916" i="1"/>
  <c r="I1916" i="1" l="1"/>
  <c r="H1917" i="1" s="1"/>
  <c r="N1916" i="1"/>
  <c r="O1916" i="1" l="1"/>
  <c r="M1917" i="1" s="1"/>
  <c r="G1917" i="1"/>
  <c r="J1917" i="1" s="1"/>
  <c r="K1917" i="1"/>
  <c r="L1917" i="1"/>
  <c r="I1917" i="1" l="1"/>
  <c r="H1918" i="1" s="1"/>
  <c r="N1917" i="1"/>
  <c r="P1916" i="1"/>
  <c r="O1917" i="1" l="1"/>
  <c r="M1918" i="1" s="1"/>
  <c r="K1918" i="1"/>
  <c r="L1918" i="1"/>
  <c r="G1918" i="1"/>
  <c r="J1918" i="1" s="1"/>
  <c r="P1917" i="1" l="1"/>
  <c r="I1918" i="1"/>
  <c r="H1919" i="1" s="1"/>
  <c r="N1918" i="1"/>
  <c r="O1918" i="1" l="1"/>
  <c r="M1919" i="1" s="1"/>
  <c r="G1919" i="1"/>
  <c r="J1919" i="1" s="1"/>
  <c r="K1919" i="1"/>
  <c r="L1919" i="1"/>
  <c r="P1918" i="1"/>
  <c r="I1919" i="1" l="1"/>
  <c r="H1920" i="1" s="1"/>
  <c r="N1919" i="1"/>
  <c r="O1919" i="1" l="1"/>
  <c r="M1920" i="1" s="1"/>
  <c r="K1920" i="1"/>
  <c r="L1920" i="1"/>
  <c r="G1920" i="1"/>
  <c r="J1920" i="1" s="1"/>
  <c r="N1920" i="1" l="1"/>
  <c r="P1919" i="1"/>
  <c r="I1920" i="1"/>
  <c r="H1921" i="1" s="1"/>
  <c r="O1920" i="1" l="1"/>
  <c r="M1921" i="1" s="1"/>
  <c r="L1921" i="1"/>
  <c r="G1921" i="1"/>
  <c r="J1921" i="1" s="1"/>
  <c r="K1921" i="1"/>
  <c r="N1921" i="1" l="1"/>
  <c r="P1920" i="1"/>
  <c r="I1921" i="1"/>
  <c r="H1922" i="1" s="1"/>
  <c r="O1921" i="1"/>
  <c r="M1922" i="1" s="1"/>
  <c r="K1922" i="1" l="1"/>
  <c r="L1922" i="1"/>
  <c r="G1922" i="1"/>
  <c r="J1922" i="1" s="1"/>
  <c r="P1921" i="1"/>
  <c r="N1922" i="1" l="1"/>
  <c r="O1922" i="1" s="1"/>
  <c r="M1923" i="1" s="1"/>
  <c r="I1922" i="1"/>
  <c r="H1923" i="1" s="1"/>
  <c r="P1922" i="1" l="1"/>
  <c r="K1923" i="1"/>
  <c r="L1923" i="1"/>
  <c r="G1923" i="1"/>
  <c r="J1923" i="1" s="1"/>
  <c r="I1923" i="1" l="1"/>
  <c r="H1924" i="1" s="1"/>
  <c r="N1923" i="1"/>
  <c r="O1923" i="1" l="1"/>
  <c r="M1924" i="1" s="1"/>
  <c r="K1924" i="1"/>
  <c r="L1924" i="1"/>
  <c r="G1924" i="1"/>
  <c r="J1924" i="1" s="1"/>
  <c r="N1924" i="1" l="1"/>
  <c r="P1923" i="1"/>
  <c r="I1924" i="1"/>
  <c r="H1925" i="1" s="1"/>
  <c r="O1924" i="1" l="1"/>
  <c r="M1925" i="1" s="1"/>
  <c r="K1925" i="1"/>
  <c r="G1925" i="1"/>
  <c r="J1925" i="1" s="1"/>
  <c r="L1925" i="1"/>
  <c r="P1924" i="1" l="1"/>
  <c r="I1925" i="1"/>
  <c r="H1926" i="1" s="1"/>
  <c r="N1925" i="1"/>
  <c r="O1925" i="1" l="1"/>
  <c r="M1926" i="1" s="1"/>
  <c r="K1926" i="1"/>
  <c r="L1926" i="1"/>
  <c r="G1926" i="1"/>
  <c r="J1926" i="1" s="1"/>
  <c r="N1926" i="1" l="1"/>
  <c r="P1925" i="1"/>
  <c r="I1926" i="1"/>
  <c r="H1927" i="1" s="1"/>
  <c r="O1926" i="1" l="1"/>
  <c r="M1927" i="1" s="1"/>
  <c r="G1927" i="1"/>
  <c r="J1927" i="1" s="1"/>
  <c r="K1927" i="1"/>
  <c r="L1927" i="1"/>
  <c r="N1927" i="1" l="1"/>
  <c r="O1927" i="1" s="1"/>
  <c r="M1928" i="1" s="1"/>
  <c r="I1927" i="1"/>
  <c r="H1928" i="1" s="1"/>
  <c r="P1926" i="1"/>
  <c r="P1927" i="1" l="1"/>
  <c r="K1928" i="1"/>
  <c r="L1928" i="1"/>
  <c r="G1928" i="1"/>
  <c r="J1928" i="1" s="1"/>
  <c r="N1928" i="1" l="1"/>
  <c r="O1928" i="1" s="1"/>
  <c r="M1929" i="1" s="1"/>
  <c r="I1928" i="1"/>
  <c r="H1929" i="1" s="1"/>
  <c r="P1928" i="1" l="1"/>
  <c r="G1929" i="1"/>
  <c r="J1929" i="1" s="1"/>
  <c r="K1929" i="1"/>
  <c r="L1929" i="1"/>
  <c r="I1929" i="1" l="1"/>
  <c r="H1930" i="1" s="1"/>
  <c r="N1929" i="1"/>
  <c r="O1929" i="1" l="1"/>
  <c r="M1930" i="1" s="1"/>
  <c r="K1930" i="1"/>
  <c r="L1930" i="1"/>
  <c r="G1930" i="1"/>
  <c r="J1930" i="1" s="1"/>
  <c r="N1930" i="1" l="1"/>
  <c r="P1929" i="1"/>
  <c r="I1930" i="1"/>
  <c r="H1931" i="1" s="1"/>
  <c r="O1930" i="1" l="1"/>
  <c r="M1931" i="1" s="1"/>
  <c r="K1931" i="1"/>
  <c r="L1931" i="1"/>
  <c r="G1931" i="1"/>
  <c r="J1931" i="1" s="1"/>
  <c r="P1930" i="1" l="1"/>
  <c r="I1931" i="1"/>
  <c r="H1932" i="1" s="1"/>
  <c r="N1931" i="1"/>
  <c r="O1931" i="1" l="1"/>
  <c r="M1932" i="1" s="1"/>
  <c r="G1932" i="1"/>
  <c r="J1932" i="1" s="1"/>
  <c r="K1932" i="1"/>
  <c r="L1932" i="1"/>
  <c r="I1932" i="1" l="1"/>
  <c r="H1933" i="1" s="1"/>
  <c r="N1932" i="1"/>
  <c r="P1931" i="1"/>
  <c r="O1932" i="1" l="1"/>
  <c r="M1933" i="1" s="1"/>
  <c r="G1933" i="1"/>
  <c r="J1933" i="1" s="1"/>
  <c r="L1933" i="1"/>
  <c r="K1933" i="1"/>
  <c r="P1932" i="1" l="1"/>
  <c r="I1933" i="1"/>
  <c r="H1934" i="1" s="1"/>
  <c r="N1933" i="1"/>
  <c r="G1934" i="1" l="1"/>
  <c r="J1934" i="1" s="1"/>
  <c r="L1934" i="1"/>
  <c r="K1934" i="1"/>
  <c r="O1933" i="1"/>
  <c r="M1934" i="1" s="1"/>
  <c r="N1934" i="1" l="1"/>
  <c r="P1933" i="1"/>
  <c r="I1934" i="1"/>
  <c r="H1935" i="1" s="1"/>
  <c r="O1934" i="1" l="1"/>
  <c r="M1935" i="1" s="1"/>
  <c r="K1935" i="1"/>
  <c r="L1935" i="1"/>
  <c r="G1935" i="1"/>
  <c r="J1935" i="1" s="1"/>
  <c r="P1934" i="1" l="1"/>
  <c r="N1935" i="1"/>
  <c r="I1935" i="1"/>
  <c r="H1936" i="1" s="1"/>
  <c r="O1935" i="1"/>
  <c r="M1936" i="1" s="1"/>
  <c r="P1935" i="1" l="1"/>
  <c r="K1936" i="1"/>
  <c r="L1936" i="1"/>
  <c r="G1936" i="1"/>
  <c r="J1936" i="1" s="1"/>
  <c r="N1936" i="1" l="1"/>
  <c r="O1936" i="1" s="1"/>
  <c r="M1937" i="1" s="1"/>
  <c r="I1936" i="1"/>
  <c r="H1937" i="1" s="1"/>
  <c r="P1936" i="1" l="1"/>
  <c r="G1937" i="1"/>
  <c r="J1937" i="1" s="1"/>
  <c r="K1937" i="1"/>
  <c r="L1937" i="1"/>
  <c r="I1937" i="1" l="1"/>
  <c r="H1938" i="1" s="1"/>
  <c r="N1937" i="1"/>
  <c r="O1937" i="1" l="1"/>
  <c r="M1938" i="1" s="1"/>
  <c r="K1938" i="1"/>
  <c r="L1938" i="1"/>
  <c r="G1938" i="1"/>
  <c r="J1938" i="1" s="1"/>
  <c r="N1938" i="1" l="1"/>
  <c r="P1937" i="1"/>
  <c r="I1938" i="1"/>
  <c r="H1939" i="1" s="1"/>
  <c r="O1938" i="1" l="1"/>
  <c r="M1939" i="1" s="1"/>
  <c r="L1939" i="1"/>
  <c r="G1939" i="1"/>
  <c r="J1939" i="1" s="1"/>
  <c r="K1939" i="1"/>
  <c r="P1938" i="1"/>
  <c r="N1939" i="1" l="1"/>
  <c r="O1939" i="1" s="1"/>
  <c r="M1940" i="1" s="1"/>
  <c r="I1939" i="1"/>
  <c r="H1940" i="1" s="1"/>
  <c r="P1939" i="1" l="1"/>
  <c r="K1940" i="1"/>
  <c r="L1940" i="1"/>
  <c r="G1940" i="1"/>
  <c r="J1940" i="1" s="1"/>
  <c r="N1940" i="1" l="1"/>
  <c r="O1940" i="1" s="1"/>
  <c r="M1941" i="1" s="1"/>
  <c r="I1940" i="1"/>
  <c r="H1941" i="1" s="1"/>
  <c r="P1940" i="1" l="1"/>
  <c r="K1941" i="1"/>
  <c r="G1941" i="1"/>
  <c r="J1941" i="1" s="1"/>
  <c r="L1941" i="1"/>
  <c r="I1941" i="1" l="1"/>
  <c r="H1942" i="1" s="1"/>
  <c r="N1941" i="1"/>
  <c r="O1941" i="1" l="1"/>
  <c r="M1942" i="1" s="1"/>
  <c r="K1942" i="1"/>
  <c r="L1942" i="1"/>
  <c r="G1942" i="1"/>
  <c r="J1942" i="1" s="1"/>
  <c r="N1942" i="1" l="1"/>
  <c r="P1941" i="1"/>
  <c r="I1942" i="1"/>
  <c r="H1943" i="1" s="1"/>
  <c r="O1942" i="1" l="1"/>
  <c r="M1943" i="1" s="1"/>
  <c r="K1943" i="1"/>
  <c r="L1943" i="1"/>
  <c r="G1943" i="1"/>
  <c r="J1943" i="1" s="1"/>
  <c r="P1942" i="1" l="1"/>
  <c r="N1943" i="1"/>
  <c r="O1943" i="1" s="1"/>
  <c r="M1944" i="1" s="1"/>
  <c r="I1943" i="1"/>
  <c r="H1944" i="1" s="1"/>
  <c r="K1944" i="1" l="1"/>
  <c r="L1944" i="1"/>
  <c r="G1944" i="1"/>
  <c r="J1944" i="1" s="1"/>
  <c r="P1943" i="1"/>
  <c r="N1944" i="1" l="1"/>
  <c r="O1944" i="1" s="1"/>
  <c r="M1945" i="1" s="1"/>
  <c r="I1944" i="1"/>
  <c r="H1945" i="1" s="1"/>
  <c r="G1945" i="1" l="1"/>
  <c r="J1945" i="1" s="1"/>
  <c r="K1945" i="1"/>
  <c r="L1945" i="1"/>
  <c r="P1944" i="1"/>
  <c r="N1945" i="1" l="1"/>
  <c r="O1945" i="1" s="1"/>
  <c r="M1946" i="1" s="1"/>
  <c r="I1945" i="1"/>
  <c r="H1946" i="1" s="1"/>
  <c r="P1945" i="1" l="1"/>
  <c r="K1946" i="1"/>
  <c r="L1946" i="1"/>
  <c r="G1946" i="1"/>
  <c r="J1946" i="1" s="1"/>
  <c r="N1946" i="1" l="1"/>
  <c r="O1946" i="1" s="1"/>
  <c r="M1947" i="1" s="1"/>
  <c r="I1946" i="1"/>
  <c r="H1947" i="1" s="1"/>
  <c r="P1946" i="1" l="1"/>
  <c r="K1947" i="1"/>
  <c r="L1947" i="1"/>
  <c r="G1947" i="1"/>
  <c r="J1947" i="1" s="1"/>
  <c r="N1947" i="1" l="1"/>
  <c r="O1947" i="1" s="1"/>
  <c r="M1948" i="1" s="1"/>
  <c r="I1947" i="1"/>
  <c r="H1948" i="1" s="1"/>
  <c r="G1948" i="1" l="1"/>
  <c r="J1948" i="1" s="1"/>
  <c r="K1948" i="1"/>
  <c r="L1948" i="1"/>
  <c r="P1947" i="1"/>
  <c r="N1948" i="1" l="1"/>
  <c r="O1948" i="1" s="1"/>
  <c r="M1949" i="1" s="1"/>
  <c r="I1948" i="1"/>
  <c r="H1949" i="1" s="1"/>
  <c r="P1948" i="1" l="1"/>
  <c r="G1949" i="1"/>
  <c r="J1949" i="1" s="1"/>
  <c r="K1949" i="1"/>
  <c r="L1949" i="1"/>
  <c r="N1949" i="1" l="1"/>
  <c r="I1949" i="1"/>
  <c r="H1950" i="1" s="1"/>
  <c r="K1950" i="1" l="1"/>
  <c r="L1950" i="1"/>
  <c r="G1950" i="1"/>
  <c r="J1950" i="1" s="1"/>
  <c r="O1949" i="1"/>
  <c r="M1950" i="1" s="1"/>
  <c r="I1950" i="1" l="1"/>
  <c r="H1951" i="1" s="1"/>
  <c r="N1950" i="1"/>
  <c r="P1949" i="1"/>
  <c r="O1950" i="1" l="1"/>
  <c r="M1951" i="1" s="1"/>
  <c r="K1951" i="1"/>
  <c r="L1951" i="1"/>
  <c r="G1951" i="1"/>
  <c r="J1951" i="1" s="1"/>
  <c r="I1951" i="1" l="1"/>
  <c r="H1952" i="1" s="1"/>
  <c r="P1950" i="1"/>
  <c r="N1951" i="1"/>
  <c r="K1952" i="1" l="1"/>
  <c r="L1952" i="1"/>
  <c r="G1952" i="1"/>
  <c r="J1952" i="1" s="1"/>
  <c r="O1951" i="1"/>
  <c r="M1952" i="1" s="1"/>
  <c r="P1951" i="1" l="1"/>
  <c r="N1952" i="1"/>
  <c r="O1952" i="1" s="1"/>
  <c r="M1953" i="1" s="1"/>
  <c r="I1952" i="1"/>
  <c r="H1953" i="1" s="1"/>
  <c r="P1952" i="1" l="1"/>
  <c r="G1953" i="1"/>
  <c r="J1953" i="1" s="1"/>
  <c r="K1953" i="1"/>
  <c r="L1953" i="1"/>
  <c r="N1953" i="1" l="1"/>
  <c r="O1953" i="1" s="1"/>
  <c r="M1954" i="1" s="1"/>
  <c r="I1953" i="1"/>
  <c r="H1954" i="1" s="1"/>
  <c r="G1954" i="1" l="1"/>
  <c r="J1954" i="1" s="1"/>
  <c r="K1954" i="1"/>
  <c r="L1954" i="1"/>
  <c r="P1953" i="1"/>
  <c r="N1954" i="1" l="1"/>
  <c r="O1954" i="1" s="1"/>
  <c r="M1955" i="1" s="1"/>
  <c r="I1954" i="1"/>
  <c r="H1955" i="1" s="1"/>
  <c r="K1955" i="1" l="1"/>
  <c r="L1955" i="1"/>
  <c r="G1955" i="1"/>
  <c r="J1955" i="1" s="1"/>
  <c r="P1954" i="1"/>
  <c r="N1955" i="1" l="1"/>
  <c r="O1955" i="1" s="1"/>
  <c r="M1956" i="1" s="1"/>
  <c r="I1955" i="1"/>
  <c r="H1956" i="1" s="1"/>
  <c r="G1956" i="1" l="1"/>
  <c r="J1956" i="1" s="1"/>
  <c r="K1956" i="1"/>
  <c r="L1956" i="1"/>
  <c r="P1955" i="1"/>
  <c r="N1956" i="1" l="1"/>
  <c r="O1956" i="1" s="1"/>
  <c r="M1957" i="1" s="1"/>
  <c r="I1956" i="1"/>
  <c r="H1957" i="1" s="1"/>
  <c r="K1957" i="1" l="1"/>
  <c r="G1957" i="1"/>
  <c r="J1957" i="1" s="1"/>
  <c r="L1957" i="1"/>
  <c r="N1957" i="1" s="1"/>
  <c r="P1956" i="1"/>
  <c r="I1957" i="1" l="1"/>
  <c r="H1958" i="1" s="1"/>
  <c r="O1957" i="1"/>
  <c r="M1958" i="1" s="1"/>
  <c r="K1958" i="1" l="1"/>
  <c r="L1958" i="1"/>
  <c r="G1958" i="1"/>
  <c r="J1958" i="1" s="1"/>
  <c r="P1957" i="1"/>
  <c r="N1958" i="1" l="1"/>
  <c r="O1958" i="1" s="1"/>
  <c r="M1959" i="1" s="1"/>
  <c r="I1958" i="1"/>
  <c r="H1959" i="1" s="1"/>
  <c r="P1958" i="1" l="1"/>
  <c r="G1959" i="1"/>
  <c r="J1959" i="1" s="1"/>
  <c r="K1959" i="1"/>
  <c r="L1959" i="1"/>
  <c r="N1959" i="1" l="1"/>
  <c r="I1959" i="1"/>
  <c r="H1960" i="1" s="1"/>
  <c r="K1960" i="1" l="1"/>
  <c r="L1960" i="1"/>
  <c r="G1960" i="1"/>
  <c r="J1960" i="1" s="1"/>
  <c r="O1959" i="1"/>
  <c r="M1960" i="1" s="1"/>
  <c r="I1960" i="1" l="1"/>
  <c r="H1961" i="1" s="1"/>
  <c r="N1960" i="1"/>
  <c r="P1959" i="1"/>
  <c r="O1960" i="1" l="1"/>
  <c r="M1961" i="1" s="1"/>
  <c r="G1961" i="1"/>
  <c r="J1961" i="1" s="1"/>
  <c r="K1961" i="1"/>
  <c r="L1961" i="1"/>
  <c r="P1960" i="1" l="1"/>
  <c r="I1961" i="1"/>
  <c r="H1962" i="1" s="1"/>
  <c r="N1961" i="1"/>
  <c r="O1961" i="1" l="1"/>
  <c r="M1962" i="1" s="1"/>
  <c r="K1962" i="1"/>
  <c r="L1962" i="1"/>
  <c r="G1962" i="1"/>
  <c r="J1962" i="1" s="1"/>
  <c r="N1962" i="1" l="1"/>
  <c r="P1961" i="1"/>
  <c r="I1962" i="1"/>
  <c r="H1963" i="1" s="1"/>
  <c r="O1962" i="1" l="1"/>
  <c r="M1963" i="1" s="1"/>
  <c r="G1963" i="1"/>
  <c r="J1963" i="1" s="1"/>
  <c r="K1963" i="1"/>
  <c r="L1963" i="1"/>
  <c r="P1962" i="1" l="1"/>
  <c r="I1963" i="1"/>
  <c r="H1964" i="1" s="1"/>
  <c r="N1963" i="1"/>
  <c r="O1963" i="1" l="1"/>
  <c r="M1964" i="1" s="1"/>
  <c r="K1964" i="1"/>
  <c r="L1964" i="1"/>
  <c r="G1964" i="1"/>
  <c r="J1964" i="1" s="1"/>
  <c r="N1964" i="1" l="1"/>
  <c r="P1963" i="1"/>
  <c r="I1964" i="1"/>
  <c r="H1965" i="1" s="1"/>
  <c r="O1964" i="1" l="1"/>
  <c r="M1965" i="1" s="1"/>
  <c r="K1965" i="1"/>
  <c r="L1965" i="1"/>
  <c r="G1965" i="1"/>
  <c r="J1965" i="1" s="1"/>
  <c r="P1964" i="1" l="1"/>
  <c r="N1965" i="1"/>
  <c r="O1965" i="1" s="1"/>
  <c r="M1966" i="1" s="1"/>
  <c r="I1965" i="1"/>
  <c r="H1966" i="1" s="1"/>
  <c r="P1965" i="1" l="1"/>
  <c r="G1966" i="1"/>
  <c r="J1966" i="1" s="1"/>
  <c r="L1966" i="1"/>
  <c r="K1966" i="1"/>
  <c r="I1966" i="1" l="1"/>
  <c r="H1967" i="1" s="1"/>
  <c r="N1966" i="1"/>
  <c r="O1966" i="1" l="1"/>
  <c r="M1967" i="1" s="1"/>
  <c r="K1967" i="1"/>
  <c r="G1967" i="1"/>
  <c r="J1967" i="1" s="1"/>
  <c r="L1967" i="1"/>
  <c r="I1967" i="1" l="1"/>
  <c r="H1968" i="1" s="1"/>
  <c r="N1967" i="1"/>
  <c r="P1966" i="1"/>
  <c r="O1967" i="1" l="1"/>
  <c r="M1968" i="1" s="1"/>
  <c r="K1968" i="1"/>
  <c r="L1968" i="1"/>
  <c r="G1968" i="1"/>
  <c r="J1968" i="1" s="1"/>
  <c r="P1967" i="1" l="1"/>
  <c r="I1968" i="1"/>
  <c r="H1969" i="1" s="1"/>
  <c r="N1968" i="1"/>
  <c r="O1968" i="1" l="1"/>
  <c r="M1969" i="1" s="1"/>
  <c r="K1969" i="1"/>
  <c r="L1969" i="1"/>
  <c r="G1969" i="1"/>
  <c r="J1969" i="1" s="1"/>
  <c r="N1969" i="1" l="1"/>
  <c r="P1968" i="1"/>
  <c r="I1969" i="1"/>
  <c r="H1970" i="1" s="1"/>
  <c r="O1969" i="1" l="1"/>
  <c r="M1970" i="1" s="1"/>
  <c r="G1970" i="1"/>
  <c r="J1970" i="1" s="1"/>
  <c r="K1970" i="1"/>
  <c r="L1970" i="1"/>
  <c r="I1970" i="1" l="1"/>
  <c r="H1971" i="1" s="1"/>
  <c r="P1969" i="1"/>
  <c r="N1970" i="1"/>
  <c r="O1970" i="1" l="1"/>
  <c r="M1971" i="1" s="1"/>
  <c r="G1971" i="1"/>
  <c r="J1971" i="1" s="1"/>
  <c r="K1971" i="1"/>
  <c r="L1971" i="1"/>
  <c r="P1970" i="1" l="1"/>
  <c r="I1971" i="1"/>
  <c r="H1972" i="1" s="1"/>
  <c r="N1971" i="1"/>
  <c r="O1971" i="1" l="1"/>
  <c r="M1972" i="1" s="1"/>
  <c r="K1972" i="1"/>
  <c r="L1972" i="1"/>
  <c r="G1972" i="1"/>
  <c r="J1972" i="1" s="1"/>
  <c r="N1972" i="1" l="1"/>
  <c r="P1971" i="1"/>
  <c r="I1972" i="1"/>
  <c r="H1973" i="1" s="1"/>
  <c r="O1972" i="1" l="1"/>
  <c r="M1973" i="1" s="1"/>
  <c r="K1973" i="1"/>
  <c r="L1973" i="1"/>
  <c r="G1973" i="1"/>
  <c r="J1973" i="1" s="1"/>
  <c r="P1972" i="1" l="1"/>
  <c r="N1973" i="1"/>
  <c r="O1973" i="1" s="1"/>
  <c r="M1974" i="1" s="1"/>
  <c r="I1973" i="1"/>
  <c r="H1974" i="1" s="1"/>
  <c r="P1973" i="1" l="1"/>
  <c r="K1974" i="1"/>
  <c r="L1974" i="1"/>
  <c r="N1974" i="1" s="1"/>
  <c r="G1974" i="1"/>
  <c r="J1974" i="1" s="1"/>
  <c r="I1974" i="1" l="1"/>
  <c r="H1975" i="1" s="1"/>
  <c r="O1974" i="1"/>
  <c r="M1975" i="1" s="1"/>
  <c r="P1974" i="1" l="1"/>
  <c r="G1975" i="1"/>
  <c r="J1975" i="1" s="1"/>
  <c r="K1975" i="1"/>
  <c r="L1975" i="1"/>
  <c r="I1975" i="1" l="1"/>
  <c r="H1976" i="1" s="1"/>
  <c r="N1975" i="1"/>
  <c r="O1975" i="1" l="1"/>
  <c r="M1976" i="1" s="1"/>
  <c r="L1976" i="1"/>
  <c r="G1976" i="1"/>
  <c r="J1976" i="1" s="1"/>
  <c r="K1976" i="1"/>
  <c r="I1976" i="1" l="1"/>
  <c r="H1977" i="1" s="1"/>
  <c r="N1976" i="1"/>
  <c r="P1975" i="1"/>
  <c r="O1976" i="1" l="1"/>
  <c r="M1977" i="1" s="1"/>
  <c r="K1977" i="1"/>
  <c r="L1977" i="1"/>
  <c r="G1977" i="1"/>
  <c r="J1977" i="1" s="1"/>
  <c r="P1976" i="1" l="1"/>
  <c r="I1977" i="1"/>
  <c r="H1978" i="1" s="1"/>
  <c r="N1977" i="1"/>
  <c r="O1977" i="1" l="1"/>
  <c r="M1978" i="1" s="1"/>
  <c r="G1978" i="1"/>
  <c r="J1978" i="1" s="1"/>
  <c r="K1978" i="1"/>
  <c r="L1978" i="1"/>
  <c r="I1978" i="1" l="1"/>
  <c r="H1979" i="1" s="1"/>
  <c r="N1978" i="1"/>
  <c r="P1977" i="1"/>
  <c r="O1978" i="1" l="1"/>
  <c r="M1979" i="1" s="1"/>
  <c r="K1979" i="1"/>
  <c r="G1979" i="1"/>
  <c r="J1979" i="1" s="1"/>
  <c r="L1979" i="1"/>
  <c r="P1978" i="1" l="1"/>
  <c r="N1979" i="1"/>
  <c r="I1979" i="1"/>
  <c r="H1980" i="1" s="1"/>
  <c r="K1980" i="1" l="1"/>
  <c r="L1980" i="1"/>
  <c r="G1980" i="1"/>
  <c r="J1980" i="1" s="1"/>
  <c r="O1979" i="1"/>
  <c r="M1980" i="1" s="1"/>
  <c r="I1980" i="1" l="1"/>
  <c r="H1981" i="1" s="1"/>
  <c r="N1980" i="1"/>
  <c r="P1979" i="1"/>
  <c r="O1980" i="1" l="1"/>
  <c r="M1981" i="1" s="1"/>
  <c r="K1981" i="1"/>
  <c r="L1981" i="1"/>
  <c r="G1981" i="1"/>
  <c r="J1981" i="1" s="1"/>
  <c r="P1980" i="1" l="1"/>
  <c r="I1981" i="1"/>
  <c r="H1982" i="1" s="1"/>
  <c r="N1981" i="1"/>
  <c r="O1981" i="1" l="1"/>
  <c r="M1982" i="1" s="1"/>
  <c r="K1982" i="1"/>
  <c r="L1982" i="1"/>
  <c r="G1982" i="1"/>
  <c r="J1982" i="1" s="1"/>
  <c r="P1981" i="1" l="1"/>
  <c r="N1982" i="1"/>
  <c r="I1982" i="1"/>
  <c r="H1983" i="1" s="1"/>
  <c r="G1983" i="1" l="1"/>
  <c r="J1983" i="1" s="1"/>
  <c r="K1983" i="1"/>
  <c r="L1983" i="1"/>
  <c r="O1982" i="1"/>
  <c r="M1983" i="1" s="1"/>
  <c r="N1983" i="1" l="1"/>
  <c r="I1983" i="1"/>
  <c r="H1984" i="1" s="1"/>
  <c r="O1983" i="1"/>
  <c r="M1984" i="1" s="1"/>
  <c r="P1982" i="1"/>
  <c r="G1984" i="1" l="1"/>
  <c r="J1984" i="1" s="1"/>
  <c r="K1984" i="1"/>
  <c r="L1984" i="1"/>
  <c r="P1983" i="1"/>
  <c r="N1984" i="1" l="1"/>
  <c r="O1984" i="1" s="1"/>
  <c r="M1985" i="1" s="1"/>
  <c r="I1984" i="1"/>
  <c r="H1985" i="1" s="1"/>
  <c r="K1985" i="1" l="1"/>
  <c r="L1985" i="1"/>
  <c r="N1985" i="1" s="1"/>
  <c r="G1985" i="1"/>
  <c r="J1985" i="1" s="1"/>
  <c r="P1984" i="1"/>
  <c r="O1985" i="1" l="1"/>
  <c r="M1986" i="1" s="1"/>
  <c r="I1985" i="1"/>
  <c r="H1986" i="1" s="1"/>
  <c r="G1986" i="1" l="1"/>
  <c r="J1986" i="1" s="1"/>
  <c r="K1986" i="1"/>
  <c r="L1986" i="1"/>
  <c r="P1985" i="1"/>
  <c r="N1986" i="1" l="1"/>
  <c r="O1986" i="1" s="1"/>
  <c r="M1987" i="1" s="1"/>
  <c r="I1986" i="1"/>
  <c r="H1987" i="1" s="1"/>
  <c r="P1986" i="1" l="1"/>
  <c r="K1987" i="1"/>
  <c r="G1987" i="1"/>
  <c r="J1987" i="1" s="1"/>
  <c r="L1987" i="1"/>
  <c r="N1987" i="1" s="1"/>
  <c r="O1987" i="1" l="1"/>
  <c r="M1988" i="1" s="1"/>
  <c r="I1987" i="1"/>
  <c r="H1988" i="1" s="1"/>
  <c r="K1988" i="1" l="1"/>
  <c r="L1988" i="1"/>
  <c r="G1988" i="1"/>
  <c r="J1988" i="1" s="1"/>
  <c r="P1987" i="1"/>
  <c r="N1988" i="1" l="1"/>
  <c r="I1988" i="1"/>
  <c r="H1989" i="1" s="1"/>
  <c r="L1989" i="1" l="1"/>
  <c r="G1989" i="1"/>
  <c r="J1989" i="1" s="1"/>
  <c r="K1989" i="1"/>
  <c r="O1988" i="1"/>
  <c r="M1989" i="1" s="1"/>
  <c r="I1989" i="1" l="1"/>
  <c r="H1990" i="1" s="1"/>
  <c r="N1989" i="1"/>
  <c r="P1988" i="1"/>
  <c r="O1989" i="1" l="1"/>
  <c r="M1990" i="1" s="1"/>
  <c r="K1990" i="1"/>
  <c r="L1990" i="1"/>
  <c r="G1990" i="1"/>
  <c r="J1990" i="1" s="1"/>
  <c r="I1990" i="1" l="1"/>
  <c r="H1991" i="1" s="1"/>
  <c r="N1990" i="1"/>
  <c r="P1989" i="1"/>
  <c r="O1990" i="1" l="1"/>
  <c r="M1991" i="1" s="1"/>
  <c r="G1991" i="1"/>
  <c r="J1991" i="1" s="1"/>
  <c r="K1991" i="1"/>
  <c r="L1991" i="1"/>
  <c r="I1991" i="1" l="1"/>
  <c r="H1992" i="1" s="1"/>
  <c r="N1991" i="1"/>
  <c r="P1990" i="1"/>
  <c r="O1991" i="1" l="1"/>
  <c r="M1992" i="1" s="1"/>
  <c r="G1992" i="1"/>
  <c r="J1992" i="1" s="1"/>
  <c r="K1992" i="1"/>
  <c r="L1992" i="1"/>
  <c r="I1992" i="1" l="1"/>
  <c r="H1993" i="1" s="1"/>
  <c r="N1992" i="1"/>
  <c r="P1991" i="1"/>
  <c r="K1993" i="1" l="1"/>
  <c r="L1993" i="1"/>
  <c r="G1993" i="1"/>
  <c r="J1993" i="1" s="1"/>
  <c r="O1992" i="1"/>
  <c r="M1993" i="1" s="1"/>
  <c r="P1992" i="1" l="1"/>
  <c r="I1993" i="1"/>
  <c r="H1994" i="1" s="1"/>
  <c r="N1993" i="1"/>
  <c r="O1993" i="1" l="1"/>
  <c r="M1994" i="1" s="1"/>
  <c r="K1994" i="1"/>
  <c r="G1994" i="1"/>
  <c r="J1994" i="1" s="1"/>
  <c r="L1994" i="1"/>
  <c r="I1994" i="1" l="1"/>
  <c r="H1995" i="1" s="1"/>
  <c r="N1994" i="1"/>
  <c r="P1993" i="1"/>
  <c r="L1995" i="1" l="1"/>
  <c r="G1995" i="1"/>
  <c r="J1995" i="1" s="1"/>
  <c r="K1995" i="1"/>
  <c r="O1994" i="1"/>
  <c r="M1995" i="1" s="1"/>
  <c r="I1995" i="1" l="1"/>
  <c r="H1996" i="1" s="1"/>
  <c r="N1995" i="1"/>
  <c r="P1994" i="1"/>
  <c r="O1995" i="1" l="1"/>
  <c r="M1996" i="1" s="1"/>
  <c r="K1996" i="1"/>
  <c r="L1996" i="1"/>
  <c r="G1996" i="1"/>
  <c r="J1996" i="1" s="1"/>
  <c r="I1996" i="1" l="1"/>
  <c r="H1997" i="1" s="1"/>
  <c r="N1996" i="1"/>
  <c r="P1995" i="1"/>
  <c r="O1996" i="1" l="1"/>
  <c r="M1997" i="1" s="1"/>
  <c r="K1997" i="1"/>
  <c r="L1997" i="1"/>
  <c r="G1997" i="1"/>
  <c r="J1997" i="1" s="1"/>
  <c r="I1997" i="1" l="1"/>
  <c r="H1998" i="1" s="1"/>
  <c r="N1997" i="1"/>
  <c r="P1996" i="1"/>
  <c r="K1998" i="1" l="1"/>
  <c r="L1998" i="1"/>
  <c r="G1998" i="1"/>
  <c r="J1998" i="1" s="1"/>
  <c r="O1997" i="1"/>
  <c r="M1998" i="1" s="1"/>
  <c r="N1998" i="1" l="1"/>
  <c r="O1998" i="1" s="1"/>
  <c r="M1999" i="1" s="1"/>
  <c r="P1997" i="1"/>
  <c r="I1998" i="1"/>
  <c r="H1999" i="1" s="1"/>
  <c r="L1999" i="1" l="1"/>
  <c r="K1999" i="1"/>
  <c r="G1999" i="1"/>
  <c r="J1999" i="1" s="1"/>
  <c r="P1998" i="1"/>
  <c r="I1999" i="1" l="1"/>
  <c r="H2000" i="1" s="1"/>
  <c r="N1999" i="1"/>
  <c r="O1999" i="1" l="1"/>
  <c r="M2000" i="1" s="1"/>
  <c r="G2000" i="1"/>
  <c r="J2000" i="1" s="1"/>
  <c r="L2000" i="1"/>
  <c r="K2000" i="1"/>
  <c r="I2000" i="1" l="1"/>
  <c r="H2001" i="1" s="1"/>
  <c r="N2000" i="1"/>
  <c r="P1999" i="1"/>
  <c r="O2000" i="1" l="1"/>
  <c r="M2001" i="1" s="1"/>
  <c r="K2001" i="1"/>
  <c r="L2001" i="1"/>
  <c r="G2001" i="1"/>
  <c r="J2001" i="1" s="1"/>
  <c r="P2000" i="1" l="1"/>
  <c r="I2001" i="1"/>
  <c r="H2002" i="1" s="1"/>
  <c r="N2001" i="1"/>
  <c r="L2002" i="1" l="1"/>
  <c r="G2002" i="1"/>
  <c r="J2002" i="1" s="1"/>
  <c r="K2002" i="1"/>
  <c r="O2001" i="1"/>
  <c r="M2002" i="1" s="1"/>
  <c r="N2002" i="1" l="1"/>
  <c r="P2001" i="1"/>
  <c r="I2002" i="1"/>
  <c r="H2003" i="1" s="1"/>
  <c r="O2002" i="1" l="1"/>
  <c r="M2003" i="1" s="1"/>
  <c r="K2003" i="1"/>
  <c r="L2003" i="1"/>
  <c r="G2003" i="1"/>
  <c r="J2003" i="1" s="1"/>
  <c r="P2002" i="1" l="1"/>
  <c r="N2003" i="1"/>
  <c r="O2003" i="1" s="1"/>
  <c r="M2004" i="1" s="1"/>
  <c r="I2003" i="1"/>
  <c r="H2004" i="1" s="1"/>
  <c r="P2003" i="1" l="1"/>
  <c r="L2004" i="1"/>
  <c r="G2004" i="1"/>
  <c r="J2004" i="1" s="1"/>
  <c r="K2004" i="1"/>
  <c r="N2004" i="1" l="1"/>
  <c r="I2004" i="1"/>
  <c r="H2005" i="1" s="1"/>
  <c r="O2004" i="1"/>
  <c r="M2005" i="1" s="1"/>
  <c r="P2004" i="1" l="1"/>
  <c r="K2005" i="1"/>
  <c r="L2005" i="1"/>
  <c r="G2005" i="1"/>
  <c r="J2005" i="1" s="1"/>
  <c r="N2005" i="1" l="1"/>
  <c r="O2005" i="1" s="1"/>
  <c r="M2006" i="1" s="1"/>
  <c r="I2005" i="1"/>
  <c r="H2006" i="1" s="1"/>
  <c r="P2005" i="1" l="1"/>
  <c r="K2006" i="1"/>
  <c r="L2006" i="1"/>
  <c r="G2006" i="1"/>
  <c r="J2006" i="1" s="1"/>
  <c r="I2006" i="1" l="1"/>
  <c r="H2007" i="1" s="1"/>
  <c r="N2006" i="1"/>
  <c r="O2006" i="1" l="1"/>
  <c r="M2007" i="1" s="1"/>
  <c r="G2007" i="1"/>
  <c r="J2007" i="1" s="1"/>
  <c r="K2007" i="1"/>
  <c r="L2007" i="1"/>
  <c r="I2007" i="1" l="1"/>
  <c r="H2008" i="1" s="1"/>
  <c r="N2007" i="1"/>
  <c r="P2006" i="1"/>
  <c r="O2007" i="1" l="1"/>
  <c r="M2008" i="1" s="1"/>
  <c r="K2008" i="1"/>
  <c r="L2008" i="1"/>
  <c r="G2008" i="1"/>
  <c r="J2008" i="1" s="1"/>
  <c r="I2008" i="1" l="1"/>
  <c r="H2009" i="1" s="1"/>
  <c r="P2007" i="1"/>
  <c r="N2008" i="1"/>
  <c r="O2008" i="1" l="1"/>
  <c r="M2009" i="1" s="1"/>
  <c r="K2009" i="1"/>
  <c r="L2009" i="1"/>
  <c r="G2009" i="1"/>
  <c r="J2009" i="1" s="1"/>
  <c r="I2009" i="1" l="1"/>
  <c r="H2010" i="1" s="1"/>
  <c r="N2009" i="1"/>
  <c r="P2008" i="1"/>
  <c r="O2009" i="1" l="1"/>
  <c r="M2010" i="1" s="1"/>
  <c r="K2010" i="1"/>
  <c r="L2010" i="1"/>
  <c r="G2010" i="1"/>
  <c r="J2010" i="1" s="1"/>
  <c r="N2010" i="1" l="1"/>
  <c r="O2010" i="1" s="1"/>
  <c r="M2011" i="1" s="1"/>
  <c r="P2009" i="1"/>
  <c r="I2010" i="1"/>
  <c r="H2011" i="1" s="1"/>
  <c r="P2010" i="1" l="1"/>
  <c r="K2011" i="1"/>
  <c r="G2011" i="1"/>
  <c r="J2011" i="1" s="1"/>
  <c r="L2011" i="1"/>
  <c r="N2011" i="1" l="1"/>
  <c r="I2011" i="1"/>
  <c r="H2012" i="1" s="1"/>
  <c r="K2012" i="1" l="1"/>
  <c r="L2012" i="1"/>
  <c r="G2012" i="1"/>
  <c r="J2012" i="1" s="1"/>
  <c r="O2011" i="1"/>
  <c r="M2012" i="1" s="1"/>
  <c r="I2012" i="1" l="1"/>
  <c r="H2013" i="1" s="1"/>
  <c r="N2012" i="1"/>
  <c r="P2011" i="1"/>
  <c r="O2012" i="1" l="1"/>
  <c r="M2013" i="1" s="1"/>
  <c r="G2013" i="1"/>
  <c r="J2013" i="1" s="1"/>
  <c r="K2013" i="1"/>
  <c r="L2013" i="1"/>
  <c r="P2012" i="1" l="1"/>
  <c r="I2013" i="1"/>
  <c r="H2014" i="1" s="1"/>
  <c r="N2013" i="1"/>
  <c r="K2014" i="1" l="1"/>
  <c r="L2014" i="1"/>
  <c r="G2014" i="1"/>
  <c r="J2014" i="1" s="1"/>
  <c r="O2013" i="1"/>
  <c r="M2014" i="1" s="1"/>
  <c r="P2013" i="1" l="1"/>
  <c r="I2014" i="1"/>
  <c r="H2015" i="1" s="1"/>
  <c r="N2014" i="1"/>
  <c r="L2015" i="1" l="1"/>
  <c r="K2015" i="1"/>
  <c r="G2015" i="1"/>
  <c r="J2015" i="1" s="1"/>
  <c r="O2014" i="1"/>
  <c r="M2015" i="1" s="1"/>
  <c r="P2014" i="1" l="1"/>
  <c r="I2015" i="1"/>
  <c r="H2016" i="1" s="1"/>
  <c r="N2015" i="1"/>
  <c r="O2015" i="1" l="1"/>
  <c r="M2016" i="1" s="1"/>
  <c r="L2016" i="1"/>
  <c r="G2016" i="1"/>
  <c r="J2016" i="1" s="1"/>
  <c r="K2016" i="1"/>
  <c r="I2016" i="1" l="1"/>
  <c r="H2017" i="1" s="1"/>
  <c r="N2016" i="1"/>
  <c r="P2015" i="1"/>
  <c r="O2016" i="1" l="1"/>
  <c r="M2017" i="1" s="1"/>
  <c r="G2017" i="1"/>
  <c r="J2017" i="1" s="1"/>
  <c r="L2017" i="1"/>
  <c r="K2017" i="1"/>
  <c r="P2016" i="1" l="1"/>
  <c r="N2017" i="1"/>
  <c r="O2017" i="1" s="1"/>
  <c r="M2018" i="1" s="1"/>
  <c r="I2017" i="1"/>
  <c r="H2018" i="1" s="1"/>
  <c r="P2017" i="1" l="1"/>
  <c r="K2018" i="1"/>
  <c r="G2018" i="1"/>
  <c r="J2018" i="1" s="1"/>
  <c r="L2018" i="1"/>
  <c r="N2018" i="1" l="1"/>
  <c r="I2018" i="1"/>
  <c r="H2019" i="1" s="1"/>
  <c r="O2018" i="1"/>
  <c r="M2019" i="1" s="1"/>
  <c r="P2018" i="1" l="1"/>
  <c r="K2019" i="1"/>
  <c r="G2019" i="1"/>
  <c r="J2019" i="1" s="1"/>
  <c r="L2019" i="1"/>
  <c r="I2019" i="1" l="1"/>
  <c r="H2020" i="1" s="1"/>
  <c r="N2019" i="1"/>
  <c r="O2019" i="1" l="1"/>
  <c r="M2020" i="1" s="1"/>
  <c r="K2020" i="1"/>
  <c r="L2020" i="1"/>
  <c r="G2020" i="1"/>
  <c r="J2020" i="1" s="1"/>
  <c r="N2020" i="1" l="1"/>
  <c r="P2019" i="1"/>
  <c r="I2020" i="1"/>
  <c r="H2021" i="1" s="1"/>
  <c r="O2020" i="1" l="1"/>
  <c r="M2021" i="1" s="1"/>
  <c r="K2021" i="1"/>
  <c r="L2021" i="1"/>
  <c r="G2021" i="1"/>
  <c r="J2021" i="1" s="1"/>
  <c r="N2021" i="1" l="1"/>
  <c r="O2021" i="1" s="1"/>
  <c r="M2022" i="1" s="1"/>
  <c r="P2020" i="1"/>
  <c r="I2021" i="1"/>
  <c r="H2022" i="1" s="1"/>
  <c r="P2021" i="1" l="1"/>
  <c r="K2022" i="1"/>
  <c r="L2022" i="1"/>
  <c r="G2022" i="1"/>
  <c r="J2022" i="1" s="1"/>
  <c r="N2022" i="1" l="1"/>
  <c r="I2022" i="1"/>
  <c r="H2023" i="1" s="1"/>
  <c r="O2022" i="1"/>
  <c r="M2023" i="1" s="1"/>
  <c r="P2022" i="1" l="1"/>
  <c r="G2023" i="1"/>
  <c r="J2023" i="1" s="1"/>
  <c r="K2023" i="1"/>
  <c r="L2023" i="1"/>
  <c r="I2023" i="1" l="1"/>
  <c r="H2024" i="1" s="1"/>
  <c r="N2023" i="1"/>
  <c r="O2023" i="1" l="1"/>
  <c r="M2024" i="1" s="1"/>
  <c r="L2024" i="1"/>
  <c r="G2024" i="1"/>
  <c r="J2024" i="1" s="1"/>
  <c r="K2024" i="1"/>
  <c r="I2024" i="1" l="1"/>
  <c r="H2025" i="1" s="1"/>
  <c r="N2024" i="1"/>
  <c r="P2023" i="1"/>
  <c r="O2024" i="1" l="1"/>
  <c r="M2025" i="1" s="1"/>
  <c r="K2025" i="1"/>
  <c r="L2025" i="1"/>
  <c r="G2025" i="1"/>
  <c r="J2025" i="1" s="1"/>
  <c r="P2024" i="1" l="1"/>
  <c r="I2025" i="1"/>
  <c r="H2026" i="1" s="1"/>
  <c r="N2025" i="1"/>
  <c r="O2025" i="1" l="1"/>
  <c r="M2026" i="1" s="1"/>
  <c r="K2026" i="1"/>
  <c r="L2026" i="1"/>
  <c r="G2026" i="1"/>
  <c r="J2026" i="1" s="1"/>
  <c r="N2026" i="1" l="1"/>
  <c r="P2025" i="1"/>
  <c r="I2026" i="1"/>
  <c r="H2027" i="1" s="1"/>
  <c r="O2026" i="1" l="1"/>
  <c r="M2027" i="1" s="1"/>
  <c r="L2027" i="1"/>
  <c r="K2027" i="1"/>
  <c r="G2027" i="1"/>
  <c r="J2027" i="1" s="1"/>
  <c r="P2026" i="1" l="1"/>
  <c r="N2027" i="1"/>
  <c r="O2027" i="1" s="1"/>
  <c r="M2028" i="1" s="1"/>
  <c r="I2027" i="1"/>
  <c r="H2028" i="1" s="1"/>
  <c r="K2028" i="1" l="1"/>
  <c r="L2028" i="1"/>
  <c r="N2028" i="1" s="1"/>
  <c r="G2028" i="1"/>
  <c r="J2028" i="1" s="1"/>
  <c r="P2027" i="1"/>
  <c r="O2028" i="1" l="1"/>
  <c r="M2029" i="1" s="1"/>
  <c r="I2028" i="1"/>
  <c r="H2029" i="1" s="1"/>
  <c r="K2029" i="1" l="1"/>
  <c r="L2029" i="1"/>
  <c r="N2029" i="1" s="1"/>
  <c r="G2029" i="1"/>
  <c r="J2029" i="1" s="1"/>
  <c r="P2028" i="1"/>
  <c r="O2029" i="1" l="1"/>
  <c r="M2030" i="1" s="1"/>
  <c r="I2029" i="1"/>
  <c r="H2030" i="1" s="1"/>
  <c r="K2030" i="1" l="1"/>
  <c r="L2030" i="1"/>
  <c r="N2030" i="1" s="1"/>
  <c r="G2030" i="1"/>
  <c r="J2030" i="1" s="1"/>
  <c r="P2029" i="1"/>
  <c r="I2030" i="1" l="1"/>
  <c r="H2031" i="1" s="1"/>
  <c r="O2030" i="1"/>
  <c r="M2031" i="1" s="1"/>
  <c r="L2031" i="1" l="1"/>
  <c r="G2031" i="1"/>
  <c r="J2031" i="1" s="1"/>
  <c r="K2031" i="1"/>
  <c r="P2030" i="1"/>
  <c r="N2031" i="1" l="1"/>
  <c r="O2031" i="1" s="1"/>
  <c r="M2032" i="1" s="1"/>
  <c r="I2031" i="1"/>
  <c r="H2032" i="1" s="1"/>
  <c r="L2032" i="1" l="1"/>
  <c r="G2032" i="1"/>
  <c r="J2032" i="1" s="1"/>
  <c r="K2032" i="1"/>
  <c r="P2031" i="1"/>
  <c r="I2032" i="1" l="1"/>
  <c r="H2033" i="1" s="1"/>
  <c r="N2032" i="1"/>
  <c r="O2032" i="1" l="1"/>
  <c r="M2033" i="1" s="1"/>
  <c r="K2033" i="1"/>
  <c r="L2033" i="1"/>
  <c r="G2033" i="1"/>
  <c r="J2033" i="1" s="1"/>
  <c r="I2033" i="1" l="1"/>
  <c r="H2034" i="1" s="1"/>
  <c r="N2033" i="1"/>
  <c r="P2032" i="1"/>
  <c r="O2033" i="1" l="1"/>
  <c r="M2034" i="1" s="1"/>
  <c r="K2034" i="1"/>
  <c r="L2034" i="1"/>
  <c r="G2034" i="1"/>
  <c r="J2034" i="1" s="1"/>
  <c r="P2033" i="1" l="1"/>
  <c r="N2034" i="1"/>
  <c r="O2034" i="1" s="1"/>
  <c r="M2035" i="1" s="1"/>
  <c r="I2034" i="1"/>
  <c r="H2035" i="1" s="1"/>
  <c r="L2035" i="1" l="1"/>
  <c r="G2035" i="1"/>
  <c r="J2035" i="1" s="1"/>
  <c r="K2035" i="1"/>
  <c r="P2034" i="1"/>
  <c r="I2035" i="1" l="1"/>
  <c r="H2036" i="1" s="1"/>
  <c r="N2035" i="1"/>
  <c r="O2035" i="1" l="1"/>
  <c r="M2036" i="1" s="1"/>
  <c r="K2036" i="1"/>
  <c r="L2036" i="1"/>
  <c r="G2036" i="1"/>
  <c r="J2036" i="1" s="1"/>
  <c r="N2036" i="1" l="1"/>
  <c r="P2035" i="1"/>
  <c r="I2036" i="1"/>
  <c r="H2037" i="1" s="1"/>
  <c r="O2036" i="1" l="1"/>
  <c r="M2037" i="1" s="1"/>
  <c r="K2037" i="1"/>
  <c r="L2037" i="1"/>
  <c r="G2037" i="1"/>
  <c r="J2037" i="1" s="1"/>
  <c r="P2036" i="1" l="1"/>
  <c r="N2037" i="1"/>
  <c r="O2037" i="1" s="1"/>
  <c r="M2038" i="1" s="1"/>
  <c r="I2037" i="1"/>
  <c r="H2038" i="1" s="1"/>
  <c r="K2038" i="1" l="1"/>
  <c r="L2038" i="1"/>
  <c r="G2038" i="1"/>
  <c r="J2038" i="1" s="1"/>
  <c r="P2037" i="1"/>
  <c r="N2038" i="1" l="1"/>
  <c r="I2038" i="1"/>
  <c r="H2039" i="1" s="1"/>
  <c r="O2038" i="1"/>
  <c r="M2039" i="1" s="1"/>
  <c r="P2038" i="1" l="1"/>
  <c r="G2039" i="1"/>
  <c r="J2039" i="1" s="1"/>
  <c r="K2039" i="1"/>
  <c r="L2039" i="1"/>
  <c r="N2039" i="1" l="1"/>
  <c r="I2039" i="1"/>
  <c r="H2040" i="1" s="1"/>
  <c r="L2040" i="1" l="1"/>
  <c r="G2040" i="1"/>
  <c r="J2040" i="1" s="1"/>
  <c r="K2040" i="1"/>
  <c r="O2039" i="1"/>
  <c r="M2040" i="1" s="1"/>
  <c r="I2040" i="1" l="1"/>
  <c r="H2041" i="1" s="1"/>
  <c r="N2040" i="1"/>
  <c r="P2039" i="1"/>
  <c r="O2040" i="1" l="1"/>
  <c r="M2041" i="1" s="1"/>
  <c r="K2041" i="1"/>
  <c r="L2041" i="1"/>
  <c r="G2041" i="1"/>
  <c r="J2041" i="1" s="1"/>
  <c r="P2040" i="1" l="1"/>
  <c r="I2041" i="1"/>
  <c r="H2042" i="1" s="1"/>
  <c r="N2041" i="1"/>
  <c r="O2041" i="1" l="1"/>
  <c r="M2042" i="1" s="1"/>
  <c r="G2042" i="1"/>
  <c r="J2042" i="1" s="1"/>
  <c r="K2042" i="1"/>
  <c r="L2042" i="1"/>
  <c r="I2042" i="1" l="1"/>
  <c r="H2043" i="1" s="1"/>
  <c r="N2042" i="1"/>
  <c r="P2041" i="1"/>
  <c r="O2042" i="1" l="1"/>
  <c r="M2043" i="1" s="1"/>
  <c r="K2043" i="1"/>
  <c r="G2043" i="1"/>
  <c r="J2043" i="1" s="1"/>
  <c r="L2043" i="1"/>
  <c r="P2042" i="1" l="1"/>
  <c r="N2043" i="1"/>
  <c r="I2043" i="1"/>
  <c r="H2044" i="1" s="1"/>
  <c r="G2044" i="1" l="1"/>
  <c r="J2044" i="1" s="1"/>
  <c r="K2044" i="1"/>
  <c r="L2044" i="1"/>
  <c r="O2043" i="1"/>
  <c r="M2044" i="1" s="1"/>
  <c r="N2044" i="1" l="1"/>
  <c r="P2043" i="1"/>
  <c r="I2044" i="1"/>
  <c r="H2045" i="1" s="1"/>
  <c r="O2044" i="1" l="1"/>
  <c r="M2045" i="1" s="1"/>
  <c r="K2045" i="1"/>
  <c r="L2045" i="1"/>
  <c r="G2045" i="1"/>
  <c r="J2045" i="1" s="1"/>
  <c r="P2044" i="1"/>
  <c r="N2045" i="1" l="1"/>
  <c r="I2045" i="1"/>
  <c r="H2046" i="1" s="1"/>
  <c r="O2045" i="1"/>
  <c r="M2046" i="1" s="1"/>
  <c r="P2045" i="1" l="1"/>
  <c r="G2046" i="1"/>
  <c r="J2046" i="1" s="1"/>
  <c r="K2046" i="1"/>
  <c r="L2046" i="1"/>
  <c r="N2046" i="1" l="1"/>
  <c r="O2046" i="1" s="1"/>
  <c r="M2047" i="1" s="1"/>
  <c r="I2046" i="1"/>
  <c r="H2047" i="1" s="1"/>
  <c r="G2047" i="1" l="1"/>
  <c r="J2047" i="1" s="1"/>
  <c r="K2047" i="1"/>
  <c r="L2047" i="1"/>
  <c r="P2046" i="1"/>
  <c r="N2047" i="1" l="1"/>
  <c r="O2047" i="1" s="1"/>
  <c r="M2048" i="1" s="1"/>
  <c r="I2047" i="1"/>
  <c r="H2048" i="1" s="1"/>
  <c r="L2048" i="1" l="1"/>
  <c r="G2048" i="1"/>
  <c r="J2048" i="1" s="1"/>
  <c r="K2048" i="1"/>
  <c r="P2047" i="1"/>
  <c r="I2048" i="1" l="1"/>
  <c r="H2049" i="1" s="1"/>
  <c r="N2048" i="1"/>
  <c r="O2048" i="1" l="1"/>
  <c r="M2049" i="1" s="1"/>
  <c r="K2049" i="1"/>
  <c r="L2049" i="1"/>
  <c r="G2049" i="1"/>
  <c r="J2049" i="1" s="1"/>
  <c r="N2049" i="1" l="1"/>
  <c r="P2048" i="1"/>
  <c r="I2049" i="1"/>
  <c r="H2050" i="1" s="1"/>
  <c r="O2049" i="1" l="1"/>
  <c r="M2050" i="1" s="1"/>
  <c r="K2050" i="1"/>
  <c r="L2050" i="1"/>
  <c r="G2050" i="1"/>
  <c r="J2050" i="1" s="1"/>
  <c r="P2049" i="1" l="1"/>
  <c r="N2050" i="1"/>
  <c r="O2050" i="1" s="1"/>
  <c r="M2051" i="1" s="1"/>
  <c r="I2050" i="1"/>
  <c r="H2051" i="1" s="1"/>
  <c r="P2050" i="1" l="1"/>
  <c r="K2051" i="1"/>
  <c r="G2051" i="1"/>
  <c r="J2051" i="1" s="1"/>
  <c r="L2051" i="1"/>
  <c r="N2051" i="1" s="1"/>
  <c r="I2051" i="1" l="1"/>
  <c r="H2052" i="1" s="1"/>
  <c r="O2051" i="1"/>
  <c r="M2052" i="1" s="1"/>
  <c r="P2051" i="1" l="1"/>
  <c r="G2052" i="1"/>
  <c r="J2052" i="1" s="1"/>
  <c r="K2052" i="1"/>
  <c r="L2052" i="1"/>
  <c r="I2052" i="1" l="1"/>
  <c r="H2053" i="1" s="1"/>
  <c r="N2052" i="1"/>
  <c r="O2052" i="1" l="1"/>
  <c r="M2053" i="1" s="1"/>
  <c r="K2053" i="1"/>
  <c r="L2053" i="1"/>
  <c r="G2053" i="1"/>
  <c r="J2053" i="1" s="1"/>
  <c r="N2053" i="1" l="1"/>
  <c r="P2052" i="1"/>
  <c r="I2053" i="1"/>
  <c r="H2054" i="1" s="1"/>
  <c r="O2053" i="1" l="1"/>
  <c r="M2054" i="1" s="1"/>
  <c r="K2054" i="1"/>
  <c r="L2054" i="1"/>
  <c r="G2054" i="1"/>
  <c r="J2054" i="1" s="1"/>
  <c r="P2053" i="1" l="1"/>
  <c r="N2054" i="1"/>
  <c r="O2054" i="1" s="1"/>
  <c r="M2055" i="1" s="1"/>
  <c r="I2054" i="1"/>
  <c r="H2055" i="1" s="1"/>
  <c r="P2054" i="1" l="1"/>
  <c r="G2055" i="1"/>
  <c r="J2055" i="1" s="1"/>
  <c r="K2055" i="1"/>
  <c r="L2055" i="1"/>
  <c r="N2055" i="1" l="1"/>
  <c r="I2055" i="1"/>
  <c r="H2056" i="1" s="1"/>
  <c r="L2056" i="1" l="1"/>
  <c r="G2056" i="1"/>
  <c r="J2056" i="1" s="1"/>
  <c r="K2056" i="1"/>
  <c r="O2055" i="1"/>
  <c r="M2056" i="1" s="1"/>
  <c r="I2056" i="1" l="1"/>
  <c r="H2057" i="1" s="1"/>
  <c r="N2056" i="1"/>
  <c r="P2055" i="1"/>
  <c r="O2056" i="1" l="1"/>
  <c r="M2057" i="1" s="1"/>
  <c r="K2057" i="1"/>
  <c r="L2057" i="1"/>
  <c r="G2057" i="1"/>
  <c r="J2057" i="1" s="1"/>
  <c r="I2057" i="1" l="1"/>
  <c r="H2058" i="1" s="1"/>
  <c r="N2057" i="1"/>
  <c r="P2056" i="1"/>
  <c r="O2057" i="1" l="1"/>
  <c r="M2058" i="1" s="1"/>
  <c r="K2058" i="1"/>
  <c r="L2058" i="1"/>
  <c r="G2058" i="1"/>
  <c r="J2058" i="1" s="1"/>
  <c r="I2058" i="1" l="1"/>
  <c r="H2059" i="1" s="1"/>
  <c r="N2058" i="1"/>
  <c r="P2057" i="1"/>
  <c r="L2059" i="1" l="1"/>
  <c r="G2059" i="1"/>
  <c r="J2059" i="1" s="1"/>
  <c r="K2059" i="1"/>
  <c r="O2058" i="1"/>
  <c r="M2059" i="1" s="1"/>
  <c r="P2058" i="1" l="1"/>
  <c r="I2059" i="1"/>
  <c r="H2060" i="1" s="1"/>
  <c r="N2059" i="1"/>
  <c r="O2059" i="1" l="1"/>
  <c r="M2060" i="1" s="1"/>
  <c r="G2060" i="1"/>
  <c r="J2060" i="1" s="1"/>
  <c r="L2060" i="1"/>
  <c r="K2060" i="1"/>
  <c r="N2060" i="1" l="1"/>
  <c r="P2059" i="1"/>
  <c r="I2060" i="1"/>
  <c r="H2061" i="1" s="1"/>
  <c r="K2061" i="1" l="1"/>
  <c r="G2061" i="1"/>
  <c r="J2061" i="1" s="1"/>
  <c r="L2061" i="1"/>
  <c r="O2060" i="1"/>
  <c r="M2061" i="1" s="1"/>
  <c r="N2061" i="1" l="1"/>
  <c r="I2061" i="1"/>
  <c r="H2062" i="1" s="1"/>
  <c r="O2061" i="1"/>
  <c r="M2062" i="1" s="1"/>
  <c r="P2060" i="1"/>
  <c r="K2062" i="1" l="1"/>
  <c r="G2062" i="1"/>
  <c r="J2062" i="1" s="1"/>
  <c r="L2062" i="1"/>
  <c r="N2062" i="1" s="1"/>
  <c r="P2061" i="1"/>
  <c r="O2062" i="1" l="1"/>
  <c r="M2063" i="1" s="1"/>
  <c r="I2062" i="1"/>
  <c r="H2063" i="1" s="1"/>
  <c r="P2062" i="1" l="1"/>
  <c r="K2063" i="1"/>
  <c r="L2063" i="1"/>
  <c r="N2063" i="1" s="1"/>
  <c r="G2063" i="1"/>
  <c r="J2063" i="1" s="1"/>
  <c r="O2063" i="1" l="1"/>
  <c r="M2064" i="1" s="1"/>
  <c r="I2063" i="1"/>
  <c r="H2064" i="1" s="1"/>
  <c r="G2064" i="1" l="1"/>
  <c r="J2064" i="1" s="1"/>
  <c r="K2064" i="1"/>
  <c r="L2064" i="1"/>
  <c r="P2063" i="1"/>
  <c r="N2064" i="1" l="1"/>
  <c r="I2064" i="1"/>
  <c r="H2065" i="1" s="1"/>
  <c r="K2065" i="1" l="1"/>
  <c r="G2065" i="1"/>
  <c r="J2065" i="1" s="1"/>
  <c r="L2065" i="1"/>
  <c r="O2064" i="1"/>
  <c r="M2065" i="1" s="1"/>
  <c r="I2065" i="1" l="1"/>
  <c r="H2066" i="1" s="1"/>
  <c r="N2065" i="1"/>
  <c r="P2064" i="1"/>
  <c r="O2065" i="1" l="1"/>
  <c r="M2066" i="1" s="1"/>
  <c r="G2066" i="1"/>
  <c r="J2066" i="1" s="1"/>
  <c r="K2066" i="1"/>
  <c r="L2066" i="1"/>
  <c r="I2066" i="1" l="1"/>
  <c r="H2067" i="1" s="1"/>
  <c r="P2065" i="1"/>
  <c r="N2066" i="1"/>
  <c r="O2066" i="1" l="1"/>
  <c r="M2067" i="1" s="1"/>
  <c r="K2067" i="1"/>
  <c r="G2067" i="1"/>
  <c r="J2067" i="1" s="1"/>
  <c r="L2067" i="1"/>
  <c r="N2067" i="1" l="1"/>
  <c r="I2067" i="1"/>
  <c r="H2068" i="1" s="1"/>
  <c r="P2066" i="1"/>
  <c r="K2068" i="1" l="1"/>
  <c r="L2068" i="1"/>
  <c r="G2068" i="1"/>
  <c r="J2068" i="1" s="1"/>
  <c r="O2067" i="1"/>
  <c r="M2068" i="1" s="1"/>
  <c r="P2067" i="1" l="1"/>
  <c r="I2068" i="1"/>
  <c r="H2069" i="1" s="1"/>
  <c r="N2068" i="1"/>
  <c r="O2068" i="1" l="1"/>
  <c r="M2069" i="1" s="1"/>
  <c r="K2069" i="1"/>
  <c r="L2069" i="1"/>
  <c r="G2069" i="1"/>
  <c r="J2069" i="1" s="1"/>
  <c r="N2069" i="1" l="1"/>
  <c r="P2068" i="1"/>
  <c r="I2069" i="1"/>
  <c r="H2070" i="1" s="1"/>
  <c r="O2069" i="1" l="1"/>
  <c r="M2070" i="1" s="1"/>
  <c r="K2070" i="1"/>
  <c r="L2070" i="1"/>
  <c r="G2070" i="1"/>
  <c r="J2070" i="1" s="1"/>
  <c r="P2069" i="1" l="1"/>
  <c r="N2070" i="1"/>
  <c r="O2070" i="1" s="1"/>
  <c r="M2071" i="1" s="1"/>
  <c r="I2070" i="1"/>
  <c r="H2071" i="1" s="1"/>
  <c r="P2070" i="1" l="1"/>
  <c r="K2071" i="1"/>
  <c r="L2071" i="1"/>
  <c r="G2071" i="1"/>
  <c r="J2071" i="1" s="1"/>
  <c r="N2071" i="1" l="1"/>
  <c r="O2071" i="1" s="1"/>
  <c r="M2072" i="1" s="1"/>
  <c r="I2071" i="1"/>
  <c r="H2072" i="1" s="1"/>
  <c r="P2071" i="1" l="1"/>
  <c r="G2072" i="1"/>
  <c r="J2072" i="1" s="1"/>
  <c r="K2072" i="1"/>
  <c r="L2072" i="1"/>
  <c r="I2072" i="1" l="1"/>
  <c r="H2073" i="1" s="1"/>
  <c r="N2072" i="1"/>
  <c r="O2072" i="1" l="1"/>
  <c r="M2073" i="1" s="1"/>
  <c r="L2073" i="1"/>
  <c r="G2073" i="1"/>
  <c r="J2073" i="1" s="1"/>
  <c r="K2073" i="1"/>
  <c r="I2073" i="1" l="1"/>
  <c r="H2074" i="1" s="1"/>
  <c r="N2073" i="1"/>
  <c r="P2072" i="1"/>
  <c r="O2073" i="1" l="1"/>
  <c r="M2074" i="1" s="1"/>
  <c r="K2074" i="1"/>
  <c r="L2074" i="1"/>
  <c r="G2074" i="1"/>
  <c r="J2074" i="1" s="1"/>
  <c r="P2073" i="1" l="1"/>
  <c r="I2074" i="1"/>
  <c r="H2075" i="1" s="1"/>
  <c r="N2074" i="1"/>
  <c r="O2074" i="1" l="1"/>
  <c r="M2075" i="1" s="1"/>
  <c r="K2075" i="1"/>
  <c r="L2075" i="1"/>
  <c r="G2075" i="1"/>
  <c r="J2075" i="1" s="1"/>
  <c r="N2075" i="1" l="1"/>
  <c r="P2074" i="1"/>
  <c r="I2075" i="1"/>
  <c r="H2076" i="1" s="1"/>
  <c r="O2075" i="1" l="1"/>
  <c r="M2076" i="1" s="1"/>
  <c r="L2076" i="1"/>
  <c r="G2076" i="1"/>
  <c r="J2076" i="1" s="1"/>
  <c r="K2076" i="1"/>
  <c r="P2075" i="1" l="1"/>
  <c r="N2076" i="1"/>
  <c r="O2076" i="1" s="1"/>
  <c r="M2077" i="1" s="1"/>
  <c r="I2076" i="1"/>
  <c r="H2077" i="1" s="1"/>
  <c r="P2076" i="1" l="1"/>
  <c r="K2077" i="1"/>
  <c r="L2077" i="1"/>
  <c r="N2077" i="1" s="1"/>
  <c r="G2077" i="1"/>
  <c r="J2077" i="1" s="1"/>
  <c r="I2077" i="1" l="1"/>
  <c r="H2078" i="1" s="1"/>
  <c r="O2077" i="1"/>
  <c r="M2078" i="1" s="1"/>
  <c r="P2077" i="1" l="1"/>
  <c r="K2078" i="1"/>
  <c r="G2078" i="1"/>
  <c r="J2078" i="1" s="1"/>
  <c r="L2078" i="1"/>
  <c r="I2078" i="1" l="1"/>
  <c r="H2079" i="1" s="1"/>
  <c r="N2078" i="1"/>
  <c r="G2079" i="1" l="1"/>
  <c r="J2079" i="1" s="1"/>
  <c r="K2079" i="1"/>
  <c r="L2079" i="1"/>
  <c r="O2078" i="1"/>
  <c r="M2079" i="1" s="1"/>
  <c r="N2079" i="1" l="1"/>
  <c r="P2078" i="1"/>
  <c r="I2079" i="1"/>
  <c r="H2080" i="1" s="1"/>
  <c r="O2079" i="1" l="1"/>
  <c r="M2080" i="1" s="1"/>
  <c r="L2080" i="1"/>
  <c r="G2080" i="1"/>
  <c r="J2080" i="1" s="1"/>
  <c r="K2080" i="1"/>
  <c r="P2079" i="1" l="1"/>
  <c r="N2080" i="1"/>
  <c r="O2080" i="1" s="1"/>
  <c r="M2081" i="1" s="1"/>
  <c r="I2080" i="1"/>
  <c r="H2081" i="1" s="1"/>
  <c r="P2080" i="1" l="1"/>
  <c r="L2081" i="1"/>
  <c r="K2081" i="1"/>
  <c r="G2081" i="1"/>
  <c r="J2081" i="1" s="1"/>
  <c r="I2081" i="1" l="1"/>
  <c r="H2082" i="1" s="1"/>
  <c r="N2081" i="1"/>
  <c r="O2081" i="1" l="1"/>
  <c r="M2082" i="1" s="1"/>
  <c r="K2082" i="1"/>
  <c r="L2082" i="1"/>
  <c r="G2082" i="1"/>
  <c r="J2082" i="1" s="1"/>
  <c r="N2082" i="1" l="1"/>
  <c r="P2081" i="1"/>
  <c r="I2082" i="1"/>
  <c r="H2083" i="1" s="1"/>
  <c r="O2082" i="1" l="1"/>
  <c r="M2083" i="1" s="1"/>
  <c r="K2083" i="1"/>
  <c r="L2083" i="1"/>
  <c r="G2083" i="1"/>
  <c r="J2083" i="1" s="1"/>
  <c r="P2082" i="1" l="1"/>
  <c r="I2083" i="1"/>
  <c r="H2084" i="1" s="1"/>
  <c r="N2083" i="1"/>
  <c r="O2083" i="1" l="1"/>
  <c r="M2084" i="1" s="1"/>
  <c r="K2084" i="1"/>
  <c r="G2084" i="1"/>
  <c r="J2084" i="1" s="1"/>
  <c r="L2084" i="1"/>
  <c r="I2084" i="1" l="1"/>
  <c r="H2085" i="1" s="1"/>
  <c r="N2084" i="1"/>
  <c r="P2083" i="1"/>
  <c r="O2084" i="1" l="1"/>
  <c r="M2085" i="1" s="1"/>
  <c r="G2085" i="1"/>
  <c r="J2085" i="1" s="1"/>
  <c r="K2085" i="1"/>
  <c r="L2085" i="1"/>
  <c r="P2084" i="1" l="1"/>
  <c r="N2085" i="1"/>
  <c r="O2085" i="1" s="1"/>
  <c r="M2086" i="1" s="1"/>
  <c r="I2085" i="1"/>
  <c r="H2086" i="1" s="1"/>
  <c r="P2085" i="1" l="1"/>
  <c r="K2086" i="1"/>
  <c r="L2086" i="1"/>
  <c r="G2086" i="1"/>
  <c r="J2086" i="1" s="1"/>
  <c r="N2086" i="1" l="1"/>
  <c r="I2086" i="1"/>
  <c r="H2087" i="1" s="1"/>
  <c r="O2086" i="1"/>
  <c r="M2087" i="1" s="1"/>
  <c r="P2086" i="1" l="1"/>
  <c r="G2087" i="1"/>
  <c r="J2087" i="1" s="1"/>
  <c r="K2087" i="1"/>
  <c r="L2087" i="1"/>
  <c r="I2087" i="1" l="1"/>
  <c r="H2088" i="1" s="1"/>
  <c r="N2087" i="1"/>
  <c r="O2087" i="1" l="1"/>
  <c r="M2088" i="1" s="1"/>
  <c r="G2088" i="1"/>
  <c r="J2088" i="1" s="1"/>
  <c r="K2088" i="1"/>
  <c r="L2088" i="1"/>
  <c r="P2087" i="1" l="1"/>
  <c r="I2088" i="1"/>
  <c r="H2089" i="1" s="1"/>
  <c r="N2088" i="1"/>
  <c r="K2089" i="1" l="1"/>
  <c r="L2089" i="1"/>
  <c r="G2089" i="1"/>
  <c r="J2089" i="1" s="1"/>
  <c r="O2088" i="1"/>
  <c r="M2089" i="1" s="1"/>
  <c r="P2088" i="1" l="1"/>
  <c r="I2089" i="1"/>
  <c r="H2090" i="1" s="1"/>
  <c r="N2089" i="1"/>
  <c r="O2089" i="1" l="1"/>
  <c r="M2090" i="1" s="1"/>
  <c r="K2090" i="1"/>
  <c r="L2090" i="1"/>
  <c r="G2090" i="1"/>
  <c r="J2090" i="1" s="1"/>
  <c r="N2090" i="1" l="1"/>
  <c r="P2089" i="1"/>
  <c r="I2090" i="1"/>
  <c r="H2091" i="1" s="1"/>
  <c r="O2090" i="1" l="1"/>
  <c r="M2091" i="1" s="1"/>
  <c r="K2091" i="1"/>
  <c r="L2091" i="1"/>
  <c r="G2091" i="1"/>
  <c r="J2091" i="1" s="1"/>
  <c r="I2091" i="1" l="1"/>
  <c r="H2092" i="1" s="1"/>
  <c r="P2090" i="1"/>
  <c r="N2091" i="1"/>
  <c r="O2091" i="1" l="1"/>
  <c r="M2092" i="1" s="1"/>
  <c r="L2092" i="1"/>
  <c r="G2092" i="1"/>
  <c r="J2092" i="1" s="1"/>
  <c r="K2092" i="1"/>
  <c r="P2091" i="1" l="1"/>
  <c r="N2092" i="1"/>
  <c r="O2092" i="1" s="1"/>
  <c r="M2093" i="1" s="1"/>
  <c r="I2092" i="1"/>
  <c r="H2093" i="1" s="1"/>
  <c r="P2092" i="1" l="1"/>
  <c r="K2093" i="1"/>
  <c r="L2093" i="1"/>
  <c r="G2093" i="1"/>
  <c r="J2093" i="1" s="1"/>
  <c r="N2093" i="1" l="1"/>
  <c r="O2093" i="1" s="1"/>
  <c r="M2094" i="1" s="1"/>
  <c r="I2093" i="1"/>
  <c r="H2094" i="1" s="1"/>
  <c r="P2093" i="1" l="1"/>
  <c r="K2094" i="1"/>
  <c r="L2094" i="1"/>
  <c r="G2094" i="1"/>
  <c r="J2094" i="1" s="1"/>
  <c r="N2094" i="1" l="1"/>
  <c r="O2094" i="1" s="1"/>
  <c r="M2095" i="1" s="1"/>
  <c r="I2094" i="1"/>
  <c r="H2095" i="1" s="1"/>
  <c r="G2095" i="1" l="1"/>
  <c r="J2095" i="1" s="1"/>
  <c r="L2095" i="1"/>
  <c r="K2095" i="1"/>
  <c r="P2094" i="1"/>
  <c r="N2095" i="1" l="1"/>
  <c r="I2095" i="1"/>
  <c r="H2096" i="1" s="1"/>
  <c r="O2095" i="1" l="1"/>
  <c r="M2096" i="1" s="1"/>
  <c r="G2096" i="1"/>
  <c r="J2096" i="1" s="1"/>
  <c r="K2096" i="1"/>
  <c r="L2096" i="1"/>
  <c r="N2096" i="1" l="1"/>
  <c r="P2095" i="1"/>
  <c r="I2096" i="1"/>
  <c r="H2097" i="1" s="1"/>
  <c r="O2096" i="1" l="1"/>
  <c r="M2097" i="1" s="1"/>
  <c r="K2097" i="1"/>
  <c r="L2097" i="1"/>
  <c r="G2097" i="1"/>
  <c r="J2097" i="1" s="1"/>
  <c r="P2096" i="1" l="1"/>
  <c r="N2097" i="1"/>
  <c r="O2097" i="1" s="1"/>
  <c r="M2098" i="1" s="1"/>
  <c r="I2097" i="1"/>
  <c r="H2098" i="1" s="1"/>
  <c r="G2098" i="1" l="1"/>
  <c r="J2098" i="1" s="1"/>
  <c r="K2098" i="1"/>
  <c r="L2098" i="1"/>
  <c r="P2097" i="1"/>
  <c r="N2098" i="1" l="1"/>
  <c r="O2098" i="1" s="1"/>
  <c r="M2099" i="1" s="1"/>
  <c r="I2098" i="1"/>
  <c r="H2099" i="1" s="1"/>
  <c r="K2099" i="1" l="1"/>
  <c r="L2099" i="1"/>
  <c r="N2099" i="1" s="1"/>
  <c r="G2099" i="1"/>
  <c r="J2099" i="1" s="1"/>
  <c r="P2098" i="1"/>
  <c r="I2099" i="1" l="1"/>
  <c r="H2100" i="1" s="1"/>
  <c r="O2099" i="1"/>
  <c r="M2100" i="1" s="1"/>
  <c r="K2100" i="1" l="1"/>
  <c r="G2100" i="1"/>
  <c r="J2100" i="1" s="1"/>
  <c r="L2100" i="1"/>
  <c r="P2099" i="1"/>
  <c r="N2100" i="1" l="1"/>
  <c r="I2100" i="1"/>
  <c r="H2101" i="1" s="1"/>
  <c r="K2101" i="1" l="1"/>
  <c r="L2101" i="1"/>
  <c r="G2101" i="1"/>
  <c r="J2101" i="1" s="1"/>
  <c r="O2100" i="1"/>
  <c r="M2101" i="1" s="1"/>
  <c r="I2101" i="1" l="1"/>
  <c r="H2102" i="1" s="1"/>
  <c r="N2101" i="1"/>
  <c r="P2100" i="1"/>
  <c r="O2101" i="1" l="1"/>
  <c r="M2102" i="1" s="1"/>
  <c r="G2102" i="1"/>
  <c r="J2102" i="1" s="1"/>
  <c r="K2102" i="1"/>
  <c r="L2102" i="1"/>
  <c r="P2101" i="1"/>
  <c r="I2102" i="1" l="1"/>
  <c r="H2103" i="1" s="1"/>
  <c r="N2102" i="1"/>
  <c r="O2102" i="1" l="1"/>
  <c r="M2103" i="1" s="1"/>
  <c r="L2103" i="1"/>
  <c r="G2103" i="1"/>
  <c r="J2103" i="1" s="1"/>
  <c r="K2103" i="1"/>
  <c r="I2103" i="1" l="1"/>
  <c r="H2104" i="1" s="1"/>
  <c r="N2103" i="1"/>
  <c r="P2102" i="1"/>
  <c r="O2103" i="1" l="1"/>
  <c r="M2104" i="1" s="1"/>
  <c r="K2104" i="1"/>
  <c r="L2104" i="1"/>
  <c r="G2104" i="1"/>
  <c r="J2104" i="1" s="1"/>
  <c r="P2103" i="1" l="1"/>
  <c r="I2104" i="1"/>
  <c r="H2105" i="1" s="1"/>
  <c r="N2104" i="1"/>
  <c r="K2105" i="1" l="1"/>
  <c r="L2105" i="1"/>
  <c r="G2105" i="1"/>
  <c r="J2105" i="1" s="1"/>
  <c r="O2104" i="1"/>
  <c r="M2105" i="1" s="1"/>
  <c r="I2105" i="1" l="1"/>
  <c r="H2106" i="1" s="1"/>
  <c r="N2105" i="1"/>
  <c r="P2104" i="1"/>
  <c r="O2105" i="1" l="1"/>
  <c r="M2106" i="1" s="1"/>
  <c r="K2106" i="1"/>
  <c r="L2106" i="1"/>
  <c r="G2106" i="1"/>
  <c r="J2106" i="1" s="1"/>
  <c r="P2105" i="1" l="1"/>
  <c r="I2106" i="1"/>
  <c r="H2107" i="1" s="1"/>
  <c r="N2106" i="1"/>
  <c r="O2106" i="1" l="1"/>
  <c r="M2107" i="1" s="1"/>
  <c r="K2107" i="1"/>
  <c r="L2107" i="1"/>
  <c r="G2107" i="1"/>
  <c r="J2107" i="1" s="1"/>
  <c r="P2106" i="1" l="1"/>
  <c r="N2107" i="1"/>
  <c r="O2107" i="1" s="1"/>
  <c r="M2108" i="1" s="1"/>
  <c r="I2107" i="1"/>
  <c r="H2108" i="1" s="1"/>
  <c r="P2107" i="1" l="1"/>
  <c r="G2108" i="1"/>
  <c r="J2108" i="1" s="1"/>
  <c r="K2108" i="1"/>
  <c r="L2108" i="1"/>
  <c r="N2108" i="1" l="1"/>
  <c r="O2108" i="1" s="1"/>
  <c r="M2109" i="1" s="1"/>
  <c r="I2108" i="1"/>
  <c r="H2109" i="1" s="1"/>
  <c r="G2109" i="1" l="1"/>
  <c r="J2109" i="1" s="1"/>
  <c r="K2109" i="1"/>
  <c r="L2109" i="1"/>
  <c r="P2108" i="1"/>
  <c r="N2109" i="1" l="1"/>
  <c r="I2109" i="1"/>
  <c r="H2110" i="1" s="1"/>
  <c r="K2110" i="1" l="1"/>
  <c r="L2110" i="1"/>
  <c r="G2110" i="1"/>
  <c r="J2110" i="1" s="1"/>
  <c r="O2109" i="1"/>
  <c r="M2110" i="1" s="1"/>
  <c r="I2110" i="1" l="1"/>
  <c r="H2111" i="1" s="1"/>
  <c r="N2110" i="1"/>
  <c r="P2109" i="1"/>
  <c r="O2110" i="1" l="1"/>
  <c r="M2111" i="1" s="1"/>
  <c r="G2111" i="1"/>
  <c r="J2111" i="1" s="1"/>
  <c r="K2111" i="1"/>
  <c r="L2111" i="1"/>
  <c r="P2110" i="1" l="1"/>
  <c r="I2111" i="1"/>
  <c r="H2112" i="1" s="1"/>
  <c r="N2111" i="1"/>
  <c r="O2111" i="1" l="1"/>
  <c r="M2112" i="1" s="1"/>
  <c r="G2112" i="1"/>
  <c r="J2112" i="1" s="1"/>
  <c r="K2112" i="1"/>
  <c r="L2112" i="1"/>
  <c r="I2112" i="1" l="1"/>
  <c r="H2113" i="1" s="1"/>
  <c r="N2112" i="1"/>
  <c r="P2111" i="1"/>
  <c r="O2112" i="1" l="1"/>
  <c r="M2113" i="1" s="1"/>
  <c r="K2113" i="1"/>
  <c r="L2113" i="1"/>
  <c r="G2113" i="1"/>
  <c r="J2113" i="1" s="1"/>
  <c r="P2112" i="1" l="1"/>
  <c r="I2113" i="1"/>
  <c r="H2114" i="1" s="1"/>
  <c r="N2113" i="1"/>
  <c r="O2113" i="1" l="1"/>
  <c r="M2114" i="1" s="1"/>
  <c r="K2114" i="1"/>
  <c r="L2114" i="1"/>
  <c r="G2114" i="1"/>
  <c r="J2114" i="1" s="1"/>
  <c r="N2114" i="1" l="1"/>
  <c r="P2113" i="1"/>
  <c r="I2114" i="1"/>
  <c r="H2115" i="1" s="1"/>
  <c r="O2114" i="1" l="1"/>
  <c r="M2115" i="1" s="1"/>
  <c r="K2115" i="1"/>
  <c r="L2115" i="1"/>
  <c r="G2115" i="1"/>
  <c r="J2115" i="1" s="1"/>
  <c r="P2114" i="1" l="1"/>
  <c r="I2115" i="1"/>
  <c r="H2116" i="1" s="1"/>
  <c r="N2115" i="1"/>
  <c r="O2115" i="1" l="1"/>
  <c r="M2116" i="1" s="1"/>
  <c r="K2116" i="1"/>
  <c r="G2116" i="1"/>
  <c r="J2116" i="1" s="1"/>
  <c r="L2116" i="1"/>
  <c r="I2116" i="1" l="1"/>
  <c r="H2117" i="1" s="1"/>
  <c r="N2116" i="1"/>
  <c r="P2115" i="1"/>
  <c r="O2116" i="1" l="1"/>
  <c r="M2117" i="1" s="1"/>
  <c r="K2117" i="1"/>
  <c r="L2117" i="1"/>
  <c r="G2117" i="1"/>
  <c r="J2117" i="1" s="1"/>
  <c r="P2116" i="1" l="1"/>
  <c r="I2117" i="1"/>
  <c r="H2118" i="1" s="1"/>
  <c r="N2117" i="1"/>
  <c r="O2117" i="1" l="1"/>
  <c r="M2118" i="1" s="1"/>
  <c r="K2118" i="1"/>
  <c r="L2118" i="1"/>
  <c r="G2118" i="1"/>
  <c r="J2118" i="1" s="1"/>
  <c r="N2118" i="1" l="1"/>
  <c r="O2118" i="1" s="1"/>
  <c r="M2119" i="1" s="1"/>
  <c r="P2117" i="1"/>
  <c r="I2118" i="1"/>
  <c r="H2119" i="1" s="1"/>
  <c r="P2118" i="1" l="1"/>
  <c r="K2119" i="1"/>
  <c r="L2119" i="1"/>
  <c r="G2119" i="1"/>
  <c r="J2119" i="1" s="1"/>
  <c r="N2119" i="1" l="1"/>
  <c r="O2119" i="1" s="1"/>
  <c r="M2120" i="1" s="1"/>
  <c r="I2119" i="1"/>
  <c r="H2120" i="1" s="1"/>
  <c r="G2120" i="1" l="1"/>
  <c r="J2120" i="1" s="1"/>
  <c r="K2120" i="1"/>
  <c r="L2120" i="1"/>
  <c r="P2119" i="1"/>
  <c r="N2120" i="1" l="1"/>
  <c r="I2120" i="1"/>
  <c r="H2121" i="1" s="1"/>
  <c r="L2121" i="1" l="1"/>
  <c r="G2121" i="1"/>
  <c r="J2121" i="1" s="1"/>
  <c r="K2121" i="1"/>
  <c r="O2120" i="1"/>
  <c r="M2121" i="1" s="1"/>
  <c r="I2121" i="1" l="1"/>
  <c r="H2122" i="1" s="1"/>
  <c r="N2121" i="1"/>
  <c r="P2120" i="1"/>
  <c r="O2121" i="1" l="1"/>
  <c r="M2122" i="1" s="1"/>
  <c r="K2122" i="1"/>
  <c r="L2122" i="1"/>
  <c r="G2122" i="1"/>
  <c r="J2122" i="1" s="1"/>
  <c r="P2121" i="1" l="1"/>
  <c r="I2122" i="1"/>
  <c r="H2123" i="1" s="1"/>
  <c r="N2122" i="1"/>
  <c r="K2123" i="1" l="1"/>
  <c r="L2123" i="1"/>
  <c r="G2123" i="1"/>
  <c r="J2123" i="1" s="1"/>
  <c r="O2122" i="1"/>
  <c r="M2123" i="1" s="1"/>
  <c r="I2123" i="1" l="1"/>
  <c r="H2124" i="1" s="1"/>
  <c r="N2123" i="1"/>
  <c r="P2122" i="1"/>
  <c r="O2123" i="1" l="1"/>
  <c r="M2124" i="1" s="1"/>
  <c r="G2124" i="1"/>
  <c r="J2124" i="1" s="1"/>
  <c r="K2124" i="1"/>
  <c r="L2124" i="1"/>
  <c r="P2123" i="1" l="1"/>
  <c r="N2124" i="1"/>
  <c r="O2124" i="1" s="1"/>
  <c r="M2125" i="1" s="1"/>
  <c r="I2124" i="1"/>
  <c r="H2125" i="1" s="1"/>
  <c r="P2124" i="1" l="1"/>
  <c r="K2125" i="1"/>
  <c r="L2125" i="1"/>
  <c r="G2125" i="1"/>
  <c r="J2125" i="1" s="1"/>
  <c r="N2125" i="1" l="1"/>
  <c r="I2125" i="1"/>
  <c r="H2126" i="1" s="1"/>
  <c r="O2125" i="1"/>
  <c r="M2126" i="1" s="1"/>
  <c r="P2125" i="1" l="1"/>
  <c r="K2126" i="1"/>
  <c r="L2126" i="1"/>
  <c r="G2126" i="1"/>
  <c r="J2126" i="1" s="1"/>
  <c r="N2126" i="1" l="1"/>
  <c r="O2126" i="1" s="1"/>
  <c r="M2127" i="1" s="1"/>
  <c r="I2126" i="1"/>
  <c r="H2127" i="1" s="1"/>
  <c r="K2127" i="1" l="1"/>
  <c r="L2127" i="1"/>
  <c r="G2127" i="1"/>
  <c r="J2127" i="1" s="1"/>
  <c r="P2126" i="1"/>
  <c r="N2127" i="1" l="1"/>
  <c r="O2127" i="1" s="1"/>
  <c r="M2128" i="1" s="1"/>
  <c r="I2127" i="1"/>
  <c r="H2128" i="1" s="1"/>
  <c r="L2128" i="1" l="1"/>
  <c r="G2128" i="1"/>
  <c r="J2128" i="1" s="1"/>
  <c r="K2128" i="1"/>
  <c r="P2127" i="1"/>
  <c r="I2128" i="1" l="1"/>
  <c r="H2129" i="1" s="1"/>
  <c r="N2128" i="1"/>
  <c r="O2128" i="1" l="1"/>
  <c r="M2129" i="1" s="1"/>
  <c r="L2129" i="1"/>
  <c r="K2129" i="1"/>
  <c r="G2129" i="1"/>
  <c r="J2129" i="1" s="1"/>
  <c r="N2129" i="1" l="1"/>
  <c r="P2128" i="1"/>
  <c r="I2129" i="1"/>
  <c r="H2130" i="1" s="1"/>
  <c r="L2130" i="1" l="1"/>
  <c r="K2130" i="1"/>
  <c r="G2130" i="1"/>
  <c r="J2130" i="1" s="1"/>
  <c r="O2129" i="1"/>
  <c r="M2130" i="1" s="1"/>
  <c r="P2129" i="1" l="1"/>
  <c r="I2130" i="1"/>
  <c r="H2131" i="1" s="1"/>
  <c r="N2130" i="1"/>
  <c r="O2130" i="1" l="1"/>
  <c r="M2131" i="1" s="1"/>
  <c r="K2131" i="1"/>
  <c r="L2131" i="1"/>
  <c r="G2131" i="1"/>
  <c r="J2131" i="1" s="1"/>
  <c r="N2131" i="1" l="1"/>
  <c r="P2130" i="1"/>
  <c r="I2131" i="1"/>
  <c r="H2132" i="1" s="1"/>
  <c r="K2132" i="1" l="1"/>
  <c r="G2132" i="1"/>
  <c r="J2132" i="1" s="1"/>
  <c r="L2132" i="1"/>
  <c r="O2131" i="1"/>
  <c r="M2132" i="1" s="1"/>
  <c r="P2131" i="1" l="1"/>
  <c r="N2132" i="1"/>
  <c r="I2132" i="1"/>
  <c r="H2133" i="1" s="1"/>
  <c r="K2133" i="1" l="1"/>
  <c r="G2133" i="1"/>
  <c r="J2133" i="1" s="1"/>
  <c r="L2133" i="1"/>
  <c r="O2132" i="1"/>
  <c r="M2133" i="1" s="1"/>
  <c r="I2133" i="1" l="1"/>
  <c r="H2134" i="1" s="1"/>
  <c r="N2133" i="1"/>
  <c r="P2132" i="1"/>
  <c r="O2133" i="1" l="1"/>
  <c r="M2134" i="1" s="1"/>
  <c r="G2134" i="1"/>
  <c r="J2134" i="1" s="1"/>
  <c r="L2134" i="1"/>
  <c r="K2134" i="1"/>
  <c r="N2134" i="1" l="1"/>
  <c r="I2134" i="1"/>
  <c r="H2135" i="1" s="1"/>
  <c r="P2133" i="1"/>
  <c r="G2135" i="1" l="1"/>
  <c r="J2135" i="1" s="1"/>
  <c r="K2135" i="1"/>
  <c r="L2135" i="1"/>
  <c r="O2134" i="1"/>
  <c r="M2135" i="1" s="1"/>
  <c r="N2135" i="1" l="1"/>
  <c r="I2135" i="1"/>
  <c r="H2136" i="1" s="1"/>
  <c r="O2135" i="1"/>
  <c r="M2136" i="1" s="1"/>
  <c r="P2134" i="1"/>
  <c r="P2135" i="1" l="1"/>
  <c r="K2136" i="1"/>
  <c r="G2136" i="1"/>
  <c r="J2136" i="1" s="1"/>
  <c r="L2136" i="1"/>
  <c r="N2136" i="1" l="1"/>
  <c r="I2136" i="1"/>
  <c r="H2137" i="1" s="1"/>
  <c r="G2137" i="1" l="1"/>
  <c r="J2137" i="1" s="1"/>
  <c r="L2137" i="1"/>
  <c r="K2137" i="1"/>
  <c r="O2136" i="1"/>
  <c r="M2137" i="1" s="1"/>
  <c r="N2137" i="1" l="1"/>
  <c r="P2136" i="1"/>
  <c r="I2137" i="1"/>
  <c r="H2138" i="1" s="1"/>
  <c r="G2138" i="1" l="1"/>
  <c r="J2138" i="1" s="1"/>
  <c r="L2138" i="1"/>
  <c r="K2138" i="1"/>
  <c r="O2137" i="1"/>
  <c r="M2138" i="1" s="1"/>
  <c r="P2137" i="1" l="1"/>
  <c r="N2138" i="1"/>
  <c r="I2138" i="1"/>
  <c r="H2139" i="1" s="1"/>
  <c r="G2139" i="1" l="1"/>
  <c r="J2139" i="1" s="1"/>
  <c r="K2139" i="1"/>
  <c r="L2139" i="1"/>
  <c r="O2138" i="1"/>
  <c r="M2139" i="1" s="1"/>
  <c r="N2139" i="1" l="1"/>
  <c r="P2138" i="1"/>
  <c r="I2139" i="1"/>
  <c r="H2140" i="1" s="1"/>
  <c r="K2140" i="1" l="1"/>
  <c r="G2140" i="1"/>
  <c r="J2140" i="1" s="1"/>
  <c r="L2140" i="1"/>
  <c r="O2139" i="1"/>
  <c r="M2140" i="1" s="1"/>
  <c r="N2140" i="1" l="1"/>
  <c r="O2140" i="1" s="1"/>
  <c r="M2141" i="1" s="1"/>
  <c r="P2139" i="1"/>
  <c r="I2140" i="1"/>
  <c r="H2141" i="1" s="1"/>
  <c r="P2140" i="1" l="1"/>
  <c r="K2141" i="1"/>
  <c r="G2141" i="1"/>
  <c r="J2141" i="1" s="1"/>
  <c r="L2141" i="1"/>
  <c r="N2141" i="1" l="1"/>
  <c r="O2141" i="1" s="1"/>
  <c r="M2142" i="1" s="1"/>
  <c r="I2141" i="1"/>
  <c r="H2142" i="1" s="1"/>
  <c r="G2142" i="1" l="1"/>
  <c r="J2142" i="1" s="1"/>
  <c r="L2142" i="1"/>
  <c r="K2142" i="1"/>
  <c r="P2141" i="1"/>
  <c r="N2142" i="1" l="1"/>
  <c r="I2142" i="1"/>
  <c r="H2143" i="1" s="1"/>
  <c r="G2143" i="1" l="1"/>
  <c r="J2143" i="1" s="1"/>
  <c r="K2143" i="1"/>
  <c r="L2143" i="1"/>
  <c r="O2142" i="1"/>
  <c r="M2143" i="1" s="1"/>
  <c r="N2143" i="1" l="1"/>
  <c r="P2142" i="1"/>
  <c r="I2143" i="1"/>
  <c r="H2144" i="1" s="1"/>
  <c r="O2143" i="1" l="1"/>
  <c r="M2144" i="1" s="1"/>
  <c r="G2144" i="1"/>
  <c r="J2144" i="1" s="1"/>
  <c r="K2144" i="1"/>
  <c r="L2144" i="1"/>
  <c r="I2144" i="1" l="1"/>
  <c r="H2145" i="1" s="1"/>
  <c r="P2143" i="1"/>
  <c r="N2144" i="1"/>
  <c r="O2144" i="1" l="1"/>
  <c r="M2145" i="1" s="1"/>
  <c r="L2145" i="1"/>
  <c r="K2145" i="1"/>
  <c r="G2145" i="1"/>
  <c r="J2145" i="1" s="1"/>
  <c r="N2145" i="1" l="1"/>
  <c r="O2145" i="1" s="1"/>
  <c r="M2146" i="1" s="1"/>
  <c r="I2145" i="1"/>
  <c r="H2146" i="1" s="1"/>
  <c r="P2144" i="1"/>
  <c r="G2146" i="1" l="1"/>
  <c r="J2146" i="1" s="1"/>
  <c r="L2146" i="1"/>
  <c r="K2146" i="1"/>
  <c r="P2145" i="1"/>
  <c r="N2146" i="1" l="1"/>
  <c r="I2146" i="1"/>
  <c r="H2147" i="1" s="1"/>
  <c r="K2147" i="1" l="1"/>
  <c r="L2147" i="1"/>
  <c r="G2147" i="1"/>
  <c r="J2147" i="1" s="1"/>
  <c r="O2146" i="1"/>
  <c r="M2147" i="1" s="1"/>
  <c r="N2147" i="1" l="1"/>
  <c r="P2146" i="1"/>
  <c r="I2147" i="1"/>
  <c r="H2148" i="1" s="1"/>
  <c r="K2148" i="1" l="1"/>
  <c r="L2148" i="1"/>
  <c r="G2148" i="1"/>
  <c r="J2148" i="1" s="1"/>
  <c r="O2147" i="1"/>
  <c r="M2148" i="1" s="1"/>
  <c r="I2148" i="1" l="1"/>
  <c r="H2149" i="1" s="1"/>
  <c r="N2148" i="1"/>
  <c r="P2147" i="1"/>
  <c r="O2148" i="1" l="1"/>
  <c r="M2149" i="1" s="1"/>
  <c r="G2149" i="1"/>
  <c r="J2149" i="1" s="1"/>
  <c r="L2149" i="1"/>
  <c r="K2149" i="1"/>
  <c r="I2149" i="1" l="1"/>
  <c r="H2150" i="1" s="1"/>
  <c r="N2149" i="1"/>
  <c r="P2148" i="1"/>
  <c r="O2149" i="1" l="1"/>
  <c r="M2150" i="1" s="1"/>
  <c r="G2150" i="1"/>
  <c r="J2150" i="1" s="1"/>
  <c r="L2150" i="1"/>
  <c r="K2150" i="1"/>
  <c r="I2150" i="1" l="1"/>
  <c r="H2151" i="1" s="1"/>
  <c r="N2150" i="1"/>
  <c r="P2149" i="1"/>
  <c r="O2150" i="1" l="1"/>
  <c r="M2151" i="1" s="1"/>
  <c r="K2151" i="1"/>
  <c r="L2151" i="1"/>
  <c r="G2151" i="1"/>
  <c r="J2151" i="1" s="1"/>
  <c r="I2151" i="1" l="1"/>
  <c r="H2152" i="1" s="1"/>
  <c r="N2151" i="1"/>
  <c r="P2150" i="1"/>
  <c r="K2152" i="1" l="1"/>
  <c r="L2152" i="1"/>
  <c r="G2152" i="1"/>
  <c r="J2152" i="1" s="1"/>
  <c r="O2151" i="1"/>
  <c r="M2152" i="1" s="1"/>
  <c r="P2151" i="1" l="1"/>
  <c r="I2152" i="1"/>
  <c r="H2153" i="1" s="1"/>
  <c r="N2152" i="1"/>
  <c r="O2152" i="1" l="1"/>
  <c r="M2153" i="1" s="1"/>
  <c r="K2153" i="1"/>
  <c r="L2153" i="1"/>
  <c r="G2153" i="1"/>
  <c r="J2153" i="1" s="1"/>
  <c r="N2153" i="1" l="1"/>
  <c r="P2152" i="1"/>
  <c r="I2153" i="1"/>
  <c r="H2154" i="1" s="1"/>
  <c r="O2153" i="1"/>
  <c r="M2154" i="1" s="1"/>
  <c r="P2153" i="1" l="1"/>
  <c r="G2154" i="1"/>
  <c r="J2154" i="1" s="1"/>
  <c r="K2154" i="1"/>
  <c r="L2154" i="1"/>
  <c r="N2154" i="1" l="1"/>
  <c r="O2154" i="1" s="1"/>
  <c r="M2155" i="1" s="1"/>
  <c r="I2154" i="1"/>
  <c r="H2155" i="1" s="1"/>
  <c r="P2154" i="1" l="1"/>
  <c r="G2155" i="1"/>
  <c r="J2155" i="1" s="1"/>
  <c r="K2155" i="1"/>
  <c r="L2155" i="1"/>
  <c r="I2155" i="1" l="1"/>
  <c r="H2156" i="1" s="1"/>
  <c r="N2155" i="1"/>
  <c r="O2155" i="1" l="1"/>
  <c r="M2156" i="1" s="1"/>
  <c r="K2156" i="1"/>
  <c r="L2156" i="1"/>
  <c r="G2156" i="1"/>
  <c r="J2156" i="1" s="1"/>
  <c r="N2156" i="1" l="1"/>
  <c r="P2155" i="1"/>
  <c r="I2156" i="1"/>
  <c r="H2157" i="1" s="1"/>
  <c r="O2156" i="1" l="1"/>
  <c r="M2157" i="1" s="1"/>
  <c r="K2157" i="1"/>
  <c r="L2157" i="1"/>
  <c r="G2157" i="1"/>
  <c r="J2157" i="1" s="1"/>
  <c r="P2156" i="1"/>
  <c r="N2157" i="1" l="1"/>
  <c r="O2157" i="1" s="1"/>
  <c r="M2158" i="1" s="1"/>
  <c r="I2157" i="1"/>
  <c r="H2158" i="1" s="1"/>
  <c r="K2158" i="1" l="1"/>
  <c r="L2158" i="1"/>
  <c r="G2158" i="1"/>
  <c r="J2158" i="1" s="1"/>
  <c r="P2157" i="1"/>
  <c r="N2158" i="1" l="1"/>
  <c r="O2158" i="1" s="1"/>
  <c r="M2159" i="1" s="1"/>
  <c r="I2158" i="1"/>
  <c r="H2159" i="1" s="1"/>
  <c r="L2159" i="1" l="1"/>
  <c r="G2159" i="1"/>
  <c r="J2159" i="1" s="1"/>
  <c r="K2159" i="1"/>
  <c r="P2158" i="1"/>
  <c r="I2159" i="1" l="1"/>
  <c r="H2160" i="1" s="1"/>
  <c r="N2159" i="1"/>
  <c r="O2159" i="1" l="1"/>
  <c r="M2160" i="1" s="1"/>
  <c r="K2160" i="1"/>
  <c r="L2160" i="1"/>
  <c r="G2160" i="1"/>
  <c r="J2160" i="1" s="1"/>
  <c r="N2160" i="1" l="1"/>
  <c r="P2159" i="1"/>
  <c r="I2160" i="1"/>
  <c r="H2161" i="1" s="1"/>
  <c r="O2160" i="1" l="1"/>
  <c r="M2161" i="1" s="1"/>
  <c r="K2161" i="1"/>
  <c r="L2161" i="1"/>
  <c r="G2161" i="1"/>
  <c r="J2161" i="1" s="1"/>
  <c r="P2160" i="1" l="1"/>
  <c r="N2161" i="1"/>
  <c r="O2161" i="1" s="1"/>
  <c r="M2162" i="1" s="1"/>
  <c r="I2161" i="1"/>
  <c r="H2162" i="1" s="1"/>
  <c r="P2161" i="1" l="1"/>
  <c r="G2162" i="1"/>
  <c r="J2162" i="1" s="1"/>
  <c r="K2162" i="1"/>
  <c r="L2162" i="1"/>
  <c r="N2162" i="1" l="1"/>
  <c r="O2162" i="1" s="1"/>
  <c r="M2163" i="1" s="1"/>
  <c r="I2162" i="1"/>
  <c r="H2163" i="1" s="1"/>
  <c r="P2162" i="1" l="1"/>
  <c r="K2163" i="1"/>
  <c r="G2163" i="1"/>
  <c r="J2163" i="1" s="1"/>
  <c r="L2163" i="1"/>
  <c r="I2163" i="1" l="1"/>
  <c r="H2164" i="1" s="1"/>
  <c r="N2163" i="1"/>
  <c r="O2163" i="1" l="1"/>
  <c r="M2164" i="1" s="1"/>
  <c r="K2164" i="1"/>
  <c r="L2164" i="1"/>
  <c r="G2164" i="1"/>
  <c r="J2164" i="1" s="1"/>
  <c r="N2164" i="1" l="1"/>
  <c r="P2163" i="1"/>
  <c r="I2164" i="1"/>
  <c r="H2165" i="1" s="1"/>
  <c r="O2164" i="1" l="1"/>
  <c r="M2165" i="1" s="1"/>
  <c r="K2165" i="1"/>
  <c r="L2165" i="1"/>
  <c r="G2165" i="1"/>
  <c r="J2165" i="1" s="1"/>
  <c r="P2164" i="1"/>
  <c r="N2165" i="1" l="1"/>
  <c r="O2165" i="1" s="1"/>
  <c r="M2166" i="1" s="1"/>
  <c r="I2165" i="1"/>
  <c r="H2166" i="1" s="1"/>
  <c r="G2166" i="1" l="1"/>
  <c r="J2166" i="1" s="1"/>
  <c r="K2166" i="1"/>
  <c r="L2166" i="1"/>
  <c r="P2165" i="1"/>
  <c r="N2166" i="1" l="1"/>
  <c r="I2166" i="1"/>
  <c r="H2167" i="1" s="1"/>
  <c r="O2166" i="1" l="1"/>
  <c r="M2167" i="1" s="1"/>
  <c r="K2167" i="1"/>
  <c r="G2167" i="1"/>
  <c r="J2167" i="1" s="1"/>
  <c r="L2167" i="1"/>
  <c r="I2167" i="1" l="1"/>
  <c r="H2168" i="1" s="1"/>
  <c r="N2167" i="1"/>
  <c r="P2166" i="1"/>
  <c r="O2167" i="1" l="1"/>
  <c r="M2168" i="1" s="1"/>
  <c r="K2168" i="1"/>
  <c r="G2168" i="1"/>
  <c r="J2168" i="1" s="1"/>
  <c r="L2168" i="1"/>
  <c r="P2167" i="1" l="1"/>
  <c r="N2168" i="1"/>
  <c r="I2168" i="1"/>
  <c r="H2169" i="1" s="1"/>
  <c r="G2169" i="1" l="1"/>
  <c r="J2169" i="1" s="1"/>
  <c r="L2169" i="1"/>
  <c r="K2169" i="1"/>
  <c r="O2168" i="1"/>
  <c r="M2169" i="1" s="1"/>
  <c r="N2169" i="1" l="1"/>
  <c r="P2168" i="1"/>
  <c r="I2169" i="1"/>
  <c r="H2170" i="1" s="1"/>
  <c r="O2169" i="1" l="1"/>
  <c r="M2170" i="1" s="1"/>
  <c r="G2170" i="1"/>
  <c r="J2170" i="1" s="1"/>
  <c r="K2170" i="1"/>
  <c r="L2170" i="1"/>
  <c r="P2169" i="1" l="1"/>
  <c r="N2170" i="1"/>
  <c r="O2170" i="1" s="1"/>
  <c r="M2171" i="1" s="1"/>
  <c r="I2170" i="1"/>
  <c r="H2171" i="1" s="1"/>
  <c r="P2170" i="1" l="1"/>
  <c r="G2171" i="1"/>
  <c r="J2171" i="1" s="1"/>
  <c r="K2171" i="1"/>
  <c r="L2171" i="1"/>
  <c r="N2171" i="1" l="1"/>
  <c r="O2171" i="1" s="1"/>
  <c r="M2172" i="1" s="1"/>
  <c r="I2171" i="1"/>
  <c r="H2172" i="1" s="1"/>
  <c r="K2172" i="1" l="1"/>
  <c r="L2172" i="1"/>
  <c r="G2172" i="1"/>
  <c r="J2172" i="1" s="1"/>
  <c r="P2171" i="1"/>
  <c r="I2172" i="1" l="1"/>
  <c r="H2173" i="1" s="1"/>
  <c r="N2172" i="1"/>
  <c r="L2173" i="1" l="1"/>
  <c r="G2173" i="1"/>
  <c r="J2173" i="1" s="1"/>
  <c r="K2173" i="1"/>
  <c r="O2172" i="1"/>
  <c r="M2173" i="1" s="1"/>
  <c r="I2173" i="1" l="1"/>
  <c r="H2174" i="1" s="1"/>
  <c r="N2173" i="1"/>
  <c r="P2172" i="1"/>
  <c r="O2173" i="1" l="1"/>
  <c r="M2174" i="1" s="1"/>
  <c r="G2174" i="1"/>
  <c r="J2174" i="1" s="1"/>
  <c r="K2174" i="1"/>
  <c r="L2174" i="1"/>
  <c r="N2174" i="1" l="1"/>
  <c r="O2174" i="1" s="1"/>
  <c r="M2175" i="1" s="1"/>
  <c r="P2173" i="1"/>
  <c r="I2174" i="1"/>
  <c r="H2175" i="1" s="1"/>
  <c r="P2174" i="1" l="1"/>
  <c r="K2175" i="1"/>
  <c r="L2175" i="1"/>
  <c r="G2175" i="1"/>
  <c r="J2175" i="1" s="1"/>
  <c r="N2175" i="1" l="1"/>
  <c r="O2175" i="1" s="1"/>
  <c r="M2176" i="1" s="1"/>
  <c r="I2175" i="1"/>
  <c r="H2176" i="1" s="1"/>
  <c r="G2176" i="1" l="1"/>
  <c r="J2176" i="1" s="1"/>
  <c r="K2176" i="1"/>
  <c r="L2176" i="1"/>
  <c r="P2175" i="1"/>
  <c r="N2176" i="1" l="1"/>
  <c r="I2176" i="1"/>
  <c r="H2177" i="1" s="1"/>
  <c r="K2177" i="1" l="1"/>
  <c r="L2177" i="1"/>
  <c r="G2177" i="1"/>
  <c r="J2177" i="1" s="1"/>
  <c r="O2176" i="1"/>
  <c r="M2177" i="1" s="1"/>
  <c r="N2177" i="1" l="1"/>
  <c r="P2176" i="1"/>
  <c r="I2177" i="1"/>
  <c r="H2178" i="1" s="1"/>
  <c r="G2178" i="1" l="1"/>
  <c r="J2178" i="1" s="1"/>
  <c r="K2178" i="1"/>
  <c r="L2178" i="1"/>
  <c r="O2177" i="1"/>
  <c r="M2178" i="1" s="1"/>
  <c r="P2177" i="1" l="1"/>
  <c r="N2178" i="1"/>
  <c r="I2178" i="1"/>
  <c r="H2179" i="1" s="1"/>
  <c r="K2179" i="1" l="1"/>
  <c r="L2179" i="1"/>
  <c r="G2179" i="1"/>
  <c r="J2179" i="1" s="1"/>
  <c r="O2178" i="1"/>
  <c r="M2179" i="1" s="1"/>
  <c r="P2178" i="1" l="1"/>
  <c r="N2179" i="1"/>
  <c r="O2179" i="1" s="1"/>
  <c r="M2180" i="1" s="1"/>
  <c r="I2179" i="1"/>
  <c r="H2180" i="1" s="1"/>
  <c r="P2179" i="1" l="1"/>
  <c r="G2180" i="1"/>
  <c r="J2180" i="1" s="1"/>
  <c r="K2180" i="1"/>
  <c r="L2180" i="1"/>
  <c r="N2180" i="1" l="1"/>
  <c r="O2180" i="1" s="1"/>
  <c r="M2181" i="1" s="1"/>
  <c r="I2180" i="1"/>
  <c r="H2181" i="1" s="1"/>
  <c r="K2181" i="1" l="1"/>
  <c r="L2181" i="1"/>
  <c r="G2181" i="1"/>
  <c r="J2181" i="1" s="1"/>
  <c r="P2180" i="1"/>
  <c r="I2181" i="1" l="1"/>
  <c r="H2182" i="1" s="1"/>
  <c r="N2181" i="1"/>
  <c r="O2181" i="1" l="1"/>
  <c r="M2182" i="1" s="1"/>
  <c r="G2182" i="1"/>
  <c r="J2182" i="1" s="1"/>
  <c r="K2182" i="1"/>
  <c r="L2182" i="1"/>
  <c r="I2182" i="1" l="1"/>
  <c r="H2183" i="1" s="1"/>
  <c r="N2182" i="1"/>
  <c r="P2181" i="1"/>
  <c r="O2182" i="1" l="1"/>
  <c r="M2183" i="1" s="1"/>
  <c r="K2183" i="1"/>
  <c r="L2183" i="1"/>
  <c r="G2183" i="1"/>
  <c r="J2183" i="1" s="1"/>
  <c r="P2182" i="1" l="1"/>
  <c r="I2183" i="1"/>
  <c r="H2184" i="1" s="1"/>
  <c r="N2183" i="1"/>
  <c r="G2184" i="1" l="1"/>
  <c r="J2184" i="1" s="1"/>
  <c r="K2184" i="1"/>
  <c r="L2184" i="1"/>
  <c r="O2183" i="1"/>
  <c r="M2184" i="1" s="1"/>
  <c r="P2183" i="1" l="1"/>
  <c r="N2184" i="1"/>
  <c r="O2184" i="1" s="1"/>
  <c r="M2185" i="1" s="1"/>
  <c r="I2184" i="1"/>
  <c r="H2185" i="1" s="1"/>
  <c r="P2184" i="1" l="1"/>
  <c r="G2185" i="1"/>
  <c r="J2185" i="1" s="1"/>
  <c r="K2185" i="1"/>
  <c r="L2185" i="1"/>
  <c r="N2185" i="1" l="1"/>
  <c r="O2185" i="1" s="1"/>
  <c r="M2186" i="1" s="1"/>
  <c r="I2185" i="1"/>
  <c r="H2186" i="1" s="1"/>
  <c r="K2186" i="1" l="1"/>
  <c r="L2186" i="1"/>
  <c r="G2186" i="1"/>
  <c r="J2186" i="1" s="1"/>
  <c r="P2185" i="1"/>
  <c r="I2186" i="1" l="1"/>
  <c r="H2187" i="1" s="1"/>
  <c r="N2186" i="1"/>
  <c r="O2186" i="1" l="1"/>
  <c r="M2187" i="1" s="1"/>
  <c r="K2187" i="1"/>
  <c r="L2187" i="1"/>
  <c r="G2187" i="1"/>
  <c r="J2187" i="1" s="1"/>
  <c r="N2187" i="1" l="1"/>
  <c r="P2186" i="1"/>
  <c r="I2187" i="1"/>
  <c r="H2188" i="1" s="1"/>
  <c r="O2187" i="1" l="1"/>
  <c r="M2188" i="1" s="1"/>
  <c r="K2188" i="1"/>
  <c r="L2188" i="1"/>
  <c r="G2188" i="1"/>
  <c r="J2188" i="1" s="1"/>
  <c r="P2187" i="1" l="1"/>
  <c r="I2188" i="1"/>
  <c r="H2189" i="1" s="1"/>
  <c r="N2188" i="1"/>
  <c r="O2188" i="1" l="1"/>
  <c r="M2189" i="1" s="1"/>
  <c r="L2189" i="1"/>
  <c r="K2189" i="1"/>
  <c r="G2189" i="1"/>
  <c r="J2189" i="1" s="1"/>
  <c r="N2189" i="1" l="1"/>
  <c r="P2188" i="1"/>
  <c r="I2189" i="1"/>
  <c r="H2190" i="1" s="1"/>
  <c r="O2189" i="1" l="1"/>
  <c r="M2190" i="1" s="1"/>
  <c r="K2190" i="1"/>
  <c r="L2190" i="1"/>
  <c r="G2190" i="1"/>
  <c r="J2190" i="1" s="1"/>
  <c r="N2190" i="1" l="1"/>
  <c r="P2189" i="1"/>
  <c r="I2190" i="1"/>
  <c r="H2191" i="1" s="1"/>
  <c r="L2191" i="1" l="1"/>
  <c r="G2191" i="1"/>
  <c r="J2191" i="1" s="1"/>
  <c r="K2191" i="1"/>
  <c r="O2190" i="1"/>
  <c r="M2191" i="1" s="1"/>
  <c r="P2190" i="1" l="1"/>
  <c r="I2191" i="1"/>
  <c r="H2192" i="1" s="1"/>
  <c r="N2191" i="1"/>
  <c r="O2191" i="1" l="1"/>
  <c r="M2192" i="1" s="1"/>
  <c r="K2192" i="1"/>
  <c r="L2192" i="1"/>
  <c r="G2192" i="1"/>
  <c r="J2192" i="1" s="1"/>
  <c r="N2192" i="1" l="1"/>
  <c r="P2191" i="1"/>
  <c r="I2192" i="1"/>
  <c r="H2193" i="1" s="1"/>
  <c r="G2193" i="1" l="1"/>
  <c r="J2193" i="1" s="1"/>
  <c r="K2193" i="1"/>
  <c r="L2193" i="1"/>
  <c r="O2192" i="1"/>
  <c r="M2193" i="1" s="1"/>
  <c r="N2193" i="1" l="1"/>
  <c r="I2193" i="1"/>
  <c r="H2194" i="1" s="1"/>
  <c r="P2192" i="1"/>
  <c r="G2194" i="1" l="1"/>
  <c r="J2194" i="1" s="1"/>
  <c r="K2194" i="1"/>
  <c r="L2194" i="1"/>
  <c r="O2193" i="1"/>
  <c r="M2194" i="1" s="1"/>
  <c r="P2193" i="1" l="1"/>
  <c r="N2194" i="1"/>
  <c r="O2194" i="1" s="1"/>
  <c r="M2195" i="1" s="1"/>
  <c r="I2194" i="1"/>
  <c r="H2195" i="1" s="1"/>
  <c r="L2195" i="1" l="1"/>
  <c r="G2195" i="1"/>
  <c r="J2195" i="1" s="1"/>
  <c r="K2195" i="1"/>
  <c r="P2194" i="1"/>
  <c r="I2195" i="1" l="1"/>
  <c r="H2196" i="1" s="1"/>
  <c r="N2195" i="1"/>
  <c r="L2196" i="1" l="1"/>
  <c r="K2196" i="1"/>
  <c r="G2196" i="1"/>
  <c r="J2196" i="1" s="1"/>
  <c r="O2195" i="1"/>
  <c r="M2196" i="1" s="1"/>
  <c r="I2196" i="1" l="1"/>
  <c r="H2197" i="1" s="1"/>
  <c r="N2196" i="1"/>
  <c r="P2195" i="1"/>
  <c r="O2196" i="1" l="1"/>
  <c r="M2197" i="1" s="1"/>
  <c r="G2197" i="1"/>
  <c r="J2197" i="1" s="1"/>
  <c r="K2197" i="1"/>
  <c r="L2197" i="1"/>
  <c r="P2196" i="1" l="1"/>
  <c r="N2197" i="1"/>
  <c r="O2197" i="1" s="1"/>
  <c r="M2198" i="1" s="1"/>
  <c r="I2197" i="1"/>
  <c r="H2198" i="1" s="1"/>
  <c r="P2197" i="1" l="1"/>
  <c r="K2198" i="1"/>
  <c r="L2198" i="1"/>
  <c r="G2198" i="1"/>
  <c r="J2198" i="1" s="1"/>
  <c r="N2198" i="1" l="1"/>
  <c r="I2198" i="1"/>
  <c r="H2199" i="1" s="1"/>
  <c r="G2199" i="1" l="1"/>
  <c r="J2199" i="1" s="1"/>
  <c r="L2199" i="1"/>
  <c r="K2199" i="1"/>
  <c r="O2198" i="1"/>
  <c r="M2199" i="1" s="1"/>
  <c r="N2199" i="1" l="1"/>
  <c r="P2198" i="1"/>
  <c r="I2199" i="1"/>
  <c r="H2200" i="1" s="1"/>
  <c r="O2199" i="1" l="1"/>
  <c r="M2200" i="1" s="1"/>
  <c r="P2199" i="1"/>
  <c r="K2200" i="1"/>
  <c r="L2200" i="1"/>
  <c r="G2200" i="1"/>
  <c r="J2200" i="1" s="1"/>
  <c r="I2200" i="1" l="1"/>
  <c r="H2201" i="1" s="1"/>
  <c r="N2200" i="1"/>
  <c r="O2200" i="1" l="1"/>
  <c r="M2201" i="1" s="1"/>
  <c r="G2201" i="1"/>
  <c r="J2201" i="1" s="1"/>
  <c r="K2201" i="1"/>
  <c r="L2201" i="1"/>
  <c r="I2201" i="1" l="1"/>
  <c r="H2202" i="1" s="1"/>
  <c r="N2201" i="1"/>
  <c r="P2200" i="1"/>
  <c r="O2201" i="1" l="1"/>
  <c r="M2202" i="1" s="1"/>
  <c r="L2202" i="1"/>
  <c r="G2202" i="1"/>
  <c r="J2202" i="1" s="1"/>
  <c r="K2202" i="1"/>
  <c r="N2202" i="1" l="1"/>
  <c r="P2201" i="1"/>
  <c r="I2202" i="1"/>
  <c r="H2203" i="1" s="1"/>
  <c r="K2203" i="1" l="1"/>
  <c r="L2203" i="1"/>
  <c r="G2203" i="1"/>
  <c r="J2203" i="1" s="1"/>
  <c r="O2202" i="1"/>
  <c r="M2203" i="1" s="1"/>
  <c r="P2202" i="1" l="1"/>
  <c r="I2203" i="1"/>
  <c r="H2204" i="1" s="1"/>
  <c r="N2203" i="1"/>
  <c r="O2203" i="1" l="1"/>
  <c r="M2204" i="1" s="1"/>
  <c r="G2204" i="1"/>
  <c r="J2204" i="1" s="1"/>
  <c r="K2204" i="1"/>
  <c r="L2204" i="1"/>
  <c r="I2204" i="1" l="1"/>
  <c r="H2205" i="1" s="1"/>
  <c r="N2204" i="1"/>
  <c r="P2203" i="1"/>
  <c r="O2204" i="1" l="1"/>
  <c r="M2205" i="1" s="1"/>
  <c r="K2205" i="1"/>
  <c r="G2205" i="1"/>
  <c r="J2205" i="1" s="1"/>
  <c r="L2205" i="1"/>
  <c r="P2204" i="1" l="1"/>
  <c r="N2205" i="1"/>
  <c r="I2205" i="1"/>
  <c r="H2206" i="1" s="1"/>
  <c r="K2206" i="1" l="1"/>
  <c r="L2206" i="1"/>
  <c r="G2206" i="1"/>
  <c r="J2206" i="1" s="1"/>
  <c r="O2205" i="1"/>
  <c r="M2206" i="1" s="1"/>
  <c r="I2206" i="1" l="1"/>
  <c r="H2207" i="1" s="1"/>
  <c r="N2206" i="1"/>
  <c r="P2205" i="1"/>
  <c r="O2206" i="1" l="1"/>
  <c r="M2207" i="1" s="1"/>
  <c r="G2207" i="1"/>
  <c r="J2207" i="1" s="1"/>
  <c r="K2207" i="1"/>
  <c r="L2207" i="1"/>
  <c r="P2206" i="1" l="1"/>
  <c r="I2207" i="1"/>
  <c r="H2208" i="1" s="1"/>
  <c r="N2207" i="1"/>
  <c r="O2207" i="1" l="1"/>
  <c r="M2208" i="1" s="1"/>
  <c r="K2208" i="1"/>
  <c r="G2208" i="1"/>
  <c r="J2208" i="1" s="1"/>
  <c r="L2208" i="1"/>
  <c r="I2208" i="1" l="1"/>
  <c r="H2209" i="1" s="1"/>
  <c r="N2208" i="1"/>
  <c r="P2207" i="1"/>
  <c r="O2208" i="1" l="1"/>
  <c r="M2209" i="1" s="1"/>
  <c r="G2209" i="1"/>
  <c r="J2209" i="1" s="1"/>
  <c r="K2209" i="1"/>
  <c r="L2209" i="1"/>
  <c r="P2208" i="1" l="1"/>
  <c r="N2209" i="1"/>
  <c r="O2209" i="1" s="1"/>
  <c r="M2210" i="1" s="1"/>
  <c r="I2209" i="1"/>
  <c r="H2210" i="1" s="1"/>
  <c r="P2209" i="1" l="1"/>
  <c r="K2210" i="1"/>
  <c r="L2210" i="1"/>
  <c r="N2210" i="1" s="1"/>
  <c r="G2210" i="1"/>
  <c r="J2210" i="1" s="1"/>
  <c r="I2210" i="1" l="1"/>
  <c r="H2211" i="1" s="1"/>
  <c r="O2210" i="1"/>
  <c r="M2211" i="1" s="1"/>
  <c r="P2210" i="1" l="1"/>
  <c r="K2211" i="1"/>
  <c r="L2211" i="1"/>
  <c r="G2211" i="1"/>
  <c r="J2211" i="1" s="1"/>
  <c r="N2211" i="1" l="1"/>
  <c r="O2211" i="1" s="1"/>
  <c r="M2212" i="1" s="1"/>
  <c r="I2211" i="1"/>
  <c r="H2212" i="1" s="1"/>
  <c r="P2211" i="1" l="1"/>
  <c r="G2212" i="1"/>
  <c r="J2212" i="1" s="1"/>
  <c r="K2212" i="1"/>
  <c r="L2212" i="1"/>
  <c r="I2212" i="1" l="1"/>
  <c r="H2213" i="1" s="1"/>
  <c r="N2212" i="1"/>
  <c r="O2212" i="1" l="1"/>
  <c r="M2213" i="1" s="1"/>
  <c r="G2213" i="1"/>
  <c r="J2213" i="1" s="1"/>
  <c r="K2213" i="1"/>
  <c r="L2213" i="1"/>
  <c r="I2213" i="1" l="1"/>
  <c r="H2214" i="1" s="1"/>
  <c r="N2213" i="1"/>
  <c r="P2212" i="1"/>
  <c r="O2213" i="1" l="1"/>
  <c r="M2214" i="1" s="1"/>
  <c r="K2214" i="1"/>
  <c r="L2214" i="1"/>
  <c r="G2214" i="1"/>
  <c r="J2214" i="1" s="1"/>
  <c r="P2213" i="1" l="1"/>
  <c r="I2214" i="1"/>
  <c r="H2215" i="1" s="1"/>
  <c r="N2214" i="1"/>
  <c r="O2214" i="1" l="1"/>
  <c r="M2215" i="1" s="1"/>
  <c r="K2215" i="1"/>
  <c r="L2215" i="1"/>
  <c r="G2215" i="1"/>
  <c r="J2215" i="1" s="1"/>
  <c r="N2215" i="1" l="1"/>
  <c r="P2214" i="1"/>
  <c r="I2215" i="1"/>
  <c r="H2216" i="1" s="1"/>
  <c r="O2215" i="1" l="1"/>
  <c r="M2216" i="1" s="1"/>
  <c r="G2216" i="1"/>
  <c r="J2216" i="1" s="1"/>
  <c r="K2216" i="1"/>
  <c r="L2216" i="1"/>
  <c r="I2216" i="1" l="1"/>
  <c r="H2217" i="1" s="1"/>
  <c r="P2215" i="1"/>
  <c r="N2216" i="1"/>
  <c r="O2216" i="1" l="1"/>
  <c r="M2217" i="1" s="1"/>
  <c r="G2217" i="1"/>
  <c r="J2217" i="1" s="1"/>
  <c r="K2217" i="1"/>
  <c r="L2217" i="1"/>
  <c r="N2217" i="1" l="1"/>
  <c r="I2217" i="1"/>
  <c r="H2218" i="1" s="1"/>
  <c r="P2216" i="1"/>
  <c r="O2217" i="1"/>
  <c r="M2218" i="1" s="1"/>
  <c r="P2217" i="1" l="1"/>
  <c r="K2218" i="1"/>
  <c r="L2218" i="1"/>
  <c r="N2218" i="1" s="1"/>
  <c r="G2218" i="1"/>
  <c r="J2218" i="1" s="1"/>
  <c r="I2218" i="1" l="1"/>
  <c r="H2219" i="1" s="1"/>
  <c r="O2218" i="1"/>
  <c r="M2219" i="1" s="1"/>
  <c r="G2219" i="1" l="1"/>
  <c r="J2219" i="1" s="1"/>
  <c r="K2219" i="1"/>
  <c r="L2219" i="1"/>
  <c r="P2218" i="1"/>
  <c r="N2219" i="1" l="1"/>
  <c r="O2219" i="1"/>
  <c r="M2220" i="1" s="1"/>
  <c r="I2219" i="1"/>
  <c r="H2220" i="1" s="1"/>
  <c r="K2220" i="1" l="1"/>
  <c r="L2220" i="1"/>
  <c r="G2220" i="1"/>
  <c r="J2220" i="1" s="1"/>
  <c r="P2219" i="1"/>
  <c r="N2220" i="1" l="1"/>
  <c r="O2220" i="1" s="1"/>
  <c r="M2221" i="1" s="1"/>
  <c r="I2220" i="1"/>
  <c r="H2221" i="1" s="1"/>
  <c r="P2220" i="1" l="1"/>
  <c r="K2221" i="1"/>
  <c r="G2221" i="1"/>
  <c r="J2221" i="1" s="1"/>
  <c r="L2221" i="1"/>
  <c r="N2221" i="1" l="1"/>
  <c r="I2221" i="1"/>
  <c r="H2222" i="1" s="1"/>
  <c r="O2221" i="1"/>
  <c r="M2222" i="1" s="1"/>
  <c r="G2222" i="1" l="1"/>
  <c r="J2222" i="1" s="1"/>
  <c r="K2222" i="1"/>
  <c r="L2222" i="1"/>
  <c r="P2221" i="1"/>
  <c r="N2222" i="1" l="1"/>
  <c r="I2222" i="1"/>
  <c r="H2223" i="1" s="1"/>
  <c r="K2223" i="1" l="1"/>
  <c r="L2223" i="1"/>
  <c r="G2223" i="1"/>
  <c r="J2223" i="1" s="1"/>
  <c r="O2222" i="1"/>
  <c r="M2223" i="1" s="1"/>
  <c r="I2223" i="1" l="1"/>
  <c r="H2224" i="1" s="1"/>
  <c r="N2223" i="1"/>
  <c r="P2222" i="1"/>
  <c r="O2223" i="1" l="1"/>
  <c r="M2224" i="1" s="1"/>
  <c r="K2224" i="1"/>
  <c r="L2224" i="1"/>
  <c r="G2224" i="1"/>
  <c r="J2224" i="1" s="1"/>
  <c r="P2223" i="1" l="1"/>
  <c r="N2224" i="1"/>
  <c r="O2224" i="1" s="1"/>
  <c r="M2225" i="1" s="1"/>
  <c r="I2224" i="1"/>
  <c r="H2225" i="1" s="1"/>
  <c r="G2225" i="1" l="1"/>
  <c r="J2225" i="1" s="1"/>
  <c r="K2225" i="1"/>
  <c r="L2225" i="1"/>
  <c r="P2224" i="1"/>
  <c r="N2225" i="1" l="1"/>
  <c r="O2225" i="1"/>
  <c r="M2226" i="1" s="1"/>
  <c r="I2225" i="1"/>
  <c r="H2226" i="1" s="1"/>
  <c r="K2226" i="1" l="1"/>
  <c r="G2226" i="1"/>
  <c r="J2226" i="1" s="1"/>
  <c r="L2226" i="1"/>
  <c r="N2226" i="1" s="1"/>
  <c r="P2225" i="1"/>
  <c r="I2226" i="1" l="1"/>
  <c r="H2227" i="1" s="1"/>
  <c r="O2226" i="1"/>
  <c r="M2227" i="1" s="1"/>
  <c r="K2227" i="1" l="1"/>
  <c r="L2227" i="1"/>
  <c r="N2227" i="1" s="1"/>
  <c r="G2227" i="1"/>
  <c r="J2227" i="1" s="1"/>
  <c r="P2226" i="1"/>
  <c r="I2227" i="1" l="1"/>
  <c r="H2228" i="1" s="1"/>
  <c r="O2227" i="1"/>
  <c r="M2228" i="1" s="1"/>
  <c r="K2228" i="1" l="1"/>
  <c r="L2228" i="1"/>
  <c r="N2228" i="1" s="1"/>
  <c r="G2228" i="1"/>
  <c r="J2228" i="1" s="1"/>
  <c r="P2227" i="1"/>
  <c r="I2228" i="1" l="1"/>
  <c r="H2229" i="1" s="1"/>
  <c r="O2228" i="1"/>
  <c r="M2229" i="1" s="1"/>
  <c r="P2228" i="1" l="1"/>
  <c r="G2229" i="1"/>
  <c r="J2229" i="1" s="1"/>
  <c r="K2229" i="1"/>
  <c r="L2229" i="1"/>
  <c r="N2229" i="1" l="1"/>
  <c r="I2229" i="1"/>
  <c r="H2230" i="1" s="1"/>
  <c r="G2230" i="1" l="1"/>
  <c r="J2230" i="1" s="1"/>
  <c r="K2230" i="1"/>
  <c r="L2230" i="1"/>
  <c r="O2229" i="1"/>
  <c r="M2230" i="1" s="1"/>
  <c r="N2230" i="1" l="1"/>
  <c r="P2229" i="1"/>
  <c r="I2230" i="1"/>
  <c r="H2231" i="1" s="1"/>
  <c r="O2230" i="1" l="1"/>
  <c r="M2231" i="1" s="1"/>
  <c r="K2231" i="1"/>
  <c r="L2231" i="1"/>
  <c r="G2231" i="1"/>
  <c r="J2231" i="1" s="1"/>
  <c r="P2230" i="1" l="1"/>
  <c r="N2231" i="1"/>
  <c r="O2231" i="1" s="1"/>
  <c r="M2232" i="1" s="1"/>
  <c r="I2231" i="1"/>
  <c r="H2232" i="1" s="1"/>
  <c r="P2231" i="1" l="1"/>
  <c r="K2232" i="1"/>
  <c r="L2232" i="1"/>
  <c r="G2232" i="1"/>
  <c r="J2232" i="1" s="1"/>
  <c r="N2232" i="1" l="1"/>
  <c r="O2232" i="1" s="1"/>
  <c r="M2233" i="1" s="1"/>
  <c r="I2232" i="1"/>
  <c r="H2233" i="1" s="1"/>
  <c r="P2232" i="1" l="1"/>
  <c r="G2233" i="1"/>
  <c r="J2233" i="1" s="1"/>
  <c r="K2233" i="1"/>
  <c r="L2233" i="1"/>
  <c r="I2233" i="1" l="1"/>
  <c r="H2234" i="1" s="1"/>
  <c r="N2233" i="1"/>
  <c r="O2233" i="1" l="1"/>
  <c r="M2234" i="1" s="1"/>
  <c r="K2234" i="1"/>
  <c r="L2234" i="1"/>
  <c r="G2234" i="1"/>
  <c r="J2234" i="1" s="1"/>
  <c r="N2234" i="1" l="1"/>
  <c r="P2233" i="1"/>
  <c r="I2234" i="1"/>
  <c r="H2235" i="1" s="1"/>
  <c r="O2234" i="1" l="1"/>
  <c r="M2235" i="1" s="1"/>
  <c r="G2235" i="1"/>
  <c r="J2235" i="1" s="1"/>
  <c r="K2235" i="1"/>
  <c r="L2235" i="1"/>
  <c r="P2234" i="1" l="1"/>
  <c r="I2235" i="1"/>
  <c r="H2236" i="1" s="1"/>
  <c r="N2235" i="1"/>
  <c r="O2235" i="1" l="1"/>
  <c r="M2236" i="1" s="1"/>
  <c r="K2236" i="1"/>
  <c r="G2236" i="1"/>
  <c r="J2236" i="1" s="1"/>
  <c r="L2236" i="1"/>
  <c r="I2236" i="1" l="1"/>
  <c r="H2237" i="1" s="1"/>
  <c r="N2236" i="1"/>
  <c r="P2235" i="1"/>
  <c r="O2236" i="1" l="1"/>
  <c r="M2237" i="1" s="1"/>
  <c r="K2237" i="1"/>
  <c r="G2237" i="1"/>
  <c r="J2237" i="1" s="1"/>
  <c r="L2237" i="1"/>
  <c r="P2236" i="1" l="1"/>
  <c r="N2237" i="1"/>
  <c r="I2237" i="1"/>
  <c r="H2238" i="1" s="1"/>
  <c r="K2238" i="1" l="1"/>
  <c r="L2238" i="1"/>
  <c r="G2238" i="1"/>
  <c r="J2238" i="1" s="1"/>
  <c r="O2237" i="1"/>
  <c r="M2238" i="1" s="1"/>
  <c r="I2238" i="1" l="1"/>
  <c r="H2239" i="1" s="1"/>
  <c r="N2238" i="1"/>
  <c r="P2237" i="1"/>
  <c r="O2238" i="1" l="1"/>
  <c r="M2239" i="1" s="1"/>
  <c r="K2239" i="1"/>
  <c r="L2239" i="1"/>
  <c r="G2239" i="1"/>
  <c r="J2239" i="1" s="1"/>
  <c r="P2238" i="1"/>
  <c r="N2239" i="1" l="1"/>
  <c r="O2239" i="1" s="1"/>
  <c r="M2240" i="1" s="1"/>
  <c r="I2239" i="1"/>
  <c r="H2240" i="1" s="1"/>
  <c r="P2239" i="1" l="1"/>
  <c r="K2240" i="1"/>
  <c r="L2240" i="1"/>
  <c r="N2240" i="1" s="1"/>
  <c r="G2240" i="1"/>
  <c r="J2240" i="1" s="1"/>
  <c r="I2240" i="1" l="1"/>
  <c r="H2241" i="1" s="1"/>
  <c r="O2240" i="1"/>
  <c r="M2241" i="1" s="1"/>
  <c r="P2240" i="1" l="1"/>
  <c r="G2241" i="1"/>
  <c r="J2241" i="1" s="1"/>
  <c r="K2241" i="1"/>
  <c r="L2241" i="1"/>
  <c r="I2241" i="1" l="1"/>
  <c r="H2242" i="1" s="1"/>
  <c r="N2241" i="1"/>
  <c r="O2241" i="1" l="1"/>
  <c r="M2242" i="1" s="1"/>
  <c r="K2242" i="1"/>
  <c r="L2242" i="1"/>
  <c r="G2242" i="1"/>
  <c r="J2242" i="1" s="1"/>
  <c r="N2242" i="1" l="1"/>
  <c r="P2241" i="1"/>
  <c r="I2242" i="1"/>
  <c r="H2243" i="1" s="1"/>
  <c r="O2242" i="1" l="1"/>
  <c r="M2243" i="1" s="1"/>
  <c r="K2243" i="1"/>
  <c r="L2243" i="1"/>
  <c r="G2243" i="1"/>
  <c r="J2243" i="1" s="1"/>
  <c r="P2242" i="1"/>
  <c r="N2243" i="1" l="1"/>
  <c r="I2243" i="1"/>
  <c r="H2244" i="1" s="1"/>
  <c r="G2244" i="1" l="1"/>
  <c r="J2244" i="1" s="1"/>
  <c r="K2244" i="1"/>
  <c r="L2244" i="1"/>
  <c r="O2243" i="1"/>
  <c r="M2244" i="1" s="1"/>
  <c r="N2244" i="1" l="1"/>
  <c r="P2243" i="1"/>
  <c r="I2244" i="1"/>
  <c r="H2245" i="1" s="1"/>
  <c r="O2244" i="1" l="1"/>
  <c r="M2245" i="1" s="1"/>
  <c r="G2245" i="1"/>
  <c r="J2245" i="1" s="1"/>
  <c r="K2245" i="1"/>
  <c r="L2245" i="1"/>
  <c r="P2244" i="1" l="1"/>
  <c r="I2245" i="1"/>
  <c r="H2246" i="1" s="1"/>
  <c r="N2245" i="1"/>
  <c r="O2245" i="1" l="1"/>
  <c r="M2246" i="1" s="1"/>
  <c r="K2246" i="1"/>
  <c r="L2246" i="1"/>
  <c r="G2246" i="1"/>
  <c r="J2246" i="1" s="1"/>
  <c r="N2246" i="1" l="1"/>
  <c r="P2245" i="1"/>
  <c r="I2246" i="1"/>
  <c r="H2247" i="1" s="1"/>
  <c r="K2247" i="1" l="1"/>
  <c r="L2247" i="1"/>
  <c r="G2247" i="1"/>
  <c r="J2247" i="1" s="1"/>
  <c r="O2246" i="1"/>
  <c r="M2247" i="1" s="1"/>
  <c r="P2246" i="1" l="1"/>
  <c r="I2247" i="1"/>
  <c r="H2248" i="1" s="1"/>
  <c r="N2247" i="1"/>
  <c r="O2247" i="1" l="1"/>
  <c r="M2248" i="1" s="1"/>
  <c r="K2248" i="1"/>
  <c r="L2248" i="1"/>
  <c r="G2248" i="1"/>
  <c r="J2248" i="1" s="1"/>
  <c r="N2248" i="1" l="1"/>
  <c r="P2247" i="1"/>
  <c r="I2248" i="1"/>
  <c r="H2249" i="1" s="1"/>
  <c r="O2248" i="1" l="1"/>
  <c r="M2249" i="1" s="1"/>
  <c r="G2249" i="1"/>
  <c r="J2249" i="1" s="1"/>
  <c r="K2249" i="1"/>
  <c r="L2249" i="1"/>
  <c r="P2248" i="1" l="1"/>
  <c r="I2249" i="1"/>
  <c r="H2250" i="1" s="1"/>
  <c r="N2249" i="1"/>
  <c r="O2249" i="1" l="1"/>
  <c r="M2250" i="1" s="1"/>
  <c r="G2250" i="1"/>
  <c r="J2250" i="1" s="1"/>
  <c r="K2250" i="1"/>
  <c r="L2250" i="1"/>
  <c r="I2250" i="1" l="1"/>
  <c r="H2251" i="1" s="1"/>
  <c r="N2250" i="1"/>
  <c r="P2249" i="1"/>
  <c r="O2250" i="1" l="1"/>
  <c r="M2251" i="1" s="1"/>
  <c r="K2251" i="1"/>
  <c r="L2251" i="1"/>
  <c r="G2251" i="1"/>
  <c r="J2251" i="1" s="1"/>
  <c r="P2250" i="1" l="1"/>
  <c r="N2251" i="1"/>
  <c r="I2251" i="1"/>
  <c r="H2252" i="1" s="1"/>
  <c r="L2252" i="1" l="1"/>
  <c r="G2252" i="1"/>
  <c r="J2252" i="1" s="1"/>
  <c r="K2252" i="1"/>
  <c r="O2251" i="1"/>
  <c r="M2252" i="1" s="1"/>
  <c r="I2252" i="1" l="1"/>
  <c r="H2253" i="1" s="1"/>
  <c r="N2252" i="1"/>
  <c r="P2251" i="1"/>
  <c r="O2252" i="1" l="1"/>
  <c r="M2253" i="1" s="1"/>
  <c r="K2253" i="1"/>
  <c r="G2253" i="1"/>
  <c r="J2253" i="1" s="1"/>
  <c r="L2253" i="1"/>
  <c r="P2252" i="1" l="1"/>
  <c r="N2253" i="1"/>
  <c r="I2253" i="1"/>
  <c r="H2254" i="1" s="1"/>
  <c r="K2254" i="1" l="1"/>
  <c r="L2254" i="1"/>
  <c r="G2254" i="1"/>
  <c r="J2254" i="1" s="1"/>
  <c r="O2253" i="1"/>
  <c r="M2254" i="1" s="1"/>
  <c r="I2254" i="1" l="1"/>
  <c r="H2255" i="1" s="1"/>
  <c r="N2254" i="1"/>
  <c r="P2253" i="1"/>
  <c r="O2254" i="1" l="1"/>
  <c r="M2255" i="1" s="1"/>
  <c r="L2255" i="1"/>
  <c r="G2255" i="1"/>
  <c r="J2255" i="1" s="1"/>
  <c r="K2255" i="1"/>
  <c r="P2254" i="1" l="1"/>
  <c r="N2255" i="1"/>
  <c r="O2255" i="1" s="1"/>
  <c r="M2256" i="1" s="1"/>
  <c r="I2255" i="1"/>
  <c r="H2256" i="1" s="1"/>
  <c r="P2255" i="1" l="1"/>
  <c r="L2256" i="1"/>
  <c r="G2256" i="1"/>
  <c r="J2256" i="1" s="1"/>
  <c r="K2256" i="1"/>
  <c r="N2256" i="1" l="1"/>
  <c r="O2256" i="1" s="1"/>
  <c r="M2257" i="1" s="1"/>
  <c r="I2256" i="1"/>
  <c r="H2257" i="1" s="1"/>
  <c r="P2256" i="1" l="1"/>
  <c r="K2257" i="1"/>
  <c r="G2257" i="1"/>
  <c r="J2257" i="1" s="1"/>
  <c r="L2257" i="1"/>
  <c r="I2257" i="1" l="1"/>
  <c r="H2258" i="1" s="1"/>
  <c r="N2257" i="1"/>
  <c r="O2257" i="1" l="1"/>
  <c r="M2258" i="1" s="1"/>
  <c r="L2258" i="1"/>
  <c r="G2258" i="1"/>
  <c r="J2258" i="1" s="1"/>
  <c r="K2258" i="1"/>
  <c r="I2258" i="1" l="1"/>
  <c r="H2259" i="1" s="1"/>
  <c r="N2258" i="1"/>
  <c r="P2257" i="1"/>
  <c r="O2258" i="1" l="1"/>
  <c r="M2259" i="1" s="1"/>
  <c r="K2259" i="1"/>
  <c r="L2259" i="1"/>
  <c r="G2259" i="1"/>
  <c r="J2259" i="1" s="1"/>
  <c r="P2258" i="1" l="1"/>
  <c r="I2259" i="1"/>
  <c r="H2260" i="1" s="1"/>
  <c r="N2259" i="1"/>
  <c r="O2259" i="1" l="1"/>
  <c r="M2260" i="1" s="1"/>
  <c r="K2260" i="1"/>
  <c r="L2260" i="1"/>
  <c r="G2260" i="1"/>
  <c r="J2260" i="1" s="1"/>
  <c r="N2260" i="1" l="1"/>
  <c r="P2259" i="1"/>
  <c r="I2260" i="1"/>
  <c r="H2261" i="1" s="1"/>
  <c r="O2260" i="1" l="1"/>
  <c r="M2261" i="1" s="1"/>
  <c r="K2261" i="1"/>
  <c r="G2261" i="1"/>
  <c r="J2261" i="1" s="1"/>
  <c r="L2261" i="1"/>
  <c r="I2261" i="1" l="1"/>
  <c r="H2262" i="1" s="1"/>
  <c r="P2260" i="1"/>
  <c r="N2261" i="1"/>
  <c r="O2261" i="1" l="1"/>
  <c r="M2262" i="1" s="1"/>
  <c r="G2262" i="1"/>
  <c r="J2262" i="1" s="1"/>
  <c r="K2262" i="1"/>
  <c r="L2262" i="1"/>
  <c r="P2261" i="1" l="1"/>
  <c r="N2262" i="1"/>
  <c r="I2262" i="1"/>
  <c r="H2263" i="1" s="1"/>
  <c r="O2262" i="1"/>
  <c r="M2263" i="1" s="1"/>
  <c r="P2262" i="1" l="1"/>
  <c r="K2263" i="1"/>
  <c r="G2263" i="1"/>
  <c r="J2263" i="1" s="1"/>
  <c r="L2263" i="1"/>
  <c r="N2263" i="1" l="1"/>
  <c r="O2263" i="1" s="1"/>
  <c r="M2264" i="1" s="1"/>
  <c r="I2263" i="1"/>
  <c r="H2264" i="1" s="1"/>
  <c r="P2263" i="1" l="1"/>
  <c r="K2264" i="1"/>
  <c r="L2264" i="1"/>
  <c r="G2264" i="1"/>
  <c r="J2264" i="1" s="1"/>
  <c r="N2264" i="1" l="1"/>
  <c r="I2264" i="1"/>
  <c r="H2265" i="1" s="1"/>
  <c r="K2265" i="1" l="1"/>
  <c r="G2265" i="1"/>
  <c r="J2265" i="1" s="1"/>
  <c r="L2265" i="1"/>
  <c r="O2264" i="1"/>
  <c r="M2265" i="1" s="1"/>
  <c r="I2265" i="1" l="1"/>
  <c r="H2266" i="1" s="1"/>
  <c r="N2265" i="1"/>
  <c r="P2264" i="1"/>
  <c r="O2265" i="1" l="1"/>
  <c r="M2266" i="1" s="1"/>
  <c r="K2266" i="1"/>
  <c r="L2266" i="1"/>
  <c r="G2266" i="1"/>
  <c r="J2266" i="1" s="1"/>
  <c r="P2265" i="1" l="1"/>
  <c r="N2266" i="1"/>
  <c r="O2266" i="1" s="1"/>
  <c r="M2267" i="1" s="1"/>
  <c r="I2266" i="1"/>
  <c r="H2267" i="1" s="1"/>
  <c r="P2266" i="1" l="1"/>
  <c r="G2267" i="1"/>
  <c r="J2267" i="1" s="1"/>
  <c r="K2267" i="1"/>
  <c r="L2267" i="1"/>
  <c r="N2267" i="1" l="1"/>
  <c r="O2267" i="1" s="1"/>
  <c r="M2268" i="1" s="1"/>
  <c r="I2267" i="1"/>
  <c r="H2268" i="1" s="1"/>
  <c r="K2268" i="1" l="1"/>
  <c r="L2268" i="1"/>
  <c r="G2268" i="1"/>
  <c r="J2268" i="1" s="1"/>
  <c r="P2267" i="1"/>
  <c r="I2268" i="1" l="1"/>
  <c r="H2269" i="1" s="1"/>
  <c r="N2268" i="1"/>
  <c r="L2269" i="1" l="1"/>
  <c r="K2269" i="1"/>
  <c r="G2269" i="1"/>
  <c r="J2269" i="1" s="1"/>
  <c r="O2268" i="1"/>
  <c r="M2269" i="1" s="1"/>
  <c r="I2269" i="1" l="1"/>
  <c r="H2270" i="1" s="1"/>
  <c r="N2269" i="1"/>
  <c r="P2268" i="1"/>
  <c r="O2269" i="1" l="1"/>
  <c r="M2270" i="1" s="1"/>
  <c r="K2270" i="1"/>
  <c r="L2270" i="1"/>
  <c r="G2270" i="1"/>
  <c r="J2270" i="1" s="1"/>
  <c r="P2269" i="1" l="1"/>
  <c r="I2270" i="1"/>
  <c r="H2271" i="1" s="1"/>
  <c r="N2270" i="1"/>
  <c r="O2270" i="1" l="1"/>
  <c r="M2271" i="1" s="1"/>
  <c r="L2271" i="1"/>
  <c r="K2271" i="1"/>
  <c r="G2271" i="1"/>
  <c r="J2271" i="1" s="1"/>
  <c r="P2270" i="1" l="1"/>
  <c r="N2271" i="1"/>
  <c r="O2271" i="1" s="1"/>
  <c r="M2272" i="1" s="1"/>
  <c r="I2271" i="1"/>
  <c r="H2272" i="1" s="1"/>
  <c r="P2271" i="1" l="1"/>
  <c r="K2272" i="1"/>
  <c r="L2272" i="1"/>
  <c r="G2272" i="1"/>
  <c r="J2272" i="1" s="1"/>
  <c r="N2272" i="1" l="1"/>
  <c r="I2272" i="1"/>
  <c r="H2273" i="1" s="1"/>
  <c r="O2272" i="1"/>
  <c r="M2273" i="1" s="1"/>
  <c r="P2272" i="1" l="1"/>
  <c r="G2273" i="1"/>
  <c r="J2273" i="1" s="1"/>
  <c r="L2273" i="1"/>
  <c r="K2273" i="1"/>
  <c r="N2273" i="1" l="1"/>
  <c r="O2273" i="1" s="1"/>
  <c r="M2274" i="1" s="1"/>
  <c r="I2273" i="1"/>
  <c r="H2274" i="1" s="1"/>
  <c r="G2274" i="1" l="1"/>
  <c r="J2274" i="1" s="1"/>
  <c r="K2274" i="1"/>
  <c r="L2274" i="1"/>
  <c r="P2273" i="1"/>
  <c r="N2274" i="1" l="1"/>
  <c r="O2274" i="1" s="1"/>
  <c r="M2275" i="1" s="1"/>
  <c r="I2274" i="1"/>
  <c r="H2275" i="1" s="1"/>
  <c r="G2275" i="1" l="1"/>
  <c r="J2275" i="1" s="1"/>
  <c r="K2275" i="1"/>
  <c r="L2275" i="1"/>
  <c r="P2274" i="1"/>
  <c r="N2275" i="1" l="1"/>
  <c r="O2275" i="1" s="1"/>
  <c r="M2276" i="1" s="1"/>
  <c r="I2275" i="1"/>
  <c r="H2276" i="1" s="1"/>
  <c r="P2275" i="1" l="1"/>
  <c r="K2276" i="1"/>
  <c r="L2276" i="1"/>
  <c r="G2276" i="1"/>
  <c r="J2276" i="1" s="1"/>
  <c r="N2276" i="1" l="1"/>
  <c r="I2276" i="1"/>
  <c r="H2277" i="1" s="1"/>
  <c r="O2276" i="1"/>
  <c r="M2277" i="1" s="1"/>
  <c r="P2276" i="1" l="1"/>
  <c r="L2277" i="1"/>
  <c r="K2277" i="1"/>
  <c r="G2277" i="1"/>
  <c r="J2277" i="1" s="1"/>
  <c r="N2277" i="1" l="1"/>
  <c r="I2277" i="1"/>
  <c r="H2278" i="1" s="1"/>
  <c r="K2278" i="1" l="1"/>
  <c r="L2278" i="1"/>
  <c r="G2278" i="1"/>
  <c r="J2278" i="1" s="1"/>
  <c r="O2277" i="1"/>
  <c r="M2278" i="1" s="1"/>
  <c r="N2278" i="1" l="1"/>
  <c r="P2277" i="1"/>
  <c r="I2278" i="1"/>
  <c r="H2279" i="1" s="1"/>
  <c r="L2279" i="1" l="1"/>
  <c r="G2279" i="1"/>
  <c r="J2279" i="1" s="1"/>
  <c r="K2279" i="1"/>
  <c r="O2278" i="1"/>
  <c r="M2279" i="1" s="1"/>
  <c r="P2278" i="1" l="1"/>
  <c r="I2279" i="1"/>
  <c r="H2280" i="1" s="1"/>
  <c r="N2279" i="1"/>
  <c r="O2279" i="1" l="1"/>
  <c r="M2280" i="1" s="1"/>
  <c r="K2280" i="1"/>
  <c r="L2280" i="1"/>
  <c r="G2280" i="1"/>
  <c r="J2280" i="1" s="1"/>
  <c r="N2280" i="1" l="1"/>
  <c r="P2279" i="1"/>
  <c r="I2280" i="1"/>
  <c r="H2281" i="1" s="1"/>
  <c r="O2280" i="1"/>
  <c r="M2281" i="1" s="1"/>
  <c r="G2281" i="1" l="1"/>
  <c r="J2281" i="1" s="1"/>
  <c r="K2281" i="1"/>
  <c r="L2281" i="1"/>
  <c r="P2280" i="1"/>
  <c r="N2281" i="1" l="1"/>
  <c r="O2281" i="1" s="1"/>
  <c r="M2282" i="1" s="1"/>
  <c r="I2281" i="1"/>
  <c r="H2282" i="1" s="1"/>
  <c r="P2281" i="1" l="1"/>
  <c r="K2282" i="1"/>
  <c r="L2282" i="1"/>
  <c r="N2282" i="1" s="1"/>
  <c r="G2282" i="1"/>
  <c r="J2282" i="1" s="1"/>
  <c r="I2282" i="1" l="1"/>
  <c r="H2283" i="1" s="1"/>
  <c r="O2282" i="1"/>
  <c r="M2283" i="1" s="1"/>
  <c r="P2282" i="1" l="1"/>
  <c r="K2283" i="1"/>
  <c r="L2283" i="1"/>
  <c r="G2283" i="1"/>
  <c r="J2283" i="1" s="1"/>
  <c r="N2283" i="1" l="1"/>
  <c r="I2283" i="1"/>
  <c r="H2284" i="1" s="1"/>
  <c r="K2284" i="1" l="1"/>
  <c r="L2284" i="1"/>
  <c r="G2284" i="1"/>
  <c r="J2284" i="1" s="1"/>
  <c r="O2283" i="1"/>
  <c r="M2284" i="1" s="1"/>
  <c r="I2284" i="1" l="1"/>
  <c r="H2285" i="1" s="1"/>
  <c r="N2284" i="1"/>
  <c r="P2283" i="1"/>
  <c r="O2284" i="1" l="1"/>
  <c r="M2285" i="1" s="1"/>
  <c r="K2285" i="1"/>
  <c r="L2285" i="1"/>
  <c r="G2285" i="1"/>
  <c r="J2285" i="1" s="1"/>
  <c r="P2284" i="1"/>
  <c r="N2285" i="1" l="1"/>
  <c r="O2285" i="1" s="1"/>
  <c r="M2286" i="1" s="1"/>
  <c r="I2285" i="1"/>
  <c r="H2286" i="1" s="1"/>
  <c r="L2286" i="1" l="1"/>
  <c r="G2286" i="1"/>
  <c r="J2286" i="1" s="1"/>
  <c r="K2286" i="1"/>
  <c r="P2285" i="1"/>
  <c r="I2286" i="1" l="1"/>
  <c r="H2287" i="1" s="1"/>
  <c r="N2286" i="1"/>
  <c r="O2286" i="1" l="1"/>
  <c r="M2287" i="1" s="1"/>
  <c r="K2287" i="1"/>
  <c r="L2287" i="1"/>
  <c r="G2287" i="1"/>
  <c r="J2287" i="1" s="1"/>
  <c r="N2287" i="1" l="1"/>
  <c r="P2286" i="1"/>
  <c r="I2287" i="1"/>
  <c r="H2288" i="1" s="1"/>
  <c r="O2287" i="1" l="1"/>
  <c r="M2288" i="1" s="1"/>
  <c r="K2288" i="1"/>
  <c r="L2288" i="1"/>
  <c r="G2288" i="1"/>
  <c r="J2288" i="1" s="1"/>
  <c r="P2287" i="1" l="1"/>
  <c r="N2288" i="1"/>
  <c r="O2288" i="1" s="1"/>
  <c r="M2289" i="1" s="1"/>
  <c r="I2288" i="1"/>
  <c r="H2289" i="1" s="1"/>
  <c r="G2289" i="1" l="1"/>
  <c r="J2289" i="1" s="1"/>
  <c r="K2289" i="1"/>
  <c r="L2289" i="1"/>
  <c r="P2288" i="1"/>
  <c r="N2289" i="1" l="1"/>
  <c r="O2289" i="1" s="1"/>
  <c r="M2290" i="1" s="1"/>
  <c r="I2289" i="1"/>
  <c r="H2290" i="1" s="1"/>
  <c r="G2290" i="1" l="1"/>
  <c r="J2290" i="1" s="1"/>
  <c r="K2290" i="1"/>
  <c r="L2290" i="1"/>
  <c r="P2289" i="1"/>
  <c r="N2290" i="1" l="1"/>
  <c r="O2290" i="1" s="1"/>
  <c r="M2291" i="1" s="1"/>
  <c r="I2290" i="1"/>
  <c r="H2291" i="1" s="1"/>
  <c r="G2291" i="1" l="1"/>
  <c r="J2291" i="1" s="1"/>
  <c r="K2291" i="1"/>
  <c r="L2291" i="1"/>
  <c r="P2290" i="1"/>
  <c r="N2291" i="1" l="1"/>
  <c r="O2291" i="1" s="1"/>
  <c r="M2292" i="1" s="1"/>
  <c r="I2291" i="1"/>
  <c r="H2292" i="1" s="1"/>
  <c r="K2292" i="1" l="1"/>
  <c r="L2292" i="1"/>
  <c r="G2292" i="1"/>
  <c r="J2292" i="1" s="1"/>
  <c r="P2291" i="1"/>
  <c r="N2292" i="1" l="1"/>
  <c r="O2292" i="1" s="1"/>
  <c r="M2293" i="1" s="1"/>
  <c r="I2292" i="1"/>
  <c r="H2293" i="1" s="1"/>
  <c r="K2293" i="1" l="1"/>
  <c r="L2293" i="1"/>
  <c r="G2293" i="1"/>
  <c r="J2293" i="1" s="1"/>
  <c r="P2292" i="1"/>
  <c r="N2293" i="1" l="1"/>
  <c r="I2293" i="1"/>
  <c r="H2294" i="1" s="1"/>
  <c r="O2293" i="1"/>
  <c r="M2294" i="1" s="1"/>
  <c r="P2293" i="1" l="1"/>
  <c r="K2294" i="1"/>
  <c r="G2294" i="1"/>
  <c r="J2294" i="1" s="1"/>
  <c r="L2294" i="1"/>
  <c r="N2294" i="1" l="1"/>
  <c r="O2294" i="1" s="1"/>
  <c r="M2295" i="1" s="1"/>
  <c r="I2294" i="1"/>
  <c r="H2295" i="1" s="1"/>
  <c r="P2294" i="1" l="1"/>
  <c r="K2295" i="1"/>
  <c r="L2295" i="1"/>
  <c r="G2295" i="1"/>
  <c r="J2295" i="1" s="1"/>
  <c r="N2295" i="1" l="1"/>
  <c r="I2295" i="1"/>
  <c r="H2296" i="1" s="1"/>
  <c r="K2296" i="1" l="1"/>
  <c r="L2296" i="1"/>
  <c r="G2296" i="1"/>
  <c r="J2296" i="1" s="1"/>
  <c r="O2295" i="1"/>
  <c r="M2296" i="1" s="1"/>
  <c r="I2296" i="1" l="1"/>
  <c r="H2297" i="1" s="1"/>
  <c r="N2296" i="1"/>
  <c r="P2295" i="1"/>
  <c r="O2296" i="1" l="1"/>
  <c r="M2297" i="1" s="1"/>
  <c r="K2297" i="1"/>
  <c r="L2297" i="1"/>
  <c r="G2297" i="1"/>
  <c r="J2297" i="1" s="1"/>
  <c r="P2296" i="1" l="1"/>
  <c r="N2297" i="1"/>
  <c r="O2297" i="1" s="1"/>
  <c r="M2298" i="1" s="1"/>
  <c r="I2297" i="1"/>
  <c r="H2298" i="1" s="1"/>
  <c r="P2297" i="1" l="1"/>
  <c r="G2298" i="1"/>
  <c r="J2298" i="1" s="1"/>
  <c r="K2298" i="1"/>
  <c r="L2298" i="1"/>
  <c r="N2298" i="1" l="1"/>
  <c r="O2298" i="1" s="1"/>
  <c r="M2299" i="1" s="1"/>
  <c r="I2298" i="1"/>
  <c r="H2299" i="1" s="1"/>
  <c r="L2299" i="1" l="1"/>
  <c r="G2299" i="1"/>
  <c r="J2299" i="1" s="1"/>
  <c r="K2299" i="1"/>
  <c r="P2298" i="1"/>
  <c r="I2299" i="1" l="1"/>
  <c r="H2300" i="1" s="1"/>
  <c r="N2299" i="1"/>
  <c r="O2299" i="1" l="1"/>
  <c r="M2300" i="1" s="1"/>
  <c r="K2300" i="1"/>
  <c r="L2300" i="1"/>
  <c r="G2300" i="1"/>
  <c r="J2300" i="1" s="1"/>
  <c r="N2300" i="1" l="1"/>
  <c r="P2299" i="1"/>
  <c r="I2300" i="1"/>
  <c r="H2301" i="1" s="1"/>
  <c r="O2300" i="1" l="1"/>
  <c r="M2301" i="1" s="1"/>
  <c r="K2301" i="1"/>
  <c r="G2301" i="1"/>
  <c r="J2301" i="1" s="1"/>
  <c r="L2301" i="1"/>
  <c r="P2300" i="1" l="1"/>
  <c r="N2301" i="1"/>
  <c r="I2301" i="1"/>
  <c r="H2302" i="1" s="1"/>
  <c r="K2302" i="1" l="1"/>
  <c r="G2302" i="1"/>
  <c r="J2302" i="1" s="1"/>
  <c r="L2302" i="1"/>
  <c r="O2301" i="1"/>
  <c r="M2302" i="1" s="1"/>
  <c r="I2302" i="1" l="1"/>
  <c r="H2303" i="1" s="1"/>
  <c r="N2302" i="1"/>
  <c r="P2301" i="1"/>
  <c r="O2302" i="1" l="1"/>
  <c r="M2303" i="1" s="1"/>
  <c r="K2303" i="1"/>
  <c r="L2303" i="1"/>
  <c r="G2303" i="1"/>
  <c r="J2303" i="1" s="1"/>
  <c r="P2302" i="1"/>
  <c r="N2303" i="1" l="1"/>
  <c r="O2303" i="1" s="1"/>
  <c r="M2304" i="1" s="1"/>
  <c r="I2303" i="1"/>
  <c r="H2304" i="1" s="1"/>
  <c r="P2303" i="1" l="1"/>
  <c r="G2304" i="1"/>
  <c r="J2304" i="1" s="1"/>
  <c r="K2304" i="1"/>
  <c r="L2304" i="1"/>
  <c r="N2304" i="1" l="1"/>
  <c r="O2304" i="1" s="1"/>
  <c r="M2305" i="1" s="1"/>
  <c r="I2304" i="1"/>
  <c r="H2305" i="1" s="1"/>
  <c r="K2305" i="1" l="1"/>
  <c r="L2305" i="1"/>
  <c r="G2305" i="1"/>
  <c r="J2305" i="1" s="1"/>
  <c r="P2304" i="1"/>
  <c r="I2305" i="1" l="1"/>
  <c r="H2306" i="1" s="1"/>
  <c r="N2305" i="1"/>
  <c r="O2305" i="1" l="1"/>
  <c r="M2306" i="1" s="1"/>
  <c r="G2306" i="1"/>
  <c r="J2306" i="1" s="1"/>
  <c r="K2306" i="1"/>
  <c r="L2306" i="1"/>
  <c r="I2306" i="1" l="1"/>
  <c r="H2307" i="1" s="1"/>
  <c r="N2306" i="1"/>
  <c r="P2305" i="1"/>
  <c r="O2306" i="1" l="1"/>
  <c r="M2307" i="1" s="1"/>
  <c r="K2307" i="1"/>
  <c r="L2307" i="1"/>
  <c r="G2307" i="1"/>
  <c r="J2307" i="1" s="1"/>
  <c r="P2306" i="1" l="1"/>
  <c r="I2307" i="1"/>
  <c r="H2308" i="1" s="1"/>
  <c r="N2307" i="1"/>
  <c r="O2307" i="1" l="1"/>
  <c r="M2308" i="1" s="1"/>
  <c r="K2308" i="1"/>
  <c r="L2308" i="1"/>
  <c r="G2308" i="1"/>
  <c r="J2308" i="1" s="1"/>
  <c r="N2308" i="1" l="1"/>
  <c r="P2307" i="1"/>
  <c r="I2308" i="1"/>
  <c r="H2309" i="1" s="1"/>
  <c r="O2308" i="1" l="1"/>
  <c r="M2309" i="1" s="1"/>
  <c r="K2309" i="1"/>
  <c r="L2309" i="1"/>
  <c r="G2309" i="1"/>
  <c r="J2309" i="1" s="1"/>
  <c r="P2308" i="1" l="1"/>
  <c r="I2309" i="1"/>
  <c r="H2310" i="1" s="1"/>
  <c r="N2309" i="1"/>
  <c r="O2309" i="1" l="1"/>
  <c r="M2310" i="1" s="1"/>
  <c r="G2310" i="1"/>
  <c r="J2310" i="1" s="1"/>
  <c r="K2310" i="1"/>
  <c r="L2310" i="1"/>
  <c r="N2310" i="1" l="1"/>
  <c r="P2309" i="1"/>
  <c r="I2310" i="1"/>
  <c r="H2311" i="1" s="1"/>
  <c r="L2311" i="1" l="1"/>
  <c r="K2311" i="1"/>
  <c r="G2311" i="1"/>
  <c r="J2311" i="1" s="1"/>
  <c r="O2310" i="1"/>
  <c r="M2311" i="1" s="1"/>
  <c r="P2310" i="1" l="1"/>
  <c r="I2311" i="1"/>
  <c r="H2312" i="1" s="1"/>
  <c r="N2311" i="1"/>
  <c r="O2311" i="1" l="1"/>
  <c r="M2312" i="1" s="1"/>
  <c r="K2312" i="1"/>
  <c r="L2312" i="1"/>
  <c r="G2312" i="1"/>
  <c r="J2312" i="1" s="1"/>
  <c r="N2312" i="1" l="1"/>
  <c r="P2311" i="1"/>
  <c r="I2312" i="1"/>
  <c r="H2313" i="1" s="1"/>
  <c r="O2312" i="1" l="1"/>
  <c r="M2313" i="1" s="1"/>
  <c r="K2313" i="1"/>
  <c r="L2313" i="1"/>
  <c r="G2313" i="1"/>
  <c r="J2313" i="1" s="1"/>
  <c r="P2312" i="1" l="1"/>
  <c r="I2313" i="1"/>
  <c r="H2314" i="1" s="1"/>
  <c r="N2313" i="1"/>
  <c r="O2313" i="1" l="1"/>
  <c r="M2314" i="1" s="1"/>
  <c r="L2314" i="1"/>
  <c r="G2314" i="1"/>
  <c r="J2314" i="1" s="1"/>
  <c r="K2314" i="1"/>
  <c r="N2314" i="1" l="1"/>
  <c r="P2313" i="1"/>
  <c r="I2314" i="1"/>
  <c r="H2315" i="1" s="1"/>
  <c r="K2315" i="1" l="1"/>
  <c r="L2315" i="1"/>
  <c r="G2315" i="1"/>
  <c r="J2315" i="1" s="1"/>
  <c r="O2314" i="1"/>
  <c r="M2315" i="1" s="1"/>
  <c r="P2314" i="1" l="1"/>
  <c r="I2315" i="1"/>
  <c r="H2316" i="1" s="1"/>
  <c r="N2315" i="1"/>
  <c r="O2315" i="1" l="1"/>
  <c r="M2316" i="1" s="1"/>
  <c r="L2316" i="1"/>
  <c r="G2316" i="1"/>
  <c r="J2316" i="1" s="1"/>
  <c r="K2316" i="1"/>
  <c r="I2316" i="1" l="1"/>
  <c r="H2317" i="1" s="1"/>
  <c r="N2316" i="1"/>
  <c r="P2315" i="1"/>
  <c r="O2316" i="1" l="1"/>
  <c r="M2317" i="1" s="1"/>
  <c r="L2317" i="1"/>
  <c r="G2317" i="1"/>
  <c r="J2317" i="1" s="1"/>
  <c r="K2317" i="1"/>
  <c r="P2316" i="1" l="1"/>
  <c r="N2317" i="1"/>
  <c r="O2317" i="1" s="1"/>
  <c r="M2318" i="1" s="1"/>
  <c r="I2317" i="1"/>
  <c r="H2318" i="1" s="1"/>
  <c r="G2318" i="1" l="1"/>
  <c r="J2318" i="1" s="1"/>
  <c r="K2318" i="1"/>
  <c r="L2318" i="1"/>
  <c r="P2317" i="1"/>
  <c r="N2318" i="1" l="1"/>
  <c r="O2318" i="1" s="1"/>
  <c r="M2319" i="1" s="1"/>
  <c r="I2318" i="1"/>
  <c r="H2319" i="1" s="1"/>
  <c r="P2318" i="1" l="1"/>
  <c r="G2319" i="1"/>
  <c r="J2319" i="1" s="1"/>
  <c r="K2319" i="1"/>
  <c r="L2319" i="1"/>
  <c r="N2319" i="1" l="1"/>
  <c r="I2319" i="1"/>
  <c r="H2320" i="1" s="1"/>
  <c r="G2320" i="1" l="1"/>
  <c r="J2320" i="1" s="1"/>
  <c r="L2320" i="1"/>
  <c r="K2320" i="1"/>
  <c r="O2319" i="1"/>
  <c r="M2320" i="1" s="1"/>
  <c r="N2320" i="1" l="1"/>
  <c r="P2319" i="1"/>
  <c r="I2320" i="1"/>
  <c r="H2321" i="1" s="1"/>
  <c r="O2320" i="1" l="1"/>
  <c r="M2321" i="1" s="1"/>
  <c r="K2321" i="1"/>
  <c r="L2321" i="1"/>
  <c r="G2321" i="1"/>
  <c r="J2321" i="1" s="1"/>
  <c r="P2320" i="1" l="1"/>
  <c r="I2321" i="1"/>
  <c r="H2322" i="1" s="1"/>
  <c r="N2321" i="1"/>
  <c r="O2321" i="1" l="1"/>
  <c r="M2322" i="1" s="1"/>
  <c r="G2322" i="1"/>
  <c r="J2322" i="1" s="1"/>
  <c r="K2322" i="1"/>
  <c r="L2322" i="1"/>
  <c r="P2321" i="1" l="1"/>
  <c r="I2322" i="1"/>
  <c r="H2323" i="1" s="1"/>
  <c r="N2322" i="1"/>
  <c r="O2322" i="1" l="1"/>
  <c r="M2323" i="1" s="1"/>
  <c r="L2323" i="1"/>
  <c r="G2323" i="1"/>
  <c r="J2323" i="1" s="1"/>
  <c r="K2323" i="1"/>
  <c r="N2323" i="1" l="1"/>
  <c r="P2322" i="1"/>
  <c r="I2323" i="1"/>
  <c r="H2324" i="1" s="1"/>
  <c r="K2324" i="1" l="1"/>
  <c r="L2324" i="1"/>
  <c r="G2324" i="1"/>
  <c r="J2324" i="1" s="1"/>
  <c r="O2323" i="1"/>
  <c r="M2324" i="1" s="1"/>
  <c r="P2323" i="1" l="1"/>
  <c r="I2324" i="1"/>
  <c r="H2325" i="1" s="1"/>
  <c r="N2324" i="1"/>
  <c r="O2324" i="1" l="1"/>
  <c r="M2325" i="1" s="1"/>
  <c r="K2325" i="1"/>
  <c r="L2325" i="1"/>
  <c r="G2325" i="1"/>
  <c r="J2325" i="1" s="1"/>
  <c r="N2325" i="1" l="1"/>
  <c r="P2324" i="1"/>
  <c r="I2325" i="1"/>
  <c r="H2326" i="1" s="1"/>
  <c r="L2326" i="1" l="1"/>
  <c r="G2326" i="1"/>
  <c r="J2326" i="1" s="1"/>
  <c r="K2326" i="1"/>
  <c r="O2325" i="1"/>
  <c r="M2326" i="1" s="1"/>
  <c r="P2325" i="1" l="1"/>
  <c r="I2326" i="1"/>
  <c r="H2327" i="1" s="1"/>
  <c r="N2326" i="1"/>
  <c r="O2326" i="1" l="1"/>
  <c r="M2327" i="1" s="1"/>
  <c r="G2327" i="1"/>
  <c r="J2327" i="1" s="1"/>
  <c r="K2327" i="1"/>
  <c r="L2327" i="1"/>
  <c r="P2326" i="1"/>
  <c r="I2327" i="1" l="1"/>
  <c r="H2328" i="1" s="1"/>
  <c r="N2327" i="1"/>
  <c r="O2327" i="1" l="1"/>
  <c r="M2328" i="1" s="1"/>
  <c r="K2328" i="1"/>
  <c r="L2328" i="1"/>
  <c r="G2328" i="1"/>
  <c r="J2328" i="1" s="1"/>
  <c r="N2328" i="1" l="1"/>
  <c r="P2327" i="1"/>
  <c r="I2328" i="1"/>
  <c r="H2329" i="1" s="1"/>
  <c r="O2328" i="1" l="1"/>
  <c r="M2329" i="1" s="1"/>
  <c r="K2329" i="1"/>
  <c r="L2329" i="1"/>
  <c r="G2329" i="1"/>
  <c r="J2329" i="1" s="1"/>
  <c r="P2328" i="1" l="1"/>
  <c r="I2329" i="1"/>
  <c r="H2330" i="1" s="1"/>
  <c r="N2329" i="1"/>
  <c r="O2329" i="1" l="1"/>
  <c r="M2330" i="1" s="1"/>
  <c r="L2330" i="1"/>
  <c r="K2330" i="1"/>
  <c r="G2330" i="1"/>
  <c r="J2330" i="1" s="1"/>
  <c r="N2330" i="1" l="1"/>
  <c r="P2329" i="1"/>
  <c r="I2330" i="1"/>
  <c r="H2331" i="1" s="1"/>
  <c r="O2330" i="1" l="1"/>
  <c r="M2331" i="1" s="1"/>
  <c r="K2331" i="1"/>
  <c r="L2331" i="1"/>
  <c r="G2331" i="1"/>
  <c r="J2331" i="1" s="1"/>
  <c r="N2331" i="1" l="1"/>
  <c r="O2331" i="1" s="1"/>
  <c r="M2332" i="1" s="1"/>
  <c r="P2330" i="1"/>
  <c r="I2331" i="1"/>
  <c r="H2332" i="1" s="1"/>
  <c r="P2331" i="1" l="1"/>
  <c r="K2332" i="1"/>
  <c r="L2332" i="1"/>
  <c r="G2332" i="1"/>
  <c r="J2332" i="1" s="1"/>
  <c r="N2332" i="1" l="1"/>
  <c r="O2332" i="1" s="1"/>
  <c r="M2333" i="1" s="1"/>
  <c r="I2332" i="1"/>
  <c r="H2333" i="1" s="1"/>
  <c r="P2332" i="1" l="1"/>
  <c r="K2333" i="1"/>
  <c r="L2333" i="1"/>
  <c r="G2333" i="1"/>
  <c r="J2333" i="1" s="1"/>
  <c r="N2333" i="1" l="1"/>
  <c r="O2333" i="1" s="1"/>
  <c r="M2334" i="1" s="1"/>
  <c r="I2333" i="1"/>
  <c r="H2334" i="1" s="1"/>
  <c r="G2334" i="1" l="1"/>
  <c r="J2334" i="1" s="1"/>
  <c r="K2334" i="1"/>
  <c r="L2334" i="1"/>
  <c r="P2333" i="1"/>
  <c r="N2334" i="1" l="1"/>
  <c r="O2334" i="1" s="1"/>
  <c r="M2335" i="1" s="1"/>
  <c r="I2334" i="1"/>
  <c r="H2335" i="1" s="1"/>
  <c r="G2335" i="1" l="1"/>
  <c r="J2335" i="1" s="1"/>
  <c r="K2335" i="1"/>
  <c r="L2335" i="1"/>
  <c r="P2334" i="1"/>
  <c r="N2335" i="1" l="1"/>
  <c r="O2335" i="1" s="1"/>
  <c r="M2336" i="1" s="1"/>
  <c r="I2335" i="1"/>
  <c r="H2336" i="1" s="1"/>
  <c r="P2335" i="1" l="1"/>
  <c r="G2336" i="1"/>
  <c r="J2336" i="1" s="1"/>
  <c r="K2336" i="1"/>
  <c r="L2336" i="1"/>
  <c r="N2336" i="1" l="1"/>
  <c r="O2336" i="1" s="1"/>
  <c r="M2337" i="1" s="1"/>
  <c r="I2336" i="1"/>
  <c r="H2337" i="1" s="1"/>
  <c r="K2337" i="1" l="1"/>
  <c r="L2337" i="1"/>
  <c r="G2337" i="1"/>
  <c r="J2337" i="1" s="1"/>
  <c r="P2336" i="1"/>
  <c r="I2337" i="1" l="1"/>
  <c r="H2338" i="1" s="1"/>
  <c r="N2337" i="1"/>
  <c r="K2338" i="1" l="1"/>
  <c r="G2338" i="1"/>
  <c r="J2338" i="1" s="1"/>
  <c r="L2338" i="1"/>
  <c r="O2337" i="1"/>
  <c r="M2338" i="1" s="1"/>
  <c r="I2338" i="1" l="1"/>
  <c r="H2339" i="1" s="1"/>
  <c r="N2338" i="1"/>
  <c r="P2337" i="1"/>
  <c r="O2338" i="1" l="1"/>
  <c r="M2339" i="1" s="1"/>
  <c r="K2339" i="1"/>
  <c r="L2339" i="1"/>
  <c r="G2339" i="1"/>
  <c r="J2339" i="1" s="1"/>
  <c r="P2338" i="1" l="1"/>
  <c r="N2339" i="1"/>
  <c r="O2339" i="1" s="1"/>
  <c r="M2340" i="1" s="1"/>
  <c r="I2339" i="1"/>
  <c r="H2340" i="1" s="1"/>
  <c r="P2339" i="1" l="1"/>
  <c r="G2340" i="1"/>
  <c r="J2340" i="1" s="1"/>
  <c r="K2340" i="1"/>
  <c r="L2340" i="1"/>
  <c r="N2340" i="1" l="1"/>
  <c r="O2340" i="1" s="1"/>
  <c r="M2341" i="1" s="1"/>
  <c r="I2340" i="1"/>
  <c r="H2341" i="1" s="1"/>
  <c r="K2341" i="1" l="1"/>
  <c r="L2341" i="1"/>
  <c r="G2341" i="1"/>
  <c r="J2341" i="1" s="1"/>
  <c r="P2340" i="1"/>
  <c r="I2341" i="1" l="1"/>
  <c r="H2342" i="1" s="1"/>
  <c r="N2341" i="1"/>
  <c r="O2341" i="1" l="1"/>
  <c r="M2342" i="1" s="1"/>
  <c r="K2342" i="1"/>
  <c r="G2342" i="1"/>
  <c r="J2342" i="1" s="1"/>
  <c r="L2342" i="1"/>
  <c r="I2342" i="1" l="1"/>
  <c r="H2343" i="1" s="1"/>
  <c r="N2342" i="1"/>
  <c r="P2341" i="1"/>
  <c r="O2342" i="1" l="1"/>
  <c r="M2343" i="1" s="1"/>
  <c r="L2343" i="1"/>
  <c r="G2343" i="1"/>
  <c r="J2343" i="1" s="1"/>
  <c r="K2343" i="1"/>
  <c r="P2342" i="1" l="1"/>
  <c r="N2343" i="1"/>
  <c r="O2343" i="1" s="1"/>
  <c r="M2344" i="1" s="1"/>
  <c r="I2343" i="1"/>
  <c r="H2344" i="1" s="1"/>
  <c r="K2344" i="1" l="1"/>
  <c r="L2344" i="1"/>
  <c r="G2344" i="1"/>
  <c r="J2344" i="1" s="1"/>
  <c r="P2343" i="1"/>
  <c r="N2344" i="1" l="1"/>
  <c r="O2344" i="1" s="1"/>
  <c r="M2345" i="1" s="1"/>
  <c r="I2344" i="1"/>
  <c r="H2345" i="1" s="1"/>
  <c r="K2345" i="1" l="1"/>
  <c r="L2345" i="1"/>
  <c r="G2345" i="1"/>
  <c r="J2345" i="1" s="1"/>
  <c r="P2344" i="1"/>
  <c r="N2345" i="1" l="1"/>
  <c r="O2345" i="1" s="1"/>
  <c r="M2346" i="1" s="1"/>
  <c r="I2345" i="1"/>
  <c r="H2346" i="1" s="1"/>
  <c r="P2345" i="1" l="1"/>
  <c r="G2346" i="1"/>
  <c r="J2346" i="1" s="1"/>
  <c r="K2346" i="1"/>
  <c r="L2346" i="1"/>
  <c r="N2346" i="1" l="1"/>
  <c r="O2346" i="1" s="1"/>
  <c r="M2347" i="1" s="1"/>
  <c r="I2346" i="1"/>
  <c r="H2347" i="1" s="1"/>
  <c r="G2347" i="1" l="1"/>
  <c r="J2347" i="1" s="1"/>
  <c r="K2347" i="1"/>
  <c r="L2347" i="1"/>
  <c r="P2346" i="1"/>
  <c r="N2347" i="1" l="1"/>
  <c r="I2347" i="1"/>
  <c r="H2348" i="1" s="1"/>
  <c r="G2348" i="1" l="1"/>
  <c r="J2348" i="1" s="1"/>
  <c r="K2348" i="1"/>
  <c r="L2348" i="1"/>
  <c r="O2347" i="1"/>
  <c r="M2348" i="1" s="1"/>
  <c r="N2348" i="1" l="1"/>
  <c r="P2347" i="1"/>
  <c r="I2348" i="1"/>
  <c r="H2349" i="1" s="1"/>
  <c r="O2348" i="1" l="1"/>
  <c r="M2349" i="1" s="1"/>
  <c r="K2349" i="1"/>
  <c r="L2349" i="1"/>
  <c r="G2349" i="1"/>
  <c r="J2349" i="1" s="1"/>
  <c r="P2348" i="1" l="1"/>
  <c r="I2349" i="1"/>
  <c r="H2350" i="1" s="1"/>
  <c r="N2349" i="1"/>
  <c r="O2349" i="1" l="1"/>
  <c r="M2350" i="1" s="1"/>
  <c r="L2350" i="1"/>
  <c r="G2350" i="1"/>
  <c r="J2350" i="1" s="1"/>
  <c r="K2350" i="1"/>
  <c r="P2349" i="1" l="1"/>
  <c r="I2350" i="1"/>
  <c r="H2351" i="1" s="1"/>
  <c r="N2350" i="1"/>
  <c r="G2351" i="1" l="1"/>
  <c r="J2351" i="1" s="1"/>
  <c r="K2351" i="1"/>
  <c r="L2351" i="1"/>
  <c r="O2350" i="1"/>
  <c r="M2351" i="1" s="1"/>
  <c r="P2350" i="1" l="1"/>
  <c r="N2351" i="1"/>
  <c r="I2351" i="1"/>
  <c r="H2352" i="1" s="1"/>
  <c r="O2351" i="1" l="1"/>
  <c r="M2352" i="1" s="1"/>
  <c r="K2352" i="1"/>
  <c r="G2352" i="1"/>
  <c r="J2352" i="1" s="1"/>
  <c r="L2352" i="1"/>
  <c r="I2352" i="1" l="1"/>
  <c r="H2353" i="1" s="1"/>
  <c r="P2351" i="1"/>
  <c r="N2352" i="1"/>
  <c r="O2352" i="1" l="1"/>
  <c r="M2353" i="1" s="1"/>
  <c r="K2353" i="1"/>
  <c r="L2353" i="1"/>
  <c r="G2353" i="1"/>
  <c r="J2353" i="1" s="1"/>
  <c r="I2353" i="1" l="1"/>
  <c r="H2354" i="1" s="1"/>
  <c r="N2353" i="1"/>
  <c r="P2352" i="1"/>
  <c r="O2353" i="1" l="1"/>
  <c r="M2354" i="1" s="1"/>
  <c r="G2354" i="1"/>
  <c r="J2354" i="1" s="1"/>
  <c r="K2354" i="1"/>
  <c r="L2354" i="1"/>
  <c r="I2354" i="1" l="1"/>
  <c r="H2355" i="1" s="1"/>
  <c r="N2354" i="1"/>
  <c r="P2353" i="1"/>
  <c r="O2354" i="1" l="1"/>
  <c r="M2355" i="1" s="1"/>
  <c r="K2355" i="1"/>
  <c r="G2355" i="1"/>
  <c r="J2355" i="1" s="1"/>
  <c r="L2355" i="1"/>
  <c r="N2355" i="1" l="1"/>
  <c r="I2355" i="1"/>
  <c r="H2356" i="1" s="1"/>
  <c r="P2354" i="1"/>
  <c r="K2356" i="1" l="1"/>
  <c r="L2356" i="1"/>
  <c r="G2356" i="1"/>
  <c r="J2356" i="1" s="1"/>
  <c r="O2355" i="1"/>
  <c r="M2356" i="1" s="1"/>
  <c r="N2356" i="1" l="1"/>
  <c r="O2356" i="1" s="1"/>
  <c r="M2357" i="1" s="1"/>
  <c r="I2356" i="1"/>
  <c r="H2357" i="1" s="1"/>
  <c r="P2355" i="1"/>
  <c r="K2357" i="1" l="1"/>
  <c r="L2357" i="1"/>
  <c r="G2357" i="1"/>
  <c r="J2357" i="1" s="1"/>
  <c r="P2356" i="1"/>
  <c r="I2357" i="1" l="1"/>
  <c r="H2358" i="1" s="1"/>
  <c r="N2357" i="1"/>
  <c r="O2357" i="1" l="1"/>
  <c r="M2358" i="1" s="1"/>
  <c r="G2358" i="1"/>
  <c r="J2358" i="1" s="1"/>
  <c r="K2358" i="1"/>
  <c r="L2358" i="1"/>
  <c r="I2358" i="1" l="1"/>
  <c r="H2359" i="1" s="1"/>
  <c r="N2358" i="1"/>
  <c r="P2357" i="1"/>
  <c r="O2358" i="1" l="1"/>
  <c r="M2359" i="1" s="1"/>
  <c r="L2359" i="1"/>
  <c r="G2359" i="1"/>
  <c r="J2359" i="1" s="1"/>
  <c r="K2359" i="1"/>
  <c r="N2359" i="1" l="1"/>
  <c r="P2358" i="1"/>
  <c r="I2359" i="1"/>
  <c r="H2360" i="1" s="1"/>
  <c r="K2360" i="1" l="1"/>
  <c r="L2360" i="1"/>
  <c r="G2360" i="1"/>
  <c r="J2360" i="1" s="1"/>
  <c r="O2359" i="1"/>
  <c r="M2360" i="1" s="1"/>
  <c r="P2359" i="1" l="1"/>
  <c r="I2360" i="1"/>
  <c r="H2361" i="1" s="1"/>
  <c r="N2360" i="1"/>
  <c r="K2361" i="1" l="1"/>
  <c r="L2361" i="1"/>
  <c r="G2361" i="1"/>
  <c r="J2361" i="1" s="1"/>
  <c r="O2360" i="1"/>
  <c r="M2361" i="1" s="1"/>
  <c r="I2361" i="1" l="1"/>
  <c r="H2362" i="1" s="1"/>
  <c r="N2361" i="1"/>
  <c r="P2360" i="1"/>
  <c r="O2361" i="1" l="1"/>
  <c r="M2362" i="1" s="1"/>
  <c r="L2362" i="1"/>
  <c r="K2362" i="1"/>
  <c r="G2362" i="1"/>
  <c r="J2362" i="1" s="1"/>
  <c r="P2361" i="1" l="1"/>
  <c r="N2362" i="1"/>
  <c r="O2362" i="1" s="1"/>
  <c r="M2363" i="1" s="1"/>
  <c r="I2362" i="1"/>
  <c r="H2363" i="1" s="1"/>
  <c r="P2362" i="1" l="1"/>
  <c r="K2363" i="1"/>
  <c r="L2363" i="1"/>
  <c r="G2363" i="1"/>
  <c r="J2363" i="1" s="1"/>
  <c r="N2363" i="1" l="1"/>
  <c r="O2363" i="1" s="1"/>
  <c r="M2364" i="1" s="1"/>
  <c r="I2363" i="1"/>
  <c r="H2364" i="1" s="1"/>
  <c r="P2363" i="1" l="1"/>
  <c r="K2364" i="1"/>
  <c r="L2364" i="1"/>
  <c r="G2364" i="1"/>
  <c r="J2364" i="1" s="1"/>
  <c r="N2364" i="1" l="1"/>
  <c r="O2364" i="1" s="1"/>
  <c r="M2365" i="1" s="1"/>
  <c r="I2364" i="1"/>
  <c r="H2365" i="1" s="1"/>
  <c r="L2365" i="1" l="1"/>
  <c r="G2365" i="1"/>
  <c r="J2365" i="1" s="1"/>
  <c r="K2365" i="1"/>
  <c r="P2364" i="1"/>
  <c r="I2365" i="1" l="1"/>
  <c r="H2366" i="1" s="1"/>
  <c r="N2365" i="1"/>
  <c r="O2365" i="1" l="1"/>
  <c r="M2366" i="1" s="1"/>
  <c r="G2366" i="1"/>
  <c r="J2366" i="1" s="1"/>
  <c r="K2366" i="1"/>
  <c r="L2366" i="1"/>
  <c r="N2366" i="1" l="1"/>
  <c r="P2365" i="1"/>
  <c r="I2366" i="1"/>
  <c r="H2367" i="1" s="1"/>
  <c r="G2367" i="1" l="1"/>
  <c r="J2367" i="1" s="1"/>
  <c r="K2367" i="1"/>
  <c r="L2367" i="1"/>
  <c r="O2366" i="1"/>
  <c r="M2367" i="1" s="1"/>
  <c r="P2366" i="1" l="1"/>
  <c r="N2367" i="1"/>
  <c r="O2367" i="1" s="1"/>
  <c r="M2368" i="1" s="1"/>
  <c r="I2367" i="1"/>
  <c r="H2368" i="1" s="1"/>
  <c r="K2368" i="1" l="1"/>
  <c r="L2368" i="1"/>
  <c r="G2368" i="1"/>
  <c r="J2368" i="1" s="1"/>
  <c r="P2367" i="1"/>
  <c r="N2368" i="1" l="1"/>
  <c r="O2368" i="1" s="1"/>
  <c r="M2369" i="1" s="1"/>
  <c r="I2368" i="1"/>
  <c r="H2369" i="1" s="1"/>
  <c r="K2369" i="1" l="1"/>
  <c r="L2369" i="1"/>
  <c r="G2369" i="1"/>
  <c r="J2369" i="1" s="1"/>
  <c r="P2368" i="1"/>
  <c r="N2369" i="1" l="1"/>
  <c r="O2369" i="1" s="1"/>
  <c r="M2370" i="1" s="1"/>
  <c r="I2369" i="1"/>
  <c r="H2370" i="1" s="1"/>
  <c r="G2370" i="1" l="1"/>
  <c r="J2370" i="1" s="1"/>
  <c r="K2370" i="1"/>
  <c r="L2370" i="1"/>
  <c r="P2369" i="1"/>
  <c r="N2370" i="1" l="1"/>
  <c r="O2370" i="1" s="1"/>
  <c r="M2371" i="1" s="1"/>
  <c r="I2370" i="1"/>
  <c r="H2371" i="1" s="1"/>
  <c r="P2370" i="1" l="1"/>
  <c r="L2371" i="1"/>
  <c r="G2371" i="1"/>
  <c r="J2371" i="1" s="1"/>
  <c r="K2371" i="1"/>
  <c r="I2371" i="1" l="1"/>
  <c r="H2372" i="1" s="1"/>
  <c r="N2371" i="1"/>
  <c r="O2371" i="1" l="1"/>
  <c r="M2372" i="1" s="1"/>
  <c r="K2372" i="1"/>
  <c r="L2372" i="1"/>
  <c r="G2372" i="1"/>
  <c r="J2372" i="1" s="1"/>
  <c r="N2372" i="1" l="1"/>
  <c r="P2371" i="1"/>
  <c r="I2372" i="1"/>
  <c r="H2373" i="1" s="1"/>
  <c r="O2372" i="1" l="1"/>
  <c r="M2373" i="1" s="1"/>
  <c r="G2373" i="1"/>
  <c r="J2373" i="1" s="1"/>
  <c r="L2373" i="1"/>
  <c r="K2373" i="1"/>
  <c r="P2372" i="1" l="1"/>
  <c r="I2373" i="1"/>
  <c r="H2374" i="1" s="1"/>
  <c r="N2373" i="1"/>
  <c r="O2373" i="1" l="1"/>
  <c r="M2374" i="1" s="1"/>
  <c r="G2374" i="1"/>
  <c r="J2374" i="1" s="1"/>
  <c r="K2374" i="1"/>
  <c r="L2374" i="1"/>
  <c r="I2374" i="1" l="1"/>
  <c r="H2375" i="1" s="1"/>
  <c r="N2374" i="1"/>
  <c r="P2373" i="1"/>
  <c r="O2374" i="1" l="1"/>
  <c r="M2375" i="1" s="1"/>
  <c r="G2375" i="1"/>
  <c r="J2375" i="1" s="1"/>
  <c r="K2375" i="1"/>
  <c r="L2375" i="1"/>
  <c r="P2374" i="1" l="1"/>
  <c r="I2375" i="1"/>
  <c r="H2376" i="1" s="1"/>
  <c r="N2375" i="1"/>
  <c r="O2375" i="1" l="1"/>
  <c r="M2376" i="1" s="1"/>
  <c r="K2376" i="1"/>
  <c r="L2376" i="1"/>
  <c r="G2376" i="1"/>
  <c r="J2376" i="1" s="1"/>
  <c r="N2376" i="1" l="1"/>
  <c r="P2375" i="1"/>
  <c r="I2376" i="1"/>
  <c r="H2377" i="1" s="1"/>
  <c r="O2376" i="1" l="1"/>
  <c r="M2377" i="1" s="1"/>
  <c r="G2377" i="1"/>
  <c r="J2377" i="1" s="1"/>
  <c r="K2377" i="1"/>
  <c r="L2377" i="1"/>
  <c r="P2376" i="1" l="1"/>
  <c r="I2377" i="1"/>
  <c r="H2378" i="1" s="1"/>
  <c r="N2377" i="1"/>
  <c r="O2377" i="1" l="1"/>
  <c r="M2378" i="1" s="1"/>
  <c r="K2378" i="1"/>
  <c r="G2378" i="1"/>
  <c r="J2378" i="1" s="1"/>
  <c r="L2378" i="1"/>
  <c r="I2378" i="1" l="1"/>
  <c r="H2379" i="1" s="1"/>
  <c r="N2378" i="1"/>
  <c r="P2377" i="1"/>
  <c r="O2378" i="1" l="1"/>
  <c r="M2379" i="1" s="1"/>
  <c r="G2379" i="1"/>
  <c r="J2379" i="1" s="1"/>
  <c r="K2379" i="1"/>
  <c r="L2379" i="1"/>
  <c r="P2378" i="1" l="1"/>
  <c r="I2379" i="1"/>
  <c r="H2380" i="1" s="1"/>
  <c r="N2379" i="1"/>
  <c r="O2379" i="1" l="1"/>
  <c r="M2380" i="1" s="1"/>
  <c r="K2380" i="1"/>
  <c r="L2380" i="1"/>
  <c r="G2380" i="1"/>
  <c r="J2380" i="1" s="1"/>
  <c r="N2380" i="1" l="1"/>
  <c r="P2379" i="1"/>
  <c r="I2380" i="1"/>
  <c r="H2381" i="1" s="1"/>
  <c r="O2380" i="1" l="1"/>
  <c r="M2381" i="1" s="1"/>
  <c r="K2381" i="1"/>
  <c r="G2381" i="1"/>
  <c r="J2381" i="1" s="1"/>
  <c r="L2381" i="1"/>
  <c r="P2380" i="1" l="1"/>
  <c r="N2381" i="1"/>
  <c r="I2381" i="1"/>
  <c r="H2382" i="1" s="1"/>
  <c r="K2382" i="1" l="1"/>
  <c r="G2382" i="1"/>
  <c r="J2382" i="1" s="1"/>
  <c r="L2382" i="1"/>
  <c r="O2381" i="1"/>
  <c r="M2382" i="1" s="1"/>
  <c r="I2382" i="1" l="1"/>
  <c r="H2383" i="1" s="1"/>
  <c r="N2382" i="1"/>
  <c r="P2381" i="1"/>
  <c r="O2382" i="1" l="1"/>
  <c r="M2383" i="1" s="1"/>
  <c r="L2383" i="1"/>
  <c r="G2383" i="1"/>
  <c r="J2383" i="1" s="1"/>
  <c r="K2383" i="1"/>
  <c r="P2382" i="1" l="1"/>
  <c r="N2383" i="1"/>
  <c r="O2383" i="1" s="1"/>
  <c r="M2384" i="1" s="1"/>
  <c r="I2383" i="1"/>
  <c r="H2384" i="1" s="1"/>
  <c r="P2383" i="1" l="1"/>
  <c r="K2384" i="1"/>
  <c r="L2384" i="1"/>
  <c r="G2384" i="1"/>
  <c r="J2384" i="1" s="1"/>
  <c r="N2384" i="1" l="1"/>
  <c r="O2384" i="1" s="1"/>
  <c r="M2385" i="1" s="1"/>
  <c r="I2384" i="1"/>
  <c r="H2385" i="1" s="1"/>
  <c r="L2385" i="1" l="1"/>
  <c r="G2385" i="1"/>
  <c r="J2385" i="1" s="1"/>
  <c r="K2385" i="1"/>
  <c r="P2384" i="1"/>
  <c r="I2385" i="1" l="1"/>
  <c r="H2386" i="1" s="1"/>
  <c r="N2385" i="1"/>
  <c r="G2386" i="1" l="1"/>
  <c r="J2386" i="1" s="1"/>
  <c r="K2386" i="1"/>
  <c r="L2386" i="1"/>
  <c r="O2385" i="1"/>
  <c r="M2386" i="1" s="1"/>
  <c r="N2386" i="1" l="1"/>
  <c r="P2385" i="1"/>
  <c r="I2386" i="1"/>
  <c r="H2387" i="1" s="1"/>
  <c r="O2386" i="1" l="1"/>
  <c r="M2387" i="1" s="1"/>
  <c r="G2387" i="1"/>
  <c r="J2387" i="1" s="1"/>
  <c r="K2387" i="1"/>
  <c r="L2387" i="1"/>
  <c r="P2386" i="1" l="1"/>
  <c r="I2387" i="1"/>
  <c r="H2388" i="1" s="1"/>
  <c r="N2387" i="1"/>
  <c r="G2388" i="1" l="1"/>
  <c r="J2388" i="1" s="1"/>
  <c r="K2388" i="1"/>
  <c r="L2388" i="1"/>
  <c r="O2387" i="1"/>
  <c r="M2388" i="1" s="1"/>
  <c r="N2388" i="1" l="1"/>
  <c r="P2387" i="1"/>
  <c r="I2388" i="1"/>
  <c r="H2389" i="1" s="1"/>
  <c r="O2388" i="1" l="1"/>
  <c r="M2389" i="1" s="1"/>
  <c r="K2389" i="1"/>
  <c r="L2389" i="1"/>
  <c r="G2389" i="1"/>
  <c r="J2389" i="1" s="1"/>
  <c r="P2388" i="1" l="1"/>
  <c r="I2389" i="1"/>
  <c r="H2390" i="1" s="1"/>
  <c r="N2389" i="1"/>
  <c r="O2389" i="1" l="1"/>
  <c r="M2390" i="1" s="1"/>
  <c r="L2390" i="1"/>
  <c r="G2390" i="1"/>
  <c r="J2390" i="1" s="1"/>
  <c r="K2390" i="1"/>
  <c r="I2390" i="1" l="1"/>
  <c r="H2391" i="1" s="1"/>
  <c r="N2390" i="1"/>
  <c r="P2389" i="1"/>
  <c r="O2390" i="1" l="1"/>
  <c r="M2391" i="1" s="1"/>
  <c r="G2391" i="1"/>
  <c r="J2391" i="1" s="1"/>
  <c r="K2391" i="1"/>
  <c r="L2391" i="1"/>
  <c r="P2390" i="1" l="1"/>
  <c r="N2391" i="1"/>
  <c r="O2391" i="1" s="1"/>
  <c r="M2392" i="1" s="1"/>
  <c r="I2391" i="1"/>
  <c r="H2392" i="1" s="1"/>
  <c r="P2391" i="1" l="1"/>
  <c r="K2392" i="1"/>
  <c r="L2392" i="1"/>
  <c r="G2392" i="1"/>
  <c r="J2392" i="1" s="1"/>
  <c r="N2392" i="1" l="1"/>
  <c r="I2392" i="1"/>
  <c r="H2393" i="1" s="1"/>
  <c r="O2392" i="1"/>
  <c r="M2393" i="1" s="1"/>
  <c r="K2393" i="1" l="1"/>
  <c r="L2393" i="1"/>
  <c r="G2393" i="1"/>
  <c r="J2393" i="1" s="1"/>
  <c r="P2392" i="1"/>
  <c r="I2393" i="1" l="1"/>
  <c r="H2394" i="1" s="1"/>
  <c r="N2393" i="1"/>
  <c r="G2394" i="1" l="1"/>
  <c r="J2394" i="1" s="1"/>
  <c r="K2394" i="1"/>
  <c r="L2394" i="1"/>
  <c r="O2393" i="1"/>
  <c r="M2394" i="1" s="1"/>
  <c r="N2394" i="1" l="1"/>
  <c r="P2393" i="1"/>
  <c r="I2394" i="1"/>
  <c r="H2395" i="1" s="1"/>
  <c r="O2394" i="1" l="1"/>
  <c r="M2395" i="1" s="1"/>
  <c r="L2395" i="1"/>
  <c r="G2395" i="1"/>
  <c r="J2395" i="1" s="1"/>
  <c r="K2395" i="1"/>
  <c r="P2394" i="1" l="1"/>
  <c r="N2395" i="1"/>
  <c r="O2395" i="1" s="1"/>
  <c r="M2396" i="1" s="1"/>
  <c r="I2395" i="1"/>
  <c r="H2396" i="1" s="1"/>
  <c r="K2396" i="1" l="1"/>
  <c r="L2396" i="1"/>
  <c r="N2396" i="1" s="1"/>
  <c r="G2396" i="1"/>
  <c r="J2396" i="1" s="1"/>
  <c r="P2395" i="1"/>
  <c r="I2396" i="1" l="1"/>
  <c r="H2397" i="1" s="1"/>
  <c r="O2396" i="1"/>
  <c r="M2397" i="1" s="1"/>
  <c r="P2396" i="1" l="1"/>
  <c r="G2397" i="1"/>
  <c r="J2397" i="1" s="1"/>
  <c r="K2397" i="1"/>
  <c r="L2397" i="1"/>
  <c r="N2397" i="1" l="1"/>
  <c r="O2397" i="1" s="1"/>
  <c r="M2398" i="1" s="1"/>
  <c r="I2397" i="1"/>
  <c r="H2398" i="1" s="1"/>
  <c r="K2398" i="1" l="1"/>
  <c r="G2398" i="1"/>
  <c r="J2398" i="1" s="1"/>
  <c r="L2398" i="1"/>
  <c r="P2397" i="1"/>
  <c r="I2398" i="1" l="1"/>
  <c r="H2399" i="1" s="1"/>
  <c r="N2398" i="1"/>
  <c r="O2398" i="1" l="1"/>
  <c r="M2399" i="1" s="1"/>
  <c r="G2399" i="1"/>
  <c r="J2399" i="1" s="1"/>
  <c r="K2399" i="1"/>
  <c r="L2399" i="1"/>
  <c r="I2399" i="1" l="1"/>
  <c r="H2400" i="1" s="1"/>
  <c r="N2399" i="1"/>
  <c r="P2398" i="1"/>
  <c r="O2399" i="1" l="1"/>
  <c r="M2400" i="1" s="1"/>
  <c r="K2400" i="1"/>
  <c r="L2400" i="1"/>
  <c r="G2400" i="1"/>
  <c r="J2400" i="1" s="1"/>
  <c r="P2399" i="1" l="1"/>
  <c r="I2400" i="1"/>
  <c r="H2401" i="1" s="1"/>
  <c r="N2400" i="1"/>
  <c r="O2400" i="1" l="1"/>
  <c r="M2401" i="1" s="1"/>
  <c r="G2401" i="1"/>
  <c r="J2401" i="1" s="1"/>
  <c r="K2401" i="1"/>
  <c r="L2401" i="1"/>
  <c r="N2401" i="1" l="1"/>
  <c r="P2400" i="1"/>
  <c r="I2401" i="1"/>
  <c r="H2402" i="1" s="1"/>
  <c r="G2402" i="1" l="1"/>
  <c r="J2402" i="1" s="1"/>
  <c r="K2402" i="1"/>
  <c r="L2402" i="1"/>
  <c r="O2401" i="1"/>
  <c r="M2402" i="1" s="1"/>
  <c r="P2401" i="1" l="1"/>
  <c r="N2402" i="1"/>
  <c r="O2402" i="1" s="1"/>
  <c r="M2403" i="1" s="1"/>
  <c r="I2402" i="1"/>
  <c r="H2403" i="1" s="1"/>
  <c r="G2403" i="1" l="1"/>
  <c r="J2403" i="1" s="1"/>
  <c r="K2403" i="1"/>
  <c r="L2403" i="1"/>
  <c r="P2402" i="1"/>
  <c r="N2403" i="1" l="1"/>
  <c r="O2403" i="1" s="1"/>
  <c r="M2404" i="1" s="1"/>
  <c r="I2403" i="1"/>
  <c r="H2404" i="1" s="1"/>
  <c r="G2404" i="1" l="1"/>
  <c r="J2404" i="1" s="1"/>
  <c r="K2404" i="1"/>
  <c r="L2404" i="1"/>
  <c r="P2403" i="1"/>
  <c r="N2404" i="1" l="1"/>
  <c r="I2404" i="1"/>
  <c r="H2405" i="1" s="1"/>
  <c r="K2405" i="1" l="1"/>
  <c r="L2405" i="1"/>
  <c r="G2405" i="1"/>
  <c r="J2405" i="1" s="1"/>
  <c r="O2404" i="1"/>
  <c r="M2405" i="1" s="1"/>
  <c r="I2405" i="1" l="1"/>
  <c r="H2406" i="1" s="1"/>
  <c r="N2405" i="1"/>
  <c r="P2404" i="1"/>
  <c r="O2405" i="1" l="1"/>
  <c r="M2406" i="1" s="1"/>
  <c r="K2406" i="1"/>
  <c r="G2406" i="1"/>
  <c r="J2406" i="1" s="1"/>
  <c r="L2406" i="1"/>
  <c r="P2405" i="1" l="1"/>
  <c r="I2406" i="1"/>
  <c r="H2407" i="1" s="1"/>
  <c r="N2406" i="1"/>
  <c r="O2406" i="1" l="1"/>
  <c r="M2407" i="1" s="1"/>
  <c r="G2407" i="1"/>
  <c r="J2407" i="1" s="1"/>
  <c r="K2407" i="1"/>
  <c r="L2407" i="1"/>
  <c r="I2407" i="1" l="1"/>
  <c r="H2408" i="1" s="1"/>
  <c r="N2407" i="1"/>
  <c r="P2406" i="1"/>
  <c r="O2407" i="1" l="1"/>
  <c r="M2408" i="1" s="1"/>
  <c r="G2408" i="1"/>
  <c r="J2408" i="1" s="1"/>
  <c r="K2408" i="1"/>
  <c r="L2408" i="1"/>
  <c r="P2407" i="1" l="1"/>
  <c r="I2408" i="1"/>
  <c r="H2409" i="1" s="1"/>
  <c r="N2408" i="1"/>
  <c r="O2408" i="1" l="1"/>
  <c r="M2409" i="1" s="1"/>
  <c r="K2409" i="1"/>
  <c r="L2409" i="1"/>
  <c r="G2409" i="1"/>
  <c r="J2409" i="1" s="1"/>
  <c r="N2409" i="1" l="1"/>
  <c r="P2408" i="1"/>
  <c r="I2409" i="1"/>
  <c r="H2410" i="1" s="1"/>
  <c r="O2409" i="1" l="1"/>
  <c r="M2410" i="1" s="1"/>
  <c r="L2410" i="1"/>
  <c r="G2410" i="1"/>
  <c r="J2410" i="1" s="1"/>
  <c r="K2410" i="1"/>
  <c r="P2409" i="1" l="1"/>
  <c r="N2410" i="1"/>
  <c r="O2410" i="1" s="1"/>
  <c r="M2411" i="1" s="1"/>
  <c r="I2410" i="1"/>
  <c r="H2411" i="1" s="1"/>
  <c r="P2410" i="1" l="1"/>
  <c r="K2411" i="1"/>
  <c r="L2411" i="1"/>
  <c r="G2411" i="1"/>
  <c r="J2411" i="1" s="1"/>
  <c r="N2411" i="1" l="1"/>
  <c r="O2411" i="1" s="1"/>
  <c r="M2412" i="1" s="1"/>
  <c r="I2411" i="1"/>
  <c r="H2412" i="1" s="1"/>
  <c r="P2411" i="1" l="1"/>
  <c r="K2412" i="1"/>
  <c r="L2412" i="1"/>
  <c r="G2412" i="1"/>
  <c r="J2412" i="1" s="1"/>
  <c r="N2412" i="1" l="1"/>
  <c r="O2412" i="1" s="1"/>
  <c r="M2413" i="1" s="1"/>
  <c r="I2412" i="1"/>
  <c r="H2413" i="1" s="1"/>
  <c r="P2412" i="1" l="1"/>
  <c r="K2413" i="1"/>
  <c r="L2413" i="1"/>
  <c r="G2413" i="1"/>
  <c r="J2413" i="1" s="1"/>
  <c r="N2413" i="1" l="1"/>
  <c r="O2413" i="1" s="1"/>
  <c r="M2414" i="1" s="1"/>
  <c r="I2413" i="1"/>
  <c r="H2414" i="1" s="1"/>
  <c r="G2414" i="1" l="1"/>
  <c r="J2414" i="1" s="1"/>
  <c r="K2414" i="1"/>
  <c r="L2414" i="1"/>
  <c r="P2413" i="1"/>
  <c r="N2414" i="1" l="1"/>
  <c r="I2414" i="1"/>
  <c r="H2415" i="1" s="1"/>
  <c r="K2415" i="1" l="1"/>
  <c r="L2415" i="1"/>
  <c r="G2415" i="1"/>
  <c r="J2415" i="1" s="1"/>
  <c r="O2414" i="1"/>
  <c r="M2415" i="1" s="1"/>
  <c r="I2415" i="1" l="1"/>
  <c r="H2416" i="1" s="1"/>
  <c r="N2415" i="1"/>
  <c r="P2414" i="1"/>
  <c r="O2415" i="1" l="1"/>
  <c r="M2416" i="1" s="1"/>
  <c r="K2416" i="1"/>
  <c r="L2416" i="1"/>
  <c r="G2416" i="1"/>
  <c r="J2416" i="1" s="1"/>
  <c r="P2415" i="1" l="1"/>
  <c r="I2416" i="1"/>
  <c r="H2417" i="1" s="1"/>
  <c r="N2416" i="1"/>
  <c r="O2416" i="1" l="1"/>
  <c r="M2417" i="1" s="1"/>
  <c r="K2417" i="1"/>
  <c r="G2417" i="1"/>
  <c r="J2417" i="1" s="1"/>
  <c r="L2417" i="1"/>
  <c r="P2416" i="1" l="1"/>
  <c r="I2417" i="1"/>
  <c r="H2418" i="1" s="1"/>
  <c r="N2417" i="1"/>
  <c r="O2417" i="1" l="1"/>
  <c r="M2418" i="1" s="1"/>
  <c r="G2418" i="1"/>
  <c r="J2418" i="1" s="1"/>
  <c r="K2418" i="1"/>
  <c r="L2418" i="1"/>
  <c r="P2417" i="1" l="1"/>
  <c r="I2418" i="1"/>
  <c r="H2419" i="1" s="1"/>
  <c r="N2418" i="1"/>
  <c r="K2419" i="1" l="1"/>
  <c r="L2419" i="1"/>
  <c r="G2419" i="1"/>
  <c r="J2419" i="1" s="1"/>
  <c r="O2418" i="1"/>
  <c r="M2419" i="1" s="1"/>
  <c r="P2418" i="1" l="1"/>
  <c r="N2419" i="1"/>
  <c r="I2419" i="1"/>
  <c r="H2420" i="1" s="1"/>
  <c r="K2420" i="1" l="1"/>
  <c r="G2420" i="1"/>
  <c r="J2420" i="1" s="1"/>
  <c r="L2420" i="1"/>
  <c r="O2419" i="1"/>
  <c r="M2420" i="1" s="1"/>
  <c r="I2420" i="1" l="1"/>
  <c r="H2421" i="1" s="1"/>
  <c r="N2420" i="1"/>
  <c r="P2419" i="1"/>
  <c r="O2420" i="1" l="1"/>
  <c r="M2421" i="1" s="1"/>
  <c r="K2421" i="1"/>
  <c r="L2421" i="1"/>
  <c r="G2421" i="1"/>
  <c r="J2421" i="1" s="1"/>
  <c r="P2420" i="1" l="1"/>
  <c r="N2421" i="1"/>
  <c r="O2421" i="1" s="1"/>
  <c r="M2422" i="1" s="1"/>
  <c r="I2421" i="1"/>
  <c r="H2422" i="1" s="1"/>
  <c r="G2422" i="1" l="1"/>
  <c r="J2422" i="1" s="1"/>
  <c r="K2422" i="1"/>
  <c r="L2422" i="1"/>
  <c r="P2421" i="1"/>
  <c r="N2422" i="1" l="1"/>
  <c r="O2422" i="1" s="1"/>
  <c r="M2423" i="1" s="1"/>
  <c r="I2422" i="1"/>
  <c r="H2423" i="1" s="1"/>
  <c r="P2422" i="1" l="1"/>
  <c r="K2423" i="1"/>
  <c r="L2423" i="1"/>
  <c r="G2423" i="1"/>
  <c r="J2423" i="1" s="1"/>
  <c r="N2423" i="1" l="1"/>
  <c r="O2423" i="1" s="1"/>
  <c r="M2424" i="1" s="1"/>
  <c r="I2423" i="1"/>
  <c r="H2424" i="1" s="1"/>
  <c r="P2423" i="1" l="1"/>
  <c r="K2424" i="1"/>
  <c r="L2424" i="1"/>
  <c r="G2424" i="1"/>
  <c r="J2424" i="1" s="1"/>
  <c r="N2424" i="1" l="1"/>
  <c r="O2424" i="1" s="1"/>
  <c r="P2424" i="1" s="1"/>
  <c r="I2424" i="1"/>
</calcChain>
</file>

<file path=xl/sharedStrings.xml><?xml version="1.0" encoding="utf-8"?>
<sst xmlns="http://schemas.openxmlformats.org/spreadsheetml/2006/main" count="56" uniqueCount="50">
  <si>
    <t>t</t>
  </si>
  <si>
    <t>Δt</t>
  </si>
  <si>
    <t>ρl</t>
  </si>
  <si>
    <t>ρw</t>
  </si>
  <si>
    <t>begin P</t>
  </si>
  <si>
    <t>Vfles</t>
  </si>
  <si>
    <t>begin Vw</t>
  </si>
  <si>
    <t>begin Vl</t>
  </si>
  <si>
    <t>Ma</t>
  </si>
  <si>
    <t>An</t>
  </si>
  <si>
    <t>Af</t>
  </si>
  <si>
    <t>Mr (kg)</t>
  </si>
  <si>
    <t>vr (m/s)</t>
  </si>
  <si>
    <t>Xr (m)</t>
  </si>
  <si>
    <t>s</t>
  </si>
  <si>
    <t>kg</t>
  </si>
  <si>
    <t>N/m2</t>
  </si>
  <si>
    <t>druk in fles</t>
  </si>
  <si>
    <t>dichtheid water</t>
  </si>
  <si>
    <t>dichtheid lucht</t>
  </si>
  <si>
    <t>massa raket</t>
  </si>
  <si>
    <t>snelheid raket</t>
  </si>
  <si>
    <t>hoogte</t>
  </si>
  <si>
    <t>m2</t>
  </si>
  <si>
    <t>opp.opening</t>
  </si>
  <si>
    <t>Volume lucht</t>
  </si>
  <si>
    <t>Volume water</t>
  </si>
  <si>
    <t>Volume verschil water</t>
  </si>
  <si>
    <t>massa fles</t>
  </si>
  <si>
    <t>volume water</t>
  </si>
  <si>
    <t>volume lucht</t>
  </si>
  <si>
    <t>Patm</t>
  </si>
  <si>
    <t>druk atmosfeer</t>
  </si>
  <si>
    <t>kg/m3</t>
  </si>
  <si>
    <t>m3</t>
  </si>
  <si>
    <t>volume fles</t>
  </si>
  <si>
    <t>Stuwkracht</t>
  </si>
  <si>
    <t>Fs(N)</t>
  </si>
  <si>
    <t>Versnelling raket</t>
  </si>
  <si>
    <t>P (N/m2)</t>
  </si>
  <si>
    <t>Vw (m3)</t>
  </si>
  <si>
    <t>ΔVw (m3)</t>
  </si>
  <si>
    <t>Vl (m3)</t>
  </si>
  <si>
    <t>a (m/s2)</t>
  </si>
  <si>
    <t>tijdstap</t>
  </si>
  <si>
    <t>Fw(N)</t>
  </si>
  <si>
    <t>weerstand coeff</t>
  </si>
  <si>
    <t>opp.fles</t>
  </si>
  <si>
    <t>0,5*Cw</t>
  </si>
  <si>
    <t>Luchtweerstand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</si>
</sst>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0"/>
    <numFmt numFmtId="167" formatCode="0.0000E+00"/>
    <numFmt numFmtId="168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4" fontId="0" fillId="2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167" fontId="0" fillId="0" borderId="0" xfId="0" applyNumberFormat="1" applyAlignment="1">
      <alignment wrapText="1"/>
    </xf>
    <xf numFmtId="167" fontId="1" fillId="0" borderId="0" xfId="0" applyNumberFormat="1" applyFont="1"/>
    <xf numFmtId="167" fontId="0" fillId="0" borderId="0" xfId="0" applyNumberFormat="1"/>
    <xf numFmtId="164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7" fontId="0" fillId="0" borderId="0" xfId="0" applyNumberFormat="1" applyFill="1"/>
    <xf numFmtId="1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Blad1!$O$3</c:f>
              <c:strCache>
                <c:ptCount val="1"/>
                <c:pt idx="0">
                  <c:v>vr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Blad1!$F$4:$F$1770</c:f>
              <c:numCache>
                <c:formatCode>0.000</c:formatCode>
                <c:ptCount val="176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</c:numCache>
            </c:numRef>
          </c:xVal>
          <c:yVal>
            <c:numRef>
              <c:f>Blad1!$O$4:$O$1770</c:f>
              <c:numCache>
                <c:formatCode>0.0000000</c:formatCode>
                <c:ptCount val="1767"/>
                <c:pt idx="0">
                  <c:v>0</c:v>
                </c:pt>
                <c:pt idx="1">
                  <c:v>1.8890078884861061</c:v>
                </c:pt>
                <c:pt idx="2">
                  <c:v>3.7000868907457507</c:v>
                </c:pt>
                <c:pt idx="3">
                  <c:v>5.453157824037719</c:v>
                </c:pt>
                <c:pt idx="4">
                  <c:v>7.1641350578596263</c:v>
                </c:pt>
                <c:pt idx="5">
                  <c:v>8.8463055752621038</c:v>
                </c:pt>
                <c:pt idx="6">
                  <c:v>10.511236284063603</c:v>
                </c:pt>
                <c:pt idx="7">
                  <c:v>12.169420143846505</c:v>
                </c:pt>
                <c:pt idx="8">
                  <c:v>13.830771904556894</c:v>
                </c:pt>
                <c:pt idx="9">
                  <c:v>15.505042854134159</c:v>
                </c:pt>
                <c:pt idx="10">
                  <c:v>17.202203390209849</c:v>
                </c:pt>
                <c:pt idx="11">
                  <c:v>18.932833644214497</c:v>
                </c:pt>
                <c:pt idx="12">
                  <c:v>20.708562261417395</c:v>
                </c:pt>
                <c:pt idx="13">
                  <c:v>22.542601333430813</c:v>
                </c:pt>
                <c:pt idx="14">
                  <c:v>24.45044364607152</c:v>
                </c:pt>
                <c:pt idx="15">
                  <c:v>26.450822818505124</c:v>
                </c:pt>
                <c:pt idx="16">
                  <c:v>28.567100370177897</c:v>
                </c:pt>
                <c:pt idx="17">
                  <c:v>30.829363510894051</c:v>
                </c:pt>
                <c:pt idx="18">
                  <c:v>33.277754222467877</c:v>
                </c:pt>
                <c:pt idx="19">
                  <c:v>35.968049042546888</c:v>
                </c:pt>
                <c:pt idx="20">
                  <c:v>38.981649107199495</c:v>
                </c:pt>
                <c:pt idx="21">
                  <c:v>42.445034025289623</c:v>
                </c:pt>
                <c:pt idx="22">
                  <c:v>44.22345449828854</c:v>
                </c:pt>
                <c:pt idx="23">
                  <c:v>44.047952740408959</c:v>
                </c:pt>
                <c:pt idx="24">
                  <c:v>43.867785012027511</c:v>
                </c:pt>
                <c:pt idx="25">
                  <c:v>43.68867174076545</c:v>
                </c:pt>
                <c:pt idx="26">
                  <c:v>43.510619345851218</c:v>
                </c:pt>
                <c:pt idx="27">
                  <c:v>43.333617275225777</c:v>
                </c:pt>
                <c:pt idx="28">
                  <c:v>43.157655065089052</c:v>
                </c:pt>
                <c:pt idx="29">
                  <c:v>42.98272238849939</c:v>
                </c:pt>
                <c:pt idx="30">
                  <c:v>42.808809053278544</c:v>
                </c:pt>
                <c:pt idx="31">
                  <c:v>42.635904999809981</c:v>
                </c:pt>
                <c:pt idx="32">
                  <c:v>42.464000298879803</c:v>
                </c:pt>
                <c:pt idx="33">
                  <c:v>42.293085149559779</c:v>
                </c:pt>
                <c:pt idx="34">
                  <c:v>42.123149877131475</c:v>
                </c:pt>
                <c:pt idx="35">
                  <c:v>41.95418493105057</c:v>
                </c:pt>
                <c:pt idx="36">
                  <c:v>41.786180882950504</c:v>
                </c:pt>
                <c:pt idx="37">
                  <c:v>41.61912842468449</c:v>
                </c:pt>
                <c:pt idx="38">
                  <c:v>41.453018366405097</c:v>
                </c:pt>
                <c:pt idx="39">
                  <c:v>41.287841634680525</c:v>
                </c:pt>
                <c:pt idx="40">
                  <c:v>41.123589270646796</c:v>
                </c:pt>
                <c:pt idx="41">
                  <c:v>40.96025242819502</c:v>
                </c:pt>
                <c:pt idx="42">
                  <c:v>40.797822372192975</c:v>
                </c:pt>
                <c:pt idx="43">
                  <c:v>40.636290476740271</c:v>
                </c:pt>
                <c:pt idx="44">
                  <c:v>40.475648223456325</c:v>
                </c:pt>
                <c:pt idx="45">
                  <c:v>40.31588719980045</c:v>
                </c:pt>
                <c:pt idx="46">
                  <c:v>40.156999097423345</c:v>
                </c:pt>
                <c:pt idx="47">
                  <c:v>39.998975710549288</c:v>
                </c:pt>
                <c:pt idx="48">
                  <c:v>39.841808934388439</c:v>
                </c:pt>
                <c:pt idx="49">
                  <c:v>39.685490763578471</c:v>
                </c:pt>
                <c:pt idx="50">
                  <c:v>39.530013290655049</c:v>
                </c:pt>
                <c:pt idx="51">
                  <c:v>39.37536870455039</c:v>
                </c:pt>
                <c:pt idx="52">
                  <c:v>39.221549289119444</c:v>
                </c:pt>
                <c:pt idx="53">
                  <c:v>39.068547421692962</c:v>
                </c:pt>
                <c:pt idx="54">
                  <c:v>38.916355571657014</c:v>
                </c:pt>
                <c:pt idx="55">
                  <c:v>38.764966299058287</c:v>
                </c:pt>
                <c:pt idx="56">
                  <c:v>38.614372253234684</c:v>
                </c:pt>
                <c:pt idx="57">
                  <c:v>38.464566171470672</c:v>
                </c:pt>
                <c:pt idx="58">
                  <c:v>38.315540877676831</c:v>
                </c:pt>
                <c:pt idx="59">
                  <c:v>38.167289281093154</c:v>
                </c:pt>
                <c:pt idx="60">
                  <c:v>38.019804375015539</c:v>
                </c:pt>
                <c:pt idx="61">
                  <c:v>37.873079235545028</c:v>
                </c:pt>
                <c:pt idx="62">
                  <c:v>37.727107020359298</c:v>
                </c:pt>
                <c:pt idx="63">
                  <c:v>37.581880967505988</c:v>
                </c:pt>
                <c:pt idx="64">
                  <c:v>37.437394394217328</c:v>
                </c:pt>
                <c:pt idx="65">
                  <c:v>37.293640695745722</c:v>
                </c:pt>
                <c:pt idx="66">
                  <c:v>37.150613344219792</c:v>
                </c:pt>
                <c:pt idx="67">
                  <c:v>37.008305887520486</c:v>
                </c:pt>
                <c:pt idx="68">
                  <c:v>36.866711948176842</c:v>
                </c:pt>
                <c:pt idx="69">
                  <c:v>36.725825222280996</c:v>
                </c:pt>
                <c:pt idx="70">
                  <c:v>36.585639478422067</c:v>
                </c:pt>
                <c:pt idx="71">
                  <c:v>36.446148556638512</c:v>
                </c:pt>
                <c:pt idx="72">
                  <c:v>36.307346367388583</c:v>
                </c:pt>
                <c:pt idx="73">
                  <c:v>36.169226890538518</c:v>
                </c:pt>
                <c:pt idx="74">
                  <c:v>36.031784174368156</c:v>
                </c:pt>
                <c:pt idx="75">
                  <c:v>35.895012334593545</c:v>
                </c:pt>
                <c:pt idx="76">
                  <c:v>35.758905553406265</c:v>
                </c:pt>
                <c:pt idx="77">
                  <c:v>35.623458078529133</c:v>
                </c:pt>
                <c:pt idx="78">
                  <c:v>35.488664222287916</c:v>
                </c:pt>
                <c:pt idx="79">
                  <c:v>35.354518360698791</c:v>
                </c:pt>
                <c:pt idx="80">
                  <c:v>35.221014932571208</c:v>
                </c:pt>
                <c:pt idx="81">
                  <c:v>35.088148438625879</c:v>
                </c:pt>
                <c:pt idx="82">
                  <c:v>34.955913440627548</c:v>
                </c:pt>
                <c:pt idx="83">
                  <c:v>34.824304560532312</c:v>
                </c:pt>
                <c:pt idx="84">
                  <c:v>34.693316479649184</c:v>
                </c:pt>
                <c:pt idx="85">
                  <c:v>34.562943937815589</c:v>
                </c:pt>
                <c:pt idx="86">
                  <c:v>34.43318173258659</c:v>
                </c:pt>
                <c:pt idx="87">
                  <c:v>34.30402471843751</c:v>
                </c:pt>
                <c:pt idx="88">
                  <c:v>34.175467805979743</c:v>
                </c:pt>
                <c:pt idx="89">
                  <c:v>34.047505961189472</c:v>
                </c:pt>
                <c:pt idx="90">
                  <c:v>33.920134204649059</c:v>
                </c:pt>
                <c:pt idx="91">
                  <c:v>33.793347610800836</c:v>
                </c:pt>
                <c:pt idx="92">
                  <c:v>33.667141307213122</c:v>
                </c:pt>
                <c:pt idx="93">
                  <c:v>33.541510473858175</c:v>
                </c:pt>
                <c:pt idx="94">
                  <c:v>33.416450342401859</c:v>
                </c:pt>
                <c:pt idx="95">
                  <c:v>33.291956195504852</c:v>
                </c:pt>
                <c:pt idx="96">
                  <c:v>33.168023366135102</c:v>
                </c:pt>
                <c:pt idx="97">
                  <c:v>33.044647236891407</c:v>
                </c:pt>
                <c:pt idx="98">
                  <c:v>32.921823239337819</c:v>
                </c:pt>
                <c:pt idx="99">
                  <c:v>32.799546853348744</c:v>
                </c:pt>
                <c:pt idx="100">
                  <c:v>32.677813606464497</c:v>
                </c:pt>
                <c:pt idx="101">
                  <c:v>32.556619073257124</c:v>
                </c:pt>
                <c:pt idx="102">
                  <c:v>32.435958874706323</c:v>
                </c:pt>
                <c:pt idx="103">
                  <c:v>32.315828677585223</c:v>
                </c:pt>
                <c:pt idx="104">
                  <c:v>32.196224193855919</c:v>
                </c:pt>
                <c:pt idx="105">
                  <c:v>32.077141180074513</c:v>
                </c:pt>
                <c:pt idx="106">
                  <c:v>31.958575436805507</c:v>
                </c:pt>
                <c:pt idx="107">
                  <c:v>31.840522808045399</c:v>
                </c:pt>
                <c:pt idx="108">
                  <c:v>31.722979180655294</c:v>
                </c:pt>
                <c:pt idx="109">
                  <c:v>31.605940483802343</c:v>
                </c:pt>
                <c:pt idx="110">
                  <c:v>31.489402688409914</c:v>
                </c:pt>
                <c:pt idx="111">
                  <c:v>31.373361806616266</c:v>
                </c:pt>
                <c:pt idx="112">
                  <c:v>31.257813891241618</c:v>
                </c:pt>
                <c:pt idx="113">
                  <c:v>31.142755035263441</c:v>
                </c:pt>
                <c:pt idx="114">
                  <c:v>31.028181371299834</c:v>
                </c:pt>
                <c:pt idx="115">
                  <c:v>30.914089071100832</c:v>
                </c:pt>
                <c:pt idx="116">
                  <c:v>30.800474345047515</c:v>
                </c:pt>
                <c:pt idx="117">
                  <c:v>30.687333441658762</c:v>
                </c:pt>
                <c:pt idx="118">
                  <c:v>30.574662647105527</c:v>
                </c:pt>
                <c:pt idx="119">
                  <c:v>30.462458284732499</c:v>
                </c:pt>
                <c:pt idx="120">
                  <c:v>30.350716714587016</c:v>
                </c:pt>
                <c:pt idx="121">
                  <c:v>30.239434332955113</c:v>
                </c:pt>
                <c:pt idx="122">
                  <c:v>30.128607571904546</c:v>
                </c:pt>
                <c:pt idx="123">
                  <c:v>30.018232898834718</c:v>
                </c:pt>
                <c:pt idx="124">
                  <c:v>29.908306816033345</c:v>
                </c:pt>
                <c:pt idx="125">
                  <c:v>29.798825860239766</c:v>
                </c:pt>
                <c:pt idx="126">
                  <c:v>29.689786602214777</c:v>
                </c:pt>
                <c:pt idx="127">
                  <c:v>29.581185646316865</c:v>
                </c:pt>
                <c:pt idx="128">
                  <c:v>29.473019630084739</c:v>
                </c:pt>
                <c:pt idx="129">
                  <c:v>29.365285223826067</c:v>
                </c:pt>
                <c:pt idx="130">
                  <c:v>29.257979130212263</c:v>
                </c:pt>
                <c:pt idx="131">
                  <c:v>29.15109808387928</c:v>
                </c:pt>
                <c:pt idx="132">
                  <c:v>29.04463885103425</c:v>
                </c:pt>
                <c:pt idx="133">
                  <c:v>28.938598229067921</c:v>
                </c:pt>
                <c:pt idx="134">
                  <c:v>28.832973046172746</c:v>
                </c:pt>
                <c:pt idx="135">
                  <c:v>28.727760160966564</c:v>
                </c:pt>
                <c:pt idx="136">
                  <c:v>28.622956462121753</c:v>
                </c:pt>
                <c:pt idx="137">
                  <c:v>28.518558867999776</c:v>
                </c:pt>
                <c:pt idx="138">
                  <c:v>28.414564326291018</c:v>
                </c:pt>
                <c:pt idx="139">
                  <c:v>28.310969813659849</c:v>
                </c:pt>
                <c:pt idx="140">
                  <c:v>28.207772335394779</c:v>
                </c:pt>
                <c:pt idx="141">
                  <c:v>28.104968925063666</c:v>
                </c:pt>
                <c:pt idx="142">
                  <c:v>28.002556644173872</c:v>
                </c:pt>
                <c:pt idx="143">
                  <c:v>27.900532581837275</c:v>
                </c:pt>
                <c:pt idx="144">
                  <c:v>27.798893854440074</c:v>
                </c:pt>
                <c:pt idx="145">
                  <c:v>27.697637605317304</c:v>
                </c:pt>
                <c:pt idx="146">
                  <c:v>27.596761004431958</c:v>
                </c:pt>
                <c:pt idx="147">
                  <c:v>27.49626124805868</c:v>
                </c:pt>
                <c:pt idx="148">
                  <c:v>27.396135558471926</c:v>
                </c:pt>
                <c:pt idx="149">
                  <c:v>27.296381183638523</c:v>
                </c:pt>
                <c:pt idx="150">
                  <c:v>27.196995396914556</c:v>
                </c:pt>
                <c:pt idx="151">
                  <c:v>27.097975496746518</c:v>
                </c:pt>
                <c:pt idx="152">
                  <c:v>26.999318806376639</c:v>
                </c:pt>
                <c:pt idx="153">
                  <c:v>26.901022673552347</c:v>
                </c:pt>
                <c:pt idx="154">
                  <c:v>26.803084470239771</c:v>
                </c:pt>
                <c:pt idx="155">
                  <c:v>26.705501592341221</c:v>
                </c:pt>
                <c:pt idx="156">
                  <c:v>26.608271459416617</c:v>
                </c:pt>
                <c:pt idx="157">
                  <c:v>26.511391514408743</c:v>
                </c:pt>
                <c:pt idx="158">
                  <c:v>26.414859223372321</c:v>
                </c:pt>
                <c:pt idx="159">
                  <c:v>26.318672075206813</c:v>
                </c:pt>
                <c:pt idx="160">
                  <c:v>26.222827581392874</c:v>
                </c:pt>
                <c:pt idx="161">
                  <c:v>26.127323275732465</c:v>
                </c:pt>
                <c:pt idx="162">
                  <c:v>26.03215671409248</c:v>
                </c:pt>
                <c:pt idx="163">
                  <c:v>25.937325474151898</c:v>
                </c:pt>
                <c:pt idx="164">
                  <c:v>25.842827155152364</c:v>
                </c:pt>
                <c:pt idx="165">
                  <c:v>25.748659377652178</c:v>
                </c:pt>
                <c:pt idx="166">
                  <c:v>25.6548197832836</c:v>
                </c:pt>
                <c:pt idx="167">
                  <c:v>25.56130603451345</c:v>
                </c:pt>
                <c:pt idx="168">
                  <c:v>25.468115814406939</c:v>
                </c:pt>
                <c:pt idx="169">
                  <c:v>25.375246826394669</c:v>
                </c:pt>
                <c:pt idx="170">
                  <c:v>25.282696794042778</c:v>
                </c:pt>
                <c:pt idx="171">
                  <c:v>25.190463460826155</c:v>
                </c:pt>
                <c:pt idx="172">
                  <c:v>25.098544589904691</c:v>
                </c:pt>
                <c:pt idx="173">
                  <c:v>25.006937963902516</c:v>
                </c:pt>
                <c:pt idx="174">
                  <c:v>24.915641384690179</c:v>
                </c:pt>
                <c:pt idx="175">
                  <c:v>24.824652673169705</c:v>
                </c:pt>
                <c:pt idx="176">
                  <c:v>24.733969669062525</c:v>
                </c:pt>
                <c:pt idx="177">
                  <c:v>24.64359023070018</c:v>
                </c:pt>
                <c:pt idx="178">
                  <c:v>24.553512234817813</c:v>
                </c:pt>
                <c:pt idx="179">
                  <c:v>24.463733576350368</c:v>
                </c:pt>
                <c:pt idx="180">
                  <c:v>24.374252168231457</c:v>
                </c:pt>
                <c:pt idx="181">
                  <c:v>24.285065941194873</c:v>
                </c:pt>
                <c:pt idx="182">
                  <c:v>24.196172843578697</c:v>
                </c:pt>
                <c:pt idx="183">
                  <c:v>24.10757084113196</c:v>
                </c:pt>
                <c:pt idx="184">
                  <c:v>24.019257916823804</c:v>
                </c:pt>
                <c:pt idx="185">
                  <c:v>23.931232070655156</c:v>
                </c:pt>
                <c:pt idx="186">
                  <c:v>23.8434913194728</c:v>
                </c:pt>
                <c:pt idx="187">
                  <c:v>23.756033696785895</c:v>
                </c:pt>
                <c:pt idx="188">
                  <c:v>23.668857252584818</c:v>
                </c:pt>
                <c:pt idx="189">
                  <c:v>23.581960053162376</c:v>
                </c:pt>
                <c:pt idx="190">
                  <c:v>23.49534018093728</c:v>
                </c:pt>
                <c:pt idx="191">
                  <c:v>23.408995734279912</c:v>
                </c:pt>
                <c:pt idx="192">
                  <c:v>23.322924827340294</c:v>
                </c:pt>
                <c:pt idx="193">
                  <c:v>23.237125589878264</c:v>
                </c:pt>
                <c:pt idx="194">
                  <c:v>23.151596167095814</c:v>
                </c:pt>
                <c:pt idx="195">
                  <c:v>23.066334719471548</c:v>
                </c:pt>
                <c:pt idx="196">
                  <c:v>22.981339422597252</c:v>
                </c:pt>
                <c:pt idx="197">
                  <c:v>22.896608467016513</c:v>
                </c:pt>
                <c:pt idx="198">
                  <c:v>22.812140058065392</c:v>
                </c:pt>
                <c:pt idx="199">
                  <c:v>22.727932415715085</c:v>
                </c:pt>
                <c:pt idx="200">
                  <c:v>22.643983774416576</c:v>
                </c:pt>
                <c:pt idx="201">
                  <c:v>22.560292382947228</c:v>
                </c:pt>
                <c:pt idx="202">
                  <c:v>22.476856504259288</c:v>
                </c:pt>
                <c:pt idx="203">
                  <c:v>22.393674415330302</c:v>
                </c:pt>
                <c:pt idx="204">
                  <c:v>22.31074440701537</c:v>
                </c:pt>
                <c:pt idx="205">
                  <c:v>22.228064783901246</c:v>
                </c:pt>
                <c:pt idx="206">
                  <c:v>22.145633864162253</c:v>
                </c:pt>
                <c:pt idx="207">
                  <c:v>22.063449979417967</c:v>
                </c:pt>
                <c:pt idx="208">
                  <c:v>21.981511474592676</c:v>
                </c:pt>
                <c:pt idx="209">
                  <c:v>21.899816707776548</c:v>
                </c:pt>
                <c:pt idx="210">
                  <c:v>21.818364050088523</c:v>
                </c:pt>
                <c:pt idx="211">
                  <c:v>21.737151885540875</c:v>
                </c:pt>
                <c:pt idx="212">
                  <c:v>21.656178610905449</c:v>
                </c:pt>
                <c:pt idx="213">
                  <c:v>21.575442635581506</c:v>
                </c:pt>
                <c:pt idx="214">
                  <c:v>21.494942381465197</c:v>
                </c:pt>
                <c:pt idx="215">
                  <c:v>21.414676282820622</c:v>
                </c:pt>
                <c:pt idx="216">
                  <c:v>21.334642786152443</c:v>
                </c:pt>
                <c:pt idx="217">
                  <c:v>21.254840350080052</c:v>
                </c:pt>
                <c:pt idx="218">
                  <c:v>21.175267445213255</c:v>
                </c:pt>
                <c:pt idx="219">
                  <c:v>21.09592255402945</c:v>
                </c:pt>
                <c:pt idx="220">
                  <c:v>21.016804170752291</c:v>
                </c:pt>
                <c:pt idx="221">
                  <c:v>20.937910801231798</c:v>
                </c:pt>
                <c:pt idx="222">
                  <c:v>20.859240962825911</c:v>
                </c:pt>
                <c:pt idx="223">
                  <c:v>20.780793184283464</c:v>
                </c:pt>
                <c:pt idx="224">
                  <c:v>20.70256600562854</c:v>
                </c:pt>
                <c:pt idx="225">
                  <c:v>20.624557978046219</c:v>
                </c:pt>
                <c:pt idx="226">
                  <c:v>20.546767663769671</c:v>
                </c:pt>
                <c:pt idx="227">
                  <c:v>20.469193635968594</c:v>
                </c:pt>
                <c:pt idx="228">
                  <c:v>20.39183447863897</c:v>
                </c:pt>
                <c:pt idx="229">
                  <c:v>20.314688786494116</c:v>
                </c:pt>
                <c:pt idx="230">
                  <c:v>20.237755164857035</c:v>
                </c:pt>
                <c:pt idx="231">
                  <c:v>20.16103222955401</c:v>
                </c:pt>
                <c:pt idx="232">
                  <c:v>20.084518606809464</c:v>
                </c:pt>
                <c:pt idx="233">
                  <c:v>20.008212933142037</c:v>
                </c:pt>
                <c:pt idx="234">
                  <c:v>19.932113855261893</c:v>
                </c:pt>
                <c:pt idx="235">
                  <c:v>19.856220029969204</c:v>
                </c:pt>
                <c:pt idx="236">
                  <c:v>19.780530124053836</c:v>
                </c:pt>
                <c:pt idx="237">
                  <c:v>19.705042814196176</c:v>
                </c:pt>
                <c:pt idx="238">
                  <c:v>19.62975678686913</c:v>
                </c:pt>
                <c:pt idx="239">
                  <c:v>19.554670738241235</c:v>
                </c:pt>
                <c:pt idx="240">
                  <c:v>19.479783374080906</c:v>
                </c:pt>
                <c:pt idx="241">
                  <c:v>19.405093409661767</c:v>
                </c:pt>
                <c:pt idx="242">
                  <c:v>19.330599569669083</c:v>
                </c:pt>
                <c:pt idx="243">
                  <c:v>19.256300588107258</c:v>
                </c:pt>
                <c:pt idx="244">
                  <c:v>19.182195208208398</c:v>
                </c:pt>
                <c:pt idx="245">
                  <c:v>19.108282182341899</c:v>
                </c:pt>
                <c:pt idx="246">
                  <c:v>19.034560271925095</c:v>
                </c:pt>
                <c:pt idx="247">
                  <c:v>18.961028247334891</c:v>
                </c:pt>
                <c:pt idx="248">
                  <c:v>18.887684887820416</c:v>
                </c:pt>
                <c:pt idx="249">
                  <c:v>18.814528981416665</c:v>
                </c:pt>
                <c:pt idx="250">
                  <c:v>18.7415593248591</c:v>
                </c:pt>
                <c:pt idx="251">
                  <c:v>18.668774723499247</c:v>
                </c:pt>
                <c:pt idx="252">
                  <c:v>18.596173991221196</c:v>
                </c:pt>
                <c:pt idx="253">
                  <c:v>18.523755950359078</c:v>
                </c:pt>
                <c:pt idx="254">
                  <c:v>18.451519431615448</c:v>
                </c:pt>
                <c:pt idx="255">
                  <c:v>18.379463273980587</c:v>
                </c:pt>
                <c:pt idx="256">
                  <c:v>18.307586324652693</c:v>
                </c:pt>
                <c:pt idx="257">
                  <c:v>18.235887438958979</c:v>
                </c:pt>
                <c:pt idx="258">
                  <c:v>18.164365480277631</c:v>
                </c:pt>
                <c:pt idx="259">
                  <c:v>18.093019319960632</c:v>
                </c:pt>
                <c:pt idx="260">
                  <c:v>18.021847837257457</c:v>
                </c:pt>
                <c:pt idx="261">
                  <c:v>17.950849919239594</c:v>
                </c:pt>
                <c:pt idx="262">
                  <c:v>17.880024460725895</c:v>
                </c:pt>
                <c:pt idx="263">
                  <c:v>17.809370364208764</c:v>
                </c:pt>
                <c:pt idx="264">
                  <c:v>17.738886539781131</c:v>
                </c:pt>
                <c:pt idx="265">
                  <c:v>17.668571905064255</c:v>
                </c:pt>
                <c:pt idx="266">
                  <c:v>17.598425385136292</c:v>
                </c:pt>
                <c:pt idx="267">
                  <c:v>17.528445912461645</c:v>
                </c:pt>
                <c:pt idx="268">
                  <c:v>17.458632426821097</c:v>
                </c:pt>
                <c:pt idx="269">
                  <c:v>17.388983875242687</c:v>
                </c:pt>
                <c:pt idx="270">
                  <c:v>17.319499211933344</c:v>
                </c:pt>
                <c:pt idx="271">
                  <c:v>17.250177398211257</c:v>
                </c:pt>
                <c:pt idx="272">
                  <c:v>17.181017402438972</c:v>
                </c:pt>
                <c:pt idx="273">
                  <c:v>17.112018199957223</c:v>
                </c:pt>
                <c:pt idx="274">
                  <c:v>17.043178773019452</c:v>
                </c:pt>
                <c:pt idx="275">
                  <c:v>16.974498110727051</c:v>
                </c:pt>
                <c:pt idx="276">
                  <c:v>16.90597520896528</c:v>
                </c:pt>
                <c:pt idx="277">
                  <c:v>16.837609070339891</c:v>
                </c:pt>
                <c:pt idx="278">
                  <c:v>16.769398704114408</c:v>
                </c:pt>
                <c:pt idx="279">
                  <c:v>16.701343126148078</c:v>
                </c:pt>
                <c:pt idx="280">
                  <c:v>16.633441358834485</c:v>
                </c:pt>
                <c:pt idx="281">
                  <c:v>16.565692431040823</c:v>
                </c:pt>
                <c:pt idx="282">
                  <c:v>16.498095378047783</c:v>
                </c:pt>
                <c:pt idx="283">
                  <c:v>16.430649241490105</c:v>
                </c:pt>
                <c:pt idx="284">
                  <c:v>16.363353069297737</c:v>
                </c:pt>
                <c:pt idx="285">
                  <c:v>16.296205915637614</c:v>
                </c:pt>
                <c:pt idx="286">
                  <c:v>16.229206840856058</c:v>
                </c:pt>
                <c:pt idx="287">
                  <c:v>16.162354911421765</c:v>
                </c:pt>
                <c:pt idx="288">
                  <c:v>16.095649199869403</c:v>
                </c:pt>
                <c:pt idx="289">
                  <c:v>16.029088784743781</c:v>
                </c:pt>
                <c:pt idx="290">
                  <c:v>15.962672750544609</c:v>
                </c:pt>
                <c:pt idx="291">
                  <c:v>15.896400187671833</c:v>
                </c:pt>
                <c:pt idx="292">
                  <c:v>15.830270192371527</c:v>
                </c:pt>
                <c:pt idx="293">
                  <c:v>15.764281866682349</c:v>
                </c:pt>
                <c:pt idx="294">
                  <c:v>15.698434318382548</c:v>
                </c:pt>
                <c:pt idx="295">
                  <c:v>15.632726660937514</c:v>
                </c:pt>
                <c:pt idx="296">
                  <c:v>15.567158013447875</c:v>
                </c:pt>
                <c:pt idx="297">
                  <c:v>15.501727500598109</c:v>
                </c:pt>
                <c:pt idx="298">
                  <c:v>15.436434252605704</c:v>
                </c:pt>
                <c:pt idx="299">
                  <c:v>15.371277405170806</c:v>
                </c:pt>
                <c:pt idx="300">
                  <c:v>15.306256099426415</c:v>
                </c:pt>
                <c:pt idx="301">
                  <c:v>15.241369481889057</c:v>
                </c:pt>
                <c:pt idx="302">
                  <c:v>15.176616704409973</c:v>
                </c:pt>
                <c:pt idx="303">
                  <c:v>15.111996924126792</c:v>
                </c:pt>
                <c:pt idx="304">
                  <c:v>15.047509303415703</c:v>
                </c:pt>
                <c:pt idx="305">
                  <c:v>14.983153009844091</c:v>
                </c:pt>
                <c:pt idx="306">
                  <c:v>14.918927216123668</c:v>
                </c:pt>
                <c:pt idx="307">
                  <c:v>14.854831100064063</c:v>
                </c:pt>
                <c:pt idx="308">
                  <c:v>14.790863844526875</c:v>
                </c:pt>
                <c:pt idx="309">
                  <c:v>14.727024637380193</c:v>
                </c:pt>
                <c:pt idx="310">
                  <c:v>14.663312671453562</c:v>
                </c:pt>
                <c:pt idx="311">
                  <c:v>14.599727144493398</c:v>
                </c:pt>
                <c:pt idx="312">
                  <c:v>14.536267259118848</c:v>
                </c:pt>
                <c:pt idx="313">
                  <c:v>14.472932222778084</c:v>
                </c:pt>
                <c:pt idx="314">
                  <c:v>14.409721247705029</c:v>
                </c:pt>
                <c:pt idx="315">
                  <c:v>14.346633550876511</c:v>
                </c:pt>
                <c:pt idx="316">
                  <c:v>14.283668353969835</c:v>
                </c:pt>
                <c:pt idx="317">
                  <c:v>14.22082488332078</c:v>
                </c:pt>
                <c:pt idx="318">
                  <c:v>14.158102369881991</c:v>
                </c:pt>
                <c:pt idx="319">
                  <c:v>14.095500049181796</c:v>
                </c:pt>
                <c:pt idx="320">
                  <c:v>14.033017161283411</c:v>
                </c:pt>
                <c:pt idx="321">
                  <c:v>13.970652950744547</c:v>
                </c:pt>
                <c:pt idx="322">
                  <c:v>13.90840666657741</c:v>
                </c:pt>
                <c:pt idx="323">
                  <c:v>13.846277562209082</c:v>
                </c:pt>
                <c:pt idx="324">
                  <c:v>13.784264895442297</c:v>
                </c:pt>
                <c:pt idx="325">
                  <c:v>13.722367928416581</c:v>
                </c:pt>
                <c:pt idx="326">
                  <c:v>13.660585927569775</c:v>
                </c:pt>
                <c:pt idx="327">
                  <c:v>13.598918163599924</c:v>
                </c:pt>
                <c:pt idx="328">
                  <c:v>13.537363911427532</c:v>
                </c:pt>
                <c:pt idx="329">
                  <c:v>13.475922450158174</c:v>
                </c:pt>
                <c:pt idx="330">
                  <c:v>13.414593063045475</c:v>
                </c:pt>
                <c:pt idx="331">
                  <c:v>13.353375037454423</c:v>
                </c:pt>
                <c:pt idx="332">
                  <c:v>13.292267664825049</c:v>
                </c:pt>
                <c:pt idx="333">
                  <c:v>13.231270240636439</c:v>
                </c:pt>
                <c:pt idx="334">
                  <c:v>13.17038206437109</c:v>
                </c:pt>
                <c:pt idx="335">
                  <c:v>13.1096024394796</c:v>
                </c:pt>
                <c:pt idx="336">
                  <c:v>13.048930673345694</c:v>
                </c:pt>
                <c:pt idx="337">
                  <c:v>12.988366077251573</c:v>
                </c:pt>
                <c:pt idx="338">
                  <c:v>12.927907966343591</c:v>
                </c:pt>
                <c:pt idx="339">
                  <c:v>12.867555659598253</c:v>
                </c:pt>
                <c:pt idx="340">
                  <c:v>12.807308479788521</c:v>
                </c:pt>
                <c:pt idx="341">
                  <c:v>12.747165753450451</c:v>
                </c:pt>
                <c:pt idx="342">
                  <c:v>12.687126810850119</c:v>
                </c:pt>
                <c:pt idx="343">
                  <c:v>12.627190985950865</c:v>
                </c:pt>
                <c:pt idx="344">
                  <c:v>12.567357616380839</c:v>
                </c:pt>
                <c:pt idx="345">
                  <c:v>12.507626043400844</c:v>
                </c:pt>
                <c:pt idx="346">
                  <c:v>12.44799561187247</c:v>
                </c:pt>
                <c:pt idx="347">
                  <c:v>12.388465670226527</c:v>
                </c:pt>
                <c:pt idx="348">
                  <c:v>12.32903557043176</c:v>
                </c:pt>
                <c:pt idx="349">
                  <c:v>12.269704667963859</c:v>
                </c:pt>
                <c:pt idx="350">
                  <c:v>12.210472321774738</c:v>
                </c:pt>
                <c:pt idx="351">
                  <c:v>12.151337894262102</c:v>
                </c:pt>
                <c:pt idx="352">
                  <c:v>12.092300751239291</c:v>
                </c:pt>
                <c:pt idx="353">
                  <c:v>12.033360261905385</c:v>
                </c:pt>
                <c:pt idx="354">
                  <c:v>11.974515798815588</c:v>
                </c:pt>
                <c:pt idx="355">
                  <c:v>11.915766737851881</c:v>
                </c:pt>
                <c:pt idx="356">
                  <c:v>11.857112458193924</c:v>
                </c:pt>
                <c:pt idx="357">
                  <c:v>11.798552342290236</c:v>
                </c:pt>
                <c:pt idx="358">
                  <c:v>11.740085775829616</c:v>
                </c:pt>
                <c:pt idx="359">
                  <c:v>11.68171214771283</c:v>
                </c:pt>
                <c:pt idx="360">
                  <c:v>11.62343085002454</c:v>
                </c:pt>
                <c:pt idx="361">
                  <c:v>11.565241278005495</c:v>
                </c:pt>
                <c:pt idx="362">
                  <c:v>11.507142830024943</c:v>
                </c:pt>
                <c:pt idx="363">
                  <c:v>11.44913490755332</c:v>
                </c:pt>
                <c:pt idx="364">
                  <c:v>11.391216915135148</c:v>
                </c:pt>
                <c:pt idx="365">
                  <c:v>11.333388260362186</c:v>
                </c:pt>
                <c:pt idx="366">
                  <c:v>11.275648353846814</c:v>
                </c:pt>
                <c:pt idx="367">
                  <c:v>11.217996609195648</c:v>
                </c:pt>
                <c:pt idx="368">
                  <c:v>11.160432442983382</c:v>
                </c:pt>
                <c:pt idx="369">
                  <c:v>11.102955274726861</c:v>
                </c:pt>
                <c:pt idx="370">
                  <c:v>11.045564526859375</c:v>
                </c:pt>
                <c:pt idx="371">
                  <c:v>10.988259624705172</c:v>
                </c:pt>
                <c:pt idx="372">
                  <c:v>10.931039996454203</c:v>
                </c:pt>
                <c:pt idx="373">
                  <c:v>10.873905073137067</c:v>
                </c:pt>
                <c:pt idx="374">
                  <c:v>10.816854288600178</c:v>
                </c:pt>
                <c:pt idx="375">
                  <c:v>10.759887079481146</c:v>
                </c:pt>
                <c:pt idx="376">
                  <c:v>10.70300288518437</c:v>
                </c:pt>
                <c:pt idx="377">
                  <c:v>10.646201147856821</c:v>
                </c:pt>
                <c:pt idx="378">
                  <c:v>10.589481312364057</c:v>
                </c:pt>
                <c:pt idx="379">
                  <c:v>10.532842826266414</c:v>
                </c:pt>
                <c:pt idx="380">
                  <c:v>10.476285139795412</c:v>
                </c:pt>
                <c:pt idx="381">
                  <c:v>10.41980770583036</c:v>
                </c:pt>
                <c:pt idx="382">
                  <c:v>10.363409979875149</c:v>
                </c:pt>
                <c:pt idx="383">
                  <c:v>10.307091420035244</c:v>
                </c:pt>
                <c:pt idx="384">
                  <c:v>10.250851486994861</c:v>
                </c:pt>
                <c:pt idx="385">
                  <c:v>10.194689643994346</c:v>
                </c:pt>
                <c:pt idx="386">
                  <c:v>10.138605356807725</c:v>
                </c:pt>
                <c:pt idx="387">
                  <c:v>10.082598093720451</c:v>
                </c:pt>
                <c:pt idx="388">
                  <c:v>10.026667325507331</c:v>
                </c:pt>
                <c:pt idx="389">
                  <c:v>9.9708125254106328</c:v>
                </c:pt>
                <c:pt idx="390">
                  <c:v>9.9150331691183666</c:v>
                </c:pt>
                <c:pt idx="391">
                  <c:v>9.8593287347427534</c:v>
                </c:pt>
                <c:pt idx="392">
                  <c:v>9.803698702798858</c:v>
                </c:pt>
                <c:pt idx="393">
                  <c:v>9.7481425561834065</c:v>
                </c:pt>
                <c:pt idx="394">
                  <c:v>9.6926597801537593</c:v>
                </c:pt>
                <c:pt idx="395">
                  <c:v>9.6372498623070708</c:v>
                </c:pt>
                <c:pt idx="396">
                  <c:v>9.5819122925596005</c:v>
                </c:pt>
                <c:pt idx="397">
                  <c:v>9.5266465631262029</c:v>
                </c:pt>
                <c:pt idx="398">
                  <c:v>9.4714521684999706</c:v>
                </c:pt>
                <c:pt idx="399">
                  <c:v>9.4163286054320441</c:v>
                </c:pt>
                <c:pt idx="400">
                  <c:v>9.3612753729115834</c:v>
                </c:pt>
                <c:pt idx="401">
                  <c:v>9.3062919721458925</c:v>
                </c:pt>
                <c:pt idx="402">
                  <c:v>9.2513779065407036</c:v>
                </c:pt>
                <c:pt idx="403">
                  <c:v>9.1965326816806154</c:v>
                </c:pt>
                <c:pt idx="404">
                  <c:v>9.1417558053096855</c:v>
                </c:pt>
                <c:pt idx="405">
                  <c:v>9.0870467873121719</c:v>
                </c:pt>
                <c:pt idx="406">
                  <c:v>9.0324051396934237</c:v>
                </c:pt>
                <c:pt idx="407">
                  <c:v>8.9778303765609273</c:v>
                </c:pt>
                <c:pt idx="408">
                  <c:v>8.9233220141054836</c:v>
                </c:pt>
                <c:pt idx="409">
                  <c:v>8.8688795705825445</c:v>
                </c:pt>
                <c:pt idx="410">
                  <c:v>8.8145025662936867</c:v>
                </c:pt>
                <c:pt idx="411">
                  <c:v>8.7601905235682249</c:v>
                </c:pt>
                <c:pt idx="412">
                  <c:v>8.7059429667449688</c:v>
                </c:pt>
                <c:pt idx="413">
                  <c:v>8.6517594221541163</c:v>
                </c:pt>
                <c:pt idx="414">
                  <c:v>8.5976394180992823</c:v>
                </c:pt>
                <c:pt idx="415">
                  <c:v>8.543582484839666</c:v>
                </c:pt>
                <c:pt idx="416">
                  <c:v>8.4895881545723508</c:v>
                </c:pt>
                <c:pt idx="417">
                  <c:v>8.4356559614147315</c:v>
                </c:pt>
                <c:pt idx="418">
                  <c:v>8.3817854413870823</c:v>
                </c:pt>
                <c:pt idx="419">
                  <c:v>8.3279761323952446</c:v>
                </c:pt>
                <c:pt idx="420">
                  <c:v>8.2742275742134481</c:v>
                </c:pt>
                <c:pt idx="421">
                  <c:v>8.2205393084672558</c:v>
                </c:pt>
                <c:pt idx="422">
                  <c:v>8.1669108786166333</c:v>
                </c:pt>
                <c:pt idx="423">
                  <c:v>8.1133418299391469</c:v>
                </c:pt>
                <c:pt idx="424">
                  <c:v>8.0598317095132774</c:v>
                </c:pt>
                <c:pt idx="425">
                  <c:v>8.0063800662018618</c:v>
                </c:pt>
                <c:pt idx="426">
                  <c:v>7.9529864506356445</c:v>
                </c:pt>
                <c:pt idx="427">
                  <c:v>7.8996504151969571</c:v>
                </c:pt>
                <c:pt idx="428">
                  <c:v>7.8463715140035095</c:v>
                </c:pt>
                <c:pt idx="429">
                  <c:v>7.7931493028922976</c:v>
                </c:pt>
                <c:pt idx="430">
                  <c:v>7.7399833394036257</c:v>
                </c:pt>
                <c:pt idx="431">
                  <c:v>7.6868731827652397</c:v>
                </c:pt>
                <c:pt idx="432">
                  <c:v>7.6338183938765765</c:v>
                </c:pt>
                <c:pt idx="433">
                  <c:v>7.5808185352931208</c:v>
                </c:pt>
                <c:pt idx="434">
                  <c:v>7.5278731712108691</c:v>
                </c:pt>
                <c:pt idx="435">
                  <c:v>7.4749818674509054</c:v>
                </c:pt>
                <c:pt idx="436">
                  <c:v>7.4221441914440849</c:v>
                </c:pt>
                <c:pt idx="437">
                  <c:v>7.3693597122158163</c:v>
                </c:pt>
                <c:pt idx="438">
                  <c:v>7.3166280003709545</c:v>
                </c:pt>
                <c:pt idx="439">
                  <c:v>7.263948628078797</c:v>
                </c:pt>
                <c:pt idx="440">
                  <c:v>7.2113211690581762</c:v>
                </c:pt>
                <c:pt idx="441">
                  <c:v>7.1587451985626602</c:v>
                </c:pt>
                <c:pt idx="442">
                  <c:v>7.1062202933658458</c:v>
                </c:pt>
                <c:pt idx="443">
                  <c:v>7.0537460317467575</c:v>
                </c:pt>
                <c:pt idx="444">
                  <c:v>7.0013219934753366</c:v>
                </c:pt>
                <c:pt idx="445">
                  <c:v>6.9489477597980329</c:v>
                </c:pt>
                <c:pt idx="446">
                  <c:v>6.8966229134234878</c:v>
                </c:pt>
                <c:pt idx="447">
                  <c:v>6.8443470385083129</c:v>
                </c:pt>
                <c:pt idx="448">
                  <c:v>6.7921197206429618</c:v>
                </c:pt>
                <c:pt idx="449">
                  <c:v>6.7399405468376923</c:v>
                </c:pt>
                <c:pt idx="450">
                  <c:v>6.6878091055086228</c:v>
                </c:pt>
                <c:pt idx="451">
                  <c:v>6.6357249864638739</c:v>
                </c:pt>
                <c:pt idx="452">
                  <c:v>6.5836877808898029</c:v>
                </c:pt>
                <c:pt idx="453">
                  <c:v>6.5316970813373256</c:v>
                </c:pt>
                <c:pt idx="454">
                  <c:v>6.4797524817083216</c:v>
                </c:pt>
                <c:pt idx="455">
                  <c:v>6.4278535772421295</c:v>
                </c:pt>
                <c:pt idx="456">
                  <c:v>6.3759999645021237</c:v>
                </c:pt>
                <c:pt idx="457">
                  <c:v>6.324191241362378</c:v>
                </c:pt>
                <c:pt idx="458">
                  <c:v>6.272427006994409</c:v>
                </c:pt>
                <c:pt idx="459">
                  <c:v>6.220706861854004</c:v>
                </c:pt>
                <c:pt idx="460">
                  <c:v>6.1690304076681262</c:v>
                </c:pt>
                <c:pt idx="461">
                  <c:v>6.1173972474219038</c:v>
                </c:pt>
                <c:pt idx="462">
                  <c:v>6.0658069853456977</c:v>
                </c:pt>
                <c:pt idx="463">
                  <c:v>6.0142592269022419</c:v>
                </c:pt>
                <c:pt idx="464">
                  <c:v>5.9627535787738681</c:v>
                </c:pt>
                <c:pt idx="465">
                  <c:v>5.9112896488498032</c:v>
                </c:pt>
                <c:pt idx="466">
                  <c:v>5.8598670462135409</c:v>
                </c:pt>
                <c:pt idx="467">
                  <c:v>5.8084853811302901</c:v>
                </c:pt>
                <c:pt idx="468">
                  <c:v>5.7571442650344951</c:v>
                </c:pt>
                <c:pt idx="469">
                  <c:v>5.7058433105174302</c:v>
                </c:pt>
                <c:pt idx="470">
                  <c:v>5.6545821313148625</c:v>
                </c:pt>
                <c:pt idx="471">
                  <c:v>5.6033603422947902</c:v>
                </c:pt>
                <c:pt idx="472">
                  <c:v>5.5521775594452478</c:v>
                </c:pt>
                <c:pt idx="473">
                  <c:v>5.5010333998621812</c:v>
                </c:pt>
                <c:pt idx="474">
                  <c:v>5.4499274817373893</c:v>
                </c:pt>
                <c:pt idx="475">
                  <c:v>5.3988594243465391</c:v>
                </c:pt>
                <c:pt idx="476">
                  <c:v>5.3478288480372385</c:v>
                </c:pt>
                <c:pt idx="477">
                  <c:v>5.2968353742171814</c:v>
                </c:pt>
                <c:pt idx="478">
                  <c:v>5.2458786253423577</c:v>
                </c:pt>
                <c:pt idx="479">
                  <c:v>5.1949582249053217</c:v>
                </c:pt>
                <c:pt idx="480">
                  <c:v>5.1440737974235313</c:v>
                </c:pt>
                <c:pt idx="481">
                  <c:v>5.0932249684277444</c:v>
                </c:pt>
                <c:pt idx="482">
                  <c:v>5.04241136445048</c:v>
                </c:pt>
                <c:pt idx="483">
                  <c:v>4.991632613014537</c:v>
                </c:pt>
                <c:pt idx="484">
                  <c:v>4.9408883426215775</c:v>
                </c:pt>
                <c:pt idx="485">
                  <c:v>4.8901781827407671</c:v>
                </c:pt>
                <c:pt idx="486">
                  <c:v>4.8395017637974727</c:v>
                </c:pt>
                <c:pt idx="487">
                  <c:v>4.7888587171620207</c:v>
                </c:pt>
                <c:pt idx="488">
                  <c:v>4.7382486751385109</c:v>
                </c:pt>
                <c:pt idx="489">
                  <c:v>4.6876712709536879</c:v>
                </c:pt>
                <c:pt idx="490">
                  <c:v>4.6371261387458667</c:v>
                </c:pt>
                <c:pt idx="491">
                  <c:v>4.5866129135539131</c:v>
                </c:pt>
                <c:pt idx="492">
                  <c:v>4.53613123130628</c:v>
                </c:pt>
                <c:pt idx="493">
                  <c:v>4.4856807288100971</c:v>
                </c:pt>
                <c:pt idx="494">
                  <c:v>4.4352610437403106</c:v>
                </c:pt>
                <c:pt idx="495">
                  <c:v>4.3848718146288785</c:v>
                </c:pt>
                <c:pt idx="496">
                  <c:v>4.3345126808540142</c:v>
                </c:pt>
                <c:pt idx="497">
                  <c:v>4.2841832826294821</c:v>
                </c:pt>
                <c:pt idx="498">
                  <c:v>4.2338832609939443</c:v>
                </c:pt>
                <c:pt idx="499">
                  <c:v>4.1836122578003545</c:v>
                </c:pt>
                <c:pt idx="500">
                  <c:v>4.1333699157054005</c:v>
                </c:pt>
                <c:pt idx="501">
                  <c:v>4.0831558781589976</c:v>
                </c:pt>
                <c:pt idx="502">
                  <c:v>4.0329697893938246</c:v>
                </c:pt>
                <c:pt idx="503">
                  <c:v>3.9828112944149097</c:v>
                </c:pt>
                <c:pt idx="504">
                  <c:v>3.9326800389892602</c:v>
                </c:pt>
                <c:pt idx="505">
                  <c:v>3.88257566963554</c:v>
                </c:pt>
                <c:pt idx="506">
                  <c:v>3.8324978336137878</c:v>
                </c:pt>
                <c:pt idx="507">
                  <c:v>3.7824461789151833</c:v>
                </c:pt>
                <c:pt idx="508">
                  <c:v>3.7324203542518535</c:v>
                </c:pt>
                <c:pt idx="509">
                  <c:v>3.682420009046723</c:v>
                </c:pt>
                <c:pt idx="510">
                  <c:v>3.6324447934234061</c:v>
                </c:pt>
                <c:pt idx="511">
                  <c:v>3.5824943581961395</c:v>
                </c:pt>
                <c:pt idx="512">
                  <c:v>3.5325683548597575</c:v>
                </c:pt>
                <c:pt idx="513">
                  <c:v>3.4826664355797043</c:v>
                </c:pt>
                <c:pt idx="514">
                  <c:v>3.432788253182089</c:v>
                </c:pt>
                <c:pt idx="515">
                  <c:v>3.3829334611437765</c:v>
                </c:pt>
                <c:pt idx="516">
                  <c:v>3.3331017135825181</c:v>
                </c:pt>
                <c:pt idx="517">
                  <c:v>3.2832926652471204</c:v>
                </c:pt>
                <c:pt idx="518">
                  <c:v>3.2335059715076495</c:v>
                </c:pt>
                <c:pt idx="519">
                  <c:v>3.1837412883456722</c:v>
                </c:pt>
                <c:pt idx="520">
                  <c:v>3.1339982723445332</c:v>
                </c:pt>
                <c:pt idx="521">
                  <c:v>3.084276580679667</c:v>
                </c:pt>
                <c:pt idx="522">
                  <c:v>3.0345758711089457</c:v>
                </c:pt>
                <c:pt idx="523">
                  <c:v>2.9848958019630585</c:v>
                </c:pt>
                <c:pt idx="524">
                  <c:v>2.9352360321359261</c:v>
                </c:pt>
                <c:pt idx="525">
                  <c:v>2.8855962210751485</c:v>
                </c:pt>
                <c:pt idx="526">
                  <c:v>2.8359760287724836</c:v>
                </c:pt>
                <c:pt idx="527">
                  <c:v>2.7863751157543581</c:v>
                </c:pt>
                <c:pt idx="528">
                  <c:v>2.7367931430724091</c:v>
                </c:pt>
                <c:pt idx="529">
                  <c:v>2.6872297722940575</c:v>
                </c:pt>
                <c:pt idx="530">
                  <c:v>2.6376846654931092</c:v>
                </c:pt>
                <c:pt idx="531">
                  <c:v>2.5881574852403881</c:v>
                </c:pt>
                <c:pt idx="532">
                  <c:v>2.538647894594396</c:v>
                </c:pt>
                <c:pt idx="533">
                  <c:v>2.4891555570920012</c:v>
                </c:pt>
                <c:pt idx="534">
                  <c:v>2.4396801367391561</c:v>
                </c:pt>
                <c:pt idx="535">
                  <c:v>2.3902212980016402</c:v>
                </c:pt>
                <c:pt idx="536">
                  <c:v>2.3407787057958305</c:v>
                </c:pt>
                <c:pt idx="537">
                  <c:v>2.2913520254794979</c:v>
                </c:pt>
                <c:pt idx="538">
                  <c:v>2.2419409228426295</c:v>
                </c:pt>
                <c:pt idx="539">
                  <c:v>2.1925450640982751</c:v>
                </c:pt>
                <c:pt idx="540">
                  <c:v>2.1431641158734189</c:v>
                </c:pt>
                <c:pt idx="541">
                  <c:v>2.0937977451998746</c:v>
                </c:pt>
                <c:pt idx="542">
                  <c:v>2.0444456195052036</c:v>
                </c:pt>
                <c:pt idx="543">
                  <c:v>1.9951074066036572</c:v>
                </c:pt>
                <c:pt idx="544">
                  <c:v>1.9457827746871392</c:v>
                </c:pt>
                <c:pt idx="545">
                  <c:v>1.8964713923161927</c:v>
                </c:pt>
                <c:pt idx="546">
                  <c:v>1.8471729284110059</c:v>
                </c:pt>
                <c:pt idx="547">
                  <c:v>1.7978870522424402</c:v>
                </c:pt>
                <c:pt idx="548">
                  <c:v>1.7486134334230772</c:v>
                </c:pt>
                <c:pt idx="549">
                  <c:v>1.6993517418982866</c:v>
                </c:pt>
                <c:pt idx="550">
                  <c:v>1.6501016479373127</c:v>
                </c:pt>
                <c:pt idx="551">
                  <c:v>1.6008628221243792</c:v>
                </c:pt>
                <c:pt idx="552">
                  <c:v>1.5516349353498127</c:v>
                </c:pt>
                <c:pt idx="553">
                  <c:v>1.5024176588011835</c:v>
                </c:pt>
                <c:pt idx="554">
                  <c:v>1.453210663954464</c:v>
                </c:pt>
                <c:pt idx="555">
                  <c:v>1.4040136225652025</c:v>
                </c:pt>
                <c:pt idx="556">
                  <c:v>1.354826206659715</c:v>
                </c:pt>
                <c:pt idx="557">
                  <c:v>1.3056480885262909</c:v>
                </c:pt>
                <c:pt idx="558">
                  <c:v>1.2564789407064143</c:v>
                </c:pt>
                <c:pt idx="559">
                  <c:v>1.2073184359860005</c:v>
                </c:pt>
                <c:pt idx="560">
                  <c:v>1.1581662473866452</c:v>
                </c:pt>
                <c:pt idx="561">
                  <c:v>1.1090220481568891</c:v>
                </c:pt>
                <c:pt idx="562">
                  <c:v>1.0598855117634942</c:v>
                </c:pt>
                <c:pt idx="563">
                  <c:v>1.010756311882733</c:v>
                </c:pt>
                <c:pt idx="564">
                  <c:v>0.96163412239168999</c:v>
                </c:pt>
                <c:pt idx="565">
                  <c:v>0.91251861735957485</c:v>
                </c:pt>
                <c:pt idx="566">
                  <c:v>0.86340947103904631</c:v>
                </c:pt>
                <c:pt idx="567">
                  <c:v>0.81430635785754713</c:v>
                </c:pt>
                <c:pt idx="568">
                  <c:v>0.76520895240864872</c:v>
                </c:pt>
                <c:pt idx="569">
                  <c:v>0.71611692944340566</c:v>
                </c:pt>
                <c:pt idx="570">
                  <c:v>0.66702996386171942</c:v>
                </c:pt>
                <c:pt idx="571">
                  <c:v>0.61794773070371045</c:v>
                </c:pt>
                <c:pt idx="572">
                  <c:v>0.56886990514109892</c:v>
                </c:pt>
                <c:pt idx="573">
                  <c:v>0.51979616246859228</c:v>
                </c:pt>
                <c:pt idx="574">
                  <c:v>0.47072617809528128</c:v>
                </c:pt>
                <c:pt idx="575">
                  <c:v>0.4216596275360413</c:v>
                </c:pt>
                <c:pt idx="576">
                  <c:v>0.37259618640294101</c:v>
                </c:pt>
                <c:pt idx="577">
                  <c:v>0.32353553039665611</c:v>
                </c:pt>
                <c:pt idx="578">
                  <c:v>0.27447733529788876</c:v>
                </c:pt>
                <c:pt idx="579">
                  <c:v>0.22542127695879127</c:v>
                </c:pt>
                <c:pt idx="580">
                  <c:v>0.17636703129439463</c:v>
                </c:pt>
                <c:pt idx="581">
                  <c:v>0.12731427427404052</c:v>
                </c:pt>
                <c:pt idx="582">
                  <c:v>7.8262681912816712E-2</c:v>
                </c:pt>
                <c:pt idx="583">
                  <c:v>2.921193026299531E-2</c:v>
                </c:pt>
                <c:pt idx="584">
                  <c:v>-1.9838304594526623E-2</c:v>
                </c:pt>
                <c:pt idx="585">
                  <c:v>-6.8888320068373407E-2</c:v>
                </c:pt>
                <c:pt idx="586">
                  <c:v>-0.11793814710997824</c:v>
                </c:pt>
                <c:pt idx="587">
                  <c:v>-0.16698751927571143</c:v>
                </c:pt>
                <c:pt idx="588">
                  <c:v>-0.21603611269062689</c:v>
                </c:pt>
                <c:pt idx="589">
                  <c:v>-0.26508360349385474</c:v>
                </c:pt>
                <c:pt idx="590">
                  <c:v>-0.31412966784723162</c:v>
                </c:pt>
                <c:pt idx="591">
                  <c:v>-0.36317398194385342</c:v>
                </c:pt>
                <c:pt idx="592">
                  <c:v>-0.41221622201662678</c:v>
                </c:pt>
                <c:pt idx="593">
                  <c:v>-0.46125606434681815</c:v>
                </c:pt>
                <c:pt idx="594">
                  <c:v>-0.51029318527260092</c:v>
                </c:pt>
                <c:pt idx="595">
                  <c:v>-0.55932726119759935</c:v>
                </c:pt>
                <c:pt idx="596">
                  <c:v>-0.60835796859942892</c:v>
                </c:pt>
                <c:pt idx="597">
                  <c:v>-0.65738498403823331</c:v>
                </c:pt>
                <c:pt idx="598">
                  <c:v>-0.70640798416521677</c:v>
                </c:pt>
                <c:pt idx="599">
                  <c:v>-0.75542664573117124</c:v>
                </c:pt>
                <c:pt idx="600">
                  <c:v>-0.80444064559499906</c:v>
                </c:pt>
                <c:pt idx="601">
                  <c:v>-0.85344966073222905</c:v>
                </c:pt>
                <c:pt idx="602">
                  <c:v>-0.90245336824352673</c:v>
                </c:pt>
                <c:pt idx="603">
                  <c:v>-0.95145144536319781</c:v>
                </c:pt>
                <c:pt idx="604">
                  <c:v>-1.0004435694676843</c:v>
                </c:pt>
                <c:pt idx="605">
                  <c:v>-1.0494294180840529</c:v>
                </c:pt>
                <c:pt idx="606">
                  <c:v>-1.0984086688984755</c:v>
                </c:pt>
                <c:pt idx="607">
                  <c:v>-1.1473809997647013</c:v>
                </c:pt>
                <c:pt idx="608">
                  <c:v>-1.1963460887125184</c:v>
                </c:pt>
                <c:pt idx="609">
                  <c:v>-1.2453036139562073</c:v>
                </c:pt>
                <c:pt idx="610">
                  <c:v>-1.2942532539029843</c:v>
                </c:pt>
                <c:pt idx="611">
                  <c:v>-1.3431946871614333</c:v>
                </c:pt>
                <c:pt idx="612">
                  <c:v>-1.3921275925499275</c:v>
                </c:pt>
                <c:pt idx="613">
                  <c:v>-1.4410516491050391</c:v>
                </c:pt>
                <c:pt idx="614">
                  <c:v>-1.4899665360899379</c:v>
                </c:pt>
                <c:pt idx="615">
                  <c:v>-1.5388719330027762</c:v>
                </c:pt>
                <c:pt idx="616">
                  <c:v>-1.5877675195850625</c:v>
                </c:pt>
                <c:pt idx="617">
                  <c:v>-1.6366529758300199</c:v>
                </c:pt>
                <c:pt idx="618">
                  <c:v>-1.685527981990933</c:v>
                </c:pt>
                <c:pt idx="619">
                  <c:v>-1.7343922185894782</c:v>
                </c:pt>
                <c:pt idx="620">
                  <c:v>-1.7832453664240413</c:v>
                </c:pt>
                <c:pt idx="621">
                  <c:v>-1.8320871065780187</c:v>
                </c:pt>
                <c:pt idx="622">
                  <c:v>-1.880917120428103</c:v>
                </c:pt>
                <c:pt idx="623">
                  <c:v>-1.9297350896525538</c:v>
                </c:pt>
                <c:pt idx="624">
                  <c:v>-1.9785406962394505</c:v>
                </c:pt>
                <c:pt idx="625">
                  <c:v>-2.0273336224949285</c:v>
                </c:pt>
                <c:pt idx="626">
                  <c:v>-2.0761135510513986</c:v>
                </c:pt>
                <c:pt idx="627">
                  <c:v>-2.1248801648757483</c:v>
                </c:pt>
                <c:pt idx="628">
                  <c:v>-2.1736331472775237</c:v>
                </c:pt>
                <c:pt idx="629">
                  <c:v>-2.2223721819170938</c:v>
                </c:pt>
                <c:pt idx="630">
                  <c:v>-2.2710969528137963</c:v>
                </c:pt>
                <c:pt idx="631">
                  <c:v>-2.3198071443540611</c:v>
                </c:pt>
                <c:pt idx="632">
                  <c:v>-2.3685024412995164</c:v>
                </c:pt>
                <c:pt idx="633">
                  <c:v>-2.417182528795073</c:v>
                </c:pt>
                <c:pt idx="634">
                  <c:v>-2.465847092376988</c:v>
                </c:pt>
                <c:pt idx="635">
                  <c:v>-2.5144958179809058</c:v>
                </c:pt>
                <c:pt idx="636">
                  <c:v>-2.5631283919498804</c:v>
                </c:pt>
                <c:pt idx="637">
                  <c:v>-2.6117445010423719</c:v>
                </c:pt>
                <c:pt idx="638">
                  <c:v>-2.6603438324402222</c:v>
                </c:pt>
                <c:pt idx="639">
                  <c:v>-2.708926073756607</c:v>
                </c:pt>
                <c:pt idx="640">
                  <c:v>-2.7574909130439651</c:v>
                </c:pt>
                <c:pt idx="641">
                  <c:v>-2.8060380388019026</c:v>
                </c:pt>
                <c:pt idx="642">
                  <c:v>-2.8545671399850736</c:v>
                </c:pt>
                <c:pt idx="643">
                  <c:v>-2.9030779060110357</c:v>
                </c:pt>
                <c:pt idx="644">
                  <c:v>-2.9515700267680791</c:v>
                </c:pt>
                <c:pt idx="645">
                  <c:v>-3.0000431926230338</c:v>
                </c:pt>
                <c:pt idx="646">
                  <c:v>-3.0484970944290453</c:v>
                </c:pt>
                <c:pt idx="647">
                  <c:v>-3.0969314235333294</c:v>
                </c:pt>
                <c:pt idx="648">
                  <c:v>-3.1453458717848957</c:v>
                </c:pt>
                <c:pt idx="649">
                  <c:v>-3.1937401315422469</c:v>
                </c:pt>
                <c:pt idx="650">
                  <c:v>-3.2421138956810487</c:v>
                </c:pt>
                <c:pt idx="651">
                  <c:v>-3.2904668576017717</c:v>
                </c:pt>
                <c:pt idx="652">
                  <c:v>-3.3387987112373065</c:v>
                </c:pt>
                <c:pt idx="653">
                  <c:v>-3.3871091510605482</c:v>
                </c:pt>
                <c:pt idx="654">
                  <c:v>-3.4353978720919525</c:v>
                </c:pt>
                <c:pt idx="655">
                  <c:v>-3.4836645699070607</c:v>
                </c:pt>
                <c:pt idx="656">
                  <c:v>-3.5319089406439983</c:v>
                </c:pt>
                <c:pt idx="657">
                  <c:v>-3.5801306810109392</c:v>
                </c:pt>
                <c:pt idx="658">
                  <c:v>-3.6283294882935415</c:v>
                </c:pt>
                <c:pt idx="659">
                  <c:v>-3.6765050603623508</c:v>
                </c:pt>
                <c:pt idx="660">
                  <c:v>-3.7246570956801737</c:v>
                </c:pt>
                <c:pt idx="661">
                  <c:v>-3.7727852933094175</c:v>
                </c:pt>
                <c:pt idx="662">
                  <c:v>-3.8208893529193997</c:v>
                </c:pt>
                <c:pt idx="663">
                  <c:v>-3.8689689747936225</c:v>
                </c:pt>
                <c:pt idx="664">
                  <c:v>-3.9170238598370162</c:v>
                </c:pt>
                <c:pt idx="665">
                  <c:v>-3.9650537095831488</c:v>
                </c:pt>
                <c:pt idx="666">
                  <c:v>-4.0130582262014025</c:v>
                </c:pt>
                <c:pt idx="667">
                  <c:v>-4.0610371125041125</c:v>
                </c:pt>
                <c:pt idx="668">
                  <c:v>-4.1089900719536789</c:v>
                </c:pt>
                <c:pt idx="669">
                  <c:v>-4.1569168086696351</c:v>
                </c:pt>
                <c:pt idx="670">
                  <c:v>-4.2048170274356886</c:v>
                </c:pt>
                <c:pt idx="671">
                  <c:v>-4.2526904337067206</c:v>
                </c:pt>
                <c:pt idx="672">
                  <c:v>-4.3005367336157541</c:v>
                </c:pt>
                <c:pt idx="673">
                  <c:v>-4.3483556339808844</c:v>
                </c:pt>
                <c:pt idx="674">
                  <c:v>-4.396146842312171</c:v>
                </c:pt>
                <c:pt idx="675">
                  <c:v>-4.4439100668184972</c:v>
                </c:pt>
                <c:pt idx="676">
                  <c:v>-4.4916450164143891</c:v>
                </c:pt>
                <c:pt idx="677">
                  <c:v>-4.5393514007267983</c:v>
                </c:pt>
                <c:pt idx="678">
                  <c:v>-4.5870289301018463</c:v>
                </c:pt>
                <c:pt idx="679">
                  <c:v>-4.6346773156115333</c:v>
                </c:pt>
                <c:pt idx="680">
                  <c:v>-4.682296269060406</c:v>
                </c:pt>
                <c:pt idx="681">
                  <c:v>-4.7298855029921878</c:v>
                </c:pt>
                <c:pt idx="682">
                  <c:v>-4.7774447306963683</c:v>
                </c:pt>
                <c:pt idx="683">
                  <c:v>-4.8249736662147589</c:v>
                </c:pt>
                <c:pt idx="684">
                  <c:v>-4.872472024348002</c:v>
                </c:pt>
                <c:pt idx="685">
                  <c:v>-4.9199395206620444</c:v>
                </c:pt>
                <c:pt idx="686">
                  <c:v>-4.9673758714945713</c:v>
                </c:pt>
                <c:pt idx="687">
                  <c:v>-5.0147807939613962</c:v>
                </c:pt>
                <c:pt idx="688">
                  <c:v>-5.0621540059628138</c:v>
                </c:pt>
                <c:pt idx="689">
                  <c:v>-5.1094952261899094</c:v>
                </c:pt>
                <c:pt idx="690">
                  <c:v>-5.1568041741308299</c:v>
                </c:pt>
                <c:pt idx="691">
                  <c:v>-5.2040805700770099</c:v>
                </c:pt>
                <c:pt idx="692">
                  <c:v>-5.2513241351293587</c:v>
                </c:pt>
                <c:pt idx="693">
                  <c:v>-5.2985345912044037</c:v>
                </c:pt>
                <c:pt idx="694">
                  <c:v>-5.3457116610403919</c:v>
                </c:pt>
                <c:pt idx="695">
                  <c:v>-5.3928550682033505</c:v>
                </c:pt>
                <c:pt idx="696">
                  <c:v>-5.4399645370931005</c:v>
                </c:pt>
                <c:pt idx="697">
                  <c:v>-5.4870397929492336</c:v>
                </c:pt>
                <c:pt idx="698">
                  <c:v>-5.5340805618570394</c:v>
                </c:pt>
                <c:pt idx="699">
                  <c:v>-5.581086570753393</c:v>
                </c:pt>
                <c:pt idx="700">
                  <c:v>-5.6280575474325971</c:v>
                </c:pt>
                <c:pt idx="701">
                  <c:v>-5.6749932205521816</c:v>
                </c:pt>
                <c:pt idx="702">
                  <c:v>-5.7218933196386583</c:v>
                </c:pt>
                <c:pt idx="703">
                  <c:v>-5.7687575750932298</c:v>
                </c:pt>
                <c:pt idx="704">
                  <c:v>-5.8155857181974548</c:v>
                </c:pt>
                <c:pt idx="705">
                  <c:v>-5.8623774811188705</c:v>
                </c:pt>
                <c:pt idx="706">
                  <c:v>-5.9091325969165656</c:v>
                </c:pt>
                <c:pt idx="707">
                  <c:v>-5.9558507995467105</c:v>
                </c:pt>
                <c:pt idx="708">
                  <c:v>-6.0025318238680452</c:v>
                </c:pt>
                <c:pt idx="709">
                  <c:v>-6.049175405647313</c:v>
                </c:pt>
                <c:pt idx="710">
                  <c:v>-6.0957812815646566</c:v>
                </c:pt>
                <c:pt idx="711">
                  <c:v>-6.1423491892189634</c:v>
                </c:pt>
                <c:pt idx="712">
                  <c:v>-6.1888788671331678</c:v>
                </c:pt>
                <c:pt idx="713">
                  <c:v>-6.2353700547595023</c:v>
                </c:pt>
                <c:pt idx="714">
                  <c:v>-6.2818224924847064</c:v>
                </c:pt>
                <c:pt idx="715">
                  <c:v>-6.3282359216351862</c:v>
                </c:pt>
                <c:pt idx="716">
                  <c:v>-6.3746100844821285</c:v>
                </c:pt>
                <c:pt idx="717">
                  <c:v>-6.4209447242465654</c:v>
                </c:pt>
                <c:pt idx="718">
                  <c:v>-6.4672395851043953</c:v>
                </c:pt>
                <c:pt idx="719">
                  <c:v>-6.5134944121913501</c:v>
                </c:pt>
                <c:pt idx="720">
                  <c:v>-6.5597089516079228</c:v>
                </c:pt>
                <c:pt idx="721">
                  <c:v>-6.60588295042424</c:v>
                </c:pt>
                <c:pt idx="722">
                  <c:v>-6.6520161566848905</c:v>
                </c:pt>
                <c:pt idx="723">
                  <c:v>-6.6981083194137048</c:v>
                </c:pt>
                <c:pt idx="724">
                  <c:v>-6.744159188618486</c:v>
                </c:pt>
                <c:pt idx="725">
                  <c:v>-6.790168515295691</c:v>
                </c:pt>
                <c:pt idx="726">
                  <c:v>-6.8361360514350658</c:v>
                </c:pt>
                <c:pt idx="727">
                  <c:v>-6.8820615500242308</c:v>
                </c:pt>
                <c:pt idx="728">
                  <c:v>-6.9279447650532164</c:v>
                </c:pt>
                <c:pt idx="729">
                  <c:v>-6.9737854515189506</c:v>
                </c:pt>
                <c:pt idx="730">
                  <c:v>-7.0195833654296971</c:v>
                </c:pt>
                <c:pt idx="731">
                  <c:v>-7.0653382638094451</c:v>
                </c:pt>
                <c:pt idx="732">
                  <c:v>-7.1110499047022468</c:v>
                </c:pt>
                <c:pt idx="733">
                  <c:v>-7.1567180471765113</c:v>
                </c:pt>
                <c:pt idx="734">
                  <c:v>-7.2023424513292413</c:v>
                </c:pt>
                <c:pt idx="735">
                  <c:v>-7.2479228782902272</c:v>
                </c:pt>
                <c:pt idx="736">
                  <c:v>-7.293459090226186</c:v>
                </c:pt>
                <c:pt idx="737">
                  <c:v>-7.3389508503448555</c:v>
                </c:pt>
                <c:pt idx="738">
                  <c:v>-7.3843979228990335</c:v>
                </c:pt>
                <c:pt idx="739">
                  <c:v>-7.4298000731905711</c:v>
                </c:pt>
                <c:pt idx="740">
                  <c:v>-7.4751570675743118</c:v>
                </c:pt>
                <c:pt idx="741">
                  <c:v>-7.520468673461985</c:v>
                </c:pt>
                <c:pt idx="742">
                  <c:v>-7.5657346593260462</c:v>
                </c:pt>
                <c:pt idx="743">
                  <c:v>-7.6109547947034661</c:v>
                </c:pt>
                <c:pt idx="744">
                  <c:v>-7.6561288501994751</c:v>
                </c:pt>
                <c:pt idx="745">
                  <c:v>-7.7012565974912484</c:v>
                </c:pt>
                <c:pt idx="746">
                  <c:v>-7.746337809331548</c:v>
                </c:pt>
                <c:pt idx="747">
                  <c:v>-7.7913722595523103</c:v>
                </c:pt>
                <c:pt idx="748">
                  <c:v>-7.8363597230681856</c:v>
                </c:pt>
                <c:pt idx="749">
                  <c:v>-7.8812999758800251</c:v>
                </c:pt>
                <c:pt idx="750">
                  <c:v>-7.9261927950783164</c:v>
                </c:pt>
                <c:pt idx="751">
                  <c:v>-7.971037958846571</c:v>
                </c:pt>
                <c:pt idx="752">
                  <c:v>-8.0158352464646594</c:v>
                </c:pt>
                <c:pt idx="753">
                  <c:v>-8.0605844383120946</c:v>
                </c:pt>
                <c:pt idx="754">
                  <c:v>-8.1052853158712672</c:v>
                </c:pt>
                <c:pt idx="755">
                  <c:v>-8.1499376617306272</c:v>
                </c:pt>
                <c:pt idx="756">
                  <c:v>-8.1945412595878171</c:v>
                </c:pt>
                <c:pt idx="757">
                  <c:v>-8.2390958942527508</c:v>
                </c:pt>
                <c:pt idx="758">
                  <c:v>-8.2836013516506437</c:v>
                </c:pt>
                <c:pt idx="759">
                  <c:v>-8.3280574188249954</c:v>
                </c:pt>
                <c:pt idx="760">
                  <c:v>-8.3724638839405134</c:v>
                </c:pt>
                <c:pt idx="761">
                  <c:v>-8.4168205362859947</c:v>
                </c:pt>
                <c:pt idx="762">
                  <c:v>-8.4611271662771479</c:v>
                </c:pt>
                <c:pt idx="763">
                  <c:v>-8.5053835654593719</c:v>
                </c:pt>
                <c:pt idx="764">
                  <c:v>-8.5495895265104789</c:v>
                </c:pt>
                <c:pt idx="765">
                  <c:v>-8.5937448432433676</c:v>
                </c:pt>
                <c:pt idx="766">
                  <c:v>-8.6378493106086474</c:v>
                </c:pt>
                <c:pt idx="767">
                  <c:v>-8.6819027246972116</c:v>
                </c:pt>
                <c:pt idx="768">
                  <c:v>-8.7259048827427534</c:v>
                </c:pt>
                <c:pt idx="769">
                  <c:v>-8.7698555831242402</c:v>
                </c:pt>
                <c:pt idx="770">
                  <c:v>-8.8137546253683325</c:v>
                </c:pt>
                <c:pt idx="771">
                  <c:v>-8.8576018101517544</c:v>
                </c:pt>
                <c:pt idx="772">
                  <c:v>-8.9013969393036039</c:v>
                </c:pt>
                <c:pt idx="773">
                  <c:v>-8.9451398158076305</c:v>
                </c:pt>
                <c:pt idx="774">
                  <c:v>-8.988830243804447</c:v>
                </c:pt>
                <c:pt idx="775">
                  <c:v>-9.0324680285936925</c:v>
                </c:pt>
                <c:pt idx="776">
                  <c:v>-9.076052976636154</c:v>
                </c:pt>
                <c:pt idx="777">
                  <c:v>-9.1195848955558283</c:v>
                </c:pt>
                <c:pt idx="778">
                  <c:v>-9.1630635941419367</c:v>
                </c:pt>
                <c:pt idx="779">
                  <c:v>-9.2064888823508895</c:v>
                </c:pt>
                <c:pt idx="780">
                  <c:v>-9.2498605713082007</c:v>
                </c:pt>
                <c:pt idx="781">
                  <c:v>-9.293178473310352</c:v>
                </c:pt>
                <c:pt idx="782">
                  <c:v>-9.3364424018266075</c:v>
                </c:pt>
                <c:pt idx="783">
                  <c:v>-9.3796521715007728</c:v>
                </c:pt>
                <c:pt idx="784">
                  <c:v>-9.4228075981529162</c:v>
                </c:pt>
                <c:pt idx="785">
                  <c:v>-9.4659084987810225</c:v>
                </c:pt>
                <c:pt idx="786">
                  <c:v>-9.508954691562618</c:v>
                </c:pt>
                <c:pt idx="787">
                  <c:v>-9.5519459958563253</c:v>
                </c:pt>
                <c:pt idx="788">
                  <c:v>-9.5948822322033855</c:v>
                </c:pt>
                <c:pt idx="789">
                  <c:v>-9.6377632223291148</c:v>
                </c:pt>
                <c:pt idx="790">
                  <c:v>-9.6805887891443287</c:v>
                </c:pt>
                <c:pt idx="791">
                  <c:v>-9.7233587567467019</c:v>
                </c:pt>
                <c:pt idx="792">
                  <c:v>-9.7660729504220889</c:v>
                </c:pt>
                <c:pt idx="793">
                  <c:v>-9.8087311966457893</c:v>
                </c:pt>
                <c:pt idx="794">
                  <c:v>-9.8513333230837681</c:v>
                </c:pt>
                <c:pt idx="795">
                  <c:v>-9.8938791585938262</c:v>
                </c:pt>
                <c:pt idx="796">
                  <c:v>-9.9363685332267178</c:v>
                </c:pt>
                <c:pt idx="797">
                  <c:v>-9.9788012782272268</c:v>
                </c:pt>
                <c:pt idx="798">
                  <c:v>-10.021177226035189</c:v>
                </c:pt>
                <c:pt idx="799">
                  <c:v>-10.063496210286468</c:v>
                </c:pt>
                <c:pt idx="800">
                  <c:v>-10.10575806581388</c:v>
                </c:pt>
                <c:pt idx="801">
                  <c:v>-10.147962628648077</c:v>
                </c:pt>
                <c:pt idx="802">
                  <c:v>-10.190109736018373</c:v>
                </c:pt>
                <c:pt idx="803">
                  <c:v>-10.232199226353529</c:v>
                </c:pt>
                <c:pt idx="804">
                  <c:v>-10.274230939282489</c:v>
                </c:pt>
                <c:pt idx="805">
                  <c:v>-10.316204715635067</c:v>
                </c:pt>
                <c:pt idx="806">
                  <c:v>-10.358120397442583</c:v>
                </c:pt>
                <c:pt idx="807">
                  <c:v>-10.399977827938464</c:v>
                </c:pt>
                <c:pt idx="808">
                  <c:v>-10.441776851558782</c:v>
                </c:pt>
                <c:pt idx="809">
                  <c:v>-10.483517313942754</c:v>
                </c:pt>
                <c:pt idx="810">
                  <c:v>-10.525199061933197</c:v>
                </c:pt>
                <c:pt idx="811">
                  <c:v>-10.566821943576929</c:v>
                </c:pt>
                <c:pt idx="812">
                  <c:v>-10.608385808125131</c:v>
                </c:pt>
                <c:pt idx="813">
                  <c:v>-10.649890506033655</c:v>
                </c:pt>
                <c:pt idx="814">
                  <c:v>-10.691335888963291</c:v>
                </c:pt>
                <c:pt idx="815">
                  <c:v>-10.732721809779987</c:v>
                </c:pt>
                <c:pt idx="816">
                  <c:v>-10.774048122555023</c:v>
                </c:pt>
                <c:pt idx="817">
                  <c:v>-10.815314682565138</c:v>
                </c:pt>
                <c:pt idx="818">
                  <c:v>-10.856521346292613</c:v>
                </c:pt>
                <c:pt idx="819">
                  <c:v>-10.89766797142531</c:v>
                </c:pt>
                <c:pt idx="820">
                  <c:v>-10.938754416856661</c:v>
                </c:pt>
                <c:pt idx="821">
                  <c:v>-10.979780542685614</c:v>
                </c:pt>
                <c:pt idx="822">
                  <c:v>-11.020746210216538</c:v>
                </c:pt>
                <c:pt idx="823">
                  <c:v>-11.06165128195908</c:v>
                </c:pt>
                <c:pt idx="824">
                  <c:v>-11.102495621627973</c:v>
                </c:pt>
                <c:pt idx="825">
                  <c:v>-11.143279094142816</c:v>
                </c:pt>
                <c:pt idx="826">
                  <c:v>-11.184001565627785</c:v>
                </c:pt>
                <c:pt idx="827">
                  <c:v>-11.224662903411325</c:v>
                </c:pt>
                <c:pt idx="828">
                  <c:v>-11.265262976025777</c:v>
                </c:pt>
                <c:pt idx="829">
                  <c:v>-11.305801653206982</c:v>
                </c:pt>
                <c:pt idx="830">
                  <c:v>-11.346278805893824</c:v>
                </c:pt>
                <c:pt idx="831">
                  <c:v>-11.38669430622774</c:v>
                </c:pt>
                <c:pt idx="832">
                  <c:v>-11.427048027552184</c:v>
                </c:pt>
                <c:pt idx="833">
                  <c:v>-11.467339844412047</c:v>
                </c:pt>
                <c:pt idx="834">
                  <c:v>-11.507569632553043</c:v>
                </c:pt>
                <c:pt idx="835">
                  <c:v>-11.547737268921038</c:v>
                </c:pt>
                <c:pt idx="836">
                  <c:v>-11.587842631661349</c:v>
                </c:pt>
                <c:pt idx="837">
                  <c:v>-11.627885600117997</c:v>
                </c:pt>
                <c:pt idx="838">
                  <c:v>-11.66786605483292</c:v>
                </c:pt>
                <c:pt idx="839">
                  <c:v>-11.707783877545141</c:v>
                </c:pt>
                <c:pt idx="840">
                  <c:v>-11.7476389511899</c:v>
                </c:pt>
                <c:pt idx="841">
                  <c:v>-11.787431159897739</c:v>
                </c:pt>
                <c:pt idx="842">
                  <c:v>-11.827160388993551</c:v>
                </c:pt>
                <c:pt idx="843">
                  <c:v>-11.866826524995592</c:v>
                </c:pt>
                <c:pt idx="844">
                  <c:v>-11.906429455614438</c:v>
                </c:pt>
                <c:pt idx="845">
                  <c:v>-11.945969069751923</c:v>
                </c:pt>
                <c:pt idx="846">
                  <c:v>-11.985445257500018</c:v>
                </c:pt>
                <c:pt idx="847">
                  <c:v>-12.024857910139682</c:v>
                </c:pt>
                <c:pt idx="848">
                  <c:v>-12.06420692013967</c:v>
                </c:pt>
                <c:pt idx="849">
                  <c:v>-12.103492181155303</c:v>
                </c:pt>
                <c:pt idx="850">
                  <c:v>-12.142713588027201</c:v>
                </c:pt>
                <c:pt idx="851">
                  <c:v>-12.181871036779965</c:v>
                </c:pt>
                <c:pt idx="852">
                  <c:v>-12.220964424620844</c:v>
                </c:pt>
                <c:pt idx="853">
                  <c:v>-12.259993649938339</c:v>
                </c:pt>
                <c:pt idx="854">
                  <c:v>-12.298958612300789</c:v>
                </c:pt>
                <c:pt idx="855">
                  <c:v>-12.337859212454905</c:v>
                </c:pt>
                <c:pt idx="856">
                  <c:v>-12.376695352324276</c:v>
                </c:pt>
                <c:pt idx="857">
                  <c:v>-12.415466935007833</c:v>
                </c:pt>
                <c:pt idx="858">
                  <c:v>-12.454173864778278</c:v>
                </c:pt>
                <c:pt idx="859">
                  <c:v>-12.492816047080478</c:v>
                </c:pt>
                <c:pt idx="860">
                  <c:v>-12.531393388529814</c:v>
                </c:pt>
                <c:pt idx="861">
                  <c:v>-12.569905796910509</c:v>
                </c:pt>
                <c:pt idx="862">
                  <c:v>-12.608353181173905</c:v>
                </c:pt>
                <c:pt idx="863">
                  <c:v>-12.646735451436717</c:v>
                </c:pt>
                <c:pt idx="864">
                  <c:v>-12.685052518979237</c:v>
                </c:pt>
                <c:pt idx="865">
                  <c:v>-12.723304296243519</c:v>
                </c:pt>
                <c:pt idx="866">
                  <c:v>-12.761490696831521</c:v>
                </c:pt>
                <c:pt idx="867">
                  <c:v>-12.799611635503208</c:v>
                </c:pt>
                <c:pt idx="868">
                  <c:v>-12.837667028174632</c:v>
                </c:pt>
                <c:pt idx="869">
                  <c:v>-12.875656791915965</c:v>
                </c:pt>
                <c:pt idx="870">
                  <c:v>-12.913580844949513</c:v>
                </c:pt>
                <c:pt idx="871">
                  <c:v>-12.951439106647678</c:v>
                </c:pt>
                <c:pt idx="872">
                  <c:v>-12.989231497530906</c:v>
                </c:pt>
                <c:pt idx="873">
                  <c:v>-13.026957939265589</c:v>
                </c:pt>
                <c:pt idx="874">
                  <c:v>-13.064618354661938</c:v>
                </c:pt>
                <c:pt idx="875">
                  <c:v>-13.102212667671827</c:v>
                </c:pt>
                <c:pt idx="876">
                  <c:v>-13.139740803386596</c:v>
                </c:pt>
                <c:pt idx="877">
                  <c:v>-13.17720268803483</c:v>
                </c:pt>
                <c:pt idx="878">
                  <c:v>-13.214598248980108</c:v>
                </c:pt>
                <c:pt idx="879">
                  <c:v>-13.251927414718709</c:v>
                </c:pt>
                <c:pt idx="880">
                  <c:v>-13.289190114877298</c:v>
                </c:pt>
                <c:pt idx="881">
                  <c:v>-13.326386280210581</c:v>
                </c:pt>
                <c:pt idx="882">
                  <c:v>-13.363515842598918</c:v>
                </c:pt>
                <c:pt idx="883">
                  <c:v>-13.400578735045919</c:v>
                </c:pt>
                <c:pt idx="884">
                  <c:v>-13.437574891676002</c:v>
                </c:pt>
                <c:pt idx="885">
                  <c:v>-13.474504247731925</c:v>
                </c:pt>
                <c:pt idx="886">
                  <c:v>-13.511366739572287</c:v>
                </c:pt>
                <c:pt idx="887">
                  <c:v>-13.548162304668995</c:v>
                </c:pt>
                <c:pt idx="888">
                  <c:v>-13.584890881604716</c:v>
                </c:pt>
                <c:pt idx="889">
                  <c:v>-13.621552410070283</c:v>
                </c:pt>
                <c:pt idx="890">
                  <c:v>-13.658146830862082</c:v>
                </c:pt>
                <c:pt idx="891">
                  <c:v>-13.694674085879411</c:v>
                </c:pt>
                <c:pt idx="892">
                  <c:v>-13.731134118121812</c:v>
                </c:pt>
                <c:pt idx="893">
                  <c:v>-13.767526871686368</c:v>
                </c:pt>
                <c:pt idx="894">
                  <c:v>-13.803852291764979</c:v>
                </c:pt>
                <c:pt idx="895">
                  <c:v>-13.840110324641611</c:v>
                </c:pt>
                <c:pt idx="896">
                  <c:v>-13.876300917689514</c:v>
                </c:pt>
                <c:pt idx="897">
                  <c:v>-13.912424019368423</c:v>
                </c:pt>
                <c:pt idx="898">
                  <c:v>-13.948479579221715</c:v>
                </c:pt>
                <c:pt idx="899">
                  <c:v>-13.984467547873559</c:v>
                </c:pt>
                <c:pt idx="900">
                  <c:v>-14.02038787702603</c:v>
                </c:pt>
                <c:pt idx="901">
                  <c:v>-14.0562405194562</c:v>
                </c:pt>
                <c:pt idx="902">
                  <c:v>-14.092025429013203</c:v>
                </c:pt>
                <c:pt idx="903">
                  <c:v>-14.12774256061528</c:v>
                </c:pt>
                <c:pt idx="904">
                  <c:v>-14.163391870246787</c:v>
                </c:pt>
                <c:pt idx="905">
                  <c:v>-14.198973314955195</c:v>
                </c:pt>
                <c:pt idx="906">
                  <c:v>-14.234486852848052</c:v>
                </c:pt>
                <c:pt idx="907">
                  <c:v>-14.269932443089932</c:v>
                </c:pt>
                <c:pt idx="908">
                  <c:v>-14.305310045899351</c:v>
                </c:pt>
                <c:pt idx="909">
                  <c:v>-14.340619622545669</c:v>
                </c:pt>
                <c:pt idx="910">
                  <c:v>-14.375861135345962</c:v>
                </c:pt>
                <c:pt idx="911">
                  <c:v>-14.411034547661876</c:v>
                </c:pt>
                <c:pt idx="912">
                  <c:v>-14.44613982389645</c:v>
                </c:pt>
                <c:pt idx="913">
                  <c:v>-14.481176929490932</c:v>
                </c:pt>
                <c:pt idx="914">
                  <c:v>-14.516145830921559</c:v>
                </c:pt>
                <c:pt idx="915">
                  <c:v>-14.551046495696324</c:v>
                </c:pt>
                <c:pt idx="916">
                  <c:v>-14.585878892351719</c:v>
                </c:pt>
                <c:pt idx="917">
                  <c:v>-14.620642990449449</c:v>
                </c:pt>
                <c:pt idx="918">
                  <c:v>-14.655338760573144</c:v>
                </c:pt>
                <c:pt idx="919">
                  <c:v>-14.689966174325034</c:v>
                </c:pt>
                <c:pt idx="920">
                  <c:v>-14.72452520432261</c:v>
                </c:pt>
                <c:pt idx="921">
                  <c:v>-14.759015824195261</c:v>
                </c:pt>
                <c:pt idx="922">
                  <c:v>-14.793438008580901</c:v>
                </c:pt>
                <c:pt idx="923">
                  <c:v>-14.827791733122567</c:v>
                </c:pt>
                <c:pt idx="924">
                  <c:v>-14.862076974464999</c:v>
                </c:pt>
                <c:pt idx="925">
                  <c:v>-14.896293710251211</c:v>
                </c:pt>
                <c:pt idx="926">
                  <c:v>-14.930441919119026</c:v>
                </c:pt>
                <c:pt idx="927">
                  <c:v>-14.964521580697609</c:v>
                </c:pt>
                <c:pt idx="928">
                  <c:v>-14.998532675603974</c:v>
                </c:pt>
                <c:pt idx="929">
                  <c:v>-15.032475185439475</c:v>
                </c:pt>
                <c:pt idx="930">
                  <c:v>-15.066349092786281</c:v>
                </c:pt>
                <c:pt idx="931">
                  <c:v>-15.100154381203827</c:v>
                </c:pt>
                <c:pt idx="932">
                  <c:v>-15.133891035225259</c:v>
                </c:pt>
                <c:pt idx="933">
                  <c:v>-15.167559040353852</c:v>
                </c:pt>
                <c:pt idx="934">
                  <c:v>-15.20115838305942</c:v>
                </c:pt>
                <c:pt idx="935">
                  <c:v>-15.234689050774701</c:v>
                </c:pt>
                <c:pt idx="936">
                  <c:v>-15.268151031891737</c:v>
                </c:pt>
                <c:pt idx="937">
                  <c:v>-15.301544315758228</c:v>
                </c:pt>
                <c:pt idx="938">
                  <c:v>-15.334868892673876</c:v>
                </c:pt>
                <c:pt idx="939">
                  <c:v>-15.368124753886717</c:v>
                </c:pt>
                <c:pt idx="940">
                  <c:v>-15.401311891589424</c:v>
                </c:pt>
                <c:pt idx="941">
                  <c:v>-15.43443029891562</c:v>
                </c:pt>
                <c:pt idx="942">
                  <c:v>-15.46747996993615</c:v>
                </c:pt>
                <c:pt idx="943">
                  <c:v>-15.500460899655355</c:v>
                </c:pt>
                <c:pt idx="944">
                  <c:v>-15.533373084007332</c:v>
                </c:pt>
                <c:pt idx="945">
                  <c:v>-15.566216519852173</c:v>
                </c:pt>
                <c:pt idx="946">
                  <c:v>-15.598991204972195</c:v>
                </c:pt>
                <c:pt idx="947">
                  <c:v>-15.631697138068159</c:v>
                </c:pt>
                <c:pt idx="948">
                  <c:v>-15.66433431875547</c:v>
                </c:pt>
                <c:pt idx="949">
                  <c:v>-15.696902747560372</c:v>
                </c:pt>
                <c:pt idx="950">
                  <c:v>-15.729402425916128</c:v>
                </c:pt>
                <c:pt idx="951">
                  <c:v>-15.76183335615918</c:v>
                </c:pt>
                <c:pt idx="952">
                  <c:v>-15.794195541525314</c:v>
                </c:pt>
                <c:pt idx="953">
                  <c:v>-15.826488986145796</c:v>
                </c:pt>
                <c:pt idx="954">
                  <c:v>-15.858713695043509</c:v>
                </c:pt>
                <c:pt idx="955">
                  <c:v>-15.890869674129073</c:v>
                </c:pt>
                <c:pt idx="956">
                  <c:v>-15.922956930196957</c:v>
                </c:pt>
                <c:pt idx="957">
                  <c:v>-15.954975470921578</c:v>
                </c:pt>
                <c:pt idx="958">
                  <c:v>-15.986925304853395</c:v>
                </c:pt>
                <c:pt idx="959">
                  <c:v>-16.018806441414981</c:v>
                </c:pt>
                <c:pt idx="960">
                  <c:v>-16.050618890897102</c:v>
                </c:pt>
                <c:pt idx="961">
                  <c:v>-16.08236266445477</c:v>
                </c:pt>
                <c:pt idx="962">
                  <c:v>-16.114037774103306</c:v>
                </c:pt>
                <c:pt idx="963">
                  <c:v>-16.145644232714371</c:v>
                </c:pt>
                <c:pt idx="964">
                  <c:v>-16.177182054012004</c:v>
                </c:pt>
                <c:pt idx="965">
                  <c:v>-16.20865125256865</c:v>
                </c:pt>
                <c:pt idx="966">
                  <c:v>-16.240051843801176</c:v>
                </c:pt>
                <c:pt idx="967">
                  <c:v>-16.27138384396687</c:v>
                </c:pt>
                <c:pt idx="968">
                  <c:v>-16.302647270159461</c:v>
                </c:pt>
                <c:pt idx="969">
                  <c:v>-16.333842140305094</c:v>
                </c:pt>
                <c:pt idx="970">
                  <c:v>-16.364968473158328</c:v>
                </c:pt>
                <c:pt idx="971">
                  <c:v>-16.39602628829811</c:v>
                </c:pt>
                <c:pt idx="972">
                  <c:v>-16.427015606123749</c:v>
                </c:pt>
                <c:pt idx="973">
                  <c:v>-16.457936447850877</c:v>
                </c:pt>
                <c:pt idx="974">
                  <c:v>-16.48878883550741</c:v>
                </c:pt>
                <c:pt idx="975">
                  <c:v>-16.519572791929509</c:v>
                </c:pt>
                <c:pt idx="976">
                  <c:v>-16.550288340757515</c:v>
                </c:pt>
                <c:pt idx="977">
                  <c:v>-16.580935506431892</c:v>
                </c:pt>
                <c:pt idx="978">
                  <c:v>-16.611514314189169</c:v>
                </c:pt>
                <c:pt idx="979">
                  <c:v>-16.64202479005786</c:v>
                </c:pt>
                <c:pt idx="980">
                  <c:v>-16.672466960854404</c:v>
                </c:pt>
                <c:pt idx="981">
                  <c:v>-16.702840854179065</c:v>
                </c:pt>
                <c:pt idx="982">
                  <c:v>-16.73314649841187</c:v>
                </c:pt>
                <c:pt idx="983">
                  <c:v>-16.763383922708496</c:v>
                </c:pt>
                <c:pt idx="984">
                  <c:v>-16.7935531569962</c:v>
                </c:pt>
                <c:pt idx="985">
                  <c:v>-16.823654231969705</c:v>
                </c:pt>
                <c:pt idx="986">
                  <c:v>-16.853687179087107</c:v>
                </c:pt>
                <c:pt idx="987">
                  <c:v>-16.883652030565766</c:v>
                </c:pt>
                <c:pt idx="988">
                  <c:v>-16.913548819378203</c:v>
                </c:pt>
                <c:pt idx="989">
                  <c:v>-16.94337757924799</c:v>
                </c:pt>
                <c:pt idx="990">
                  <c:v>-16.973138344645626</c:v>
                </c:pt>
                <c:pt idx="991">
                  <c:v>-17.002831150784431</c:v>
                </c:pt>
                <c:pt idx="992">
                  <c:v>-17.03245603361642</c:v>
                </c:pt>
                <c:pt idx="993">
                  <c:v>-17.062013029828186</c:v>
                </c:pt>
                <c:pt idx="994">
                  <c:v>-17.091502176836777</c:v>
                </c:pt>
                <c:pt idx="995">
                  <c:v>-17.120923512785563</c:v>
                </c:pt>
                <c:pt idx="996">
                  <c:v>-17.150277076540117</c:v>
                </c:pt>
                <c:pt idx="997">
                  <c:v>-17.179562907684083</c:v>
                </c:pt>
                <c:pt idx="998">
                  <c:v>-17.208781046515043</c:v>
                </c:pt>
                <c:pt idx="999">
                  <c:v>-17.237931534040388</c:v>
                </c:pt>
                <c:pt idx="1000">
                  <c:v>-17.267014411973193</c:v>
                </c:pt>
                <c:pt idx="1001">
                  <c:v>-17.296029722728068</c:v>
                </c:pt>
                <c:pt idx="1002">
                  <c:v>-17.324977509417046</c:v>
                </c:pt>
                <c:pt idx="1003">
                  <c:v>-17.353857815845426</c:v>
                </c:pt>
                <c:pt idx="1004">
                  <c:v>-17.382670686507662</c:v>
                </c:pt>
                <c:pt idx="1005">
                  <c:v>-17.411416166583209</c:v>
                </c:pt>
                <c:pt idx="1006">
                  <c:v>-17.440094301932405</c:v>
                </c:pt>
                <c:pt idx="1007">
                  <c:v>-17.468705139092325</c:v>
                </c:pt>
                <c:pt idx="1008">
                  <c:v>-17.497248725272662</c:v>
                </c:pt>
                <c:pt idx="1009">
                  <c:v>-17.525725108351587</c:v>
                </c:pt>
                <c:pt idx="1010">
                  <c:v>-17.554134336871616</c:v>
                </c:pt>
                <c:pt idx="1011">
                  <c:v>-17.582476460035487</c:v>
                </c:pt>
                <c:pt idx="1012">
                  <c:v>-17.610751527702028</c:v>
                </c:pt>
                <c:pt idx="1013">
                  <c:v>-17.638959590382036</c:v>
                </c:pt>
                <c:pt idx="1014">
                  <c:v>-17.66710069923414</c:v>
                </c:pt>
                <c:pt idx="1015">
                  <c:v>-17.695174906060686</c:v>
                </c:pt>
                <c:pt idx="1016">
                  <c:v>-17.72318226330362</c:v>
                </c:pt>
                <c:pt idx="1017">
                  <c:v>-17.751122824040362</c:v>
                </c:pt>
                <c:pt idx="1018">
                  <c:v>-17.778996641979692</c:v>
                </c:pt>
                <c:pt idx="1019">
                  <c:v>-17.806803771457634</c:v>
                </c:pt>
                <c:pt idx="1020">
                  <c:v>-17.834544267433351</c:v>
                </c:pt>
                <c:pt idx="1021">
                  <c:v>-17.86221818548503</c:v>
                </c:pt>
                <c:pt idx="1022">
                  <c:v>-17.889825581805781</c:v>
                </c:pt>
                <c:pt idx="1023">
                  <c:v>-17.917366513199529</c:v>
                </c:pt>
                <c:pt idx="1024">
                  <c:v>-17.944841037076923</c:v>
                </c:pt>
                <c:pt idx="1025">
                  <c:v>-17.972249211451238</c:v>
                </c:pt>
                <c:pt idx="1026">
                  <c:v>-17.999591094934285</c:v>
                </c:pt>
                <c:pt idx="1027">
                  <c:v>-18.02686674673232</c:v>
                </c:pt>
                <c:pt idx="1028">
                  <c:v>-18.054076226641964</c:v>
                </c:pt>
                <c:pt idx="1029">
                  <c:v>-18.081219595046122</c:v>
                </c:pt>
                <c:pt idx="1030">
                  <c:v>-18.108296912909907</c:v>
                </c:pt>
                <c:pt idx="1031">
                  <c:v>-18.135308241776574</c:v>
                </c:pt>
                <c:pt idx="1032">
                  <c:v>-18.162253643763449</c:v>
                </c:pt>
                <c:pt idx="1033">
                  <c:v>-18.189133181557875</c:v>
                </c:pt>
                <c:pt idx="1034">
                  <c:v>-18.215946918413145</c:v>
                </c:pt>
                <c:pt idx="1035">
                  <c:v>-18.242694918144466</c:v>
                </c:pt>
                <c:pt idx="1036">
                  <c:v>-18.269377245124897</c:v>
                </c:pt>
                <c:pt idx="1037">
                  <c:v>-18.295993964281323</c:v>
                </c:pt>
                <c:pt idx="1038">
                  <c:v>-18.322545141090412</c:v>
                </c:pt>
                <c:pt idx="1039">
                  <c:v>-18.349030841574589</c:v>
                </c:pt>
                <c:pt idx="1040">
                  <c:v>-18.375451132298007</c:v>
                </c:pt>
                <c:pt idx="1041">
                  <c:v>-18.401806080362544</c:v>
                </c:pt>
                <c:pt idx="1042">
                  <c:v>-18.428095753403774</c:v>
                </c:pt>
                <c:pt idx="1043">
                  <c:v>-18.454320219586975</c:v>
                </c:pt>
                <c:pt idx="1044">
                  <c:v>-18.480479547603125</c:v>
                </c:pt>
                <c:pt idx="1045">
                  <c:v>-18.506573806664907</c:v>
                </c:pt>
                <c:pt idx="1046">
                  <c:v>-18.532603066502734</c:v>
                </c:pt>
                <c:pt idx="1047">
                  <c:v>-18.558567397360761</c:v>
                </c:pt>
                <c:pt idx="1048">
                  <c:v>-18.584466869992912</c:v>
                </c:pt>
                <c:pt idx="1049">
                  <c:v>-18.610301555658925</c:v>
                </c:pt>
                <c:pt idx="1050">
                  <c:v>-18.636071526120382</c:v>
                </c:pt>
                <c:pt idx="1051">
                  <c:v>-18.66177685363677</c:v>
                </c:pt>
                <c:pt idx="1052">
                  <c:v>-18.687417610961532</c:v>
                </c:pt>
                <c:pt idx="1053">
                  <c:v>-18.712993871338128</c:v>
                </c:pt>
                <c:pt idx="1054">
                  <c:v>-18.738505708496117</c:v>
                </c:pt>
                <c:pt idx="1055">
                  <c:v>-18.763953196647225</c:v>
                </c:pt>
                <c:pt idx="1056">
                  <c:v>-18.789336410481447</c:v>
                </c:pt>
                <c:pt idx="1057">
                  <c:v>-18.814655425163128</c:v>
                </c:pt>
                <c:pt idx="1058">
                  <c:v>-18.839910316327078</c:v>
                </c:pt>
                <c:pt idx="1059">
                  <c:v>-18.86510116007468</c:v>
                </c:pt>
                <c:pt idx="1060">
                  <c:v>-18.890228032970004</c:v>
                </c:pt>
                <c:pt idx="1061">
                  <c:v>-18.915291012035947</c:v>
                </c:pt>
                <c:pt idx="1062">
                  <c:v>-18.940290174750366</c:v>
                </c:pt>
                <c:pt idx="1063">
                  <c:v>-18.96522559904222</c:v>
                </c:pt>
                <c:pt idx="1064">
                  <c:v>-18.990097363287731</c:v>
                </c:pt>
                <c:pt idx="1065">
                  <c:v>-19.014905546306544</c:v>
                </c:pt>
                <c:pt idx="1066">
                  <c:v>-19.0396502273579</c:v>
                </c:pt>
                <c:pt idx="1067">
                  <c:v>-19.064331486136819</c:v>
                </c:pt>
                <c:pt idx="1068">
                  <c:v>-19.08894940277029</c:v>
                </c:pt>
                <c:pt idx="1069">
                  <c:v>-19.113504057813476</c:v>
                </c:pt>
                <c:pt idx="1070">
                  <c:v>-19.13799553224591</c:v>
                </c:pt>
                <c:pt idx="1071">
                  <c:v>-19.162423907467733</c:v>
                </c:pt>
                <c:pt idx="1072">
                  <c:v>-19.186789265295911</c:v>
                </c:pt>
                <c:pt idx="1073">
                  <c:v>-19.211091687960469</c:v>
                </c:pt>
                <c:pt idx="1074">
                  <c:v>-19.235331258100754</c:v>
                </c:pt>
                <c:pt idx="1075">
                  <c:v>-19.259508058761678</c:v>
                </c:pt>
                <c:pt idx="1076">
                  <c:v>-19.28362217339</c:v>
                </c:pt>
                <c:pt idx="1077">
                  <c:v>-19.30767368583059</c:v>
                </c:pt>
                <c:pt idx="1078">
                  <c:v>-19.331662680322729</c:v>
                </c:pt>
                <c:pt idx="1079">
                  <c:v>-19.355589241496396</c:v>
                </c:pt>
                <c:pt idx="1080">
                  <c:v>-19.379453454368591</c:v>
                </c:pt>
                <c:pt idx="1081">
                  <c:v>-19.403255404339642</c:v>
                </c:pt>
                <c:pt idx="1082">
                  <c:v>-19.426995177189539</c:v>
                </c:pt>
                <c:pt idx="1083">
                  <c:v>-19.450672859074274</c:v>
                </c:pt>
                <c:pt idx="1084">
                  <c:v>-19.474288536522192</c:v>
                </c:pt>
                <c:pt idx="1085">
                  <c:v>-19.497842296430353</c:v>
                </c:pt>
                <c:pt idx="1086">
                  <c:v>-19.521334226060901</c:v>
                </c:pt>
                <c:pt idx="1087">
                  <c:v>-19.544764413037456</c:v>
                </c:pt>
                <c:pt idx="1088">
                  <c:v>-19.568132945341493</c:v>
                </c:pt>
                <c:pt idx="1089">
                  <c:v>-19.591439911308761</c:v>
                </c:pt>
                <c:pt idx="1090">
                  <c:v>-19.614685399625696</c:v>
                </c:pt>
                <c:pt idx="1091">
                  <c:v>-19.637869499325845</c:v>
                </c:pt>
                <c:pt idx="1092">
                  <c:v>-19.660992299786304</c:v>
                </c:pt>
                <c:pt idx="1093">
                  <c:v>-19.684053890724176</c:v>
                </c:pt>
                <c:pt idx="1094">
                  <c:v>-19.707054362193027</c:v>
                </c:pt>
                <c:pt idx="1095">
                  <c:v>-19.729993804579355</c:v>
                </c:pt>
                <c:pt idx="1096">
                  <c:v>-19.752872308599077</c:v>
                </c:pt>
                <c:pt idx="1097">
                  <c:v>-19.775689965294035</c:v>
                </c:pt>
                <c:pt idx="1098">
                  <c:v>-19.798446866028488</c:v>
                </c:pt>
                <c:pt idx="1099">
                  <c:v>-19.821143102485646</c:v>
                </c:pt>
                <c:pt idx="1100">
                  <c:v>-19.843778766664183</c:v>
                </c:pt>
                <c:pt idx="1101">
                  <c:v>-19.866353950874803</c:v>
                </c:pt>
                <c:pt idx="1102">
                  <c:v>-19.888868747736772</c:v>
                </c:pt>
                <c:pt idx="1103">
                  <c:v>-19.911323250174505</c:v>
                </c:pt>
                <c:pt idx="1104">
                  <c:v>-19.93371755141413</c:v>
                </c:pt>
                <c:pt idx="1105">
                  <c:v>-19.956051744980087</c:v>
                </c:pt>
                <c:pt idx="1106">
                  <c:v>-19.978325924691731</c:v>
                </c:pt>
                <c:pt idx="1107">
                  <c:v>-20.00054018465994</c:v>
                </c:pt>
                <c:pt idx="1108">
                  <c:v>-20.022694619283751</c:v>
                </c:pt>
                <c:pt idx="1109">
                  <c:v>-20.044789323246995</c:v>
                </c:pt>
                <c:pt idx="1110">
                  <c:v>-20.066824391514956</c:v>
                </c:pt>
                <c:pt idx="1111">
                  <c:v>-20.088799919331024</c:v>
                </c:pt>
                <c:pt idx="1112">
                  <c:v>-20.110716002213383</c:v>
                </c:pt>
                <c:pt idx="1113">
                  <c:v>-20.132572735951694</c:v>
                </c:pt>
                <c:pt idx="1114">
                  <c:v>-20.154370216603798</c:v>
                </c:pt>
                <c:pt idx="1115">
                  <c:v>-20.176108540492432</c:v>
                </c:pt>
                <c:pt idx="1116">
                  <c:v>-20.197787804201958</c:v>
                </c:pt>
                <c:pt idx="1117">
                  <c:v>-20.219408104575102</c:v>
                </c:pt>
                <c:pt idx="1118">
                  <c:v>-20.240969538709699</c:v>
                </c:pt>
                <c:pt idx="1119">
                  <c:v>-20.262472203955472</c:v>
                </c:pt>
                <c:pt idx="1120">
                  <c:v>-20.283916197910798</c:v>
                </c:pt>
                <c:pt idx="1121">
                  <c:v>-20.305301618419509</c:v>
                </c:pt>
                <c:pt idx="1122">
                  <c:v>-20.326628563567684</c:v>
                </c:pt>
                <c:pt idx="1123">
                  <c:v>-20.34789713168048</c:v>
                </c:pt>
                <c:pt idx="1124">
                  <c:v>-20.369107421318951</c:v>
                </c:pt>
                <c:pt idx="1125">
                  <c:v>-20.390259531276893</c:v>
                </c:pt>
                <c:pt idx="1126">
                  <c:v>-20.411353560577705</c:v>
                </c:pt>
                <c:pt idx="1127">
                  <c:v>-20.432389608471247</c:v>
                </c:pt>
                <c:pt idx="1128">
                  <c:v>-20.453367774430735</c:v>
                </c:pt>
                <c:pt idx="1129">
                  <c:v>-20.474288158149623</c:v>
                </c:pt>
                <c:pt idx="1130">
                  <c:v>-20.495150859538526</c:v>
                </c:pt>
                <c:pt idx="1131">
                  <c:v>-20.515955978722126</c:v>
                </c:pt>
                <c:pt idx="1132">
                  <c:v>-20.536703616036114</c:v>
                </c:pt>
                <c:pt idx="1133">
                  <c:v>-20.557393872024136</c:v>
                </c:pt>
                <c:pt idx="1134">
                  <c:v>-20.57802684743476</c:v>
                </c:pt>
                <c:pt idx="1135">
                  <c:v>-20.598602643218442</c:v>
                </c:pt>
                <c:pt idx="1136">
                  <c:v>-20.619121360524513</c:v>
                </c:pt>
                <c:pt idx="1137">
                  <c:v>-20.639583100698186</c:v>
                </c:pt>
                <c:pt idx="1138">
                  <c:v>-20.659987965277569</c:v>
                </c:pt>
                <c:pt idx="1139">
                  <c:v>-20.68033605599069</c:v>
                </c:pt>
                <c:pt idx="1140">
                  <c:v>-20.70062747475254</c:v>
                </c:pt>
                <c:pt idx="1141">
                  <c:v>-20.720862323662121</c:v>
                </c:pt>
                <c:pt idx="1142">
                  <c:v>-20.741040704999527</c:v>
                </c:pt>
                <c:pt idx="1143">
                  <c:v>-20.761162721223009</c:v>
                </c:pt>
                <c:pt idx="1144">
                  <c:v>-20.781228474966085</c:v>
                </c:pt>
                <c:pt idx="1145">
                  <c:v>-20.801238069034635</c:v>
                </c:pt>
                <c:pt idx="1146">
                  <c:v>-20.821191606404035</c:v>
                </c:pt>
                <c:pt idx="1147">
                  <c:v>-20.84108919021628</c:v>
                </c:pt>
                <c:pt idx="1148">
                  <c:v>-20.860930923777143</c:v>
                </c:pt>
                <c:pt idx="1149">
                  <c:v>-20.880716910553332</c:v>
                </c:pt>
                <c:pt idx="1150">
                  <c:v>-20.900447254169659</c:v>
                </c:pt>
                <c:pt idx="1151">
                  <c:v>-20.92012205840625</c:v>
                </c:pt>
                <c:pt idx="1152">
                  <c:v>-20.939741427195724</c:v>
                </c:pt>
                <c:pt idx="1153">
                  <c:v>-20.959305464620428</c:v>
                </c:pt>
                <c:pt idx="1154">
                  <c:v>-20.978814274909652</c:v>
                </c:pt>
                <c:pt idx="1155">
                  <c:v>-20.998267962436888</c:v>
                </c:pt>
                <c:pt idx="1156">
                  <c:v>-21.017666631717073</c:v>
                </c:pt>
                <c:pt idx="1157">
                  <c:v>-21.037010387403871</c:v>
                </c:pt>
                <c:pt idx="1158">
                  <c:v>-21.056299334286948</c:v>
                </c:pt>
                <c:pt idx="1159">
                  <c:v>-21.075533577289278</c:v>
                </c:pt>
                <c:pt idx="1160">
                  <c:v>-21.094713221464453</c:v>
                </c:pt>
                <c:pt idx="1161">
                  <c:v>-21.113838371994007</c:v>
                </c:pt>
                <c:pt idx="1162">
                  <c:v>-21.132909134184754</c:v>
                </c:pt>
                <c:pt idx="1163">
                  <c:v>-21.15192561346614</c:v>
                </c:pt>
                <c:pt idx="1164">
                  <c:v>-21.170887915387617</c:v>
                </c:pt>
                <c:pt idx="1165">
                  <c:v>-21.189796145616015</c:v>
                </c:pt>
                <c:pt idx="1166">
                  <c:v>-21.208650409932936</c:v>
                </c:pt>
                <c:pt idx="1167">
                  <c:v>-21.227450814232167</c:v>
                </c:pt>
                <c:pt idx="1168">
                  <c:v>-21.246197464517095</c:v>
                </c:pt>
                <c:pt idx="1169">
                  <c:v>-21.264890466898148</c:v>
                </c:pt>
                <c:pt idx="1170">
                  <c:v>-21.28352992759023</c:v>
                </c:pt>
                <c:pt idx="1171">
                  <c:v>-21.302115952910203</c:v>
                </c:pt>
                <c:pt idx="1172">
                  <c:v>-21.320648649274343</c:v>
                </c:pt>
                <c:pt idx="1173">
                  <c:v>-21.339128123195842</c:v>
                </c:pt>
                <c:pt idx="1174">
                  <c:v>-21.357554481282307</c:v>
                </c:pt>
                <c:pt idx="1175">
                  <c:v>-21.375927830233273</c:v>
                </c:pt>
                <c:pt idx="1176">
                  <c:v>-21.394248276837736</c:v>
                </c:pt>
                <c:pt idx="1177">
                  <c:v>-21.412515927971697</c:v>
                </c:pt>
                <c:pt idx="1178">
                  <c:v>-21.430730890595719</c:v>
                </c:pt>
                <c:pt idx="1179">
                  <c:v>-21.448893271752492</c:v>
                </c:pt>
                <c:pt idx="1180">
                  <c:v>-21.467003178564429</c:v>
                </c:pt>
                <c:pt idx="1181">
                  <c:v>-21.485060718231257</c:v>
                </c:pt>
                <c:pt idx="1182">
                  <c:v>-21.503065998027619</c:v>
                </c:pt>
                <c:pt idx="1183">
                  <c:v>-21.521019125300722</c:v>
                </c:pt>
                <c:pt idx="1184">
                  <c:v>-21.53892020746795</c:v>
                </c:pt>
                <c:pt idx="1185">
                  <c:v>-21.556769352014534</c:v>
                </c:pt>
                <c:pt idx="1186">
                  <c:v>-21.574566666491215</c:v>
                </c:pt>
                <c:pt idx="1187">
                  <c:v>-21.59231225851191</c:v>
                </c:pt>
                <c:pt idx="1188">
                  <c:v>-21.61000623575142</c:v>
                </c:pt>
                <c:pt idx="1189">
                  <c:v>-21.62764870594313</c:v>
                </c:pt>
                <c:pt idx="1190">
                  <c:v>-21.645239776876725</c:v>
                </c:pt>
                <c:pt idx="1191">
                  <c:v>-21.662779556395929</c:v>
                </c:pt>
                <c:pt idx="1192">
                  <c:v>-21.680268152396245</c:v>
                </c:pt>
                <c:pt idx="1193">
                  <c:v>-21.697705672822725</c:v>
                </c:pt>
                <c:pt idx="1194">
                  <c:v>-21.715092225667725</c:v>
                </c:pt>
                <c:pt idx="1195">
                  <c:v>-21.73242791896871</c:v>
                </c:pt>
                <c:pt idx="1196">
                  <c:v>-21.749712860806049</c:v>
                </c:pt>
                <c:pt idx="1197">
                  <c:v>-21.766947159300816</c:v>
                </c:pt>
                <c:pt idx="1198">
                  <c:v>-21.784130922612629</c:v>
                </c:pt>
                <c:pt idx="1199">
                  <c:v>-21.80126425893749</c:v>
                </c:pt>
                <c:pt idx="1200">
                  <c:v>-21.81834727650563</c:v>
                </c:pt>
                <c:pt idx="1201">
                  <c:v>-21.835380083579381</c:v>
                </c:pt>
                <c:pt idx="1202">
                  <c:v>-21.852362788451053</c:v>
                </c:pt>
                <c:pt idx="1203">
                  <c:v>-21.869295499440828</c:v>
                </c:pt>
                <c:pt idx="1204">
                  <c:v>-21.886178324894662</c:v>
                </c:pt>
                <c:pt idx="1205">
                  <c:v>-21.90301137318221</c:v>
                </c:pt>
                <c:pt idx="1206">
                  <c:v>-21.919794752694759</c:v>
                </c:pt>
                <c:pt idx="1207">
                  <c:v>-21.936528571843162</c:v>
                </c:pt>
                <c:pt idx="1208">
                  <c:v>-21.953212939055806</c:v>
                </c:pt>
                <c:pt idx="1209">
                  <c:v>-21.969847962776583</c:v>
                </c:pt>
                <c:pt idx="1210">
                  <c:v>-21.986433751462872</c:v>
                </c:pt>
                <c:pt idx="1211">
                  <c:v>-22.002970413583537</c:v>
                </c:pt>
                <c:pt idx="1212">
                  <c:v>-22.019458057616934</c:v>
                </c:pt>
                <c:pt idx="1213">
                  <c:v>-22.035896792048938</c:v>
                </c:pt>
                <c:pt idx="1214">
                  <c:v>-22.052286725370983</c:v>
                </c:pt>
                <c:pt idx="1215">
                  <c:v>-22.068627966078108</c:v>
                </c:pt>
                <c:pt idx="1216">
                  <c:v>-22.084920622667013</c:v>
                </c:pt>
                <c:pt idx="1217">
                  <c:v>-22.101164803634145</c:v>
                </c:pt>
                <c:pt idx="1218">
                  <c:v>-22.117360617473771</c:v>
                </c:pt>
                <c:pt idx="1219">
                  <c:v>-22.133508172676098</c:v>
                </c:pt>
                <c:pt idx="1220">
                  <c:v>-22.149607577725373</c:v>
                </c:pt>
                <c:pt idx="1221">
                  <c:v>-22.165658941098009</c:v>
                </c:pt>
                <c:pt idx="1222">
                  <c:v>-22.181662371260728</c:v>
                </c:pt>
                <c:pt idx="1223">
                  <c:v>-22.197617976668713</c:v>
                </c:pt>
                <c:pt idx="1224">
                  <c:v>-22.213525865763767</c:v>
                </c:pt>
                <c:pt idx="1225">
                  <c:v>-22.229386146972498</c:v>
                </c:pt>
                <c:pt idx="1226">
                  <c:v>-22.245198928704504</c:v>
                </c:pt>
                <c:pt idx="1227">
                  <c:v>-22.26096431935057</c:v>
                </c:pt>
                <c:pt idx="1228">
                  <c:v>-22.276682427280893</c:v>
                </c:pt>
                <c:pt idx="1229">
                  <c:v>-22.292353360843297</c:v>
                </c:pt>
                <c:pt idx="1230">
                  <c:v>-22.30797722836148</c:v>
                </c:pt>
                <c:pt idx="1231">
                  <c:v>-22.323554138133265</c:v>
                </c:pt>
                <c:pt idx="1232">
                  <c:v>-22.339084198428864</c:v>
                </c:pt>
                <c:pt idx="1233">
                  <c:v>-22.354567517489158</c:v>
                </c:pt>
                <c:pt idx="1234">
                  <c:v>-22.370004203523973</c:v>
                </c:pt>
                <c:pt idx="1235">
                  <c:v>-22.385394364710397</c:v>
                </c:pt>
                <c:pt idx="1236">
                  <c:v>-22.400738109191082</c:v>
                </c:pt>
                <c:pt idx="1237">
                  <c:v>-22.416035545072578</c:v>
                </c:pt>
                <c:pt idx="1238">
                  <c:v>-22.431286780423665</c:v>
                </c:pt>
                <c:pt idx="1239">
                  <c:v>-22.446491923273708</c:v>
                </c:pt>
                <c:pt idx="1240">
                  <c:v>-22.461651081611013</c:v>
                </c:pt>
                <c:pt idx="1241">
                  <c:v>-22.476764363381207</c:v>
                </c:pt>
                <c:pt idx="1242">
                  <c:v>-22.49183187648562</c:v>
                </c:pt>
                <c:pt idx="1243">
                  <c:v>-22.506853728779685</c:v>
                </c:pt>
                <c:pt idx="1244">
                  <c:v>-22.521830028071353</c:v>
                </c:pt>
                <c:pt idx="1245">
                  <c:v>-22.536760882119506</c:v>
                </c:pt>
                <c:pt idx="1246">
                  <c:v>-22.551646398632396</c:v>
                </c:pt>
                <c:pt idx="1247">
                  <c:v>-22.566486685266096</c:v>
                </c:pt>
                <c:pt idx="1248">
                  <c:v>-22.581281849622947</c:v>
                </c:pt>
                <c:pt idx="1249">
                  <c:v>-22.596031999250037</c:v>
                </c:pt>
                <c:pt idx="1250">
                  <c:v>-22.610737241637676</c:v>
                </c:pt>
                <c:pt idx="1251">
                  <c:v>-22.625397684217894</c:v>
                </c:pt>
                <c:pt idx="1252">
                  <c:v>-22.640013434362942</c:v>
                </c:pt>
                <c:pt idx="1253">
                  <c:v>-22.654584599383814</c:v>
                </c:pt>
                <c:pt idx="1254">
                  <c:v>-22.669111286528764</c:v>
                </c:pt>
                <c:pt idx="1255">
                  <c:v>-22.683593602981862</c:v>
                </c:pt>
                <c:pt idx="1256">
                  <c:v>-22.698031655861527</c:v>
                </c:pt>
                <c:pt idx="1257">
                  <c:v>-22.712425552219102</c:v>
                </c:pt>
                <c:pt idx="1258">
                  <c:v>-22.726775399037425</c:v>
                </c:pt>
                <c:pt idx="1259">
                  <c:v>-22.741081303229414</c:v>
                </c:pt>
                <c:pt idx="1260">
                  <c:v>-22.755343371636663</c:v>
                </c:pt>
                <c:pt idx="1261">
                  <c:v>-22.76956171102805</c:v>
                </c:pt>
                <c:pt idx="1262">
                  <c:v>-22.783736428098358</c:v>
                </c:pt>
                <c:pt idx="1263">
                  <c:v>-22.797867629466904</c:v>
                </c:pt>
                <c:pt idx="1264">
                  <c:v>-22.811955421676185</c:v>
                </c:pt>
                <c:pt idx="1265">
                  <c:v>-22.825999911190525</c:v>
                </c:pt>
                <c:pt idx="1266">
                  <c:v>-22.840001204394742</c:v>
                </c:pt>
                <c:pt idx="1267">
                  <c:v>-22.853959407592821</c:v>
                </c:pt>
                <c:pt idx="1268">
                  <c:v>-22.867874627006607</c:v>
                </c:pt>
                <c:pt idx="1269">
                  <c:v>-22.881746968774497</c:v>
                </c:pt>
                <c:pt idx="1270">
                  <c:v>-22.895576538950145</c:v>
                </c:pt>
                <c:pt idx="1271">
                  <c:v>-22.909363443501192</c:v>
                </c:pt>
                <c:pt idx="1272">
                  <c:v>-22.923107788307984</c:v>
                </c:pt>
                <c:pt idx="1273">
                  <c:v>-22.936809679162316</c:v>
                </c:pt>
                <c:pt idx="1274">
                  <c:v>-22.950469221766191</c:v>
                </c:pt>
                <c:pt idx="1275">
                  <c:v>-22.964086521730579</c:v>
                </c:pt>
                <c:pt idx="1276">
                  <c:v>-22.97766168457418</c:v>
                </c:pt>
                <c:pt idx="1277">
                  <c:v>-22.991194815722221</c:v>
                </c:pt>
                <c:pt idx="1278">
                  <c:v>-23.004686020505247</c:v>
                </c:pt>
                <c:pt idx="1279">
                  <c:v>-23.01813540415792</c:v>
                </c:pt>
                <c:pt idx="1280">
                  <c:v>-23.031543071817843</c:v>
                </c:pt>
                <c:pt idx="1281">
                  <c:v>-23.044909128524381</c:v>
                </c:pt>
                <c:pt idx="1282">
                  <c:v>-23.058233679217498</c:v>
                </c:pt>
                <c:pt idx="1283">
                  <c:v>-23.071516828736605</c:v>
                </c:pt>
                <c:pt idx="1284">
                  <c:v>-23.084758681819416</c:v>
                </c:pt>
                <c:pt idx="1285">
                  <c:v>-23.097959343100815</c:v>
                </c:pt>
                <c:pt idx="1286">
                  <c:v>-23.111118917111739</c:v>
                </c:pt>
                <c:pt idx="1287">
                  <c:v>-23.12423750827806</c:v>
                </c:pt>
                <c:pt idx="1288">
                  <c:v>-23.137315220919486</c:v>
                </c:pt>
                <c:pt idx="1289">
                  <c:v>-23.150352159248467</c:v>
                </c:pt>
                <c:pt idx="1290">
                  <c:v>-23.163348427369119</c:v>
                </c:pt>
                <c:pt idx="1291">
                  <c:v>-23.176304129276147</c:v>
                </c:pt>
                <c:pt idx="1292">
                  <c:v>-23.189219368853788</c:v>
                </c:pt>
                <c:pt idx="1293">
                  <c:v>-23.202094249874754</c:v>
                </c:pt>
                <c:pt idx="1294">
                  <c:v>-23.214928875999199</c:v>
                </c:pt>
                <c:pt idx="1295">
                  <c:v>-23.227723350773676</c:v>
                </c:pt>
                <c:pt idx="1296">
                  <c:v>-23.240477777630129</c:v>
                </c:pt>
                <c:pt idx="1297">
                  <c:v>-23.253192259884873</c:v>
                </c:pt>
                <c:pt idx="1298">
                  <c:v>-23.265866900737585</c:v>
                </c:pt>
                <c:pt idx="1299">
                  <c:v>-23.278501803270331</c:v>
                </c:pt>
                <c:pt idx="1300">
                  <c:v>-23.291097070446561</c:v>
                </c:pt>
                <c:pt idx="1301">
                  <c:v>-23.303652805110154</c:v>
                </c:pt>
                <c:pt idx="1302">
                  <c:v>-23.316169109984447</c:v>
                </c:pt>
                <c:pt idx="1303">
                  <c:v>-23.328646087671274</c:v>
                </c:pt>
                <c:pt idx="1304">
                  <c:v>-23.341083840650036</c:v>
                </c:pt>
                <c:pt idx="1305">
                  <c:v>-23.353482471276756</c:v>
                </c:pt>
                <c:pt idx="1306">
                  <c:v>-23.365842081783157</c:v>
                </c:pt>
                <c:pt idx="1307">
                  <c:v>-23.378162774275744</c:v>
                </c:pt>
                <c:pt idx="1308">
                  <c:v>-23.390444650734896</c:v>
                </c:pt>
                <c:pt idx="1309">
                  <c:v>-23.402687813013973</c:v>
                </c:pt>
                <c:pt idx="1310">
                  <c:v>-23.414892362838419</c:v>
                </c:pt>
                <c:pt idx="1311">
                  <c:v>-23.427058401804899</c:v>
                </c:pt>
                <c:pt idx="1312">
                  <c:v>-23.439186031380409</c:v>
                </c:pt>
                <c:pt idx="1313">
                  <c:v>-23.451275352901426</c:v>
                </c:pt>
                <c:pt idx="1314">
                  <c:v>-23.463326467573058</c:v>
                </c:pt>
                <c:pt idx="1315">
                  <c:v>-23.475339476468193</c:v>
                </c:pt>
                <c:pt idx="1316">
                  <c:v>-23.487314480526674</c:v>
                </c:pt>
                <c:pt idx="1317">
                  <c:v>-23.499251580554464</c:v>
                </c:pt>
                <c:pt idx="1318">
                  <c:v>-23.511150877222843</c:v>
                </c:pt>
                <c:pt idx="1319">
                  <c:v>-23.523012471067585</c:v>
                </c:pt>
                <c:pt idx="1320">
                  <c:v>-23.534836462488169</c:v>
                </c:pt>
                <c:pt idx="1321">
                  <c:v>-23.546622951746993</c:v>
                </c:pt>
                <c:pt idx="1322">
                  <c:v>-23.558372038968582</c:v>
                </c:pt>
                <c:pt idx="1323">
                  <c:v>-23.57008382413882</c:v>
                </c:pt>
                <c:pt idx="1324">
                  <c:v>-23.581758407104193</c:v>
                </c:pt>
                <c:pt idx="1325">
                  <c:v>-23.593395887571024</c:v>
                </c:pt>
                <c:pt idx="1326">
                  <c:v>-23.604996365104732</c:v>
                </c:pt>
                <c:pt idx="1327">
                  <c:v>-23.61655993912909</c:v>
                </c:pt>
                <c:pt idx="1328">
                  <c:v>-23.628086708925498</c:v>
                </c:pt>
                <c:pt idx="1329">
                  <c:v>-23.63957677363226</c:v>
                </c:pt>
                <c:pt idx="1330">
                  <c:v>-23.651030232243876</c:v>
                </c:pt>
                <c:pt idx="1331">
                  <c:v>-23.662447183610329</c:v>
                </c:pt>
                <c:pt idx="1332">
                  <c:v>-23.673827726436393</c:v>
                </c:pt>
                <c:pt idx="1333">
                  <c:v>-23.685171959280947</c:v>
                </c:pt>
                <c:pt idx="1334">
                  <c:v>-23.696479980556287</c:v>
                </c:pt>
                <c:pt idx="1335">
                  <c:v>-23.707751888527461</c:v>
                </c:pt>
                <c:pt idx="1336">
                  <c:v>-23.718987781311608</c:v>
                </c:pt>
                <c:pt idx="1337">
                  <c:v>-23.730187756877292</c:v>
                </c:pt>
                <c:pt idx="1338">
                  <c:v>-23.741351913043864</c:v>
                </c:pt>
                <c:pt idx="1339">
                  <c:v>-23.752480347480816</c:v>
                </c:pt>
                <c:pt idx="1340">
                  <c:v>-23.76357315770715</c:v>
                </c:pt>
                <c:pt idx="1341">
                  <c:v>-23.774630441090757</c:v>
                </c:pt>
                <c:pt idx="1342">
                  <c:v>-23.785652294847797</c:v>
                </c:pt>
                <c:pt idx="1343">
                  <c:v>-23.796638816042091</c:v>
                </c:pt>
                <c:pt idx="1344">
                  <c:v>-23.807590101584523</c:v>
                </c:pt>
                <c:pt idx="1345">
                  <c:v>-23.818506248232449</c:v>
                </c:pt>
                <c:pt idx="1346">
                  <c:v>-23.829387352589105</c:v>
                </c:pt>
                <c:pt idx="1347">
                  <c:v>-23.84023351110303</c:v>
                </c:pt>
                <c:pt idx="1348">
                  <c:v>-23.8510448200675</c:v>
                </c:pt>
                <c:pt idx="1349">
                  <c:v>-23.861821375619968</c:v>
                </c:pt>
                <c:pt idx="1350">
                  <c:v>-23.872563273741498</c:v>
                </c:pt>
                <c:pt idx="1351">
                  <c:v>-23.883270610256226</c:v>
                </c:pt>
                <c:pt idx="1352">
                  <c:v>-23.893943480830817</c:v>
                </c:pt>
                <c:pt idx="1353">
                  <c:v>-23.904581980973937</c:v>
                </c:pt>
                <c:pt idx="1354">
                  <c:v>-23.915186206035717</c:v>
                </c:pt>
                <c:pt idx="1355">
                  <c:v>-23.925756251207243</c:v>
                </c:pt>
                <c:pt idx="1356">
                  <c:v>-23.936292211520044</c:v>
                </c:pt>
                <c:pt idx="1357">
                  <c:v>-23.946794181845586</c:v>
                </c:pt>
                <c:pt idx="1358">
                  <c:v>-23.957262256894772</c:v>
                </c:pt>
                <c:pt idx="1359">
                  <c:v>-23.967696531217459</c:v>
                </c:pt>
                <c:pt idx="1360">
                  <c:v>-23.978097099201971</c:v>
                </c:pt>
                <c:pt idx="1361">
                  <c:v>-23.98846405507463</c:v>
                </c:pt>
                <c:pt idx="1362">
                  <c:v>-23.998797492899275</c:v>
                </c:pt>
                <c:pt idx="1363">
                  <c:v>-24.009097506576808</c:v>
                </c:pt>
                <c:pt idx="1364">
                  <c:v>-24.019364189844744</c:v>
                </c:pt>
                <c:pt idx="1365">
                  <c:v>-24.029597636276755</c:v>
                </c:pt>
                <c:pt idx="1366">
                  <c:v>-24.039797939282231</c:v>
                </c:pt>
                <c:pt idx="1367">
                  <c:v>-24.049965192105848</c:v>
                </c:pt>
                <c:pt idx="1368">
                  <c:v>-24.060099487827138</c:v>
                </c:pt>
                <c:pt idx="1369">
                  <c:v>-24.070200919360069</c:v>
                </c:pt>
                <c:pt idx="1370">
                  <c:v>-24.080269579452626</c:v>
                </c:pt>
                <c:pt idx="1371">
                  <c:v>-24.090305560686417</c:v>
                </c:pt>
                <c:pt idx="1372">
                  <c:v>-24.100308955476255</c:v>
                </c:pt>
                <c:pt idx="1373">
                  <c:v>-24.110279856069774</c:v>
                </c:pt>
                <c:pt idx="1374">
                  <c:v>-24.120218354547038</c:v>
                </c:pt>
                <c:pt idx="1375">
                  <c:v>-24.130124542820163</c:v>
                </c:pt>
                <c:pt idx="1376">
                  <c:v>-24.139998512632932</c:v>
                </c:pt>
                <c:pt idx="1377">
                  <c:v>-24.149840355560439</c:v>
                </c:pt>
                <c:pt idx="1378">
                  <c:v>-24.159650163008713</c:v>
                </c:pt>
                <c:pt idx="1379">
                  <c:v>-24.169428026214373</c:v>
                </c:pt>
                <c:pt idx="1380">
                  <c:v>-24.179174036244273</c:v>
                </c:pt>
                <c:pt idx="1381">
                  <c:v>-24.188888283995162</c:v>
                </c:pt>
                <c:pt idx="1382">
                  <c:v>-24.198570860193335</c:v>
                </c:pt>
                <c:pt idx="1383">
                  <c:v>-24.208221855394321</c:v>
                </c:pt>
                <c:pt idx="1384">
                  <c:v>-24.217841359982536</c:v>
                </c:pt>
                <c:pt idx="1385">
                  <c:v>-24.227429464170978</c:v>
                </c:pt>
                <c:pt idx="1386">
                  <c:v>-24.236986258000915</c:v>
                </c:pt>
                <c:pt idx="1387">
                  <c:v>-24.246511831341561</c:v>
                </c:pt>
                <c:pt idx="1388">
                  <c:v>-24.256006273889799</c:v>
                </c:pt>
                <c:pt idx="1389">
                  <c:v>-24.265469675169861</c:v>
                </c:pt>
                <c:pt idx="1390">
                  <c:v>-24.274902124533057</c:v>
                </c:pt>
                <c:pt idx="1391">
                  <c:v>-24.284303711157481</c:v>
                </c:pt>
                <c:pt idx="1392">
                  <c:v>-24.293674524047734</c:v>
                </c:pt>
                <c:pt idx="1393">
                  <c:v>-24.303014652034658</c:v>
                </c:pt>
                <c:pt idx="1394">
                  <c:v>-24.312324183775061</c:v>
                </c:pt>
                <c:pt idx="1395">
                  <c:v>-24.321603207751462</c:v>
                </c:pt>
                <c:pt idx="1396">
                  <c:v>-24.330851812271831</c:v>
                </c:pt>
                <c:pt idx="1397">
                  <c:v>-24.340070085469339</c:v>
                </c:pt>
                <c:pt idx="1398">
                  <c:v>-24.349258115302124</c:v>
                </c:pt>
                <c:pt idx="1399">
                  <c:v>-24.358415989553038</c:v>
                </c:pt>
                <c:pt idx="1400">
                  <c:v>-24.367543795829423</c:v>
                </c:pt>
                <c:pt idx="1401">
                  <c:v>-24.376641621562879</c:v>
                </c:pt>
                <c:pt idx="1402">
                  <c:v>-24.385709554009043</c:v>
                </c:pt>
                <c:pt idx="1403">
                  <c:v>-24.394747680247374</c:v>
                </c:pt>
                <c:pt idx="1404">
                  <c:v>-24.403756087180938</c:v>
                </c:pt>
                <c:pt idx="1405">
                  <c:v>-24.412734861536201</c:v>
                </c:pt>
                <c:pt idx="1406">
                  <c:v>-24.421684089862833</c:v>
                </c:pt>
                <c:pt idx="1407">
                  <c:v>-24.430603858533509</c:v>
                </c:pt>
                <c:pt idx="1408">
                  <c:v>-24.439494253743714</c:v>
                </c:pt>
                <c:pt idx="1409">
                  <c:v>-24.44835536151156</c:v>
                </c:pt>
                <c:pt idx="1410">
                  <c:v>-24.457187267677615</c:v>
                </c:pt>
                <c:pt idx="1411">
                  <c:v>-24.465990057904708</c:v>
                </c:pt>
                <c:pt idx="1412">
                  <c:v>-24.474763817677779</c:v>
                </c:pt>
                <c:pt idx="1413">
                  <c:v>-24.4835086323037</c:v>
                </c:pt>
                <c:pt idx="1414">
                  <c:v>-24.492224586911121</c:v>
                </c:pt>
                <c:pt idx="1415">
                  <c:v>-24.500911766450308</c:v>
                </c:pt>
                <c:pt idx="1416">
                  <c:v>-24.509570255693003</c:v>
                </c:pt>
                <c:pt idx="1417">
                  <c:v>-24.518200139232263</c:v>
                </c:pt>
                <c:pt idx="1418">
                  <c:v>-24.526801501482336</c:v>
                </c:pt>
                <c:pt idx="1419">
                  <c:v>-24.535374426678512</c:v>
                </c:pt>
                <c:pt idx="1420">
                  <c:v>-24.543918998877</c:v>
                </c:pt>
                <c:pt idx="1421">
                  <c:v>-24.552435301954795</c:v>
                </c:pt>
                <c:pt idx="1422">
                  <c:v>-24.560923419609555</c:v>
                </c:pt>
                <c:pt idx="1423">
                  <c:v>-24.569383435359491</c:v>
                </c:pt>
                <c:pt idx="1424">
                  <c:v>-24.57781543254325</c:v>
                </c:pt>
                <c:pt idx="1425">
                  <c:v>-24.586219494319806</c:v>
                </c:pt>
                <c:pt idx="1426">
                  <c:v>-24.594595703668357</c:v>
                </c:pt>
                <c:pt idx="1427">
                  <c:v>-24.602944143388228</c:v>
                </c:pt>
                <c:pt idx="1428">
                  <c:v>-24.611264896098774</c:v>
                </c:pt>
                <c:pt idx="1429">
                  <c:v>-24.619558044239287</c:v>
                </c:pt>
                <c:pt idx="1430">
                  <c:v>-24.627823670068917</c:v>
                </c:pt>
                <c:pt idx="1431">
                  <c:v>-24.636061855666586</c:v>
                </c:pt>
                <c:pt idx="1432">
                  <c:v>-24.644272682930914</c:v>
                </c:pt>
                <c:pt idx="1433">
                  <c:v>-24.652456233580139</c:v>
                </c:pt>
                <c:pt idx="1434">
                  <c:v>-24.660612589152059</c:v>
                </c:pt>
                <c:pt idx="1435">
                  <c:v>-24.66874183100396</c:v>
                </c:pt>
                <c:pt idx="1436">
                  <c:v>-24.676844040312556</c:v>
                </c:pt>
                <c:pt idx="1437">
                  <c:v>-24.684919298073943</c:v>
                </c:pt>
                <c:pt idx="1438">
                  <c:v>-24.692967685103532</c:v>
                </c:pt>
                <c:pt idx="1439">
                  <c:v>-24.700989282036012</c:v>
                </c:pt>
                <c:pt idx="1440">
                  <c:v>-24.708984169325301</c:v>
                </c:pt>
                <c:pt idx="1441">
                  <c:v>-24.716952427244514</c:v>
                </c:pt>
                <c:pt idx="1442">
                  <c:v>-24.724894135885922</c:v>
                </c:pt>
                <c:pt idx="1443">
                  <c:v>-24.732809375160919</c:v>
                </c:pt>
                <c:pt idx="1444">
                  <c:v>-24.740698224799999</c:v>
                </c:pt>
                <c:pt idx="1445">
                  <c:v>-24.748560764352728</c:v>
                </c:pt>
                <c:pt idx="1446">
                  <c:v>-24.756397073187728</c:v>
                </c:pt>
                <c:pt idx="1447">
                  <c:v>-24.764207230492655</c:v>
                </c:pt>
                <c:pt idx="1448">
                  <c:v>-24.771991315274203</c:v>
                </c:pt>
                <c:pt idx="1449">
                  <c:v>-24.779749406358075</c:v>
                </c:pt>
                <c:pt idx="1450">
                  <c:v>-24.787481582388988</c:v>
                </c:pt>
                <c:pt idx="1451">
                  <c:v>-24.795187921830681</c:v>
                </c:pt>
                <c:pt idx="1452">
                  <c:v>-24.8028685029659</c:v>
                </c:pt>
                <c:pt idx="1453">
                  <c:v>-24.810523403896422</c:v>
                </c:pt>
                <c:pt idx="1454">
                  <c:v>-24.818152702543053</c:v>
                </c:pt>
                <c:pt idx="1455">
                  <c:v>-24.825756476645648</c:v>
                </c:pt>
                <c:pt idx="1456">
                  <c:v>-24.833334803763126</c:v>
                </c:pt>
                <c:pt idx="1457">
                  <c:v>-24.840887761273496</c:v>
                </c:pt>
                <c:pt idx="1458">
                  <c:v>-24.848415426373876</c:v>
                </c:pt>
                <c:pt idx="1459">
                  <c:v>-24.855917876080522</c:v>
                </c:pt>
                <c:pt idx="1460">
                  <c:v>-24.863395187228861</c:v>
                </c:pt>
                <c:pt idx="1461">
                  <c:v>-24.870847436473529</c:v>
                </c:pt>
                <c:pt idx="1462">
                  <c:v>-24.878274700288404</c:v>
                </c:pt>
                <c:pt idx="1463">
                  <c:v>-24.885677054966653</c:v>
                </c:pt>
                <c:pt idx="1464">
                  <c:v>-24.89305457662077</c:v>
                </c:pt>
                <c:pt idx="1465">
                  <c:v>-24.900407341182635</c:v>
                </c:pt>
                <c:pt idx="1466">
                  <c:v>-24.907735424403555</c:v>
                </c:pt>
                <c:pt idx="1467">
                  <c:v>-24.915038901854327</c:v>
                </c:pt>
                <c:pt idx="1468">
                  <c:v>-24.922317848925296</c:v>
                </c:pt>
                <c:pt idx="1469">
                  <c:v>-24.929572340826411</c:v>
                </c:pt>
                <c:pt idx="1470">
                  <c:v>-24.936802452587294</c:v>
                </c:pt>
                <c:pt idx="1471">
                  <c:v>-24.944008259057306</c:v>
                </c:pt>
                <c:pt idx="1472">
                  <c:v>-24.95118983490562</c:v>
                </c:pt>
                <c:pt idx="1473">
                  <c:v>-24.958347254621295</c:v>
                </c:pt>
                <c:pt idx="1474">
                  <c:v>-24.965480592513355</c:v>
                </c:pt>
                <c:pt idx="1475">
                  <c:v>-24.972589922710863</c:v>
                </c:pt>
                <c:pt idx="1476">
                  <c:v>-24.979675319163007</c:v>
                </c:pt>
                <c:pt idx="1477">
                  <c:v>-24.986736855639194</c:v>
                </c:pt>
                <c:pt idx="1478">
                  <c:v>-24.993774605729129</c:v>
                </c:pt>
                <c:pt idx="1479">
                  <c:v>-25.00078864284291</c:v>
                </c:pt>
                <c:pt idx="1480">
                  <c:v>-25.007779040211126</c:v>
                </c:pt>
                <c:pt idx="1481">
                  <c:v>-25.014745870884955</c:v>
                </c:pt>
                <c:pt idx="1482">
                  <c:v>-25.021689207736259</c:v>
                </c:pt>
                <c:pt idx="1483">
                  <c:v>-25.028609123457699</c:v>
                </c:pt>
                <c:pt idx="1484">
                  <c:v>-25.035505690562829</c:v>
                </c:pt>
                <c:pt idx="1485">
                  <c:v>-25.042378981386214</c:v>
                </c:pt>
                <c:pt idx="1486">
                  <c:v>-25.049229068083537</c:v>
                </c:pt>
                <c:pt idx="1487">
                  <c:v>-25.056056022631719</c:v>
                </c:pt>
                <c:pt idx="1488">
                  <c:v>-25.06285991682903</c:v>
                </c:pt>
                <c:pt idx="1489">
                  <c:v>-25.06964082229522</c:v>
                </c:pt>
                <c:pt idx="1490">
                  <c:v>-25.076398810471627</c:v>
                </c:pt>
                <c:pt idx="1491">
                  <c:v>-25.083133952621314</c:v>
                </c:pt>
                <c:pt idx="1492">
                  <c:v>-25.089846319829192</c:v>
                </c:pt>
                <c:pt idx="1493">
                  <c:v>-25.096535983002155</c:v>
                </c:pt>
                <c:pt idx="1494">
                  <c:v>-25.103203012869209</c:v>
                </c:pt>
                <c:pt idx="1495">
                  <c:v>-25.109847479981607</c:v>
                </c:pt>
                <c:pt idx="1496">
                  <c:v>-25.116469454712995</c:v>
                </c:pt>
                <c:pt idx="1497">
                  <c:v>-25.123069007259549</c:v>
                </c:pt>
                <c:pt idx="1498">
                  <c:v>-25.129646207640107</c:v>
                </c:pt>
                <c:pt idx="1499">
                  <c:v>-25.136201125696335</c:v>
                </c:pt>
                <c:pt idx="1500">
                  <c:v>-25.142733831092862</c:v>
                </c:pt>
                <c:pt idx="1501">
                  <c:v>-25.149244393317431</c:v>
                </c:pt>
                <c:pt idx="1502">
                  <c:v>-25.155732881681057</c:v>
                </c:pt>
                <c:pt idx="1503">
                  <c:v>-25.16219936531818</c:v>
                </c:pt>
                <c:pt idx="1504">
                  <c:v>-25.16864391318682</c:v>
                </c:pt>
                <c:pt idx="1505">
                  <c:v>-25.175066594068738</c:v>
                </c:pt>
                <c:pt idx="1506">
                  <c:v>-25.181467476569605</c:v>
                </c:pt>
                <c:pt idx="1507">
                  <c:v>-25.187846629119157</c:v>
                </c:pt>
                <c:pt idx="1508">
                  <c:v>-25.194204119971367</c:v>
                </c:pt>
                <c:pt idx="1509">
                  <c:v>-25.200540017204613</c:v>
                </c:pt>
                <c:pt idx="1510">
                  <c:v>-25.206854388721844</c:v>
                </c:pt>
                <c:pt idx="1511">
                  <c:v>-25.213147302250764</c:v>
                </c:pt>
                <c:pt idx="1512">
                  <c:v>-25.219418825343997</c:v>
                </c:pt>
                <c:pt idx="1513">
                  <c:v>-25.225669025379268</c:v>
                </c:pt>
                <c:pt idx="1514">
                  <c:v>-25.231897969559586</c:v>
                </c:pt>
                <c:pt idx="1515">
                  <c:v>-25.238105724913421</c:v>
                </c:pt>
                <c:pt idx="1516">
                  <c:v>-25.244292358294889</c:v>
                </c:pt>
                <c:pt idx="1517">
                  <c:v>-25.250457936383938</c:v>
                </c:pt>
                <c:pt idx="1518">
                  <c:v>-25.256602525686542</c:v>
                </c:pt>
                <c:pt idx="1519">
                  <c:v>-25.262726192534878</c:v>
                </c:pt>
                <c:pt idx="1520">
                  <c:v>-25.268829003087522</c:v>
                </c:pt>
                <c:pt idx="1521">
                  <c:v>-25.274911023329654</c:v>
                </c:pt>
                <c:pt idx="1522">
                  <c:v>-25.280972319073236</c:v>
                </c:pt>
                <c:pt idx="1523">
                  <c:v>-25.287012955957227</c:v>
                </c:pt>
                <c:pt idx="1524">
                  <c:v>-25.293032999447764</c:v>
                </c:pt>
                <c:pt idx="1525">
                  <c:v>-25.29903251483838</c:v>
                </c:pt>
                <c:pt idx="1526">
                  <c:v>-25.305011567250201</c:v>
                </c:pt>
                <c:pt idx="1527">
                  <c:v>-25.310970221632143</c:v>
                </c:pt>
                <c:pt idx="1528">
                  <c:v>-25.31690854276113</c:v>
                </c:pt>
                <c:pt idx="1529">
                  <c:v>-25.322826595242297</c:v>
                </c:pt>
                <c:pt idx="1530">
                  <c:v>-25.328724443509202</c:v>
                </c:pt>
                <c:pt idx="1531">
                  <c:v>-25.334602151824036</c:v>
                </c:pt>
                <c:pt idx="1532">
                  <c:v>-25.34045978427784</c:v>
                </c:pt>
                <c:pt idx="1533">
                  <c:v>-25.346297404790718</c:v>
                </c:pt>
                <c:pt idx="1534">
                  <c:v>-25.352115077112057</c:v>
                </c:pt>
                <c:pt idx="1535">
                  <c:v>-25.35791286482074</c:v>
                </c:pt>
                <c:pt idx="1536">
                  <c:v>-25.363690831325371</c:v>
                </c:pt>
                <c:pt idx="1537">
                  <c:v>-25.369449039864495</c:v>
                </c:pt>
                <c:pt idx="1538">
                  <c:v>-25.375187553506827</c:v>
                </c:pt>
                <c:pt idx="1539">
                  <c:v>-25.380906435151466</c:v>
                </c:pt>
                <c:pt idx="1540">
                  <c:v>-25.38660574752814</c:v>
                </c:pt>
                <c:pt idx="1541">
                  <c:v>-25.392285553197411</c:v>
                </c:pt>
                <c:pt idx="1542">
                  <c:v>-25.397945914550924</c:v>
                </c:pt>
                <c:pt idx="1543">
                  <c:v>-25.403586893811635</c:v>
                </c:pt>
                <c:pt idx="1544">
                  <c:v>-25.409208553034034</c:v>
                </c:pt>
                <c:pt idx="1545">
                  <c:v>-25.414810954104386</c:v>
                </c:pt>
                <c:pt idx="1546">
                  <c:v>-25.420394158740972</c:v>
                </c:pt>
                <c:pt idx="1547">
                  <c:v>-25.42595822849432</c:v>
                </c:pt>
                <c:pt idx="1548">
                  <c:v>-25.431503224747445</c:v>
                </c:pt>
                <c:pt idx="1549">
                  <c:v>-25.437029208716087</c:v>
                </c:pt>
                <c:pt idx="1550">
                  <c:v>-25.442536241448959</c:v>
                </c:pt>
                <c:pt idx="1551">
                  <c:v>-25.448024383827985</c:v>
                </c:pt>
                <c:pt idx="1552">
                  <c:v>-25.45349369656854</c:v>
                </c:pt>
                <c:pt idx="1553">
                  <c:v>-25.458944240219708</c:v>
                </c:pt>
                <c:pt idx="1554">
                  <c:v>-25.46437607516452</c:v>
                </c:pt>
                <c:pt idx="1555">
                  <c:v>-25.469789261620203</c:v>
                </c:pt>
                <c:pt idx="1556">
                  <c:v>-25.475183859638431</c:v>
                </c:pt>
                <c:pt idx="1557">
                  <c:v>-25.480559929105574</c:v>
                </c:pt>
                <c:pt idx="1558">
                  <c:v>-25.485917529742956</c:v>
                </c:pt>
                <c:pt idx="1559">
                  <c:v>-25.491256721107103</c:v>
                </c:pt>
                <c:pt idx="1560">
                  <c:v>-25.496577562589994</c:v>
                </c:pt>
                <c:pt idx="1561">
                  <c:v>-25.501880113419329</c:v>
                </c:pt>
                <c:pt idx="1562">
                  <c:v>-25.507164432658769</c:v>
                </c:pt>
                <c:pt idx="1563">
                  <c:v>-25.512430579208214</c:v>
                </c:pt>
                <c:pt idx="1564">
                  <c:v>-25.517678611804044</c:v>
                </c:pt>
                <c:pt idx="1565">
                  <c:v>-25.522908589019387</c:v>
                </c:pt>
                <c:pt idx="1566">
                  <c:v>-25.528120569264388</c:v>
                </c:pt>
                <c:pt idx="1567">
                  <c:v>-25.533314610786459</c:v>
                </c:pt>
                <c:pt idx="1568">
                  <c:v>-25.538490771670549</c:v>
                </c:pt>
                <c:pt idx="1569">
                  <c:v>-25.543649109839411</c:v>
                </c:pt>
                <c:pt idx="1570">
                  <c:v>-25.548789683053862</c:v>
                </c:pt>
                <c:pt idx="1571">
                  <c:v>-25.553912548913054</c:v>
                </c:pt>
                <c:pt idx="1572">
                  <c:v>-25.55901776485474</c:v>
                </c:pt>
                <c:pt idx="1573">
                  <c:v>-25.564105388155546</c:v>
                </c:pt>
                <c:pt idx="1574">
                  <c:v>-25.569175475931239</c:v>
                </c:pt>
                <c:pt idx="1575">
                  <c:v>-25.574228085136998</c:v>
                </c:pt>
                <c:pt idx="1576">
                  <c:v>-25.579263272567683</c:v>
                </c:pt>
                <c:pt idx="1577">
                  <c:v>-25.584281094858117</c:v>
                </c:pt>
                <c:pt idx="1578">
                  <c:v>-25.589281608483347</c:v>
                </c:pt>
                <c:pt idx="1579">
                  <c:v>-25.594264869758934</c:v>
                </c:pt>
                <c:pt idx="1580">
                  <c:v>-25.599230934841213</c:v>
                </c:pt>
                <c:pt idx="1581">
                  <c:v>-25.60417985972758</c:v>
                </c:pt>
                <c:pt idx="1582">
                  <c:v>-25.609111700256769</c:v>
                </c:pt>
                <c:pt idx="1583">
                  <c:v>-25.614026512109128</c:v>
                </c:pt>
                <c:pt idx="1584">
                  <c:v>-25.618924350806896</c:v>
                </c:pt>
                <c:pt idx="1585">
                  <c:v>-25.623805271714488</c:v>
                </c:pt>
                <c:pt idx="1586">
                  <c:v>-25.628669330038772</c:v>
                </c:pt>
                <c:pt idx="1587">
                  <c:v>-25.633516580829351</c:v>
                </c:pt>
                <c:pt idx="1588">
                  <c:v>-25.63834707897885</c:v>
                </c:pt>
                <c:pt idx="1589">
                  <c:v>-25.643160879223196</c:v>
                </c:pt>
                <c:pt idx="1590">
                  <c:v>-25.647958036141901</c:v>
                </c:pt>
                <c:pt idx="1591">
                  <c:v>-25.652738604158351</c:v>
                </c:pt>
                <c:pt idx="1592">
                  <c:v>-25.657502637540087</c:v>
                </c:pt>
                <c:pt idx="1593">
                  <c:v>-25.662250190399096</c:v>
                </c:pt>
                <c:pt idx="1594">
                  <c:v>-25.666981316692095</c:v>
                </c:pt>
                <c:pt idx="1595">
                  <c:v>-25.671696070220815</c:v>
                </c:pt>
                <c:pt idx="1596">
                  <c:v>-25.676394504632302</c:v>
                </c:pt>
                <c:pt idx="1597">
                  <c:v>-25.681076673419195</c:v>
                </c:pt>
                <c:pt idx="1598">
                  <c:v>-25.685742629920018</c:v>
                </c:pt>
                <c:pt idx="1599">
                  <c:v>-25.690392427319473</c:v>
                </c:pt>
                <c:pt idx="1600">
                  <c:v>-25.695026118648734</c:v>
                </c:pt>
                <c:pt idx="1601">
                  <c:v>-25.699643756785729</c:v>
                </c:pt>
                <c:pt idx="1602">
                  <c:v>-25.704245394455441</c:v>
                </c:pt>
                <c:pt idx="1603">
                  <c:v>-25.708831084230201</c:v>
                </c:pt>
                <c:pt idx="1604">
                  <c:v>-25.713400878529981</c:v>
                </c:pt>
                <c:pt idx="1605">
                  <c:v>-25.717954829622684</c:v>
                </c:pt>
                <c:pt idx="1606">
                  <c:v>-25.722492989624445</c:v>
                </c:pt>
                <c:pt idx="1607">
                  <c:v>-25.72701541049992</c:v>
                </c:pt>
                <c:pt idx="1608">
                  <c:v>-25.731522144062584</c:v>
                </c:pt>
                <c:pt idx="1609">
                  <c:v>-25.736013241975034</c:v>
                </c:pt>
                <c:pt idx="1610">
                  <c:v>-25.740488755749279</c:v>
                </c:pt>
                <c:pt idx="1611">
                  <c:v>-25.744948736747045</c:v>
                </c:pt>
                <c:pt idx="1612">
                  <c:v>-25.749393236180058</c:v>
                </c:pt>
                <c:pt idx="1613">
                  <c:v>-25.753822305110361</c:v>
                </c:pt>
                <c:pt idx="1614">
                  <c:v>-25.758235994450601</c:v>
                </c:pt>
                <c:pt idx="1615">
                  <c:v>-25.762634354964334</c:v>
                </c:pt>
                <c:pt idx="1616">
                  <c:v>-25.767017437266325</c:v>
                </c:pt>
                <c:pt idx="1617">
                  <c:v>-25.771385291822845</c:v>
                </c:pt>
                <c:pt idx="1618">
                  <c:v>-25.775737968951976</c:v>
                </c:pt>
                <c:pt idx="1619">
                  <c:v>-25.78007551882391</c:v>
                </c:pt>
                <c:pt idx="1620">
                  <c:v>-25.784397991461251</c:v>
                </c:pt>
                <c:pt idx="1621">
                  <c:v>-25.788705436739317</c:v>
                </c:pt>
                <c:pt idx="1622">
                  <c:v>-25.792997904386446</c:v>
                </c:pt>
                <c:pt idx="1623">
                  <c:v>-25.797275443984297</c:v>
                </c:pt>
                <c:pt idx="1624">
                  <c:v>-25.801538104968152</c:v>
                </c:pt>
                <c:pt idx="1625">
                  <c:v>-25.80578593662722</c:v>
                </c:pt>
                <c:pt idx="1626">
                  <c:v>-25.810018988104943</c:v>
                </c:pt>
                <c:pt idx="1627">
                  <c:v>-25.814237308399299</c:v>
                </c:pt>
                <c:pt idx="1628">
                  <c:v>-25.818440946363108</c:v>
                </c:pt>
                <c:pt idx="1629">
                  <c:v>-25.822629950704339</c:v>
                </c:pt>
                <c:pt idx="1630">
                  <c:v>-25.826804369986409</c:v>
                </c:pt>
                <c:pt idx="1631">
                  <c:v>-25.830964252628497</c:v>
                </c:pt>
                <c:pt idx="1632">
                  <c:v>-25.835109646905842</c:v>
                </c:pt>
                <c:pt idx="1633">
                  <c:v>-25.83924060095006</c:v>
                </c:pt>
                <c:pt idx="1634">
                  <c:v>-25.843357162749442</c:v>
                </c:pt>
                <c:pt idx="1635">
                  <c:v>-25.84745938014926</c:v>
                </c:pt>
                <c:pt idx="1636">
                  <c:v>-25.851547300852083</c:v>
                </c:pt>
                <c:pt idx="1637">
                  <c:v>-25.855620972418077</c:v>
                </c:pt>
                <c:pt idx="1638">
                  <c:v>-25.859680442265311</c:v>
                </c:pt>
                <c:pt idx="1639">
                  <c:v>-25.863725757670082</c:v>
                </c:pt>
                <c:pt idx="1640">
                  <c:v>-25.867756965767196</c:v>
                </c:pt>
                <c:pt idx="1641">
                  <c:v>-25.871774113550302</c:v>
                </c:pt>
                <c:pt idx="1642">
                  <c:v>-25.875777247872183</c:v>
                </c:pt>
                <c:pt idx="1643">
                  <c:v>-25.879766415445072</c:v>
                </c:pt>
                <c:pt idx="1644">
                  <c:v>-25.883741662840965</c:v>
                </c:pt>
                <c:pt idx="1645">
                  <c:v>-25.887703036491921</c:v>
                </c:pt>
                <c:pt idx="1646">
                  <c:v>-25.891650582690382</c:v>
                </c:pt>
                <c:pt idx="1647">
                  <c:v>-25.895584347589473</c:v>
                </c:pt>
                <c:pt idx="1648">
                  <c:v>-25.899504377203314</c:v>
                </c:pt>
                <c:pt idx="1649">
                  <c:v>-25.90341071740734</c:v>
                </c:pt>
                <c:pt idx="1650">
                  <c:v>-25.907303413938592</c:v>
                </c:pt>
                <c:pt idx="1651">
                  <c:v>-25.911182512396046</c:v>
                </c:pt>
                <c:pt idx="1652">
                  <c:v>-25.915048058240913</c:v>
                </c:pt>
                <c:pt idx="1653">
                  <c:v>-25.91890009679695</c:v>
                </c:pt>
                <c:pt idx="1654">
                  <c:v>-25.922738673250777</c:v>
                </c:pt>
                <c:pt idx="1655">
                  <c:v>-25.926563832652178</c:v>
                </c:pt>
                <c:pt idx="1656">
                  <c:v>-25.930375619914418</c:v>
                </c:pt>
                <c:pt idx="1657">
                  <c:v>-25.934174079814557</c:v>
                </c:pt>
                <c:pt idx="1658">
                  <c:v>-25.937959256993754</c:v>
                </c:pt>
                <c:pt idx="1659">
                  <c:v>-25.941731195957576</c:v>
                </c:pt>
                <c:pt idx="1660">
                  <c:v>-25.945489941076321</c:v>
                </c:pt>
                <c:pt idx="1661">
                  <c:v>-25.94923553658532</c:v>
                </c:pt>
                <c:pt idx="1662">
                  <c:v>-25.952968026585246</c:v>
                </c:pt>
                <c:pt idx="1663">
                  <c:v>-25.956687455042434</c:v>
                </c:pt>
                <c:pt idx="1664">
                  <c:v>-25.960393865789186</c:v>
                </c:pt>
                <c:pt idx="1665">
                  <c:v>-25.964087302524085</c:v>
                </c:pt>
                <c:pt idx="1666">
                  <c:v>-25.967767808812301</c:v>
                </c:pt>
                <c:pt idx="1667">
                  <c:v>-25.971435428085911</c:v>
                </c:pt>
                <c:pt idx="1668">
                  <c:v>-25.975090203644204</c:v>
                </c:pt>
                <c:pt idx="1669">
                  <c:v>-25.978732178653996</c:v>
                </c:pt>
                <c:pt idx="1670">
                  <c:v>-25.982361396149933</c:v>
                </c:pt>
                <c:pt idx="1671">
                  <c:v>-25.985977899034818</c:v>
                </c:pt>
                <c:pt idx="1672">
                  <c:v>-25.989581730079909</c:v>
                </c:pt>
                <c:pt idx="1673">
                  <c:v>-25.993172931925233</c:v>
                </c:pt>
                <c:pt idx="1674">
                  <c:v>-25.996751547079899</c:v>
                </c:pt>
                <c:pt idx="1675">
                  <c:v>-26.000317617922409</c:v>
                </c:pt>
                <c:pt idx="1676">
                  <c:v>-26.003871186700966</c:v>
                </c:pt>
                <c:pt idx="1677">
                  <c:v>-26.007412295533793</c:v>
                </c:pt>
                <c:pt idx="1678">
                  <c:v>-26.010940986409441</c:v>
                </c:pt>
                <c:pt idx="1679">
                  <c:v>-26.01445730118709</c:v>
                </c:pt>
                <c:pt idx="1680">
                  <c:v>-26.017961281596868</c:v>
                </c:pt>
                <c:pt idx="1681">
                  <c:v>-26.021452969240169</c:v>
                </c:pt>
                <c:pt idx="1682">
                  <c:v>-26.024932405589951</c:v>
                </c:pt>
                <c:pt idx="1683">
                  <c:v>-26.028399631991054</c:v>
                </c:pt>
                <c:pt idx="1684">
                  <c:v>-26.031854689660506</c:v>
                </c:pt>
                <c:pt idx="1685">
                  <c:v>-26.035297619687839</c:v>
                </c:pt>
                <c:pt idx="1686">
                  <c:v>-26.038728463035394</c:v>
                </c:pt>
                <c:pt idx="1687">
                  <c:v>-26.042147260538631</c:v>
                </c:pt>
                <c:pt idx="1688">
                  <c:v>-26.045554052906446</c:v>
                </c:pt>
                <c:pt idx="1689">
                  <c:v>-26.048948880721476</c:v>
                </c:pt>
                <c:pt idx="1690">
                  <c:v>-26.052331784440405</c:v>
                </c:pt>
                <c:pt idx="1691">
                  <c:v>-26.055702804394279</c:v>
                </c:pt>
                <c:pt idx="1692">
                  <c:v>-26.059061980788819</c:v>
                </c:pt>
                <c:pt idx="1693">
                  <c:v>-26.062409353704719</c:v>
                </c:pt>
                <c:pt idx="1694">
                  <c:v>-26.065744963097966</c:v>
                </c:pt>
                <c:pt idx="1695">
                  <c:v>-26.069068848800143</c:v>
                </c:pt>
                <c:pt idx="1696">
                  <c:v>-26.072381050518739</c:v>
                </c:pt>
                <c:pt idx="1697">
                  <c:v>-26.075681607837463</c:v>
                </c:pt>
                <c:pt idx="1698">
                  <c:v>-26.078970560216543</c:v>
                </c:pt>
                <c:pt idx="1699">
                  <c:v>-26.082247946993043</c:v>
                </c:pt>
                <c:pt idx="1700">
                  <c:v>-26.085513807381165</c:v>
                </c:pt>
                <c:pt idx="1701">
                  <c:v>-26.08876818047256</c:v>
                </c:pt>
                <c:pt idx="1702">
                  <c:v>-26.092011105236637</c:v>
                </c:pt>
                <c:pt idx="1703">
                  <c:v>-26.095242620520867</c:v>
                </c:pt>
                <c:pt idx="1704">
                  <c:v>-26.098462765051092</c:v>
                </c:pt>
                <c:pt idx="1705">
                  <c:v>-26.101671577431837</c:v>
                </c:pt>
                <c:pt idx="1706">
                  <c:v>-26.104869096146604</c:v>
                </c:pt>
                <c:pt idx="1707">
                  <c:v>-26.108055359558193</c:v>
                </c:pt>
                <c:pt idx="1708">
                  <c:v>-26.111230405909001</c:v>
                </c:pt>
                <c:pt idx="1709">
                  <c:v>-26.114394273321331</c:v>
                </c:pt>
                <c:pt idx="1710">
                  <c:v>-26.117546999797693</c:v>
                </c:pt>
                <c:pt idx="1711">
                  <c:v>-26.120688623221117</c:v>
                </c:pt>
                <c:pt idx="1712">
                  <c:v>-26.123819181355454</c:v>
                </c:pt>
                <c:pt idx="1713">
                  <c:v>-26.126938711845682</c:v>
                </c:pt>
                <c:pt idx="1714">
                  <c:v>-26.130047252218212</c:v>
                </c:pt>
                <c:pt idx="1715">
                  <c:v>-26.13314483988119</c:v>
                </c:pt>
                <c:pt idx="1716">
                  <c:v>-26.136231512124802</c:v>
                </c:pt>
                <c:pt idx="1717">
                  <c:v>-26.139307306121587</c:v>
                </c:pt>
                <c:pt idx="1718">
                  <c:v>-26.142372258926727</c:v>
                </c:pt>
                <c:pt idx="1719">
                  <c:v>-26.145426407478361</c:v>
                </c:pt>
                <c:pt idx="1720">
                  <c:v>-26.148469788597879</c:v>
                </c:pt>
                <c:pt idx="1721">
                  <c:v>-26.151502438990239</c:v>
                </c:pt>
                <c:pt idx="1722">
                  <c:v>-26.154524395244255</c:v>
                </c:pt>
                <c:pt idx="1723">
                  <c:v>-26.157535693832909</c:v>
                </c:pt>
                <c:pt idx="1724">
                  <c:v>-26.16053637111365</c:v>
                </c:pt>
                <c:pt idx="1725">
                  <c:v>-26.163526463328697</c:v>
                </c:pt>
                <c:pt idx="1726">
                  <c:v>-26.166506006605339</c:v>
                </c:pt>
                <c:pt idx="1727">
                  <c:v>-26.169475036956232</c:v>
                </c:pt>
                <c:pt idx="1728">
                  <c:v>-26.172433590279716</c:v>
                </c:pt>
                <c:pt idx="1729">
                  <c:v>-26.175381702360095</c:v>
                </c:pt>
                <c:pt idx="1730">
                  <c:v>-26.178319408867953</c:v>
                </c:pt>
                <c:pt idx="1731">
                  <c:v>-26.181246745360443</c:v>
                </c:pt>
                <c:pt idx="1732">
                  <c:v>-26.184163747281595</c:v>
                </c:pt>
                <c:pt idx="1733">
                  <c:v>-26.187070449962611</c:v>
                </c:pt>
                <c:pt idx="1734">
                  <c:v>-26.18996688862217</c:v>
                </c:pt>
                <c:pt idx="1735">
                  <c:v>-26.192853098366715</c:v>
                </c:pt>
                <c:pt idx="1736">
                  <c:v>-26.195729114190758</c:v>
                </c:pt>
                <c:pt idx="1737">
                  <c:v>-26.198594970977183</c:v>
                </c:pt>
                <c:pt idx="1738">
                  <c:v>-26.201450703497539</c:v>
                </c:pt>
                <c:pt idx="1739">
                  <c:v>-26.204296346412331</c:v>
                </c:pt>
                <c:pt idx="1740">
                  <c:v>-26.207131934271327</c:v>
                </c:pt>
                <c:pt idx="1741">
                  <c:v>-26.209957501513852</c:v>
                </c:pt>
                <c:pt idx="1742">
                  <c:v>-26.212773082469077</c:v>
                </c:pt>
                <c:pt idx="1743">
                  <c:v>-26.215578711356326</c:v>
                </c:pt>
                <c:pt idx="1744">
                  <c:v>-26.218374422285365</c:v>
                </c:pt>
                <c:pt idx="1745">
                  <c:v>-26.221160249256695</c:v>
                </c:pt>
                <c:pt idx="1746">
                  <c:v>-26.223936226161854</c:v>
                </c:pt>
                <c:pt idx="1747">
                  <c:v>-26.226702386783703</c:v>
                </c:pt>
                <c:pt idx="1748">
                  <c:v>-26.229458764796728</c:v>
                </c:pt>
                <c:pt idx="1749">
                  <c:v>-26.232205393767327</c:v>
                </c:pt>
                <c:pt idx="1750">
                  <c:v>-26.234942307154103</c:v>
                </c:pt>
                <c:pt idx="1751">
                  <c:v>-26.237669538308165</c:v>
                </c:pt>
                <c:pt idx="1752">
                  <c:v>-26.240387120473414</c:v>
                </c:pt>
                <c:pt idx="1753">
                  <c:v>-26.243095086786834</c:v>
                </c:pt>
                <c:pt idx="1754">
                  <c:v>-26.245793470278784</c:v>
                </c:pt>
                <c:pt idx="1755">
                  <c:v>-26.248482303873292</c:v>
                </c:pt>
                <c:pt idx="1756">
                  <c:v>-26.251161620388348</c:v>
                </c:pt>
                <c:pt idx="1757">
                  <c:v>-26.253831452536186</c:v>
                </c:pt>
                <c:pt idx="1758">
                  <c:v>-26.256491832923579</c:v>
                </c:pt>
                <c:pt idx="1759">
                  <c:v>-26.259142794052131</c:v>
                </c:pt>
                <c:pt idx="1760">
                  <c:v>-26.261784368318562</c:v>
                </c:pt>
                <c:pt idx="1761">
                  <c:v>-26.264416588014999</c:v>
                </c:pt>
                <c:pt idx="1762">
                  <c:v>-26.267039485329263</c:v>
                </c:pt>
                <c:pt idx="1763">
                  <c:v>-26.269653092345155</c:v>
                </c:pt>
                <c:pt idx="1764">
                  <c:v>-26.272257441042747</c:v>
                </c:pt>
                <c:pt idx="1765">
                  <c:v>-26.274852563298669</c:v>
                </c:pt>
                <c:pt idx="1766">
                  <c:v>-26.277438490886393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C-4A9C-894F-A051EF2B601C}"/>
            </c:ext>
          </c:extLst>
        </c:ser>
        <c:ser>
          <c:idx val="1"/>
          <c:order val="1"/>
          <c:tx>
            <c:strRef>
              <c:f>Blad1!$P$3</c:f>
              <c:strCache>
                <c:ptCount val="1"/>
                <c:pt idx="0">
                  <c:v>Xr 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Blad1!$F$4:$F$1770</c:f>
              <c:numCache>
                <c:formatCode>0.000</c:formatCode>
                <c:ptCount val="1767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</c:numCache>
            </c:numRef>
          </c:xVal>
          <c:yVal>
            <c:numRef>
              <c:f>Blad1!$P$4:$P$1770</c:f>
              <c:numCache>
                <c:formatCode>0.00000</c:formatCode>
                <c:ptCount val="1767"/>
                <c:pt idx="0" formatCode="General">
                  <c:v>0</c:v>
                </c:pt>
                <c:pt idx="1">
                  <c:v>4.7225197212152651E-3</c:v>
                </c:pt>
                <c:pt idx="2">
                  <c:v>1.8695256669294908E-2</c:v>
                </c:pt>
                <c:pt idx="3">
                  <c:v>4.1578368456253581E-2</c:v>
                </c:pt>
                <c:pt idx="4">
                  <c:v>7.3121600660996947E-2</c:v>
                </c:pt>
                <c:pt idx="5">
                  <c:v>0.11314770224380127</c:v>
                </c:pt>
                <c:pt idx="6">
                  <c:v>0.16154155689211555</c:v>
                </c:pt>
                <c:pt idx="7">
                  <c:v>0.21824319796189082</c:v>
                </c:pt>
                <c:pt idx="8">
                  <c:v>0.2832436780828993</c:v>
                </c:pt>
                <c:pt idx="9">
                  <c:v>0.35658321497962692</c:v>
                </c:pt>
                <c:pt idx="10">
                  <c:v>0.43835133059048692</c:v>
                </c:pt>
                <c:pt idx="11">
                  <c:v>0.52868892317654781</c:v>
                </c:pt>
                <c:pt idx="12">
                  <c:v>0.6277924129406276</c:v>
                </c:pt>
                <c:pt idx="13">
                  <c:v>0.73592032192774814</c:v>
                </c:pt>
                <c:pt idx="14">
                  <c:v>0.85340293437650394</c:v>
                </c:pt>
                <c:pt idx="15">
                  <c:v>0.9806561005379455</c:v>
                </c:pt>
                <c:pt idx="16">
                  <c:v>1.1182009085096531</c:v>
                </c:pt>
                <c:pt idx="17">
                  <c:v>1.266692068212333</c:v>
                </c:pt>
                <c:pt idx="18">
                  <c:v>1.4269598625457378</c:v>
                </c:pt>
                <c:pt idx="19">
                  <c:v>1.6000743707082747</c:v>
                </c:pt>
                <c:pt idx="20">
                  <c:v>1.7874486160826406</c:v>
                </c:pt>
                <c:pt idx="21">
                  <c:v>1.9910153239138635</c:v>
                </c:pt>
                <c:pt idx="22">
                  <c:v>2.2076865452228089</c:v>
                </c:pt>
                <c:pt idx="23">
                  <c:v>2.4283650633195526</c:v>
                </c:pt>
                <c:pt idx="24">
                  <c:v>2.6481544077006438</c:v>
                </c:pt>
                <c:pt idx="25">
                  <c:v>2.8670455495826261</c:v>
                </c:pt>
                <c:pt idx="26">
                  <c:v>3.0850437772991679</c:v>
                </c:pt>
                <c:pt idx="27">
                  <c:v>3.3021543688518604</c:v>
                </c:pt>
                <c:pt idx="28">
                  <c:v>3.5183825497026473</c:v>
                </c:pt>
                <c:pt idx="29">
                  <c:v>3.7337334933366186</c:v>
                </c:pt>
                <c:pt idx="30">
                  <c:v>3.9482123219410634</c:v>
                </c:pt>
                <c:pt idx="31">
                  <c:v>4.1618241070737847</c:v>
                </c:pt>
                <c:pt idx="32">
                  <c:v>4.3745738703205088</c:v>
                </c:pt>
                <c:pt idx="33">
                  <c:v>4.5864665839416077</c:v>
                </c:pt>
                <c:pt idx="34">
                  <c:v>4.7975071715083359</c:v>
                </c:pt>
                <c:pt idx="35">
                  <c:v>5.0077005085287913</c:v>
                </c:pt>
                <c:pt idx="36">
                  <c:v>5.2170514230637943</c:v>
                </c:pt>
                <c:pt idx="37">
                  <c:v>5.4255646963328816</c:v>
                </c:pt>
                <c:pt idx="38">
                  <c:v>5.6332450633106053</c:v>
                </c:pt>
                <c:pt idx="39">
                  <c:v>5.8400972133133191</c:v>
                </c:pt>
                <c:pt idx="40">
                  <c:v>6.046125790576637</c:v>
                </c:pt>
                <c:pt idx="41">
                  <c:v>6.2513353948237418</c:v>
                </c:pt>
                <c:pt idx="42">
                  <c:v>6.4557305818247119</c:v>
                </c:pt>
                <c:pt idx="43">
                  <c:v>6.6593158639470449</c:v>
                </c:pt>
                <c:pt idx="44">
                  <c:v>6.8620957106975364</c:v>
                </c:pt>
                <c:pt idx="45">
                  <c:v>7.064074549255678</c:v>
                </c:pt>
                <c:pt idx="46">
                  <c:v>7.2652567649987372</c:v>
                </c:pt>
                <c:pt idx="47">
                  <c:v>7.4656467020186685</c:v>
                </c:pt>
                <c:pt idx="48">
                  <c:v>7.6652486636310133</c:v>
                </c:pt>
                <c:pt idx="49">
                  <c:v>7.8640669128759306</c:v>
                </c:pt>
                <c:pt idx="50">
                  <c:v>8.0621056730115139</c:v>
                </c:pt>
                <c:pt idx="51">
                  <c:v>8.2593691279995269</c:v>
                </c:pt>
                <c:pt idx="52">
                  <c:v>8.4558614229837019</c:v>
                </c:pt>
                <c:pt idx="53">
                  <c:v>8.6515866647607336</c:v>
                </c:pt>
                <c:pt idx="54">
                  <c:v>8.8465489222441089</c:v>
                </c:pt>
                <c:pt idx="55">
                  <c:v>9.0407522269208975</c:v>
                </c:pt>
                <c:pt idx="56">
                  <c:v>9.2342005733016297</c:v>
                </c:pt>
                <c:pt idx="57">
                  <c:v>9.4268979193633928</c:v>
                </c:pt>
                <c:pt idx="58">
                  <c:v>9.618848186986261</c:v>
                </c:pt>
                <c:pt idx="59">
                  <c:v>9.8100552623831856</c:v>
                </c:pt>
                <c:pt idx="60">
                  <c:v>10.000522996523458</c:v>
                </c:pt>
                <c:pt idx="61">
                  <c:v>10.190255205549859</c:v>
                </c:pt>
                <c:pt idx="62">
                  <c:v>10.37925567118962</c:v>
                </c:pt>
                <c:pt idx="63">
                  <c:v>10.567528141159283</c:v>
                </c:pt>
                <c:pt idx="64">
                  <c:v>10.755076329563591</c:v>
                </c:pt>
                <c:pt idx="65">
                  <c:v>10.941903917288499</c:v>
                </c:pt>
                <c:pt idx="66">
                  <c:v>11.128014552388413</c:v>
                </c:pt>
                <c:pt idx="67">
                  <c:v>11.313411850467764</c:v>
                </c:pt>
                <c:pt idx="68">
                  <c:v>11.498099395057007</c:v>
                </c:pt>
                <c:pt idx="69">
                  <c:v>11.682080737983153</c:v>
                </c:pt>
                <c:pt idx="70">
                  <c:v>11.86535939973491</c:v>
                </c:pt>
                <c:pt idx="71">
                  <c:v>12.047938869822561</c:v>
                </c:pt>
                <c:pt idx="72">
                  <c:v>12.229822607132629</c:v>
                </c:pt>
                <c:pt idx="73">
                  <c:v>12.411014040277447</c:v>
                </c:pt>
                <c:pt idx="74">
                  <c:v>12.591516567939713</c:v>
                </c:pt>
                <c:pt idx="75">
                  <c:v>12.771333559212117</c:v>
                </c:pt>
                <c:pt idx="76">
                  <c:v>12.950468353932116</c:v>
                </c:pt>
                <c:pt idx="77">
                  <c:v>13.128924263011955</c:v>
                </c:pt>
                <c:pt idx="78">
                  <c:v>13.306704568763998</c:v>
                </c:pt>
                <c:pt idx="79">
                  <c:v>13.483812525221465</c:v>
                </c:pt>
                <c:pt idx="80">
                  <c:v>13.660251358454641</c:v>
                </c:pt>
                <c:pt idx="81">
                  <c:v>13.836024266882633</c:v>
                </c:pt>
                <c:pt idx="82">
                  <c:v>14.011134421580767</c:v>
                </c:pt>
                <c:pt idx="83">
                  <c:v>14.185584966583667</c:v>
                </c:pt>
                <c:pt idx="84">
                  <c:v>14.35937901918412</c:v>
                </c:pt>
                <c:pt idx="85">
                  <c:v>14.532519670227781</c:v>
                </c:pt>
                <c:pt idx="86">
                  <c:v>14.705009984403787</c:v>
                </c:pt>
                <c:pt idx="87">
                  <c:v>14.876853000531348</c:v>
                </c:pt>
                <c:pt idx="88">
                  <c:v>15.04805173184239</c:v>
                </c:pt>
                <c:pt idx="89">
                  <c:v>15.218609166260313</c:v>
                </c:pt>
                <c:pt idx="90">
                  <c:v>15.388528266674909</c:v>
                </c:pt>
                <c:pt idx="91">
                  <c:v>15.557811971213534</c:v>
                </c:pt>
                <c:pt idx="92">
                  <c:v>15.726463193508568</c:v>
                </c:pt>
                <c:pt idx="93">
                  <c:v>15.894484822961246</c:v>
                </c:pt>
                <c:pt idx="94">
                  <c:v>16.061879725001898</c:v>
                </c:pt>
                <c:pt idx="95">
                  <c:v>16.228650741346666</c:v>
                </c:pt>
                <c:pt idx="96">
                  <c:v>16.394800690250765</c:v>
                </c:pt>
                <c:pt idx="97">
                  <c:v>16.560332366758331</c:v>
                </c:pt>
                <c:pt idx="98">
                  <c:v>16.725248542948904</c:v>
                </c:pt>
                <c:pt idx="99">
                  <c:v>16.889551968180619</c:v>
                </c:pt>
                <c:pt idx="100">
                  <c:v>17.053245369330153</c:v>
                </c:pt>
                <c:pt idx="101">
                  <c:v>17.216331451029458</c:v>
                </c:pt>
                <c:pt idx="102">
                  <c:v>17.378812895899365</c:v>
                </c:pt>
                <c:pt idx="103">
                  <c:v>17.540692364780096</c:v>
                </c:pt>
                <c:pt idx="104">
                  <c:v>17.7019724969587</c:v>
                </c:pt>
                <c:pt idx="105">
                  <c:v>17.862655910393524</c:v>
                </c:pt>
                <c:pt idx="106">
                  <c:v>18.022745201935724</c:v>
                </c:pt>
                <c:pt idx="107">
                  <c:v>18.182242947547852</c:v>
                </c:pt>
                <c:pt idx="108">
                  <c:v>18.341151702519603</c:v>
                </c:pt>
                <c:pt idx="109">
                  <c:v>18.499474001680749</c:v>
                </c:pt>
                <c:pt idx="110">
                  <c:v>18.657212359611279</c:v>
                </c:pt>
                <c:pt idx="111">
                  <c:v>18.814369270848843</c:v>
                </c:pt>
                <c:pt idx="112">
                  <c:v>18.970947210093488</c:v>
                </c:pt>
                <c:pt idx="113">
                  <c:v>19.12694863240975</c:v>
                </c:pt>
                <c:pt idx="114">
                  <c:v>19.282375973426159</c:v>
                </c:pt>
                <c:pt idx="115">
                  <c:v>19.437231649532162</c:v>
                </c:pt>
                <c:pt idx="116">
                  <c:v>19.591518058072534</c:v>
                </c:pt>
                <c:pt idx="117">
                  <c:v>19.745237577539299</c:v>
                </c:pt>
                <c:pt idx="118">
                  <c:v>19.89839256776121</c:v>
                </c:pt>
                <c:pt idx="119">
                  <c:v>20.050985370090807</c:v>
                </c:pt>
                <c:pt idx="120">
                  <c:v>20.203018307589105</c:v>
                </c:pt>
                <c:pt idx="121">
                  <c:v>20.354493685207959</c:v>
                </c:pt>
                <c:pt idx="122">
                  <c:v>20.50541378997011</c:v>
                </c:pt>
                <c:pt idx="123">
                  <c:v>20.655780891146957</c:v>
                </c:pt>
                <c:pt idx="124">
                  <c:v>20.805597240434128</c:v>
                </c:pt>
                <c:pt idx="125">
                  <c:v>20.954865072124811</c:v>
                </c:pt>
                <c:pt idx="126">
                  <c:v>21.103586603280949</c:v>
                </c:pt>
                <c:pt idx="127">
                  <c:v>21.251764033902276</c:v>
                </c:pt>
                <c:pt idx="128">
                  <c:v>21.399399547093282</c:v>
                </c:pt>
                <c:pt idx="129">
                  <c:v>21.54649530922806</c:v>
                </c:pt>
                <c:pt idx="130">
                  <c:v>21.693053470113156</c:v>
                </c:pt>
                <c:pt idx="131">
                  <c:v>21.839076163148384</c:v>
                </c:pt>
                <c:pt idx="132">
                  <c:v>21.984565505485669</c:v>
                </c:pt>
                <c:pt idx="133">
                  <c:v>22.129523598185926</c:v>
                </c:pt>
                <c:pt idx="134">
                  <c:v>22.273952526374028</c:v>
                </c:pt>
                <c:pt idx="135">
                  <c:v>22.417854359391878</c:v>
                </c:pt>
                <c:pt idx="136">
                  <c:v>22.561231150949599</c:v>
                </c:pt>
                <c:pt idx="137">
                  <c:v>22.704084939274903</c:v>
                </c:pt>
                <c:pt idx="138">
                  <c:v>22.846417747260631</c:v>
                </c:pt>
                <c:pt idx="139">
                  <c:v>22.988231582610506</c:v>
                </c:pt>
                <c:pt idx="140">
                  <c:v>23.129528437983144</c:v>
                </c:pt>
                <c:pt idx="141">
                  <c:v>23.27031029113429</c:v>
                </c:pt>
                <c:pt idx="142">
                  <c:v>23.410579105057383</c:v>
                </c:pt>
                <c:pt idx="143">
                  <c:v>23.550336828122411</c:v>
                </c:pt>
                <c:pt idx="144">
                  <c:v>23.689585394213104</c:v>
                </c:pt>
                <c:pt idx="145">
                  <c:v>23.828326722862496</c:v>
                </c:pt>
                <c:pt idx="146">
                  <c:v>23.966562719386868</c:v>
                </c:pt>
                <c:pt idx="147">
                  <c:v>24.104295275018096</c:v>
                </c:pt>
                <c:pt idx="148">
                  <c:v>24.241526267034423</c:v>
                </c:pt>
                <c:pt idx="149">
                  <c:v>24.3782575588897</c:v>
                </c:pt>
                <c:pt idx="150">
                  <c:v>24.514491000341081</c:v>
                </c:pt>
                <c:pt idx="151">
                  <c:v>24.650228427575232</c:v>
                </c:pt>
                <c:pt idx="152">
                  <c:v>24.785471663333041</c:v>
                </c:pt>
                <c:pt idx="153">
                  <c:v>24.920222517032865</c:v>
                </c:pt>
                <c:pt idx="154">
                  <c:v>25.054482784892347</c:v>
                </c:pt>
                <c:pt idx="155">
                  <c:v>25.1882542500488</c:v>
                </c:pt>
                <c:pt idx="156">
                  <c:v>25.321538682678195</c:v>
                </c:pt>
                <c:pt idx="157">
                  <c:v>25.454337840112757</c:v>
                </c:pt>
                <c:pt idx="158">
                  <c:v>25.586653466957209</c:v>
                </c:pt>
                <c:pt idx="159">
                  <c:v>25.718487295203659</c:v>
                </c:pt>
                <c:pt idx="160">
                  <c:v>25.849841044345158</c:v>
                </c:pt>
                <c:pt idx="161">
                  <c:v>25.980716421487973</c:v>
                </c:pt>
                <c:pt idx="162">
                  <c:v>26.111115121462536</c:v>
                </c:pt>
                <c:pt idx="163">
                  <c:v>26.241038826933146</c:v>
                </c:pt>
                <c:pt idx="164">
                  <c:v>26.370489208506406</c:v>
                </c:pt>
                <c:pt idx="165">
                  <c:v>26.499467924838417</c:v>
                </c:pt>
                <c:pt idx="166">
                  <c:v>26.627976622740757</c:v>
                </c:pt>
                <c:pt idx="167">
                  <c:v>26.756016937285249</c:v>
                </c:pt>
                <c:pt idx="168">
                  <c:v>26.883590491907551</c:v>
                </c:pt>
                <c:pt idx="169">
                  <c:v>27.010698898509556</c:v>
                </c:pt>
                <c:pt idx="170">
                  <c:v>27.13734375756065</c:v>
                </c:pt>
                <c:pt idx="171">
                  <c:v>27.263526658197822</c:v>
                </c:pt>
                <c:pt idx="172">
                  <c:v>27.389249178324651</c:v>
                </c:pt>
                <c:pt idx="173">
                  <c:v>27.51451288470917</c:v>
                </c:pt>
                <c:pt idx="174">
                  <c:v>27.639319333080653</c:v>
                </c:pt>
                <c:pt idx="175">
                  <c:v>27.763670068225302</c:v>
                </c:pt>
                <c:pt idx="176">
                  <c:v>27.887566624080883</c:v>
                </c:pt>
                <c:pt idx="177">
                  <c:v>28.01101052383029</c:v>
                </c:pt>
                <c:pt idx="178">
                  <c:v>28.134003279994086</c:v>
                </c:pt>
                <c:pt idx="179">
                  <c:v>28.256546394522008</c:v>
                </c:pt>
                <c:pt idx="180">
                  <c:v>28.378641358883463</c:v>
                </c:pt>
                <c:pt idx="181">
                  <c:v>28.500289654157029</c:v>
                </c:pt>
                <c:pt idx="182">
                  <c:v>28.621492751118964</c:v>
                </c:pt>
                <c:pt idx="183">
                  <c:v>28.742252110330742</c:v>
                </c:pt>
                <c:pt idx="184">
                  <c:v>28.862569182225631</c:v>
                </c:pt>
                <c:pt idx="185">
                  <c:v>28.982445407194326</c:v>
                </c:pt>
                <c:pt idx="186">
                  <c:v>29.101882215669647</c:v>
                </c:pt>
                <c:pt idx="187">
                  <c:v>29.220881028210293</c:v>
                </c:pt>
                <c:pt idx="188">
                  <c:v>29.339443255583721</c:v>
                </c:pt>
                <c:pt idx="189">
                  <c:v>29.45757029884809</c:v>
                </c:pt>
                <c:pt idx="190">
                  <c:v>29.575263549433338</c:v>
                </c:pt>
                <c:pt idx="191">
                  <c:v>29.692524389221379</c:v>
                </c:pt>
                <c:pt idx="192">
                  <c:v>29.809354190625431</c:v>
                </c:pt>
                <c:pt idx="193">
                  <c:v>29.925754316668478</c:v>
                </c:pt>
                <c:pt idx="194">
                  <c:v>30.041726121060911</c:v>
                </c:pt>
                <c:pt idx="195">
                  <c:v>30.157270948277329</c:v>
                </c:pt>
                <c:pt idx="196">
                  <c:v>30.272390133632502</c:v>
                </c:pt>
                <c:pt idx="197">
                  <c:v>30.387085003356535</c:v>
                </c:pt>
                <c:pt idx="198">
                  <c:v>30.501356874669241</c:v>
                </c:pt>
                <c:pt idx="199">
                  <c:v>30.615207055853691</c:v>
                </c:pt>
                <c:pt idx="200">
                  <c:v>30.728636846329021</c:v>
                </c:pt>
                <c:pt idx="201">
                  <c:v>30.84164753672243</c:v>
                </c:pt>
                <c:pt idx="202">
                  <c:v>30.954240408940446</c:v>
                </c:pt>
                <c:pt idx="203">
                  <c:v>31.066416736239422</c:v>
                </c:pt>
                <c:pt idx="204">
                  <c:v>31.178177783295286</c:v>
                </c:pt>
                <c:pt idx="205">
                  <c:v>31.289524806272578</c:v>
                </c:pt>
                <c:pt idx="206">
                  <c:v>31.400459052892735</c:v>
                </c:pt>
                <c:pt idx="207">
                  <c:v>31.510981762501686</c:v>
                </c:pt>
                <c:pt idx="208">
                  <c:v>31.621094166136711</c:v>
                </c:pt>
                <c:pt idx="209">
                  <c:v>31.730797486592635</c:v>
                </c:pt>
                <c:pt idx="210">
                  <c:v>31.840092938487299</c:v>
                </c:pt>
                <c:pt idx="211">
                  <c:v>31.948981728326373</c:v>
                </c:pt>
                <c:pt idx="212">
                  <c:v>32.057465054567487</c:v>
                </c:pt>
                <c:pt idx="213">
                  <c:v>32.165544107683708</c:v>
                </c:pt>
                <c:pt idx="214">
                  <c:v>32.273220070226323</c:v>
                </c:pt>
                <c:pt idx="215">
                  <c:v>32.380494116887036</c:v>
                </c:pt>
                <c:pt idx="216">
                  <c:v>32.487367414559465</c:v>
                </c:pt>
                <c:pt idx="217">
                  <c:v>32.593841122400043</c:v>
                </c:pt>
                <c:pt idx="218">
                  <c:v>32.69991639188828</c:v>
                </c:pt>
                <c:pt idx="219">
                  <c:v>32.805594366886389</c:v>
                </c:pt>
                <c:pt idx="220">
                  <c:v>32.910876183698342</c:v>
                </c:pt>
                <c:pt idx="221">
                  <c:v>33.015762971128304</c:v>
                </c:pt>
                <c:pt idx="222">
                  <c:v>33.120255850538449</c:v>
                </c:pt>
                <c:pt idx="223">
                  <c:v>33.224355935906225</c:v>
                </c:pt>
                <c:pt idx="224">
                  <c:v>33.328064333881002</c:v>
                </c:pt>
                <c:pt idx="225">
                  <c:v>33.431382143840189</c:v>
                </c:pt>
                <c:pt idx="226">
                  <c:v>33.534310457944727</c:v>
                </c:pt>
                <c:pt idx="227">
                  <c:v>33.636850361194071</c:v>
                </c:pt>
                <c:pt idx="228">
                  <c:v>33.739002931480591</c:v>
                </c:pt>
                <c:pt idx="229">
                  <c:v>33.840769239643421</c:v>
                </c:pt>
                <c:pt idx="230">
                  <c:v>33.942150349521796</c:v>
                </c:pt>
                <c:pt idx="231">
                  <c:v>34.043147318007826</c:v>
                </c:pt>
                <c:pt idx="232">
                  <c:v>34.143761195098733</c:v>
                </c:pt>
                <c:pt idx="233">
                  <c:v>34.243993023948612</c:v>
                </c:pt>
                <c:pt idx="234">
                  <c:v>34.343843840919618</c:v>
                </c:pt>
                <c:pt idx="235">
                  <c:v>34.443314675632699</c:v>
                </c:pt>
                <c:pt idx="236">
                  <c:v>34.542406551017756</c:v>
                </c:pt>
                <c:pt idx="237">
                  <c:v>34.64112048336338</c:v>
                </c:pt>
                <c:pt idx="238">
                  <c:v>34.739457482366042</c:v>
                </c:pt>
                <c:pt idx="239">
                  <c:v>34.837418551178821</c:v>
                </c:pt>
                <c:pt idx="240">
                  <c:v>34.935004686459628</c:v>
                </c:pt>
                <c:pt idx="241">
                  <c:v>35.032216878418986</c:v>
                </c:pt>
                <c:pt idx="242">
                  <c:v>35.12905611086731</c:v>
                </c:pt>
                <c:pt idx="243">
                  <c:v>35.22552336126175</c:v>
                </c:pt>
                <c:pt idx="244">
                  <c:v>35.321619600752541</c:v>
                </c:pt>
                <c:pt idx="245">
                  <c:v>35.417345794228915</c:v>
                </c:pt>
                <c:pt idx="246">
                  <c:v>35.51270290036458</c:v>
                </c:pt>
                <c:pt idx="247">
                  <c:v>35.60769187166273</c:v>
                </c:pt>
                <c:pt idx="248">
                  <c:v>35.702313654500621</c:v>
                </c:pt>
                <c:pt idx="249">
                  <c:v>35.796569189173717</c:v>
                </c:pt>
                <c:pt idx="250">
                  <c:v>35.890459409939403</c:v>
                </c:pt>
                <c:pt idx="251">
                  <c:v>35.983985245060296</c:v>
                </c:pt>
                <c:pt idx="252">
                  <c:v>36.0771476168471</c:v>
                </c:pt>
                <c:pt idx="253">
                  <c:v>36.169947441701048</c:v>
                </c:pt>
                <c:pt idx="254">
                  <c:v>36.262385630155983</c:v>
                </c:pt>
                <c:pt idx="255">
                  <c:v>36.354463086919971</c:v>
                </c:pt>
                <c:pt idx="256">
                  <c:v>36.446180710916551</c:v>
                </c:pt>
                <c:pt idx="257">
                  <c:v>36.537539395325581</c:v>
                </c:pt>
                <c:pt idx="258">
                  <c:v>36.628540027623671</c:v>
                </c:pt>
                <c:pt idx="259">
                  <c:v>36.719183489624264</c:v>
                </c:pt>
                <c:pt idx="260">
                  <c:v>36.809470657517309</c:v>
                </c:pt>
                <c:pt idx="261">
                  <c:v>36.899402401908553</c:v>
                </c:pt>
                <c:pt idx="262">
                  <c:v>36.988979587858466</c:v>
                </c:pt>
                <c:pt idx="263">
                  <c:v>37.0782030749208</c:v>
                </c:pt>
                <c:pt idx="264">
                  <c:v>37.167073717180777</c:v>
                </c:pt>
                <c:pt idx="265">
                  <c:v>37.255592363292891</c:v>
                </c:pt>
                <c:pt idx="266">
                  <c:v>37.343759856518389</c:v>
                </c:pt>
                <c:pt idx="267">
                  <c:v>37.431577034762384</c:v>
                </c:pt>
                <c:pt idx="268">
                  <c:v>37.519044730610588</c:v>
                </c:pt>
                <c:pt idx="269">
                  <c:v>37.60616377136575</c:v>
                </c:pt>
                <c:pt idx="270">
                  <c:v>37.692934979083688</c:v>
                </c:pt>
                <c:pt idx="271">
                  <c:v>37.779359170609048</c:v>
                </c:pt>
                <c:pt idx="272">
                  <c:v>37.865437157610671</c:v>
                </c:pt>
                <c:pt idx="273">
                  <c:v>37.951169746616664</c:v>
                </c:pt>
                <c:pt idx="274">
                  <c:v>38.036557739049108</c:v>
                </c:pt>
                <c:pt idx="275">
                  <c:v>38.121601931258475</c:v>
                </c:pt>
                <c:pt idx="276">
                  <c:v>38.206303114557706</c:v>
                </c:pt>
                <c:pt idx="277">
                  <c:v>38.290662075255966</c:v>
                </c:pt>
                <c:pt idx="278">
                  <c:v>38.374679594692104</c:v>
                </c:pt>
                <c:pt idx="279">
                  <c:v>38.458356449267761</c:v>
                </c:pt>
                <c:pt idx="280">
                  <c:v>38.541693410480221</c:v>
                </c:pt>
                <c:pt idx="281">
                  <c:v>38.62469124495491</c:v>
                </c:pt>
                <c:pt idx="282">
                  <c:v>38.707350714477634</c:v>
                </c:pt>
                <c:pt idx="283">
                  <c:v>38.789672576026476</c:v>
                </c:pt>
                <c:pt idx="284">
                  <c:v>38.871657581803447</c:v>
                </c:pt>
                <c:pt idx="285">
                  <c:v>38.953306479265784</c:v>
                </c:pt>
                <c:pt idx="286">
                  <c:v>39.034620011157017</c:v>
                </c:pt>
                <c:pt idx="287">
                  <c:v>39.11559891553771</c:v>
                </c:pt>
                <c:pt idx="288">
                  <c:v>39.196243925815935</c:v>
                </c:pt>
                <c:pt idx="289">
                  <c:v>39.27655577077747</c:v>
                </c:pt>
                <c:pt idx="290">
                  <c:v>39.356535174615694</c:v>
                </c:pt>
                <c:pt idx="291">
                  <c:v>39.436182856961231</c:v>
                </c:pt>
                <c:pt idx="292">
                  <c:v>39.515499532911342</c:v>
                </c:pt>
                <c:pt idx="293">
                  <c:v>39.594485913058975</c:v>
                </c:pt>
                <c:pt idx="294">
                  <c:v>39.673142703521634</c:v>
                </c:pt>
                <c:pt idx="295">
                  <c:v>39.751470605969935</c:v>
                </c:pt>
                <c:pt idx="296">
                  <c:v>39.829470317655897</c:v>
                </c:pt>
                <c:pt idx="297">
                  <c:v>39.907142531441011</c:v>
                </c:pt>
                <c:pt idx="298">
                  <c:v>39.984487935824021</c:v>
                </c:pt>
                <c:pt idx="299">
                  <c:v>40.061507214968465</c:v>
                </c:pt>
                <c:pt idx="300">
                  <c:v>40.138201048729961</c:v>
                </c:pt>
                <c:pt idx="301">
                  <c:v>40.214570112683248</c:v>
                </c:pt>
                <c:pt idx="302">
                  <c:v>40.290615078148996</c:v>
                </c:pt>
                <c:pt idx="303">
                  <c:v>40.366336612220337</c:v>
                </c:pt>
                <c:pt idx="304">
                  <c:v>40.441735377789193</c:v>
                </c:pt>
                <c:pt idx="305">
                  <c:v>40.516812033572343</c:v>
                </c:pt>
                <c:pt idx="306">
                  <c:v>40.591567234137266</c:v>
                </c:pt>
                <c:pt idx="307">
                  <c:v>40.666001629927734</c:v>
                </c:pt>
                <c:pt idx="308">
                  <c:v>40.740115867289212</c:v>
                </c:pt>
                <c:pt idx="309">
                  <c:v>40.813910588493982</c:v>
                </c:pt>
                <c:pt idx="310">
                  <c:v>40.887386431766068</c:v>
                </c:pt>
                <c:pt idx="311">
                  <c:v>40.960544031305936</c:v>
                </c:pt>
                <c:pt idx="312">
                  <c:v>41.033384017314965</c:v>
                </c:pt>
                <c:pt idx="313">
                  <c:v>41.105907016019707</c:v>
                </c:pt>
                <c:pt idx="314">
                  <c:v>41.178113649695916</c:v>
                </c:pt>
                <c:pt idx="315">
                  <c:v>41.250004536692373</c:v>
                </c:pt>
                <c:pt idx="316">
                  <c:v>41.321580291454488</c:v>
                </c:pt>
                <c:pt idx="317">
                  <c:v>41.392841524547713</c:v>
                </c:pt>
                <c:pt idx="318">
                  <c:v>41.463788842680721</c:v>
                </c:pt>
                <c:pt idx="319">
                  <c:v>41.534422848728383</c:v>
                </c:pt>
                <c:pt idx="320">
                  <c:v>41.604744141754544</c:v>
                </c:pt>
                <c:pt idx="321">
                  <c:v>41.674753317034614</c:v>
                </c:pt>
                <c:pt idx="322">
                  <c:v>41.74445096607792</c:v>
                </c:pt>
                <c:pt idx="323">
                  <c:v>41.813837676649889</c:v>
                </c:pt>
                <c:pt idx="324">
                  <c:v>41.882914032794019</c:v>
                </c:pt>
                <c:pt idx="325">
                  <c:v>41.951680614853665</c:v>
                </c:pt>
                <c:pt idx="326">
                  <c:v>42.020137999493627</c:v>
                </c:pt>
                <c:pt idx="327">
                  <c:v>42.088286759721555</c:v>
                </c:pt>
                <c:pt idx="328">
                  <c:v>42.156127464909126</c:v>
                </c:pt>
                <c:pt idx="329">
                  <c:v>42.22366068081309</c:v>
                </c:pt>
                <c:pt idx="330">
                  <c:v>42.290886969596102</c:v>
                </c:pt>
                <c:pt idx="331">
                  <c:v>42.357806889847353</c:v>
                </c:pt>
                <c:pt idx="332">
                  <c:v>42.424420996603054</c:v>
                </c:pt>
                <c:pt idx="333">
                  <c:v>42.490729841366708</c:v>
                </c:pt>
                <c:pt idx="334">
                  <c:v>42.55673397212923</c:v>
                </c:pt>
                <c:pt idx="335">
                  <c:v>42.622433933388855</c:v>
                </c:pt>
                <c:pt idx="336">
                  <c:v>42.68783026617092</c:v>
                </c:pt>
                <c:pt idx="337">
                  <c:v>42.752923508047417</c:v>
                </c:pt>
                <c:pt idx="338">
                  <c:v>42.817714193156405</c:v>
                </c:pt>
                <c:pt idx="339">
                  <c:v>42.882202852221262</c:v>
                </c:pt>
                <c:pt idx="340">
                  <c:v>42.946390012569729</c:v>
                </c:pt>
                <c:pt idx="341">
                  <c:v>43.010276198152823</c:v>
                </c:pt>
                <c:pt idx="342">
                  <c:v>43.073861929563577</c:v>
                </c:pt>
                <c:pt idx="343">
                  <c:v>43.137147724055581</c:v>
                </c:pt>
                <c:pt idx="344">
                  <c:v>43.20013409556141</c:v>
                </c:pt>
                <c:pt idx="345">
                  <c:v>43.262821554710861</c:v>
                </c:pt>
                <c:pt idx="346">
                  <c:v>43.325210608849041</c:v>
                </c:pt>
                <c:pt idx="347">
                  <c:v>43.387301762054285</c:v>
                </c:pt>
                <c:pt idx="348">
                  <c:v>43.449095515155932</c:v>
                </c:pt>
                <c:pt idx="349">
                  <c:v>43.510592365751918</c:v>
                </c:pt>
                <c:pt idx="350">
                  <c:v>43.571792808226263</c:v>
                </c:pt>
                <c:pt idx="351">
                  <c:v>43.632697333766352</c:v>
                </c:pt>
                <c:pt idx="352">
                  <c:v>43.693306430380105</c:v>
                </c:pt>
                <c:pt idx="353">
                  <c:v>43.753620582912966</c:v>
                </c:pt>
                <c:pt idx="354">
                  <c:v>43.81364027306477</c:v>
                </c:pt>
                <c:pt idx="355">
                  <c:v>43.873365979406437</c:v>
                </c:pt>
                <c:pt idx="356">
                  <c:v>43.932798177396549</c:v>
                </c:pt>
                <c:pt idx="357">
                  <c:v>43.991937339397758</c:v>
                </c:pt>
                <c:pt idx="358">
                  <c:v>44.050783934693058</c:v>
                </c:pt>
                <c:pt idx="359">
                  <c:v>44.109338429501918</c:v>
                </c:pt>
                <c:pt idx="360">
                  <c:v>44.167601286996259</c:v>
                </c:pt>
                <c:pt idx="361">
                  <c:v>44.225572967316332</c:v>
                </c:pt>
                <c:pt idx="362">
                  <c:v>44.283253927586408</c:v>
                </c:pt>
                <c:pt idx="363">
                  <c:v>44.340644621930352</c:v>
                </c:pt>
                <c:pt idx="364">
                  <c:v>44.397745501487073</c:v>
                </c:pt>
                <c:pt idx="365">
                  <c:v>44.454557014425816</c:v>
                </c:pt>
                <c:pt idx="366">
                  <c:v>44.511079605961342</c:v>
                </c:pt>
                <c:pt idx="367">
                  <c:v>44.567313718368951</c:v>
                </c:pt>
                <c:pt idx="368">
                  <c:v>44.623259790999398</c:v>
                </c:pt>
                <c:pt idx="369">
                  <c:v>44.678918260293671</c:v>
                </c:pt>
                <c:pt idx="370">
                  <c:v>44.734289559797638</c:v>
                </c:pt>
                <c:pt idx="371">
                  <c:v>44.789374120176547</c:v>
                </c:pt>
                <c:pt idx="372">
                  <c:v>44.844172369229447</c:v>
                </c:pt>
                <c:pt idx="373">
                  <c:v>44.898684731903423</c:v>
                </c:pt>
                <c:pt idx="374">
                  <c:v>44.952911630307767</c:v>
                </c:pt>
                <c:pt idx="375">
                  <c:v>45.006853483727973</c:v>
                </c:pt>
                <c:pt idx="376">
                  <c:v>45.060510708639633</c:v>
                </c:pt>
                <c:pt idx="377">
                  <c:v>45.113883718722235</c:v>
                </c:pt>
                <c:pt idx="378">
                  <c:v>45.166972924872788</c:v>
                </c:pt>
                <c:pt idx="379">
                  <c:v>45.219778735219364</c:v>
                </c:pt>
                <c:pt idx="380">
                  <c:v>45.272301555134518</c:v>
                </c:pt>
                <c:pt idx="381">
                  <c:v>45.324541787248585</c:v>
                </c:pt>
                <c:pt idx="382">
                  <c:v>45.376499831462851</c:v>
                </c:pt>
                <c:pt idx="383">
                  <c:v>45.428176084962629</c:v>
                </c:pt>
                <c:pt idx="384">
                  <c:v>45.479570942230204</c:v>
                </c:pt>
                <c:pt idx="385">
                  <c:v>45.530684795057674</c:v>
                </c:pt>
                <c:pt idx="386">
                  <c:v>45.581518032559678</c:v>
                </c:pt>
                <c:pt idx="387">
                  <c:v>45.632071041186002</c:v>
                </c:pt>
                <c:pt idx="388">
                  <c:v>45.682344204734072</c:v>
                </c:pt>
                <c:pt idx="389">
                  <c:v>45.732337904361366</c:v>
                </c:pt>
                <c:pt idx="390">
                  <c:v>45.782052518597688</c:v>
                </c:pt>
                <c:pt idx="391">
                  <c:v>45.831488423357342</c:v>
                </c:pt>
                <c:pt idx="392">
                  <c:v>45.880645991951198</c:v>
                </c:pt>
                <c:pt idx="393">
                  <c:v>45.929525595098653</c:v>
                </c:pt>
                <c:pt idx="394">
                  <c:v>45.978127600939494</c:v>
                </c:pt>
                <c:pt idx="395">
                  <c:v>46.026452375045643</c:v>
                </c:pt>
                <c:pt idx="396">
                  <c:v>46.074500280432808</c:v>
                </c:pt>
                <c:pt idx="397">
                  <c:v>46.122271677572023</c:v>
                </c:pt>
                <c:pt idx="398">
                  <c:v>46.169766924401088</c:v>
                </c:pt>
                <c:pt idx="399">
                  <c:v>46.216986376335917</c:v>
                </c:pt>
                <c:pt idx="400">
                  <c:v>46.263930386281778</c:v>
                </c:pt>
                <c:pt idx="401">
                  <c:v>46.31059930464442</c:v>
                </c:pt>
                <c:pt idx="402">
                  <c:v>46.356993479341135</c:v>
                </c:pt>
                <c:pt idx="403">
                  <c:v>46.403113255811689</c:v>
                </c:pt>
                <c:pt idx="404">
                  <c:v>46.448958977029164</c:v>
                </c:pt>
                <c:pt idx="405">
                  <c:v>46.494530983510721</c:v>
                </c:pt>
                <c:pt idx="406">
                  <c:v>46.539829613328237</c:v>
                </c:pt>
                <c:pt idx="407">
                  <c:v>46.584855202118874</c:v>
                </c:pt>
                <c:pt idx="408">
                  <c:v>46.62960808309554</c:v>
                </c:pt>
                <c:pt idx="409">
                  <c:v>46.674088587057263</c:v>
                </c:pt>
                <c:pt idx="410">
                  <c:v>46.718297042399456</c:v>
                </c:pt>
                <c:pt idx="411">
                  <c:v>46.762233775124109</c:v>
                </c:pt>
                <c:pt idx="412">
                  <c:v>46.805899108849893</c:v>
                </c:pt>
                <c:pt idx="413">
                  <c:v>46.849293364822138</c:v>
                </c:pt>
                <c:pt idx="414">
                  <c:v>46.892416861922769</c:v>
                </c:pt>
                <c:pt idx="415">
                  <c:v>46.935269916680113</c:v>
                </c:pt>
                <c:pt idx="416">
                  <c:v>46.97785284327864</c:v>
                </c:pt>
                <c:pt idx="417">
                  <c:v>47.020165953568608</c:v>
                </c:pt>
                <c:pt idx="418">
                  <c:v>47.062209557075612</c:v>
                </c:pt>
                <c:pt idx="419">
                  <c:v>47.103983961010066</c:v>
                </c:pt>
                <c:pt idx="420">
                  <c:v>47.145489470276587</c:v>
                </c:pt>
                <c:pt idx="421">
                  <c:v>47.18672638748329</c:v>
                </c:pt>
                <c:pt idx="422">
                  <c:v>47.227695012951003</c:v>
                </c:pt>
                <c:pt idx="423">
                  <c:v>47.268395644722389</c:v>
                </c:pt>
                <c:pt idx="424">
                  <c:v>47.308828578571017</c:v>
                </c:pt>
                <c:pt idx="425">
                  <c:v>47.348994108010302</c:v>
                </c:pt>
                <c:pt idx="426">
                  <c:v>47.388892524302399</c:v>
                </c:pt>
                <c:pt idx="427">
                  <c:v>47.428524116466981</c:v>
                </c:pt>
                <c:pt idx="428">
                  <c:v>47.467889171289983</c:v>
                </c:pt>
                <c:pt idx="429">
                  <c:v>47.506987973332222</c:v>
                </c:pt>
                <c:pt idx="430">
                  <c:v>47.545820804937961</c:v>
                </c:pt>
                <c:pt idx="431">
                  <c:v>47.584387946243382</c:v>
                </c:pt>
                <c:pt idx="432">
                  <c:v>47.622689675184986</c:v>
                </c:pt>
                <c:pt idx="433">
                  <c:v>47.660726267507911</c:v>
                </c:pt>
                <c:pt idx="434">
                  <c:v>47.698497996774172</c:v>
                </c:pt>
                <c:pt idx="435">
                  <c:v>47.736005134370828</c:v>
                </c:pt>
                <c:pt idx="436">
                  <c:v>47.773247949518066</c:v>
                </c:pt>
                <c:pt idx="437">
                  <c:v>47.810226709277217</c:v>
                </c:pt>
                <c:pt idx="438">
                  <c:v>47.846941678558686</c:v>
                </c:pt>
                <c:pt idx="439">
                  <c:v>47.88339312012981</c:v>
                </c:pt>
                <c:pt idx="440">
                  <c:v>47.919581294622652</c:v>
                </c:pt>
                <c:pt idx="441">
                  <c:v>47.955506460541706</c:v>
                </c:pt>
                <c:pt idx="442">
                  <c:v>47.99116887427153</c:v>
                </c:pt>
                <c:pt idx="443">
                  <c:v>48.026568790084312</c:v>
                </c:pt>
                <c:pt idx="444">
                  <c:v>48.06170646014737</c:v>
                </c:pt>
                <c:pt idx="445">
                  <c:v>48.09658213453055</c:v>
                </c:pt>
                <c:pt idx="446">
                  <c:v>48.131196061213601</c:v>
                </c:pt>
                <c:pt idx="447">
                  <c:v>48.165548486093428</c:v>
                </c:pt>
                <c:pt idx="448">
                  <c:v>48.199639652991308</c:v>
                </c:pt>
                <c:pt idx="449">
                  <c:v>48.233469803660007</c:v>
                </c:pt>
                <c:pt idx="450">
                  <c:v>48.26703917779087</c:v>
                </c:pt>
                <c:pt idx="451">
                  <c:v>48.300348013020802</c:v>
                </c:pt>
                <c:pt idx="452">
                  <c:v>48.333396544939184</c:v>
                </c:pt>
                <c:pt idx="453">
                  <c:v>48.366185007094749</c:v>
                </c:pt>
                <c:pt idx="454">
                  <c:v>48.398713631002366</c:v>
                </c:pt>
                <c:pt idx="455">
                  <c:v>48.430982646149744</c:v>
                </c:pt>
                <c:pt idx="456">
                  <c:v>48.462992280004102</c:v>
                </c:pt>
                <c:pt idx="457">
                  <c:v>48.494742758018759</c:v>
                </c:pt>
                <c:pt idx="458">
                  <c:v>48.526234303639654</c:v>
                </c:pt>
                <c:pt idx="459">
                  <c:v>48.557467138311779</c:v>
                </c:pt>
                <c:pt idx="460">
                  <c:v>48.588441481485582</c:v>
                </c:pt>
                <c:pt idx="461">
                  <c:v>48.619157550623306</c:v>
                </c:pt>
                <c:pt idx="462">
                  <c:v>48.649615561205223</c:v>
                </c:pt>
                <c:pt idx="463">
                  <c:v>48.679815726735846</c:v>
                </c:pt>
                <c:pt idx="464">
                  <c:v>48.709758258750036</c:v>
                </c:pt>
                <c:pt idx="465">
                  <c:v>48.739443366819096</c:v>
                </c:pt>
                <c:pt idx="466">
                  <c:v>48.768871258556757</c:v>
                </c:pt>
                <c:pt idx="467">
                  <c:v>48.798042139625117</c:v>
                </c:pt>
                <c:pt idx="468">
                  <c:v>48.82695621374053</c:v>
                </c:pt>
                <c:pt idx="469">
                  <c:v>48.855613682679412</c:v>
                </c:pt>
                <c:pt idx="470">
                  <c:v>48.884014746283995</c:v>
                </c:pt>
                <c:pt idx="471">
                  <c:v>48.912159602468016</c:v>
                </c:pt>
                <c:pt idx="472">
                  <c:v>48.940048447222367</c:v>
                </c:pt>
                <c:pt idx="473">
                  <c:v>48.967681474620633</c:v>
                </c:pt>
                <c:pt idx="474">
                  <c:v>48.995058876824629</c:v>
                </c:pt>
                <c:pt idx="475">
                  <c:v>49.022180844089839</c:v>
                </c:pt>
                <c:pt idx="476">
                  <c:v>49.049047564770795</c:v>
                </c:pt>
                <c:pt idx="477">
                  <c:v>49.075659225326433</c:v>
                </c:pt>
                <c:pt idx="478">
                  <c:v>49.102016010325329</c:v>
                </c:pt>
                <c:pt idx="479">
                  <c:v>49.128118102450948</c:v>
                </c:pt>
                <c:pt idx="480">
                  <c:v>49.153965682506772</c:v>
                </c:pt>
                <c:pt idx="481">
                  <c:v>49.179558929421404</c:v>
                </c:pt>
                <c:pt idx="482">
                  <c:v>49.204898020253601</c:v>
                </c:pt>
                <c:pt idx="483">
                  <c:v>49.229983130197262</c:v>
                </c:pt>
                <c:pt idx="484">
                  <c:v>49.25481443258635</c:v>
                </c:pt>
                <c:pt idx="485">
                  <c:v>49.279392098899756</c:v>
                </c:pt>
                <c:pt idx="486">
                  <c:v>49.303716298766098</c:v>
                </c:pt>
                <c:pt idx="487">
                  <c:v>49.327787199968498</c:v>
                </c:pt>
                <c:pt idx="488">
                  <c:v>49.351604968449251</c:v>
                </c:pt>
                <c:pt idx="489">
                  <c:v>49.375169768314485</c:v>
                </c:pt>
                <c:pt idx="490">
                  <c:v>49.398481761838731</c:v>
                </c:pt>
                <c:pt idx="491">
                  <c:v>49.42154110946948</c:v>
                </c:pt>
                <c:pt idx="492">
                  <c:v>49.444347969831632</c:v>
                </c:pt>
                <c:pt idx="493">
                  <c:v>49.466902499731923</c:v>
                </c:pt>
                <c:pt idx="494">
                  <c:v>49.489204854163297</c:v>
                </c:pt>
                <c:pt idx="495">
                  <c:v>49.511255186309221</c:v>
                </c:pt>
                <c:pt idx="496">
                  <c:v>49.533053647547931</c:v>
                </c:pt>
                <c:pt idx="497">
                  <c:v>49.554600387456638</c:v>
                </c:pt>
                <c:pt idx="498">
                  <c:v>49.575895553815698</c:v>
                </c:pt>
                <c:pt idx="499">
                  <c:v>49.596939292612682</c:v>
                </c:pt>
                <c:pt idx="500">
                  <c:v>49.617731748046445</c:v>
                </c:pt>
                <c:pt idx="501">
                  <c:v>49.638273062531105</c:v>
                </c:pt>
                <c:pt idx="502">
                  <c:v>49.658563376699988</c:v>
                </c:pt>
                <c:pt idx="503">
                  <c:v>49.678602829409506</c:v>
                </c:pt>
                <c:pt idx="504">
                  <c:v>49.698391557743015</c:v>
                </c:pt>
                <c:pt idx="505">
                  <c:v>49.717929697014576</c:v>
                </c:pt>
                <c:pt idx="506">
                  <c:v>49.737217380772698</c:v>
                </c:pt>
                <c:pt idx="507">
                  <c:v>49.756254740804017</c:v>
                </c:pt>
                <c:pt idx="508">
                  <c:v>49.775041907136938</c:v>
                </c:pt>
                <c:pt idx="509">
                  <c:v>49.793579008045185</c:v>
                </c:pt>
                <c:pt idx="510">
                  <c:v>49.81186617005136</c:v>
                </c:pt>
                <c:pt idx="511">
                  <c:v>49.829903517930411</c:v>
                </c:pt>
                <c:pt idx="512">
                  <c:v>49.847691174713049</c:v>
                </c:pt>
                <c:pt idx="513">
                  <c:v>49.865229261689144</c:v>
                </c:pt>
                <c:pt idx="514">
                  <c:v>49.882517898411052</c:v>
                </c:pt>
                <c:pt idx="515">
                  <c:v>49.899557202696869</c:v>
                </c:pt>
                <c:pt idx="516">
                  <c:v>49.916347290633688</c:v>
                </c:pt>
                <c:pt idx="517">
                  <c:v>49.932888276580762</c:v>
                </c:pt>
                <c:pt idx="518">
                  <c:v>49.949180273172651</c:v>
                </c:pt>
                <c:pt idx="519">
                  <c:v>49.965223391322283</c:v>
                </c:pt>
                <c:pt idx="520">
                  <c:v>49.981017740224011</c:v>
                </c:pt>
                <c:pt idx="521">
                  <c:v>49.99656342735657</c:v>
                </c:pt>
                <c:pt idx="522">
                  <c:v>50.011860558486042</c:v>
                </c:pt>
                <c:pt idx="523">
                  <c:v>50.026909237668718</c:v>
                </c:pt>
                <c:pt idx="524">
                  <c:v>50.041709567253967</c:v>
                </c:pt>
                <c:pt idx="525">
                  <c:v>50.056261647886998</c:v>
                </c:pt>
                <c:pt idx="526">
                  <c:v>50.070565578511619</c:v>
                </c:pt>
                <c:pt idx="527">
                  <c:v>50.084621456372936</c:v>
                </c:pt>
                <c:pt idx="528">
                  <c:v>50.098429377020004</c:v>
                </c:pt>
                <c:pt idx="529">
                  <c:v>50.11198943430842</c:v>
                </c:pt>
                <c:pt idx="530">
                  <c:v>50.125301720402888</c:v>
                </c:pt>
                <c:pt idx="531">
                  <c:v>50.138366325779721</c:v>
                </c:pt>
                <c:pt idx="532">
                  <c:v>50.151183339229306</c:v>
                </c:pt>
                <c:pt idx="533">
                  <c:v>50.163752847858518</c:v>
                </c:pt>
                <c:pt idx="534">
                  <c:v>50.176074937093098</c:v>
                </c:pt>
                <c:pt idx="535">
                  <c:v>50.18814969067995</c:v>
                </c:pt>
                <c:pt idx="536">
                  <c:v>50.199977190689445</c:v>
                </c:pt>
                <c:pt idx="537">
                  <c:v>50.211557517517633</c:v>
                </c:pt>
                <c:pt idx="538">
                  <c:v>50.222890749888435</c:v>
                </c:pt>
                <c:pt idx="539">
                  <c:v>50.233976964855785</c:v>
                </c:pt>
                <c:pt idx="540">
                  <c:v>50.244816237805715</c:v>
                </c:pt>
                <c:pt idx="541">
                  <c:v>50.255408642458399</c:v>
                </c:pt>
                <c:pt idx="542">
                  <c:v>50.26575425087016</c:v>
                </c:pt>
                <c:pt idx="543">
                  <c:v>50.275853133435433</c:v>
                </c:pt>
                <c:pt idx="544">
                  <c:v>50.285705358888663</c:v>
                </c:pt>
                <c:pt idx="545">
                  <c:v>50.29531099430617</c:v>
                </c:pt>
                <c:pt idx="546">
                  <c:v>50.304670105107988</c:v>
                </c:pt>
                <c:pt idx="547">
                  <c:v>50.31378275505962</c:v>
                </c:pt>
                <c:pt idx="548">
                  <c:v>50.322649006273785</c:v>
                </c:pt>
                <c:pt idx="549">
                  <c:v>50.331268919212086</c:v>
                </c:pt>
                <c:pt idx="550">
                  <c:v>50.339642552686676</c:v>
                </c:pt>
                <c:pt idx="551">
                  <c:v>50.347769963861829</c:v>
                </c:pt>
                <c:pt idx="552">
                  <c:v>50.355651208255516</c:v>
                </c:pt>
                <c:pt idx="553">
                  <c:v>50.363286339740895</c:v>
                </c:pt>
                <c:pt idx="554">
                  <c:v>50.370675410547783</c:v>
                </c:pt>
                <c:pt idx="555">
                  <c:v>50.377818471264085</c:v>
                </c:pt>
                <c:pt idx="556">
                  <c:v>50.384715570837145</c:v>
                </c:pt>
                <c:pt idx="557">
                  <c:v>50.39136675657511</c:v>
                </c:pt>
                <c:pt idx="558">
                  <c:v>50.397772074148193</c:v>
                </c:pt>
                <c:pt idx="559">
                  <c:v>50.403931567589922</c:v>
                </c:pt>
                <c:pt idx="560">
                  <c:v>50.409845279298352</c:v>
                </c:pt>
                <c:pt idx="561">
                  <c:v>50.415513250037208</c:v>
                </c:pt>
                <c:pt idx="562">
                  <c:v>50.420935518937007</c:v>
                </c:pt>
                <c:pt idx="563">
                  <c:v>50.426112123496125</c:v>
                </c:pt>
                <c:pt idx="564">
                  <c:v>50.431043099581814</c:v>
                </c:pt>
                <c:pt idx="565">
                  <c:v>50.435728481431191</c:v>
                </c:pt>
                <c:pt idx="566">
                  <c:v>50.440168301652186</c:v>
                </c:pt>
                <c:pt idx="567">
                  <c:v>50.444362591224426</c:v>
                </c:pt>
                <c:pt idx="568">
                  <c:v>50.44831137950009</c:v>
                </c:pt>
                <c:pt idx="569">
                  <c:v>50.452014694204721</c:v>
                </c:pt>
                <c:pt idx="570">
                  <c:v>50.455472561437986</c:v>
                </c:pt>
                <c:pt idx="571">
                  <c:v>50.458685005674397</c:v>
                </c:pt>
                <c:pt idx="572">
                  <c:v>50.461652049764012</c:v>
                </c:pt>
                <c:pt idx="573">
                  <c:v>50.464373714933039</c:v>
                </c:pt>
                <c:pt idx="574">
                  <c:v>50.466850020784449</c:v>
                </c:pt>
                <c:pt idx="575">
                  <c:v>50.469080985298525</c:v>
                </c:pt>
                <c:pt idx="576">
                  <c:v>50.471066624833369</c:v>
                </c:pt>
                <c:pt idx="577">
                  <c:v>50.472806954125367</c:v>
                </c:pt>
                <c:pt idx="578">
                  <c:v>50.474301986289603</c:v>
                </c:pt>
                <c:pt idx="579">
                  <c:v>50.475551732820243</c:v>
                </c:pt>
                <c:pt idx="580">
                  <c:v>50.476556203590874</c:v>
                </c:pt>
                <c:pt idx="581">
                  <c:v>50.477315406854792</c:v>
                </c:pt>
                <c:pt idx="582">
                  <c:v>50.477829349245262</c:v>
                </c:pt>
                <c:pt idx="583">
                  <c:v>50.478098035775702</c:v>
                </c:pt>
                <c:pt idx="584">
                  <c:v>50.47812146983987</c:v>
                </c:pt>
                <c:pt idx="585">
                  <c:v>50.477899653278214</c:v>
                </c:pt>
                <c:pt idx="586">
                  <c:v>50.477432587110272</c:v>
                </c:pt>
                <c:pt idx="587">
                  <c:v>50.476720272944306</c:v>
                </c:pt>
                <c:pt idx="588">
                  <c:v>50.475762713864391</c:v>
                </c:pt>
                <c:pt idx="589">
                  <c:v>50.474559914573931</c:v>
                </c:pt>
                <c:pt idx="590">
                  <c:v>50.473111881395575</c:v>
                </c:pt>
                <c:pt idx="591">
                  <c:v>50.471418622271095</c:v>
                </c:pt>
                <c:pt idx="592">
                  <c:v>50.469480146761192</c:v>
                </c:pt>
                <c:pt idx="593">
                  <c:v>50.467296466045283</c:v>
                </c:pt>
                <c:pt idx="594">
                  <c:v>50.464867592921237</c:v>
                </c:pt>
                <c:pt idx="595">
                  <c:v>50.462193541805064</c:v>
                </c:pt>
                <c:pt idx="596">
                  <c:v>50.459274328730572</c:v>
                </c:pt>
                <c:pt idx="597">
                  <c:v>50.45610997134898</c:v>
                </c:pt>
                <c:pt idx="598">
                  <c:v>50.452700488928471</c:v>
                </c:pt>
                <c:pt idx="599">
                  <c:v>50.449045902353731</c:v>
                </c:pt>
                <c:pt idx="600">
                  <c:v>50.445146234125417</c:v>
                </c:pt>
                <c:pt idx="601">
                  <c:v>50.441001508359598</c:v>
                </c:pt>
                <c:pt idx="602">
                  <c:v>50.436611750787158</c:v>
                </c:pt>
                <c:pt idx="603">
                  <c:v>50.431976988753142</c:v>
                </c:pt>
                <c:pt idx="604">
                  <c:v>50.427097251216068</c:v>
                </c:pt>
                <c:pt idx="605">
                  <c:v>50.421972568747186</c:v>
                </c:pt>
                <c:pt idx="606">
                  <c:v>50.416602973529727</c:v>
                </c:pt>
                <c:pt idx="607">
                  <c:v>50.410988499358069</c:v>
                </c:pt>
                <c:pt idx="608">
                  <c:v>50.405129181636873</c:v>
                </c:pt>
                <c:pt idx="609">
                  <c:v>50.3990250573802</c:v>
                </c:pt>
                <c:pt idx="610">
                  <c:v>50.392676165210553</c:v>
                </c:pt>
                <c:pt idx="611">
                  <c:v>50.386082545357894</c:v>
                </c:pt>
                <c:pt idx="612">
                  <c:v>50.379244239658618</c:v>
                </c:pt>
                <c:pt idx="613">
                  <c:v>50.372161291554484</c:v>
                </c:pt>
                <c:pt idx="614">
                  <c:v>50.364833746091499</c:v>
                </c:pt>
                <c:pt idx="615">
                  <c:v>50.357261649918769</c:v>
                </c:pt>
                <c:pt idx="616">
                  <c:v>50.349445051287297</c:v>
                </c:pt>
                <c:pt idx="617">
                  <c:v>50.341384000048762</c:v>
                </c:pt>
                <c:pt idx="618">
                  <c:v>50.33307854765421</c:v>
                </c:pt>
                <c:pt idx="619">
                  <c:v>50.324528747152762</c:v>
                </c:pt>
                <c:pt idx="620">
                  <c:v>50.315734653190226</c:v>
                </c:pt>
                <c:pt idx="621">
                  <c:v>50.306696322007724</c:v>
                </c:pt>
                <c:pt idx="622">
                  <c:v>50.297413811440208</c:v>
                </c:pt>
                <c:pt idx="623">
                  <c:v>50.287887180915007</c:v>
                </c:pt>
                <c:pt idx="624">
                  <c:v>50.278116491450277</c:v>
                </c:pt>
                <c:pt idx="625">
                  <c:v>50.268101805653444</c:v>
                </c:pt>
                <c:pt idx="626">
                  <c:v>50.25784318771958</c:v>
                </c:pt>
                <c:pt idx="627">
                  <c:v>50.247340703429764</c:v>
                </c:pt>
                <c:pt idx="628">
                  <c:v>50.23659442014938</c:v>
                </c:pt>
                <c:pt idx="629">
                  <c:v>50.225604406826392</c:v>
                </c:pt>
                <c:pt idx="630">
                  <c:v>50.214370733989561</c:v>
                </c:pt>
                <c:pt idx="631">
                  <c:v>50.202893473746641</c:v>
                </c:pt>
                <c:pt idx="632">
                  <c:v>50.191172699782506</c:v>
                </c:pt>
                <c:pt idx="633">
                  <c:v>50.179208487357272</c:v>
                </c:pt>
                <c:pt idx="634">
                  <c:v>50.167000913304342</c:v>
                </c:pt>
                <c:pt idx="635">
                  <c:v>50.154550056028448</c:v>
                </c:pt>
                <c:pt idx="636">
                  <c:v>50.141855995503619</c:v>
                </c:pt>
                <c:pt idx="637">
                  <c:v>50.128918813271142</c:v>
                </c:pt>
                <c:pt idx="638">
                  <c:v>50.115738592437438</c:v>
                </c:pt>
                <c:pt idx="639">
                  <c:v>50.102315417671946</c:v>
                </c:pt>
                <c:pt idx="640">
                  <c:v>50.088649375204945</c:v>
                </c:pt>
                <c:pt idx="641">
                  <c:v>50.074740552825332</c:v>
                </c:pt>
                <c:pt idx="642">
                  <c:v>50.060589039878366</c:v>
                </c:pt>
                <c:pt idx="643">
                  <c:v>50.046194927263379</c:v>
                </c:pt>
                <c:pt idx="644">
                  <c:v>50.031558307431432</c:v>
                </c:pt>
                <c:pt idx="645">
                  <c:v>50.016679274382952</c:v>
                </c:pt>
                <c:pt idx="646">
                  <c:v>50.001557923665324</c:v>
                </c:pt>
                <c:pt idx="647">
                  <c:v>49.986194352370418</c:v>
                </c:pt>
                <c:pt idx="648">
                  <c:v>49.970588659132126</c:v>
                </c:pt>
                <c:pt idx="649">
                  <c:v>49.954740944123806</c:v>
                </c:pt>
                <c:pt idx="650">
                  <c:v>49.93865130905575</c:v>
                </c:pt>
                <c:pt idx="651">
                  <c:v>49.922319857172546</c:v>
                </c:pt>
                <c:pt idx="652">
                  <c:v>49.90574669325045</c:v>
                </c:pt>
                <c:pt idx="653">
                  <c:v>49.888931923594704</c:v>
                </c:pt>
                <c:pt idx="654">
                  <c:v>49.871875656036821</c:v>
                </c:pt>
                <c:pt idx="655">
                  <c:v>49.85457799993182</c:v>
                </c:pt>
                <c:pt idx="656">
                  <c:v>49.837039066155441</c:v>
                </c:pt>
                <c:pt idx="657">
                  <c:v>49.819258967101305</c:v>
                </c:pt>
                <c:pt idx="658">
                  <c:v>49.801237816678046</c:v>
                </c:pt>
                <c:pt idx="659">
                  <c:v>49.782975730306404</c:v>
                </c:pt>
                <c:pt idx="660">
                  <c:v>49.764472824916297</c:v>
                </c:pt>
                <c:pt idx="661">
                  <c:v>49.745729218943822</c:v>
                </c:pt>
                <c:pt idx="662">
                  <c:v>49.726745032328253</c:v>
                </c:pt>
                <c:pt idx="663">
                  <c:v>49.707520386508968</c:v>
                </c:pt>
                <c:pt idx="664">
                  <c:v>49.688055404422393</c:v>
                </c:pt>
                <c:pt idx="665">
                  <c:v>49.668350210498843</c:v>
                </c:pt>
                <c:pt idx="666">
                  <c:v>49.648404930659382</c:v>
                </c:pt>
                <c:pt idx="667">
                  <c:v>49.628219692312619</c:v>
                </c:pt>
                <c:pt idx="668">
                  <c:v>49.607794624351477</c:v>
                </c:pt>
                <c:pt idx="669">
                  <c:v>49.587129857149918</c:v>
                </c:pt>
                <c:pt idx="670">
                  <c:v>49.566225522559655</c:v>
                </c:pt>
                <c:pt idx="671">
                  <c:v>49.5450817539068</c:v>
                </c:pt>
                <c:pt idx="672">
                  <c:v>49.523698685988492</c:v>
                </c:pt>
                <c:pt idx="673">
                  <c:v>49.502076455069499</c:v>
                </c:pt>
                <c:pt idx="674">
                  <c:v>49.480215198878767</c:v>
                </c:pt>
                <c:pt idx="675">
                  <c:v>49.458115056605941</c:v>
                </c:pt>
                <c:pt idx="676">
                  <c:v>49.43577616889786</c:v>
                </c:pt>
                <c:pt idx="677">
                  <c:v>49.413198677855007</c:v>
                </c:pt>
                <c:pt idx="678">
                  <c:v>49.390382727027934</c:v>
                </c:pt>
                <c:pt idx="679">
                  <c:v>49.367328461413649</c:v>
                </c:pt>
                <c:pt idx="680">
                  <c:v>49.34403602745197</c:v>
                </c:pt>
                <c:pt idx="681">
                  <c:v>49.32050557302184</c:v>
                </c:pt>
                <c:pt idx="682">
                  <c:v>49.296737247437619</c:v>
                </c:pt>
                <c:pt idx="683">
                  <c:v>49.272731201445339</c:v>
                </c:pt>
                <c:pt idx="684">
                  <c:v>49.248487587218932</c:v>
                </c:pt>
                <c:pt idx="685">
                  <c:v>49.224006558356407</c:v>
                </c:pt>
                <c:pt idx="686">
                  <c:v>49.199288269876014</c:v>
                </c:pt>
                <c:pt idx="687">
                  <c:v>49.174332878212375</c:v>
                </c:pt>
                <c:pt idx="688">
                  <c:v>49.149140541212567</c:v>
                </c:pt>
                <c:pt idx="689">
                  <c:v>49.123711418132189</c:v>
                </c:pt>
                <c:pt idx="690">
                  <c:v>49.098045669631389</c:v>
                </c:pt>
                <c:pt idx="691">
                  <c:v>49.072143457770871</c:v>
                </c:pt>
                <c:pt idx="692">
                  <c:v>49.046004946007855</c:v>
                </c:pt>
                <c:pt idx="693">
                  <c:v>49.019630299192023</c:v>
                </c:pt>
                <c:pt idx="694">
                  <c:v>48.993019683561414</c:v>
                </c:pt>
                <c:pt idx="695">
                  <c:v>48.966173266738302</c:v>
                </c:pt>
                <c:pt idx="696">
                  <c:v>48.939091217725064</c:v>
                </c:pt>
                <c:pt idx="697">
                  <c:v>48.911773706899957</c:v>
                </c:pt>
                <c:pt idx="698">
                  <c:v>48.884220906012942</c:v>
                </c:pt>
                <c:pt idx="699">
                  <c:v>48.856432988181417</c:v>
                </c:pt>
                <c:pt idx="700">
                  <c:v>48.828410127885952</c:v>
                </c:pt>
                <c:pt idx="701">
                  <c:v>48.800152500965993</c:v>
                </c:pt>
                <c:pt idx="702">
                  <c:v>48.771660284615514</c:v>
                </c:pt>
                <c:pt idx="703">
                  <c:v>48.742933657378686</c:v>
                </c:pt>
                <c:pt idx="704">
                  <c:v>48.713972799145459</c:v>
                </c:pt>
                <c:pt idx="705">
                  <c:v>48.684777891147171</c:v>
                </c:pt>
                <c:pt idx="706">
                  <c:v>48.655349115952085</c:v>
                </c:pt>
                <c:pt idx="707">
                  <c:v>48.625686657460925</c:v>
                </c:pt>
                <c:pt idx="708">
                  <c:v>48.595790700902391</c:v>
                </c:pt>
                <c:pt idx="709">
                  <c:v>48.565661432828605</c:v>
                </c:pt>
                <c:pt idx="710">
                  <c:v>48.535299041110576</c:v>
                </c:pt>
                <c:pt idx="711">
                  <c:v>48.504703714933619</c:v>
                </c:pt>
                <c:pt idx="712">
                  <c:v>48.473875644792741</c:v>
                </c:pt>
                <c:pt idx="713">
                  <c:v>48.442815022488013</c:v>
                </c:pt>
                <c:pt idx="714">
                  <c:v>48.411522041119902</c:v>
                </c:pt>
                <c:pt idx="715">
                  <c:v>48.379996895084602</c:v>
                </c:pt>
                <c:pt idx="716">
                  <c:v>48.348239780069306</c:v>
                </c:pt>
                <c:pt idx="717">
                  <c:v>48.316250893047481</c:v>
                </c:pt>
                <c:pt idx="718">
                  <c:v>48.284030432274101</c:v>
                </c:pt>
                <c:pt idx="719">
                  <c:v>48.251578597280862</c:v>
                </c:pt>
                <c:pt idx="720">
                  <c:v>48.218895588871362</c:v>
                </c:pt>
                <c:pt idx="721">
                  <c:v>48.185981609116283</c:v>
                </c:pt>
                <c:pt idx="722">
                  <c:v>48.152836861348511</c:v>
                </c:pt>
                <c:pt idx="723">
                  <c:v>48.119461550158263</c:v>
                </c:pt>
                <c:pt idx="724">
                  <c:v>48.085855881388184</c:v>
                </c:pt>
                <c:pt idx="725">
                  <c:v>48.052020062128399</c:v>
                </c:pt>
                <c:pt idx="726">
                  <c:v>48.017954300711573</c:v>
                </c:pt>
                <c:pt idx="727">
                  <c:v>47.983658806707922</c:v>
                </c:pt>
                <c:pt idx="728">
                  <c:v>47.949133790920229</c:v>
                </c:pt>
                <c:pt idx="729">
                  <c:v>47.914379465378801</c:v>
                </c:pt>
                <c:pt idx="730">
                  <c:v>47.879396043336428</c:v>
                </c:pt>
                <c:pt idx="731">
                  <c:v>47.844183739263329</c:v>
                </c:pt>
                <c:pt idx="732">
                  <c:v>47.808742768842052</c:v>
                </c:pt>
                <c:pt idx="733">
                  <c:v>47.773073348962356</c:v>
                </c:pt>
                <c:pt idx="734">
                  <c:v>47.73717569771609</c:v>
                </c:pt>
                <c:pt idx="735">
                  <c:v>47.70105003439204</c:v>
                </c:pt>
                <c:pt idx="736">
                  <c:v>47.66469657947075</c:v>
                </c:pt>
                <c:pt idx="737">
                  <c:v>47.62811555461932</c:v>
                </c:pt>
                <c:pt idx="738">
                  <c:v>47.591307182686208</c:v>
                </c:pt>
                <c:pt idx="739">
                  <c:v>47.554271687695987</c:v>
                </c:pt>
                <c:pt idx="740">
                  <c:v>47.517009294844073</c:v>
                </c:pt>
                <c:pt idx="741">
                  <c:v>47.479520230491481</c:v>
                </c:pt>
                <c:pt idx="742">
                  <c:v>47.44180472215951</c:v>
                </c:pt>
                <c:pt idx="743">
                  <c:v>47.403862998524438</c:v>
                </c:pt>
                <c:pt idx="744">
                  <c:v>47.36569528941218</c:v>
                </c:pt>
                <c:pt idx="745">
                  <c:v>47.327301825792951</c:v>
                </c:pt>
                <c:pt idx="746">
                  <c:v>47.288682839775895</c:v>
                </c:pt>
                <c:pt idx="747">
                  <c:v>47.249838564603685</c:v>
                </c:pt>
                <c:pt idx="748">
                  <c:v>47.210769234647131</c:v>
                </c:pt>
                <c:pt idx="749">
                  <c:v>47.171475085399763</c:v>
                </c:pt>
                <c:pt idx="750">
                  <c:v>47.131956353472368</c:v>
                </c:pt>
                <c:pt idx="751">
                  <c:v>47.092213276587557</c:v>
                </c:pt>
                <c:pt idx="752">
                  <c:v>47.052246093574283</c:v>
                </c:pt>
                <c:pt idx="753">
                  <c:v>47.012055044362342</c:v>
                </c:pt>
                <c:pt idx="754">
                  <c:v>46.971640369976882</c:v>
                </c:pt>
                <c:pt idx="755">
                  <c:v>46.931002312532875</c:v>
                </c:pt>
                <c:pt idx="756">
                  <c:v>46.890141115229582</c:v>
                </c:pt>
                <c:pt idx="757">
                  <c:v>46.849057022344979</c:v>
                </c:pt>
                <c:pt idx="758">
                  <c:v>46.80775027923022</c:v>
                </c:pt>
                <c:pt idx="759">
                  <c:v>46.766221132304032</c:v>
                </c:pt>
                <c:pt idx="760">
                  <c:v>46.724469829047116</c:v>
                </c:pt>
                <c:pt idx="761">
                  <c:v>46.682496617996549</c:v>
                </c:pt>
                <c:pt idx="762">
                  <c:v>46.640301748740143</c:v>
                </c:pt>
                <c:pt idx="763">
                  <c:v>46.5978854719108</c:v>
                </c:pt>
                <c:pt idx="764">
                  <c:v>46.555248039180874</c:v>
                </c:pt>
                <c:pt idx="765">
                  <c:v>46.512389703256488</c:v>
                </c:pt>
                <c:pt idx="766">
                  <c:v>46.469310717871856</c:v>
                </c:pt>
                <c:pt idx="767">
                  <c:v>46.426011337783592</c:v>
                </c:pt>
                <c:pt idx="768">
                  <c:v>46.38249181876499</c:v>
                </c:pt>
                <c:pt idx="769">
                  <c:v>46.338752417600325</c:v>
                </c:pt>
                <c:pt idx="770">
                  <c:v>46.294793392079093</c:v>
                </c:pt>
                <c:pt idx="771">
                  <c:v>46.250615000990294</c:v>
                </c:pt>
                <c:pt idx="772">
                  <c:v>46.206217504116658</c:v>
                </c:pt>
                <c:pt idx="773">
                  <c:v>46.161601162228877</c:v>
                </c:pt>
                <c:pt idx="774">
                  <c:v>46.116766237079844</c:v>
                </c:pt>
                <c:pt idx="775">
                  <c:v>46.071712991398847</c:v>
                </c:pt>
                <c:pt idx="776">
                  <c:v>46.026441688885775</c:v>
                </c:pt>
                <c:pt idx="777">
                  <c:v>45.980952594205299</c:v>
                </c:pt>
                <c:pt idx="778">
                  <c:v>45.935245972981058</c:v>
                </c:pt>
                <c:pt idx="779">
                  <c:v>45.889322091789829</c:v>
                </c:pt>
                <c:pt idx="780">
                  <c:v>45.843181218155678</c:v>
                </c:pt>
                <c:pt idx="781">
                  <c:v>45.796823620544131</c:v>
                </c:pt>
                <c:pt idx="782">
                  <c:v>45.750249568356288</c:v>
                </c:pt>
                <c:pt idx="783">
                  <c:v>45.703459331922971</c:v>
                </c:pt>
                <c:pt idx="784">
                  <c:v>45.656453182498836</c:v>
                </c:pt>
                <c:pt idx="785">
                  <c:v>45.609231392256504</c:v>
                </c:pt>
                <c:pt idx="786">
                  <c:v>45.561794234280647</c:v>
                </c:pt>
                <c:pt idx="787">
                  <c:v>45.514141982562101</c:v>
                </c:pt>
                <c:pt idx="788">
                  <c:v>45.466274911991952</c:v>
                </c:pt>
                <c:pt idx="789">
                  <c:v>45.418193298355618</c:v>
                </c:pt>
                <c:pt idx="790">
                  <c:v>45.369897418326936</c:v>
                </c:pt>
                <c:pt idx="791">
                  <c:v>45.321387549462209</c:v>
                </c:pt>
                <c:pt idx="792">
                  <c:v>45.272663970194287</c:v>
                </c:pt>
                <c:pt idx="793">
                  <c:v>45.223726959826621</c:v>
                </c:pt>
                <c:pt idx="794">
                  <c:v>45.174576798527298</c:v>
                </c:pt>
                <c:pt idx="795">
                  <c:v>45.125213767323103</c:v>
                </c:pt>
                <c:pt idx="796">
                  <c:v>45.075638148093553</c:v>
                </c:pt>
                <c:pt idx="797">
                  <c:v>45.025850223564916</c:v>
                </c:pt>
                <c:pt idx="798">
                  <c:v>44.975850277304261</c:v>
                </c:pt>
                <c:pt idx="799">
                  <c:v>44.925638593713458</c:v>
                </c:pt>
                <c:pt idx="800">
                  <c:v>44.875215458023206</c:v>
                </c:pt>
                <c:pt idx="801">
                  <c:v>44.824581156287053</c:v>
                </c:pt>
                <c:pt idx="802">
                  <c:v>44.773735975375388</c:v>
                </c:pt>
                <c:pt idx="803">
                  <c:v>44.722680202969457</c:v>
                </c:pt>
                <c:pt idx="804">
                  <c:v>44.671414127555366</c:v>
                </c:pt>
                <c:pt idx="805">
                  <c:v>44.61993803841807</c:v>
                </c:pt>
                <c:pt idx="806">
                  <c:v>44.568252225635376</c:v>
                </c:pt>
                <c:pt idx="807">
                  <c:v>44.516356980071926</c:v>
                </c:pt>
                <c:pt idx="808">
                  <c:v>44.464252593373182</c:v>
                </c:pt>
                <c:pt idx="809">
                  <c:v>44.411939357959426</c:v>
                </c:pt>
                <c:pt idx="810">
                  <c:v>44.359417567019733</c:v>
                </c:pt>
                <c:pt idx="811">
                  <c:v>44.30668751450596</c:v>
                </c:pt>
                <c:pt idx="812">
                  <c:v>44.253749495126705</c:v>
                </c:pt>
                <c:pt idx="813">
                  <c:v>44.200603804341306</c:v>
                </c:pt>
                <c:pt idx="814">
                  <c:v>44.147250738353812</c:v>
                </c:pt>
                <c:pt idx="815">
                  <c:v>44.093690594106953</c:v>
                </c:pt>
                <c:pt idx="816">
                  <c:v>44.039923669276114</c:v>
                </c:pt>
                <c:pt idx="817">
                  <c:v>43.985950262263316</c:v>
                </c:pt>
                <c:pt idx="818">
                  <c:v>43.93177067219117</c:v>
                </c:pt>
                <c:pt idx="819">
                  <c:v>43.877385198896874</c:v>
                </c:pt>
                <c:pt idx="820">
                  <c:v>43.82279414292617</c:v>
                </c:pt>
                <c:pt idx="821">
                  <c:v>43.767997805527315</c:v>
                </c:pt>
                <c:pt idx="822">
                  <c:v>43.712996488645061</c:v>
                </c:pt>
                <c:pt idx="823">
                  <c:v>43.657790494914622</c:v>
                </c:pt>
                <c:pt idx="824">
                  <c:v>43.602380127655657</c:v>
                </c:pt>
                <c:pt idx="825">
                  <c:v>43.546765690866231</c:v>
                </c:pt>
                <c:pt idx="826">
                  <c:v>43.490947489216801</c:v>
                </c:pt>
                <c:pt idx="827">
                  <c:v>43.4349258280442</c:v>
                </c:pt>
                <c:pt idx="828">
                  <c:v>43.378701013345605</c:v>
                </c:pt>
                <c:pt idx="829">
                  <c:v>43.322273351772523</c:v>
                </c:pt>
                <c:pt idx="830">
                  <c:v>43.265643150624769</c:v>
                </c:pt>
                <c:pt idx="831">
                  <c:v>43.208810717844464</c:v>
                </c:pt>
                <c:pt idx="832">
                  <c:v>43.151776362010011</c:v>
                </c:pt>
                <c:pt idx="833">
                  <c:v>43.094540392330103</c:v>
                </c:pt>
                <c:pt idx="834">
                  <c:v>43.037103118637688</c:v>
                </c:pt>
                <c:pt idx="835">
                  <c:v>42.979464851384002</c:v>
                </c:pt>
                <c:pt idx="836">
                  <c:v>42.921625901632545</c:v>
                </c:pt>
                <c:pt idx="837">
                  <c:v>42.863586581053099</c:v>
                </c:pt>
                <c:pt idx="838">
                  <c:v>42.805347201915723</c:v>
                </c:pt>
                <c:pt idx="839">
                  <c:v>42.746908077084775</c:v>
                </c:pt>
                <c:pt idx="840">
                  <c:v>42.688269520012938</c:v>
                </c:pt>
                <c:pt idx="841">
                  <c:v>42.629431844735215</c:v>
                </c:pt>
                <c:pt idx="842">
                  <c:v>42.570395365862986</c:v>
                </c:pt>
                <c:pt idx="843">
                  <c:v>42.511160398578014</c:v>
                </c:pt>
                <c:pt idx="844">
                  <c:v>42.451727258626491</c:v>
                </c:pt>
                <c:pt idx="845">
                  <c:v>42.392096262313075</c:v>
                </c:pt>
                <c:pt idx="846">
                  <c:v>42.332267726494948</c:v>
                </c:pt>
                <c:pt idx="847">
                  <c:v>42.272241968575848</c:v>
                </c:pt>
                <c:pt idx="848">
                  <c:v>42.212019306500153</c:v>
                </c:pt>
                <c:pt idx="849">
                  <c:v>42.151600058746915</c:v>
                </c:pt>
                <c:pt idx="850">
                  <c:v>42.090984544323959</c:v>
                </c:pt>
                <c:pt idx="851">
                  <c:v>42.030173082761941</c:v>
                </c:pt>
                <c:pt idx="852">
                  <c:v>41.969165994108437</c:v>
                </c:pt>
                <c:pt idx="853">
                  <c:v>41.907963598922038</c:v>
                </c:pt>
                <c:pt idx="854">
                  <c:v>41.846566218266439</c:v>
                </c:pt>
                <c:pt idx="855">
                  <c:v>41.784974173704548</c:v>
                </c:pt>
                <c:pt idx="856">
                  <c:v>41.723187787292602</c:v>
                </c:pt>
                <c:pt idx="857">
                  <c:v>41.661207381574272</c:v>
                </c:pt>
                <c:pt idx="858">
                  <c:v>41.599033279574805</c:v>
                </c:pt>
                <c:pt idx="859">
                  <c:v>41.536665804795156</c:v>
                </c:pt>
                <c:pt idx="860">
                  <c:v>41.474105281206128</c:v>
                </c:pt>
                <c:pt idx="861">
                  <c:v>41.41135203324253</c:v>
                </c:pt>
                <c:pt idx="862">
                  <c:v>41.348406385797318</c:v>
                </c:pt>
                <c:pt idx="863">
                  <c:v>41.285268664215792</c:v>
                </c:pt>
                <c:pt idx="864">
                  <c:v>41.221939194289753</c:v>
                </c:pt>
                <c:pt idx="865">
                  <c:v>41.158418302251697</c:v>
                </c:pt>
                <c:pt idx="866">
                  <c:v>41.094706314769006</c:v>
                </c:pt>
                <c:pt idx="867">
                  <c:v>41.030803558938167</c:v>
                </c:pt>
                <c:pt idx="868">
                  <c:v>40.966710362278974</c:v>
                </c:pt>
                <c:pt idx="869">
                  <c:v>40.902427052728747</c:v>
                </c:pt>
                <c:pt idx="870">
                  <c:v>40.837953958636582</c:v>
                </c:pt>
                <c:pt idx="871">
                  <c:v>40.773291408757586</c:v>
                </c:pt>
                <c:pt idx="872">
                  <c:v>40.708439732247143</c:v>
                </c:pt>
                <c:pt idx="873">
                  <c:v>40.643399258655151</c:v>
                </c:pt>
                <c:pt idx="874">
                  <c:v>40.578170317920332</c:v>
                </c:pt>
                <c:pt idx="875">
                  <c:v>40.512753240364496</c:v>
                </c:pt>
                <c:pt idx="876">
                  <c:v>40.447148356686853</c:v>
                </c:pt>
                <c:pt idx="877">
                  <c:v>40.381355997958302</c:v>
                </c:pt>
                <c:pt idx="878">
                  <c:v>40.315376495615766</c:v>
                </c:pt>
                <c:pt idx="879">
                  <c:v>40.249210181456519</c:v>
                </c:pt>
                <c:pt idx="880">
                  <c:v>40.182857387632531</c:v>
                </c:pt>
                <c:pt idx="881">
                  <c:v>40.116318446644812</c:v>
                </c:pt>
                <c:pt idx="882">
                  <c:v>40.04959369133779</c:v>
                </c:pt>
                <c:pt idx="883">
                  <c:v>39.982683454893682</c:v>
                </c:pt>
                <c:pt idx="884">
                  <c:v>39.915588070826878</c:v>
                </c:pt>
                <c:pt idx="885">
                  <c:v>39.84830787297836</c:v>
                </c:pt>
                <c:pt idx="886">
                  <c:v>39.780843195510101</c:v>
                </c:pt>
                <c:pt idx="887">
                  <c:v>39.713194372899501</c:v>
                </c:pt>
                <c:pt idx="888">
                  <c:v>39.645361739933819</c:v>
                </c:pt>
                <c:pt idx="889">
                  <c:v>39.577345631704631</c:v>
                </c:pt>
                <c:pt idx="890">
                  <c:v>39.5091463836023</c:v>
                </c:pt>
                <c:pt idx="891">
                  <c:v>39.440764331310447</c:v>
                </c:pt>
                <c:pt idx="892">
                  <c:v>39.372199810800446</c:v>
                </c:pt>
                <c:pt idx="893">
                  <c:v>39.303453158325922</c:v>
                </c:pt>
                <c:pt idx="894">
                  <c:v>39.234524710417297</c:v>
                </c:pt>
                <c:pt idx="895">
                  <c:v>39.165414803876281</c:v>
                </c:pt>
                <c:pt idx="896">
                  <c:v>39.096123775770451</c:v>
                </c:pt>
                <c:pt idx="897">
                  <c:v>39.026651963427803</c:v>
                </c:pt>
                <c:pt idx="898">
                  <c:v>38.956999704431325</c:v>
                </c:pt>
                <c:pt idx="899">
                  <c:v>38.887167336613587</c:v>
                </c:pt>
                <c:pt idx="900">
                  <c:v>38.817155198051339</c:v>
                </c:pt>
                <c:pt idx="901">
                  <c:v>38.746963627060133</c:v>
                </c:pt>
                <c:pt idx="902">
                  <c:v>38.676592962188963</c:v>
                </c:pt>
                <c:pt idx="903">
                  <c:v>38.606043542214891</c:v>
                </c:pt>
                <c:pt idx="904">
                  <c:v>38.535315706137737</c:v>
                </c:pt>
                <c:pt idx="905">
                  <c:v>38.464409793174731</c:v>
                </c:pt>
                <c:pt idx="906">
                  <c:v>38.393326142755221</c:v>
                </c:pt>
                <c:pt idx="907">
                  <c:v>38.322065094515374</c:v>
                </c:pt>
                <c:pt idx="908">
                  <c:v>38.2506269882929</c:v>
                </c:pt>
                <c:pt idx="909">
                  <c:v>38.179012164121787</c:v>
                </c:pt>
                <c:pt idx="910">
                  <c:v>38.107220962227061</c:v>
                </c:pt>
                <c:pt idx="911">
                  <c:v>38.035253723019544</c:v>
                </c:pt>
                <c:pt idx="912">
                  <c:v>37.963110787090649</c:v>
                </c:pt>
                <c:pt idx="913">
                  <c:v>37.89079249520718</c:v>
                </c:pt>
                <c:pt idx="914">
                  <c:v>37.818299188306149</c:v>
                </c:pt>
                <c:pt idx="915">
                  <c:v>37.745631207489602</c:v>
                </c:pt>
                <c:pt idx="916">
                  <c:v>37.672788894019483</c:v>
                </c:pt>
                <c:pt idx="917">
                  <c:v>37.599772589312479</c:v>
                </c:pt>
                <c:pt idx="918">
                  <c:v>37.526582634934925</c:v>
                </c:pt>
                <c:pt idx="919">
                  <c:v>37.45321937259768</c:v>
                </c:pt>
                <c:pt idx="920">
                  <c:v>37.379683144151059</c:v>
                </c:pt>
                <c:pt idx="921">
                  <c:v>37.305974291579766</c:v>
                </c:pt>
                <c:pt idx="922">
                  <c:v>37.232093156997827</c:v>
                </c:pt>
                <c:pt idx="923">
                  <c:v>37.158040082643566</c:v>
                </c:pt>
                <c:pt idx="924">
                  <c:v>37.0838154108746</c:v>
                </c:pt>
                <c:pt idx="925">
                  <c:v>37.009419484162812</c:v>
                </c:pt>
                <c:pt idx="926">
                  <c:v>36.934852645089386</c:v>
                </c:pt>
                <c:pt idx="927">
                  <c:v>36.860115236339844</c:v>
                </c:pt>
                <c:pt idx="928">
                  <c:v>36.785207600699088</c:v>
                </c:pt>
                <c:pt idx="929">
                  <c:v>36.710130081046479</c:v>
                </c:pt>
                <c:pt idx="930">
                  <c:v>36.634883020350912</c:v>
                </c:pt>
                <c:pt idx="931">
                  <c:v>36.559466761665938</c:v>
                </c:pt>
                <c:pt idx="932">
                  <c:v>36.483881648124864</c:v>
                </c:pt>
                <c:pt idx="933">
                  <c:v>36.408128022935919</c:v>
                </c:pt>
                <c:pt idx="934">
                  <c:v>36.332206229377384</c:v>
                </c:pt>
                <c:pt idx="935">
                  <c:v>36.256116610792802</c:v>
                </c:pt>
                <c:pt idx="936">
                  <c:v>36.179859510586134</c:v>
                </c:pt>
                <c:pt idx="937">
                  <c:v>36.103435272217006</c:v>
                </c:pt>
                <c:pt idx="938">
                  <c:v>36.026844239195924</c:v>
                </c:pt>
                <c:pt idx="939">
                  <c:v>35.950086755079525</c:v>
                </c:pt>
                <c:pt idx="940">
                  <c:v>35.873163163465833</c:v>
                </c:pt>
                <c:pt idx="941">
                  <c:v>35.796073807989572</c:v>
                </c:pt>
                <c:pt idx="942">
                  <c:v>35.718819032317441</c:v>
                </c:pt>
                <c:pt idx="943">
                  <c:v>35.641399180143459</c:v>
                </c:pt>
                <c:pt idx="944">
                  <c:v>35.563814595184304</c:v>
                </c:pt>
                <c:pt idx="945">
                  <c:v>35.486065621174653</c:v>
                </c:pt>
                <c:pt idx="946">
                  <c:v>35.408152601862589</c:v>
                </c:pt>
                <c:pt idx="947">
                  <c:v>35.330075881004987</c:v>
                </c:pt>
                <c:pt idx="948">
                  <c:v>35.251835802362926</c:v>
                </c:pt>
                <c:pt idx="949">
                  <c:v>35.173432709697138</c:v>
                </c:pt>
                <c:pt idx="950">
                  <c:v>35.094866946763446</c:v>
                </c:pt>
                <c:pt idx="951">
                  <c:v>35.016138857308256</c:v>
                </c:pt>
                <c:pt idx="952">
                  <c:v>34.937248785064043</c:v>
                </c:pt>
                <c:pt idx="953">
                  <c:v>34.858197073744861</c:v>
                </c:pt>
                <c:pt idx="954">
                  <c:v>34.77898406704189</c:v>
                </c:pt>
                <c:pt idx="955">
                  <c:v>34.699610108618955</c:v>
                </c:pt>
                <c:pt idx="956">
                  <c:v>34.62007554210814</c:v>
                </c:pt>
                <c:pt idx="957">
                  <c:v>34.540380711105342</c:v>
                </c:pt>
                <c:pt idx="958">
                  <c:v>34.460525959165906</c:v>
                </c:pt>
                <c:pt idx="959">
                  <c:v>34.380511629800239</c:v>
                </c:pt>
                <c:pt idx="960">
                  <c:v>34.300338066469457</c:v>
                </c:pt>
                <c:pt idx="961">
                  <c:v>34.220005612581076</c:v>
                </c:pt>
                <c:pt idx="962">
                  <c:v>34.139514611484678</c:v>
                </c:pt>
                <c:pt idx="963">
                  <c:v>34.058865406467632</c:v>
                </c:pt>
                <c:pt idx="964">
                  <c:v>33.978058340750813</c:v>
                </c:pt>
                <c:pt idx="965">
                  <c:v>33.897093757484363</c:v>
                </c:pt>
                <c:pt idx="966">
                  <c:v>33.815971999743439</c:v>
                </c:pt>
                <c:pt idx="967">
                  <c:v>33.734693410524017</c:v>
                </c:pt>
                <c:pt idx="968">
                  <c:v>33.653258332738702</c:v>
                </c:pt>
                <c:pt idx="969">
                  <c:v>33.571667109212541</c:v>
                </c:pt>
                <c:pt idx="970">
                  <c:v>33.489920082678886</c:v>
                </c:pt>
                <c:pt idx="971">
                  <c:v>33.408017595775242</c:v>
                </c:pt>
                <c:pt idx="972">
                  <c:v>33.325959991039184</c:v>
                </c:pt>
                <c:pt idx="973">
                  <c:v>33.243747610904251</c:v>
                </c:pt>
                <c:pt idx="974">
                  <c:v>33.161380797695855</c:v>
                </c:pt>
                <c:pt idx="975">
                  <c:v>33.078859893627261</c:v>
                </c:pt>
                <c:pt idx="976">
                  <c:v>32.99618524079554</c:v>
                </c:pt>
                <c:pt idx="977">
                  <c:v>32.913357181177567</c:v>
                </c:pt>
                <c:pt idx="978">
                  <c:v>32.830376056626015</c:v>
                </c:pt>
                <c:pt idx="979">
                  <c:v>32.747242208865394</c:v>
                </c:pt>
                <c:pt idx="980">
                  <c:v>32.663955979488115</c:v>
                </c:pt>
                <c:pt idx="981">
                  <c:v>32.580517709950534</c:v>
                </c:pt>
                <c:pt idx="982">
                  <c:v>32.49692774156906</c:v>
                </c:pt>
                <c:pt idx="983">
                  <c:v>32.413186415516257</c:v>
                </c:pt>
                <c:pt idx="984">
                  <c:v>32.329294072816992</c:v>
                </c:pt>
                <c:pt idx="985">
                  <c:v>32.245251054344578</c:v>
                </c:pt>
                <c:pt idx="986">
                  <c:v>32.161057700816933</c:v>
                </c:pt>
                <c:pt idx="987">
                  <c:v>32.076714352792798</c:v>
                </c:pt>
                <c:pt idx="988">
                  <c:v>31.99222135066794</c:v>
                </c:pt>
                <c:pt idx="989">
                  <c:v>31.907579034671375</c:v>
                </c:pt>
                <c:pt idx="990">
                  <c:v>31.822787744861643</c:v>
                </c:pt>
                <c:pt idx="991">
                  <c:v>31.737847821123069</c:v>
                </c:pt>
                <c:pt idx="992">
                  <c:v>31.652759603162067</c:v>
                </c:pt>
                <c:pt idx="993">
                  <c:v>31.567523430503456</c:v>
                </c:pt>
                <c:pt idx="994">
                  <c:v>31.482139642486793</c:v>
                </c:pt>
                <c:pt idx="995">
                  <c:v>31.396608578262736</c:v>
                </c:pt>
                <c:pt idx="996">
                  <c:v>31.310930576789421</c:v>
                </c:pt>
                <c:pt idx="997">
                  <c:v>31.225105976828861</c:v>
                </c:pt>
                <c:pt idx="998">
                  <c:v>31.139135116943361</c:v>
                </c:pt>
                <c:pt idx="999">
                  <c:v>31.053018335491974</c:v>
                </c:pt>
                <c:pt idx="1000">
                  <c:v>30.966755970626938</c:v>
                </c:pt>
                <c:pt idx="1001">
                  <c:v>30.880348360290185</c:v>
                </c:pt>
                <c:pt idx="1002">
                  <c:v>30.793795842209821</c:v>
                </c:pt>
                <c:pt idx="1003">
                  <c:v>30.707098753896666</c:v>
                </c:pt>
                <c:pt idx="1004">
                  <c:v>30.620257432640784</c:v>
                </c:pt>
                <c:pt idx="1005">
                  <c:v>30.533272215508056</c:v>
                </c:pt>
                <c:pt idx="1006">
                  <c:v>30.446143439336765</c:v>
                </c:pt>
                <c:pt idx="1007">
                  <c:v>30.358871440734205</c:v>
                </c:pt>
                <c:pt idx="1008">
                  <c:v>30.271456556073293</c:v>
                </c:pt>
                <c:pt idx="1009">
                  <c:v>30.183899121489233</c:v>
                </c:pt>
                <c:pt idx="1010">
                  <c:v>30.096199472876176</c:v>
                </c:pt>
                <c:pt idx="1011">
                  <c:v>30.008357945883908</c:v>
                </c:pt>
                <c:pt idx="1012">
                  <c:v>29.920374875914565</c:v>
                </c:pt>
                <c:pt idx="1013">
                  <c:v>29.832250598119355</c:v>
                </c:pt>
                <c:pt idx="1014">
                  <c:v>29.743985447395314</c:v>
                </c:pt>
                <c:pt idx="1015">
                  <c:v>29.655579758382078</c:v>
                </c:pt>
                <c:pt idx="1016">
                  <c:v>29.567033865458669</c:v>
                </c:pt>
                <c:pt idx="1017">
                  <c:v>29.478348102740309</c:v>
                </c:pt>
                <c:pt idx="1018">
                  <c:v>29.389522804075259</c:v>
                </c:pt>
                <c:pt idx="1019">
                  <c:v>29.300558303041665</c:v>
                </c:pt>
                <c:pt idx="1020">
                  <c:v>29.211454932944438</c:v>
                </c:pt>
                <c:pt idx="1021">
                  <c:v>29.12221302681214</c:v>
                </c:pt>
                <c:pt idx="1022">
                  <c:v>29.032832917393915</c:v>
                </c:pt>
                <c:pt idx="1023">
                  <c:v>28.943314937156401</c:v>
                </c:pt>
                <c:pt idx="1024">
                  <c:v>28.85365941828071</c:v>
                </c:pt>
                <c:pt idx="1025">
                  <c:v>28.763866692659391</c:v>
                </c:pt>
                <c:pt idx="1026">
                  <c:v>28.673937091893428</c:v>
                </c:pt>
                <c:pt idx="1027">
                  <c:v>28.583870947289263</c:v>
                </c:pt>
                <c:pt idx="1028">
                  <c:v>28.493668589855826</c:v>
                </c:pt>
                <c:pt idx="1029">
                  <c:v>28.403330350301605</c:v>
                </c:pt>
                <c:pt idx="1030">
                  <c:v>28.312856559031715</c:v>
                </c:pt>
                <c:pt idx="1031">
                  <c:v>28.222247546144999</c:v>
                </c:pt>
                <c:pt idx="1032">
                  <c:v>28.131503641431149</c:v>
                </c:pt>
                <c:pt idx="1033">
                  <c:v>28.040625174367847</c:v>
                </c:pt>
                <c:pt idx="1034">
                  <c:v>27.94961247411792</c:v>
                </c:pt>
                <c:pt idx="1035">
                  <c:v>27.858465869526526</c:v>
                </c:pt>
                <c:pt idx="1036">
                  <c:v>27.767185689118353</c:v>
                </c:pt>
                <c:pt idx="1037">
                  <c:v>27.675772261094838</c:v>
                </c:pt>
                <c:pt idx="1038">
                  <c:v>27.584225913331409</c:v>
                </c:pt>
                <c:pt idx="1039">
                  <c:v>27.492546973374747</c:v>
                </c:pt>
                <c:pt idx="1040">
                  <c:v>27.400735768440065</c:v>
                </c:pt>
                <c:pt idx="1041">
                  <c:v>27.308792625408412</c:v>
                </c:pt>
                <c:pt idx="1042">
                  <c:v>27.216717870823995</c:v>
                </c:pt>
                <c:pt idx="1043">
                  <c:v>27.124511830891517</c:v>
                </c:pt>
                <c:pt idx="1044">
                  <c:v>27.032174831473544</c:v>
                </c:pt>
                <c:pt idx="1045">
                  <c:v>26.939707198087874</c:v>
                </c:pt>
                <c:pt idx="1046">
                  <c:v>26.847109255904954</c:v>
                </c:pt>
                <c:pt idx="1047">
                  <c:v>26.754381329745296</c:v>
                </c:pt>
                <c:pt idx="1048">
                  <c:v>26.661523744076913</c:v>
                </c:pt>
                <c:pt idx="1049">
                  <c:v>26.568536823012785</c:v>
                </c:pt>
                <c:pt idx="1050">
                  <c:v>26.475420890308335</c:v>
                </c:pt>
                <c:pt idx="1051">
                  <c:v>26.382176269358943</c:v>
                </c:pt>
                <c:pt idx="1052">
                  <c:v>26.288803283197449</c:v>
                </c:pt>
                <c:pt idx="1053">
                  <c:v>26.1953022544917</c:v>
                </c:pt>
                <c:pt idx="1054">
                  <c:v>26.101673505542117</c:v>
                </c:pt>
                <c:pt idx="1055">
                  <c:v>26.007917358279258</c:v>
                </c:pt>
                <c:pt idx="1056">
                  <c:v>25.914034134261435</c:v>
                </c:pt>
                <c:pt idx="1057">
                  <c:v>25.820024154672325</c:v>
                </c:pt>
                <c:pt idx="1058">
                  <c:v>25.725887740318598</c:v>
                </c:pt>
                <c:pt idx="1059">
                  <c:v>25.631625211627593</c:v>
                </c:pt>
                <c:pt idx="1060">
                  <c:v>25.53723688864498</c:v>
                </c:pt>
                <c:pt idx="1061">
                  <c:v>25.442723091032466</c:v>
                </c:pt>
                <c:pt idx="1062">
                  <c:v>25.348084138065499</c:v>
                </c:pt>
                <c:pt idx="1063">
                  <c:v>25.253320348631018</c:v>
                </c:pt>
                <c:pt idx="1064">
                  <c:v>25.158432041225193</c:v>
                </c:pt>
                <c:pt idx="1065">
                  <c:v>25.063419533951208</c:v>
                </c:pt>
                <c:pt idx="1066">
                  <c:v>24.968283144517049</c:v>
                </c:pt>
                <c:pt idx="1067">
                  <c:v>24.873023190233312</c:v>
                </c:pt>
                <c:pt idx="1068">
                  <c:v>24.777639988011043</c:v>
                </c:pt>
                <c:pt idx="1069">
                  <c:v>24.682133854359584</c:v>
                </c:pt>
                <c:pt idx="1070">
                  <c:v>24.586505105384436</c:v>
                </c:pt>
                <c:pt idx="1071">
                  <c:v>24.490754056785153</c:v>
                </c:pt>
                <c:pt idx="1072">
                  <c:v>24.394881023853245</c:v>
                </c:pt>
                <c:pt idx="1073">
                  <c:v>24.298886321470103</c:v>
                </c:pt>
                <c:pt idx="1074">
                  <c:v>24.202770264104949</c:v>
                </c:pt>
                <c:pt idx="1075">
                  <c:v>24.106533165812792</c:v>
                </c:pt>
                <c:pt idx="1076">
                  <c:v>24.010175340232411</c:v>
                </c:pt>
                <c:pt idx="1077">
                  <c:v>23.913697100584361</c:v>
                </c:pt>
                <c:pt idx="1078">
                  <c:v>23.817098759668976</c:v>
                </c:pt>
                <c:pt idx="1079">
                  <c:v>23.72038062986443</c:v>
                </c:pt>
                <c:pt idx="1080">
                  <c:v>23.623543023124768</c:v>
                </c:pt>
                <c:pt idx="1081">
                  <c:v>23.526586250977996</c:v>
                </c:pt>
                <c:pt idx="1082">
                  <c:v>23.429510624524173</c:v>
                </c:pt>
                <c:pt idx="1083">
                  <c:v>23.332316454433514</c:v>
                </c:pt>
                <c:pt idx="1084">
                  <c:v>23.235004050944521</c:v>
                </c:pt>
                <c:pt idx="1085">
                  <c:v>23.13757372386214</c:v>
                </c:pt>
                <c:pt idx="1086">
                  <c:v>23.040025782555912</c:v>
                </c:pt>
                <c:pt idx="1087">
                  <c:v>22.942360535958166</c:v>
                </c:pt>
                <c:pt idx="1088">
                  <c:v>22.844578292562218</c:v>
                </c:pt>
                <c:pt idx="1089">
                  <c:v>22.746679360420593</c:v>
                </c:pt>
                <c:pt idx="1090">
                  <c:v>22.648664047143257</c:v>
                </c:pt>
                <c:pt idx="1091">
                  <c:v>22.550532659895879</c:v>
                </c:pt>
                <c:pt idx="1092">
                  <c:v>22.452285505398098</c:v>
                </c:pt>
                <c:pt idx="1093">
                  <c:v>22.353922889921822</c:v>
                </c:pt>
                <c:pt idx="1094">
                  <c:v>22.255445119289529</c:v>
                </c:pt>
                <c:pt idx="1095">
                  <c:v>22.156852498872599</c:v>
                </c:pt>
                <c:pt idx="1096">
                  <c:v>22.058145333589653</c:v>
                </c:pt>
                <c:pt idx="1097">
                  <c:v>21.959323927904922</c:v>
                </c:pt>
                <c:pt idx="1098">
                  <c:v>21.860388585826616</c:v>
                </c:pt>
                <c:pt idx="1099">
                  <c:v>21.761339610905331</c:v>
                </c:pt>
                <c:pt idx="1100">
                  <c:v>21.662177306232458</c:v>
                </c:pt>
                <c:pt idx="1101">
                  <c:v>21.56290197443861</c:v>
                </c:pt>
                <c:pt idx="1102">
                  <c:v>21.46351391769208</c:v>
                </c:pt>
                <c:pt idx="1103">
                  <c:v>21.364013437697302</c:v>
                </c:pt>
                <c:pt idx="1104">
                  <c:v>21.26440083569333</c:v>
                </c:pt>
                <c:pt idx="1105">
                  <c:v>21.164676412452344</c:v>
                </c:pt>
                <c:pt idx="1106">
                  <c:v>21.064840468278163</c:v>
                </c:pt>
                <c:pt idx="1107">
                  <c:v>20.964893303004786</c:v>
                </c:pt>
                <c:pt idx="1108">
                  <c:v>20.864835215994926</c:v>
                </c:pt>
                <c:pt idx="1109">
                  <c:v>20.7646665061386</c:v>
                </c:pt>
                <c:pt idx="1110">
                  <c:v>20.664387471851693</c:v>
                </c:pt>
                <c:pt idx="1111">
                  <c:v>20.563998411074579</c:v>
                </c:pt>
                <c:pt idx="1112">
                  <c:v>20.463499621270717</c:v>
                </c:pt>
                <c:pt idx="1113">
                  <c:v>20.362891399425305</c:v>
                </c:pt>
                <c:pt idx="1114">
                  <c:v>20.262174042043917</c:v>
                </c:pt>
                <c:pt idx="1115">
                  <c:v>20.161347845151177</c:v>
                </c:pt>
                <c:pt idx="1116">
                  <c:v>20.060413104289442</c:v>
                </c:pt>
                <c:pt idx="1117">
                  <c:v>19.959370114517498</c:v>
                </c:pt>
                <c:pt idx="1118">
                  <c:v>19.858219170409285</c:v>
                </c:pt>
                <c:pt idx="1119">
                  <c:v>19.756960566052623</c:v>
                </c:pt>
                <c:pt idx="1120">
                  <c:v>19.655594595047958</c:v>
                </c:pt>
                <c:pt idx="1121">
                  <c:v>19.554121550507134</c:v>
                </c:pt>
                <c:pt idx="1122">
                  <c:v>19.452541725052164</c:v>
                </c:pt>
                <c:pt idx="1123">
                  <c:v>19.350855410814045</c:v>
                </c:pt>
                <c:pt idx="1124">
                  <c:v>19.249062899431546</c:v>
                </c:pt>
                <c:pt idx="1125">
                  <c:v>19.147164482050059</c:v>
                </c:pt>
                <c:pt idx="1126">
                  <c:v>19.045160449320424</c:v>
                </c:pt>
                <c:pt idx="1127">
                  <c:v>18.943051091397802</c:v>
                </c:pt>
                <c:pt idx="1128">
                  <c:v>18.840836697940546</c:v>
                </c:pt>
                <c:pt idx="1129">
                  <c:v>18.738517558109095</c:v>
                </c:pt>
                <c:pt idx="1130">
                  <c:v>18.636093960564875</c:v>
                </c:pt>
                <c:pt idx="1131">
                  <c:v>18.533566193469223</c:v>
                </c:pt>
                <c:pt idx="1132">
                  <c:v>18.430934544482326</c:v>
                </c:pt>
                <c:pt idx="1133">
                  <c:v>18.328199300762176</c:v>
                </c:pt>
                <c:pt idx="1134">
                  <c:v>18.225360748963528</c:v>
                </c:pt>
                <c:pt idx="1135">
                  <c:v>18.122419175236896</c:v>
                </c:pt>
                <c:pt idx="1136">
                  <c:v>18.01937486522754</c:v>
                </c:pt>
                <c:pt idx="1137">
                  <c:v>17.916228104074484</c:v>
                </c:pt>
                <c:pt idx="1138">
                  <c:v>17.812979176409545</c:v>
                </c:pt>
                <c:pt idx="1139">
                  <c:v>17.709628366356373</c:v>
                </c:pt>
                <c:pt idx="1140">
                  <c:v>17.606175957529516</c:v>
                </c:pt>
                <c:pt idx="1141">
                  <c:v>17.502622233033478</c:v>
                </c:pt>
                <c:pt idx="1142">
                  <c:v>17.398967475461824</c:v>
                </c:pt>
                <c:pt idx="1143">
                  <c:v>17.295211966896268</c:v>
                </c:pt>
                <c:pt idx="1144">
                  <c:v>17.191355988905794</c:v>
                </c:pt>
                <c:pt idx="1145">
                  <c:v>17.087399822545791</c:v>
                </c:pt>
                <c:pt idx="1146">
                  <c:v>16.983343748357193</c:v>
                </c:pt>
                <c:pt idx="1147">
                  <c:v>16.879188046365641</c:v>
                </c:pt>
                <c:pt idx="1148">
                  <c:v>16.774932996080658</c:v>
                </c:pt>
                <c:pt idx="1149">
                  <c:v>16.670578876494833</c:v>
                </c:pt>
                <c:pt idx="1150">
                  <c:v>16.566125966083025</c:v>
                </c:pt>
                <c:pt idx="1151">
                  <c:v>16.461574542801586</c:v>
                </c:pt>
                <c:pt idx="1152">
                  <c:v>16.356924884087579</c:v>
                </c:pt>
                <c:pt idx="1153">
                  <c:v>16.252177266858038</c:v>
                </c:pt>
                <c:pt idx="1154">
                  <c:v>16.147331967509214</c:v>
                </c:pt>
                <c:pt idx="1155">
                  <c:v>16.042389261915847</c:v>
                </c:pt>
                <c:pt idx="1156">
                  <c:v>15.937349425430462</c:v>
                </c:pt>
                <c:pt idx="1157">
                  <c:v>15.83221273288266</c:v>
                </c:pt>
                <c:pt idx="1158">
                  <c:v>15.726979458578432</c:v>
                </c:pt>
                <c:pt idx="1159">
                  <c:v>15.621649876299491</c:v>
                </c:pt>
                <c:pt idx="1160">
                  <c:v>15.516224259302607</c:v>
                </c:pt>
                <c:pt idx="1161">
                  <c:v>15.410702880318961</c:v>
                </c:pt>
                <c:pt idx="1162">
                  <c:v>15.305086011553515</c:v>
                </c:pt>
                <c:pt idx="1163">
                  <c:v>15.199373924684387</c:v>
                </c:pt>
                <c:pt idx="1164">
                  <c:v>15.093566890862252</c:v>
                </c:pt>
                <c:pt idx="1165">
                  <c:v>14.987665180709744</c:v>
                </c:pt>
                <c:pt idx="1166">
                  <c:v>14.881669064320871</c:v>
                </c:pt>
                <c:pt idx="1167">
                  <c:v>14.775578811260457</c:v>
                </c:pt>
                <c:pt idx="1168">
                  <c:v>14.669394690563584</c:v>
                </c:pt>
                <c:pt idx="1169">
                  <c:v>14.563116970735045</c:v>
                </c:pt>
                <c:pt idx="1170">
                  <c:v>14.456745919748824</c:v>
                </c:pt>
                <c:pt idx="1171">
                  <c:v>14.350281805047572</c:v>
                </c:pt>
                <c:pt idx="1172">
                  <c:v>14.243724893542112</c:v>
                </c:pt>
                <c:pt idx="1173">
                  <c:v>14.137075451610936</c:v>
                </c:pt>
                <c:pt idx="1174">
                  <c:v>14.030333745099741</c:v>
                </c:pt>
                <c:pt idx="1175">
                  <c:v>13.923500039320952</c:v>
                </c:pt>
                <c:pt idx="1176">
                  <c:v>13.816574599053276</c:v>
                </c:pt>
                <c:pt idx="1177">
                  <c:v>13.709557688541253</c:v>
                </c:pt>
                <c:pt idx="1178">
                  <c:v>13.602449571494834</c:v>
                </c:pt>
                <c:pt idx="1179">
                  <c:v>13.495250511088964</c:v>
                </c:pt>
                <c:pt idx="1180">
                  <c:v>13.387960769963172</c:v>
                </c:pt>
                <c:pt idx="1181">
                  <c:v>13.280580610221183</c:v>
                </c:pt>
                <c:pt idx="1182">
                  <c:v>13.173110293430536</c:v>
                </c:pt>
                <c:pt idx="1183">
                  <c:v>13.065550080622215</c:v>
                </c:pt>
                <c:pt idx="1184">
                  <c:v>12.957900232290292</c:v>
                </c:pt>
                <c:pt idx="1185">
                  <c:v>12.850161008391586</c:v>
                </c:pt>
                <c:pt idx="1186">
                  <c:v>12.742332668345322</c:v>
                </c:pt>
                <c:pt idx="1187">
                  <c:v>12.634415471032813</c:v>
                </c:pt>
                <c:pt idx="1188">
                  <c:v>12.526409674797154</c:v>
                </c:pt>
                <c:pt idx="1189">
                  <c:v>12.418315537442918</c:v>
                </c:pt>
                <c:pt idx="1190">
                  <c:v>12.310133316235868</c:v>
                </c:pt>
                <c:pt idx="1191">
                  <c:v>12.201863267902686</c:v>
                </c:pt>
                <c:pt idx="1192">
                  <c:v>12.093505648630705</c:v>
                </c:pt>
                <c:pt idx="1193">
                  <c:v>11.985060714067657</c:v>
                </c:pt>
                <c:pt idx="1194">
                  <c:v>11.876528719321431</c:v>
                </c:pt>
                <c:pt idx="1195">
                  <c:v>11.767909918959841</c:v>
                </c:pt>
                <c:pt idx="1196">
                  <c:v>11.659204567010404</c:v>
                </c:pt>
                <c:pt idx="1197">
                  <c:v>11.550412916960136</c:v>
                </c:pt>
                <c:pt idx="1198">
                  <c:v>11.441535221755352</c:v>
                </c:pt>
                <c:pt idx="1199">
                  <c:v>11.332571733801476</c:v>
                </c:pt>
                <c:pt idx="1200">
                  <c:v>11.223522704962868</c:v>
                </c:pt>
                <c:pt idx="1201">
                  <c:v>11.114388386562656</c:v>
                </c:pt>
                <c:pt idx="1202">
                  <c:v>11.00516902938258</c:v>
                </c:pt>
                <c:pt idx="1203">
                  <c:v>10.895864883662851</c:v>
                </c:pt>
                <c:pt idx="1204">
                  <c:v>10.786476199102012</c:v>
                </c:pt>
                <c:pt idx="1205">
                  <c:v>10.67700322485682</c:v>
                </c:pt>
                <c:pt idx="1206">
                  <c:v>10.567446209542128</c:v>
                </c:pt>
                <c:pt idx="1207">
                  <c:v>10.457805401230782</c:v>
                </c:pt>
                <c:pt idx="1208">
                  <c:v>10.348081047453535</c:v>
                </c:pt>
                <c:pt idx="1209">
                  <c:v>10.238273395198954</c:v>
                </c:pt>
                <c:pt idx="1210">
                  <c:v>10.128382690913355</c:v>
                </c:pt>
                <c:pt idx="1211">
                  <c:v>10.01840918050074</c:v>
                </c:pt>
                <c:pt idx="1212">
                  <c:v>9.9083531093227393</c:v>
                </c:pt>
                <c:pt idx="1213">
                  <c:v>9.7982147221985745</c:v>
                </c:pt>
                <c:pt idx="1214">
                  <c:v>9.6879942634050238</c:v>
                </c:pt>
                <c:pt idx="1215">
                  <c:v>9.5776919766764017</c:v>
                </c:pt>
                <c:pt idx="1216">
                  <c:v>9.4673081052045394</c:v>
                </c:pt>
                <c:pt idx="1217">
                  <c:v>9.3568428916387862</c:v>
                </c:pt>
                <c:pt idx="1218">
                  <c:v>9.2462965780860173</c:v>
                </c:pt>
                <c:pt idx="1219">
                  <c:v>9.135669406110642</c:v>
                </c:pt>
                <c:pt idx="1220">
                  <c:v>9.0249616167346378</c:v>
                </c:pt>
                <c:pt idx="1221">
                  <c:v>8.9141734504375787</c:v>
                </c:pt>
                <c:pt idx="1222">
                  <c:v>8.8033051471566814</c:v>
                </c:pt>
                <c:pt idx="1223">
                  <c:v>8.6923569462868571</c:v>
                </c:pt>
                <c:pt idx="1224">
                  <c:v>8.5813290866807765</c:v>
                </c:pt>
                <c:pt idx="1225">
                  <c:v>8.4702218066489365</c:v>
                </c:pt>
                <c:pt idx="1226">
                  <c:v>8.3590353439597447</c:v>
                </c:pt>
                <c:pt idx="1227">
                  <c:v>8.2477699358396066</c:v>
                </c:pt>
                <c:pt idx="1228">
                  <c:v>8.1364258189730272</c:v>
                </c:pt>
                <c:pt idx="1229">
                  <c:v>8.0250032295027172</c:v>
                </c:pt>
                <c:pt idx="1230">
                  <c:v>7.913502403029705</c:v>
                </c:pt>
                <c:pt idx="1231">
                  <c:v>7.8019235746134683</c:v>
                </c:pt>
                <c:pt idx="1232">
                  <c:v>7.6902669787720628</c:v>
                </c:pt>
                <c:pt idx="1233">
                  <c:v>7.5785328494822677</c:v>
                </c:pt>
                <c:pt idx="1234">
                  <c:v>7.4667214201797352</c:v>
                </c:pt>
                <c:pt idx="1235">
                  <c:v>7.3548329237591492</c:v>
                </c:pt>
                <c:pt idx="1236">
                  <c:v>7.2428675925743953</c:v>
                </c:pt>
                <c:pt idx="1237">
                  <c:v>7.1308256584387362</c:v>
                </c:pt>
                <c:pt idx="1238">
                  <c:v>7.0187073526249959</c:v>
                </c:pt>
                <c:pt idx="1239">
                  <c:v>6.9065129058657524</c:v>
                </c:pt>
                <c:pt idx="1240">
                  <c:v>6.7942425483535409</c:v>
                </c:pt>
                <c:pt idx="1241">
                  <c:v>6.6818965097410601</c:v>
                </c:pt>
                <c:pt idx="1242">
                  <c:v>6.5694750191413931</c:v>
                </c:pt>
                <c:pt idx="1243">
                  <c:v>6.4569783051282297</c:v>
                </c:pt>
                <c:pt idx="1244">
                  <c:v>6.3444065957361024</c:v>
                </c:pt>
                <c:pt idx="1245">
                  <c:v>6.2317601184606257</c:v>
                </c:pt>
                <c:pt idx="1246">
                  <c:v>6.1190391002587461</c:v>
                </c:pt>
                <c:pt idx="1247">
                  <c:v>6.0062437675489999</c:v>
                </c:pt>
                <c:pt idx="1248">
                  <c:v>5.8933743462117771</c:v>
                </c:pt>
                <c:pt idx="1249">
                  <c:v>5.7804310615895949</c:v>
                </c:pt>
                <c:pt idx="1250">
                  <c:v>5.6674141384873753</c:v>
                </c:pt>
                <c:pt idx="1251">
                  <c:v>5.5543238011727363</c:v>
                </c:pt>
                <c:pt idx="1252">
                  <c:v>5.4411602733762843</c:v>
                </c:pt>
                <c:pt idx="1253">
                  <c:v>5.3279237782919173</c:v>
                </c:pt>
                <c:pt idx="1254">
                  <c:v>5.2146145385771359</c:v>
                </c:pt>
                <c:pt idx="1255">
                  <c:v>5.1012327763533589</c:v>
                </c:pt>
                <c:pt idx="1256">
                  <c:v>4.9877787132062501</c:v>
                </c:pt>
                <c:pt idx="1257">
                  <c:v>4.8742525701860488</c:v>
                </c:pt>
                <c:pt idx="1258">
                  <c:v>4.760654567807908</c:v>
                </c:pt>
                <c:pt idx="1259">
                  <c:v>4.6469849260522409</c:v>
                </c:pt>
                <c:pt idx="1260">
                  <c:v>4.5332438643650761</c:v>
                </c:pt>
                <c:pt idx="1261">
                  <c:v>4.4194316016584141</c:v>
                </c:pt>
                <c:pt idx="1262">
                  <c:v>4.3055483563105978</c:v>
                </c:pt>
                <c:pt idx="1263">
                  <c:v>4.1915943461666849</c:v>
                </c:pt>
                <c:pt idx="1264">
                  <c:v>4.0775697885388276</c:v>
                </c:pt>
                <c:pt idx="1265">
                  <c:v>3.9634749002066609</c:v>
                </c:pt>
                <c:pt idx="1266">
                  <c:v>3.8493098974176978</c:v>
                </c:pt>
                <c:pt idx="1267">
                  <c:v>3.7350749958877287</c:v>
                </c:pt>
                <c:pt idx="1268">
                  <c:v>3.6207704108012302</c:v>
                </c:pt>
                <c:pt idx="1269">
                  <c:v>3.5063963568117775</c:v>
                </c:pt>
                <c:pt idx="1270">
                  <c:v>3.391953048042466</c:v>
                </c:pt>
                <c:pt idx="1271">
                  <c:v>3.2774406980863375</c:v>
                </c:pt>
                <c:pt idx="1272">
                  <c:v>3.1628595200068146</c:v>
                </c:pt>
                <c:pt idx="1273">
                  <c:v>3.0482097263381389</c:v>
                </c:pt>
                <c:pt idx="1274">
                  <c:v>2.9334915290858175</c:v>
                </c:pt>
                <c:pt idx="1275">
                  <c:v>2.8187051397270757</c:v>
                </c:pt>
                <c:pt idx="1276">
                  <c:v>2.7038507692113138</c:v>
                </c:pt>
                <c:pt idx="1277">
                  <c:v>2.588928627960573</c:v>
                </c:pt>
                <c:pt idx="1278">
                  <c:v>2.4739389258700042</c:v>
                </c:pt>
                <c:pt idx="1279">
                  <c:v>2.3588818723083462</c:v>
                </c:pt>
                <c:pt idx="1280">
                  <c:v>2.2437576761184066</c:v>
                </c:pt>
                <c:pt idx="1281">
                  <c:v>2.1285665456175509</c:v>
                </c:pt>
                <c:pt idx="1282">
                  <c:v>2.0133086885981961</c:v>
                </c:pt>
                <c:pt idx="1283">
                  <c:v>1.8979843123283109</c:v>
                </c:pt>
                <c:pt idx="1284">
                  <c:v>1.7825936235519209</c:v>
                </c:pt>
                <c:pt idx="1285">
                  <c:v>1.6671368284896202</c:v>
                </c:pt>
                <c:pt idx="1286">
                  <c:v>1.5516141328390889</c:v>
                </c:pt>
                <c:pt idx="1287">
                  <c:v>1.4360257417756144</c:v>
                </c:pt>
                <c:pt idx="1288">
                  <c:v>1.3203718599526204</c:v>
                </c:pt>
                <c:pt idx="1289">
                  <c:v>1.2046526915022004</c:v>
                </c:pt>
                <c:pt idx="1290">
                  <c:v>1.0888684400356565</c:v>
                </c:pt>
                <c:pt idx="1291">
                  <c:v>0.9730193086440434</c:v>
                </c:pt>
                <c:pt idx="1292">
                  <c:v>0.85710549989871854</c:v>
                </c:pt>
                <c:pt idx="1293">
                  <c:v>0.74112721585189711</c:v>
                </c:pt>
                <c:pt idx="1294">
                  <c:v>0.62508465803721225</c:v>
                </c:pt>
                <c:pt idx="1295">
                  <c:v>0.50897802747028009</c:v>
                </c:pt>
                <c:pt idx="1296">
                  <c:v>0.3928075246492706</c:v>
                </c:pt>
                <c:pt idx="1297">
                  <c:v>0.27657334955548307</c:v>
                </c:pt>
                <c:pt idx="1298">
                  <c:v>0.16027570165392691</c:v>
                </c:pt>
                <c:pt idx="1299">
                  <c:v>4.3914779893907116E-2</c:v>
                </c:pt>
                <c:pt idx="1300">
                  <c:v>-7.250921729038512E-2</c:v>
                </c:pt>
                <c:pt idx="1301">
                  <c:v>-0.18899609197927691</c:v>
                </c:pt>
                <c:pt idx="1302">
                  <c:v>-0.30554564676701346</c:v>
                </c:pt>
                <c:pt idx="1303">
                  <c:v>-0.42215768476115278</c:v>
                </c:pt>
                <c:pt idx="1304">
                  <c:v>-0.5388320095819561</c:v>
                </c:pt>
                <c:pt idx="1305">
                  <c:v>-0.65556842536177307</c:v>
                </c:pt>
                <c:pt idx="1306">
                  <c:v>-0.77236673674442291</c:v>
                </c:pt>
                <c:pt idx="1307">
                  <c:v>-0.88922674888457021</c:v>
                </c:pt>
                <c:pt idx="1308">
                  <c:v>-1.0061482674470967</c:v>
                </c:pt>
                <c:pt idx="1309">
                  <c:v>-1.1231310986064689</c:v>
                </c:pt>
                <c:pt idx="1310">
                  <c:v>-1.2401750490460999</c:v>
                </c:pt>
                <c:pt idx="1311">
                  <c:v>-1.3572799259577082</c:v>
                </c:pt>
                <c:pt idx="1312">
                  <c:v>-1.4744455370406715</c:v>
                </c:pt>
                <c:pt idx="1313">
                  <c:v>-1.5916716905013761</c:v>
                </c:pt>
                <c:pt idx="1314">
                  <c:v>-1.7089581950525623</c:v>
                </c:pt>
                <c:pt idx="1315">
                  <c:v>-1.8263048599126654</c:v>
                </c:pt>
                <c:pt idx="1316">
                  <c:v>-1.9437114948051526</c:v>
                </c:pt>
                <c:pt idx="1317">
                  <c:v>-2.0611779099578555</c:v>
                </c:pt>
                <c:pt idx="1318">
                  <c:v>-2.178703916102299</c:v>
                </c:pt>
                <c:pt idx="1319">
                  <c:v>-2.2962893244730251</c:v>
                </c:pt>
                <c:pt idx="1320">
                  <c:v>-2.4139339468069148</c:v>
                </c:pt>
                <c:pt idx="1321">
                  <c:v>-2.5316375953425028</c:v>
                </c:pt>
                <c:pt idx="1322">
                  <c:v>-2.6494000828192918</c:v>
                </c:pt>
                <c:pt idx="1323">
                  <c:v>-2.7672212224770605</c:v>
                </c:pt>
                <c:pt idx="1324">
                  <c:v>-2.885100828055168</c:v>
                </c:pt>
                <c:pt idx="1325">
                  <c:v>-3.0030387137918559</c:v>
                </c:pt>
                <c:pt idx="1326">
                  <c:v>-3.1210346944235452</c:v>
                </c:pt>
                <c:pt idx="1327">
                  <c:v>-3.2390885851841298</c:v>
                </c:pt>
                <c:pt idx="1328">
                  <c:v>-3.3572002018042664</c:v>
                </c:pt>
                <c:pt idx="1329">
                  <c:v>-3.4753693605106606</c:v>
                </c:pt>
                <c:pt idx="1330">
                  <c:v>-3.5935958780253507</c:v>
                </c:pt>
                <c:pt idx="1331">
                  <c:v>-3.7118795715649862</c:v>
                </c:pt>
                <c:pt idx="1332">
                  <c:v>-3.8302202588401029</c:v>
                </c:pt>
                <c:pt idx="1333">
                  <c:v>-3.9486177580543962</c:v>
                </c:pt>
                <c:pt idx="1334">
                  <c:v>-4.0670718879039889</c:v>
                </c:pt>
                <c:pt idx="1335">
                  <c:v>-4.1855824675766984</c:v>
                </c:pt>
                <c:pt idx="1336">
                  <c:v>-4.3041493167512961</c:v>
                </c:pt>
                <c:pt idx="1337">
                  <c:v>-4.4227722555967679</c:v>
                </c:pt>
                <c:pt idx="1338">
                  <c:v>-4.5414511047715704</c:v>
                </c:pt>
                <c:pt idx="1339">
                  <c:v>-4.6601856854228823</c:v>
                </c:pt>
                <c:pt idx="1340">
                  <c:v>-4.7789758191858525</c:v>
                </c:pt>
                <c:pt idx="1341">
                  <c:v>-4.8978213281828475</c:v>
                </c:pt>
                <c:pt idx="1342">
                  <c:v>-5.0167220350226938</c:v>
                </c:pt>
                <c:pt idx="1343">
                  <c:v>-5.1356777627999186</c:v>
                </c:pt>
                <c:pt idx="1344">
                  <c:v>-5.2546883350939853</c:v>
                </c:pt>
                <c:pt idx="1345">
                  <c:v>-5.3737535759685278</c:v>
                </c:pt>
                <c:pt idx="1346">
                  <c:v>-5.492873309970582</c:v>
                </c:pt>
                <c:pt idx="1347">
                  <c:v>-5.6120473621298119</c:v>
                </c:pt>
                <c:pt idx="1348">
                  <c:v>-5.7312755579577379</c:v>
                </c:pt>
                <c:pt idx="1349">
                  <c:v>-5.8505577234469568</c:v>
                </c:pt>
                <c:pt idx="1350">
                  <c:v>-5.9698936850703603</c:v>
                </c:pt>
                <c:pt idx="1351">
                  <c:v>-6.0892832697803545</c:v>
                </c:pt>
                <c:pt idx="1352">
                  <c:v>-6.2087263050080725</c:v>
                </c:pt>
                <c:pt idx="1353">
                  <c:v>-6.3282226186625845</c:v>
                </c:pt>
                <c:pt idx="1354">
                  <c:v>-6.4477720391301085</c:v>
                </c:pt>
                <c:pt idx="1355">
                  <c:v>-6.567374395273216</c:v>
                </c:pt>
                <c:pt idx="1356">
                  <c:v>-6.6870295164300346</c:v>
                </c:pt>
                <c:pt idx="1357">
                  <c:v>-6.8067372324134485</c:v>
                </c:pt>
                <c:pt idx="1358">
                  <c:v>-6.9264973735102995</c:v>
                </c:pt>
                <c:pt idx="1359">
                  <c:v>-7.0463097704805797</c:v>
                </c:pt>
                <c:pt idx="1360">
                  <c:v>-7.166174254556628</c:v>
                </c:pt>
                <c:pt idx="1361">
                  <c:v>-7.2860906574423199</c:v>
                </c:pt>
                <c:pt idx="1362">
                  <c:v>-7.4060588113122545</c:v>
                </c:pt>
                <c:pt idx="1363">
                  <c:v>-7.5260785488109443</c:v>
                </c:pt>
                <c:pt idx="1364">
                  <c:v>-7.6461497030519983</c:v>
                </c:pt>
                <c:pt idx="1365">
                  <c:v>-7.7662721076173016</c:v>
                </c:pt>
                <c:pt idx="1366">
                  <c:v>-7.8864455965561993</c:v>
                </c:pt>
                <c:pt idx="1367">
                  <c:v>-8.0066700043846701</c:v>
                </c:pt>
                <c:pt idx="1368">
                  <c:v>-8.1269451660845018</c:v>
                </c:pt>
                <c:pt idx="1369">
                  <c:v>-8.247270917102469</c:v>
                </c:pt>
                <c:pt idx="1370">
                  <c:v>-8.3676470933495004</c:v>
                </c:pt>
                <c:pt idx="1371">
                  <c:v>-8.4880735311998485</c:v>
                </c:pt>
                <c:pt idx="1372">
                  <c:v>-8.6085500674902544</c:v>
                </c:pt>
                <c:pt idx="1373">
                  <c:v>-8.7290765395191201</c:v>
                </c:pt>
                <c:pt idx="1374">
                  <c:v>-8.849652785045663</c:v>
                </c:pt>
                <c:pt idx="1375">
                  <c:v>-8.970278642289081</c:v>
                </c:pt>
                <c:pt idx="1376">
                  <c:v>-9.0909539499277141</c:v>
                </c:pt>
                <c:pt idx="1377">
                  <c:v>-9.211678547098197</c:v>
                </c:pt>
                <c:pt idx="1378">
                  <c:v>-9.3324522733946207</c:v>
                </c:pt>
                <c:pt idx="1379">
                  <c:v>-9.453274968867678</c:v>
                </c:pt>
                <c:pt idx="1380">
                  <c:v>-9.5741464740238253</c:v>
                </c:pt>
                <c:pt idx="1381">
                  <c:v>-9.6950666298244244</c:v>
                </c:pt>
                <c:pt idx="1382">
                  <c:v>-9.8160352776848949</c:v>
                </c:pt>
                <c:pt idx="1383">
                  <c:v>-9.9370522594738642</c:v>
                </c:pt>
                <c:pt idx="1384">
                  <c:v>-10.058117417512307</c:v>
                </c:pt>
                <c:pt idx="1385">
                  <c:v>-10.17923059457269</c:v>
                </c:pt>
                <c:pt idx="1386">
                  <c:v>-10.300391633878119</c:v>
                </c:pt>
                <c:pt idx="1387">
                  <c:v>-10.421600379101475</c:v>
                </c:pt>
                <c:pt idx="1388">
                  <c:v>-10.542856674364554</c:v>
                </c:pt>
                <c:pt idx="1389">
                  <c:v>-10.664160364237203</c:v>
                </c:pt>
                <c:pt idx="1390">
                  <c:v>-10.785511293736461</c:v>
                </c:pt>
                <c:pt idx="1391">
                  <c:v>-10.906909308325687</c:v>
                </c:pt>
                <c:pt idx="1392">
                  <c:v>-11.028354253913701</c:v>
                </c:pt>
                <c:pt idx="1393">
                  <c:v>-11.149845976853907</c:v>
                </c:pt>
                <c:pt idx="1394">
                  <c:v>-11.271384323943431</c:v>
                </c:pt>
                <c:pt idx="1395">
                  <c:v>-11.392969142422247</c:v>
                </c:pt>
                <c:pt idx="1396">
                  <c:v>-11.514600279972305</c:v>
                </c:pt>
                <c:pt idx="1397">
                  <c:v>-11.636277584716657</c:v>
                </c:pt>
                <c:pt idx="1398">
                  <c:v>-11.758000905218585</c:v>
                </c:pt>
                <c:pt idx="1399">
                  <c:v>-11.879770090480724</c:v>
                </c:pt>
                <c:pt idx="1400">
                  <c:v>-12.001584989944179</c:v>
                </c:pt>
                <c:pt idx="1401">
                  <c:v>-12.12344545348766</c:v>
                </c:pt>
                <c:pt idx="1402">
                  <c:v>-12.24535133142659</c:v>
                </c:pt>
                <c:pt idx="1403">
                  <c:v>-12.367302474512231</c:v>
                </c:pt>
                <c:pt idx="1404">
                  <c:v>-12.489298733930802</c:v>
                </c:pt>
                <c:pt idx="1405">
                  <c:v>-12.611339961302596</c:v>
                </c:pt>
                <c:pt idx="1406">
                  <c:v>-12.733426008681093</c:v>
                </c:pt>
                <c:pt idx="1407">
                  <c:v>-12.855556728552084</c:v>
                </c:pt>
                <c:pt idx="1408">
                  <c:v>-12.977731973832778</c:v>
                </c:pt>
                <c:pt idx="1409">
                  <c:v>-13.099951597870916</c:v>
                </c:pt>
                <c:pt idx="1410">
                  <c:v>-13.222215454443889</c:v>
                </c:pt>
                <c:pt idx="1411">
                  <c:v>-13.344523397757845</c:v>
                </c:pt>
                <c:pt idx="1412">
                  <c:v>-13.466875282446802</c:v>
                </c:pt>
                <c:pt idx="1413">
                  <c:v>-13.589270963571755</c:v>
                </c:pt>
                <c:pt idx="1414">
                  <c:v>-13.711710296619792</c:v>
                </c:pt>
                <c:pt idx="1415">
                  <c:v>-13.834193137503195</c:v>
                </c:pt>
                <c:pt idx="1416">
                  <c:v>-13.956719342558554</c:v>
                </c:pt>
                <c:pt idx="1417">
                  <c:v>-14.079288768545867</c:v>
                </c:pt>
                <c:pt idx="1418">
                  <c:v>-14.201901272647653</c:v>
                </c:pt>
                <c:pt idx="1419">
                  <c:v>-14.324556712468056</c:v>
                </c:pt>
                <c:pt idx="1420">
                  <c:v>-14.447254946031943</c:v>
                </c:pt>
                <c:pt idx="1421">
                  <c:v>-14.569995831784023</c:v>
                </c:pt>
                <c:pt idx="1422">
                  <c:v>-14.692779228587934</c:v>
                </c:pt>
                <c:pt idx="1423">
                  <c:v>-14.815604995725357</c:v>
                </c:pt>
                <c:pt idx="1424">
                  <c:v>-14.938472992895115</c:v>
                </c:pt>
                <c:pt idx="1425">
                  <c:v>-15.061383080212272</c:v>
                </c:pt>
                <c:pt idx="1426">
                  <c:v>-15.184335118207242</c:v>
                </c:pt>
                <c:pt idx="1427">
                  <c:v>-15.307328967824883</c:v>
                </c:pt>
                <c:pt idx="1428">
                  <c:v>-15.430364490423601</c:v>
                </c:pt>
                <c:pt idx="1429">
                  <c:v>-15.553441547774446</c:v>
                </c:pt>
                <c:pt idx="1430">
                  <c:v>-15.676560002060215</c:v>
                </c:pt>
                <c:pt idx="1431">
                  <c:v>-15.799719715874554</c:v>
                </c:pt>
                <c:pt idx="1432">
                  <c:v>-15.922920552221047</c:v>
                </c:pt>
                <c:pt idx="1433">
                  <c:v>-16.046162374512324</c:v>
                </c:pt>
                <c:pt idx="1434">
                  <c:v>-16.169445046569155</c:v>
                </c:pt>
                <c:pt idx="1435">
                  <c:v>-16.292768432619546</c:v>
                </c:pt>
                <c:pt idx="1436">
                  <c:v>-16.416132397297837</c:v>
                </c:pt>
                <c:pt idx="1437">
                  <c:v>-16.539536805643802</c:v>
                </c:pt>
                <c:pt idx="1438">
                  <c:v>-16.662981523101745</c:v>
                </c:pt>
                <c:pt idx="1439">
                  <c:v>-16.786466415519595</c:v>
                </c:pt>
                <c:pt idx="1440">
                  <c:v>-16.909991349147997</c:v>
                </c:pt>
                <c:pt idx="1441">
                  <c:v>-17.033556190639423</c:v>
                </c:pt>
                <c:pt idx="1442">
                  <c:v>-17.157160807047248</c:v>
                </c:pt>
                <c:pt idx="1443">
                  <c:v>-17.280805065824865</c:v>
                </c:pt>
                <c:pt idx="1444">
                  <c:v>-17.404488834824768</c:v>
                </c:pt>
                <c:pt idx="1445">
                  <c:v>-17.528211982297648</c:v>
                </c:pt>
                <c:pt idx="1446">
                  <c:v>-17.651974376891499</c:v>
                </c:pt>
                <c:pt idx="1447">
                  <c:v>-17.775775887650699</c:v>
                </c:pt>
                <c:pt idx="1448">
                  <c:v>-17.899616384015115</c:v>
                </c:pt>
                <c:pt idx="1449">
                  <c:v>-18.023495735819196</c:v>
                </c:pt>
                <c:pt idx="1450">
                  <c:v>-18.147413813291063</c:v>
                </c:pt>
                <c:pt idx="1451">
                  <c:v>-18.271370487051612</c:v>
                </c:pt>
                <c:pt idx="1452">
                  <c:v>-18.395365628113606</c:v>
                </c:pt>
                <c:pt idx="1453">
                  <c:v>-18.519399107880762</c:v>
                </c:pt>
                <c:pt idx="1454">
                  <c:v>-18.643470798146861</c:v>
                </c:pt>
                <c:pt idx="1455">
                  <c:v>-18.767580571094832</c:v>
                </c:pt>
                <c:pt idx="1456">
                  <c:v>-18.891728299295856</c:v>
                </c:pt>
                <c:pt idx="1457">
                  <c:v>-19.015913855708447</c:v>
                </c:pt>
                <c:pt idx="1458">
                  <c:v>-19.140137113677564</c:v>
                </c:pt>
                <c:pt idx="1459">
                  <c:v>-19.264397946933702</c:v>
                </c:pt>
                <c:pt idx="1460">
                  <c:v>-19.388696229591975</c:v>
                </c:pt>
                <c:pt idx="1461">
                  <c:v>-19.513031836151232</c:v>
                </c:pt>
                <c:pt idx="1462">
                  <c:v>-19.637404641493138</c:v>
                </c:pt>
                <c:pt idx="1463">
                  <c:v>-19.761814520881277</c:v>
                </c:pt>
                <c:pt idx="1464">
                  <c:v>-19.886261349960247</c:v>
                </c:pt>
                <c:pt idx="1465">
                  <c:v>-20.010745004754757</c:v>
                </c:pt>
                <c:pt idx="1466">
                  <c:v>-20.135265361668722</c:v>
                </c:pt>
                <c:pt idx="1467">
                  <c:v>-20.259822297484366</c:v>
                </c:pt>
                <c:pt idx="1468">
                  <c:v>-20.384415689361315</c:v>
                </c:pt>
                <c:pt idx="1469">
                  <c:v>-20.509045414835693</c:v>
                </c:pt>
                <c:pt idx="1470">
                  <c:v>-20.633711351819226</c:v>
                </c:pt>
                <c:pt idx="1471">
                  <c:v>-20.758413378598338</c:v>
                </c:pt>
                <c:pt idx="1472">
                  <c:v>-20.883151373833243</c:v>
                </c:pt>
                <c:pt idx="1473">
                  <c:v>-21.007925216557062</c:v>
                </c:pt>
                <c:pt idx="1474">
                  <c:v>-21.1327347861749</c:v>
                </c:pt>
                <c:pt idx="1475">
                  <c:v>-21.257579962462962</c:v>
                </c:pt>
                <c:pt idx="1476">
                  <c:v>-21.382460625567646</c:v>
                </c:pt>
                <c:pt idx="1477">
                  <c:v>-21.507376656004652</c:v>
                </c:pt>
                <c:pt idx="1478">
                  <c:v>-21.632327934658072</c:v>
                </c:pt>
                <c:pt idx="1479">
                  <c:v>-21.757314342779502</c:v>
                </c:pt>
                <c:pt idx="1480">
                  <c:v>-21.882335761987136</c:v>
                </c:pt>
                <c:pt idx="1481">
                  <c:v>-22.007392074264875</c:v>
                </c:pt>
                <c:pt idx="1482">
                  <c:v>-22.132483161961428</c:v>
                </c:pt>
                <c:pt idx="1483">
                  <c:v>-22.257608907789415</c:v>
                </c:pt>
                <c:pt idx="1484">
                  <c:v>-22.382769194824466</c:v>
                </c:pt>
                <c:pt idx="1485">
                  <c:v>-22.507963906504337</c:v>
                </c:pt>
                <c:pt idx="1486">
                  <c:v>-22.633192926628013</c:v>
                </c:pt>
                <c:pt idx="1487">
                  <c:v>-22.758456139354802</c:v>
                </c:pt>
                <c:pt idx="1488">
                  <c:v>-22.883753429203455</c:v>
                </c:pt>
                <c:pt idx="1489">
                  <c:v>-23.009084681051267</c:v>
                </c:pt>
                <c:pt idx="1490">
                  <c:v>-23.134449780133185</c:v>
                </c:pt>
                <c:pt idx="1491">
                  <c:v>-23.259848612040916</c:v>
                </c:pt>
                <c:pt idx="1492">
                  <c:v>-23.385281062722044</c:v>
                </c:pt>
                <c:pt idx="1493">
                  <c:v>-23.510747018479123</c:v>
                </c:pt>
                <c:pt idx="1494">
                  <c:v>-23.636246365968802</c:v>
                </c:pt>
                <c:pt idx="1495">
                  <c:v>-23.761778992200927</c:v>
                </c:pt>
                <c:pt idx="1496">
                  <c:v>-23.887344784537664</c:v>
                </c:pt>
                <c:pt idx="1497">
                  <c:v>-24.012943630692597</c:v>
                </c:pt>
                <c:pt idx="1498">
                  <c:v>-24.138575418729847</c:v>
                </c:pt>
                <c:pt idx="1499">
                  <c:v>-24.264240037063189</c:v>
                </c:pt>
                <c:pt idx="1500">
                  <c:v>-24.389937374455162</c:v>
                </c:pt>
                <c:pt idx="1501">
                  <c:v>-24.515667320016188</c:v>
                </c:pt>
                <c:pt idx="1502">
                  <c:v>-24.641429763203686</c:v>
                </c:pt>
                <c:pt idx="1503">
                  <c:v>-24.767224593821183</c:v>
                </c:pt>
                <c:pt idx="1504">
                  <c:v>-24.893051702017445</c:v>
                </c:pt>
                <c:pt idx="1505">
                  <c:v>-25.018910978285582</c:v>
                </c:pt>
                <c:pt idx="1506">
                  <c:v>-25.144802313462179</c:v>
                </c:pt>
                <c:pt idx="1507">
                  <c:v>-25.270725598726401</c:v>
                </c:pt>
                <c:pt idx="1508">
                  <c:v>-25.396680725599126</c:v>
                </c:pt>
                <c:pt idx="1509">
                  <c:v>-25.522667585942067</c:v>
                </c:pt>
                <c:pt idx="1510">
                  <c:v>-25.648686071956881</c:v>
                </c:pt>
                <c:pt idx="1511">
                  <c:v>-25.774736076184311</c:v>
                </c:pt>
                <c:pt idx="1512">
                  <c:v>-25.900817491503297</c:v>
                </c:pt>
                <c:pt idx="1513">
                  <c:v>-26.026930211130104</c:v>
                </c:pt>
                <c:pt idx="1514">
                  <c:v>-26.153074128617451</c:v>
                </c:pt>
                <c:pt idx="1515">
                  <c:v>-26.279249137853633</c:v>
                </c:pt>
                <c:pt idx="1516">
                  <c:v>-26.405455133061654</c:v>
                </c:pt>
                <c:pt idx="1517">
                  <c:v>-26.531692008798352</c:v>
                </c:pt>
                <c:pt idx="1518">
                  <c:v>-26.657959659953526</c:v>
                </c:pt>
                <c:pt idx="1519">
                  <c:v>-26.784257981749079</c:v>
                </c:pt>
                <c:pt idx="1520">
                  <c:v>-26.910586869738136</c:v>
                </c:pt>
                <c:pt idx="1521">
                  <c:v>-27.036946219804179</c:v>
                </c:pt>
                <c:pt idx="1522">
                  <c:v>-27.163335928160187</c:v>
                </c:pt>
                <c:pt idx="1523">
                  <c:v>-27.289755891347763</c:v>
                </c:pt>
                <c:pt idx="1524">
                  <c:v>-27.416206006236276</c:v>
                </c:pt>
                <c:pt idx="1525">
                  <c:v>-27.542686170021991</c:v>
                </c:pt>
                <c:pt idx="1526">
                  <c:v>-27.669196280227212</c:v>
                </c:pt>
                <c:pt idx="1527">
                  <c:v>-27.795736234699419</c:v>
                </c:pt>
                <c:pt idx="1528">
                  <c:v>-27.922305931610403</c:v>
                </c:pt>
                <c:pt idx="1529">
                  <c:v>-28.04890526945541</c:v>
                </c:pt>
                <c:pt idx="1530">
                  <c:v>-28.175534147052289</c:v>
                </c:pt>
                <c:pt idx="1531">
                  <c:v>-28.302192463540621</c:v>
                </c:pt>
                <c:pt idx="1532">
                  <c:v>-28.428880118380874</c:v>
                </c:pt>
                <c:pt idx="1533">
                  <c:v>-28.555597011353544</c:v>
                </c:pt>
                <c:pt idx="1534">
                  <c:v>-28.682343042558301</c:v>
                </c:pt>
                <c:pt idx="1535">
                  <c:v>-28.809118112413135</c:v>
                </c:pt>
                <c:pt idx="1536">
                  <c:v>-28.935922121653501</c:v>
                </c:pt>
                <c:pt idx="1537">
                  <c:v>-29.062754971331476</c:v>
                </c:pt>
                <c:pt idx="1538">
                  <c:v>-29.189616562814905</c:v>
                </c:pt>
                <c:pt idx="1539">
                  <c:v>-29.316506797786552</c:v>
                </c:pt>
                <c:pt idx="1540">
                  <c:v>-29.44342557824325</c:v>
                </c:pt>
                <c:pt idx="1541">
                  <c:v>-29.570372806495065</c:v>
                </c:pt>
                <c:pt idx="1542">
                  <c:v>-29.697348385164435</c:v>
                </c:pt>
                <c:pt idx="1543">
                  <c:v>-29.824352217185343</c:v>
                </c:pt>
                <c:pt idx="1544">
                  <c:v>-29.951384205802459</c:v>
                </c:pt>
                <c:pt idx="1545">
                  <c:v>-30.078444254570304</c:v>
                </c:pt>
                <c:pt idx="1546">
                  <c:v>-30.205532267352417</c:v>
                </c:pt>
                <c:pt idx="1547">
                  <c:v>-30.332648148320505</c:v>
                </c:pt>
                <c:pt idx="1548">
                  <c:v>-30.45979180195361</c:v>
                </c:pt>
                <c:pt idx="1549">
                  <c:v>-30.586963133037269</c:v>
                </c:pt>
                <c:pt idx="1550">
                  <c:v>-30.714162046662683</c:v>
                </c:pt>
                <c:pt idx="1551">
                  <c:v>-30.841388448225874</c:v>
                </c:pt>
                <c:pt idx="1552">
                  <c:v>-30.968642243426867</c:v>
                </c:pt>
                <c:pt idx="1553">
                  <c:v>-31.095923338268836</c:v>
                </c:pt>
                <c:pt idx="1554">
                  <c:v>-31.223231639057296</c:v>
                </c:pt>
                <c:pt idx="1555">
                  <c:v>-31.350567052399256</c:v>
                </c:pt>
                <c:pt idx="1556">
                  <c:v>-31.477929485202402</c:v>
                </c:pt>
                <c:pt idx="1557">
                  <c:v>-31.605318844674262</c:v>
                </c:pt>
                <c:pt idx="1558">
                  <c:v>-31.732735038321383</c:v>
                </c:pt>
                <c:pt idx="1559">
                  <c:v>-31.86017797394851</c:v>
                </c:pt>
                <c:pt idx="1560">
                  <c:v>-31.987647559657752</c:v>
                </c:pt>
                <c:pt idx="1561">
                  <c:v>-32.115143703847778</c:v>
                </c:pt>
                <c:pt idx="1562">
                  <c:v>-32.242666315212972</c:v>
                </c:pt>
                <c:pt idx="1563">
                  <c:v>-32.370215302742636</c:v>
                </c:pt>
                <c:pt idx="1564">
                  <c:v>-32.497790575720167</c:v>
                </c:pt>
                <c:pt idx="1565">
                  <c:v>-32.625392043722222</c:v>
                </c:pt>
                <c:pt idx="1566">
                  <c:v>-32.753019616617934</c:v>
                </c:pt>
                <c:pt idx="1567">
                  <c:v>-32.880673204568062</c:v>
                </c:pt>
                <c:pt idx="1568">
                  <c:v>-33.008352718024206</c:v>
                </c:pt>
                <c:pt idx="1569">
                  <c:v>-33.13605806772798</c:v>
                </c:pt>
                <c:pt idx="1570">
                  <c:v>-33.263789164710211</c:v>
                </c:pt>
                <c:pt idx="1571">
                  <c:v>-33.391545920290127</c:v>
                </c:pt>
                <c:pt idx="1572">
                  <c:v>-33.519328246074544</c:v>
                </c:pt>
                <c:pt idx="1573">
                  <c:v>-33.64713605395707</c:v>
                </c:pt>
                <c:pt idx="1574">
                  <c:v>-33.774969256117288</c:v>
                </c:pt>
                <c:pt idx="1575">
                  <c:v>-33.902827765019957</c:v>
                </c:pt>
                <c:pt idx="1576">
                  <c:v>-34.030711493414216</c:v>
                </c:pt>
                <c:pt idx="1577">
                  <c:v>-34.158620354332783</c:v>
                </c:pt>
                <c:pt idx="1578">
                  <c:v>-34.286554261091133</c:v>
                </c:pt>
                <c:pt idx="1579">
                  <c:v>-34.414513127286739</c:v>
                </c:pt>
                <c:pt idx="1580">
                  <c:v>-34.542496866798238</c:v>
                </c:pt>
                <c:pt idx="1581">
                  <c:v>-34.670505393784659</c:v>
                </c:pt>
                <c:pt idx="1582">
                  <c:v>-34.798538622684617</c:v>
                </c:pt>
                <c:pt idx="1583">
                  <c:v>-34.926596468215536</c:v>
                </c:pt>
                <c:pt idx="1584">
                  <c:v>-35.054678845372827</c:v>
                </c:pt>
                <c:pt idx="1585">
                  <c:v>-35.18278566942913</c:v>
                </c:pt>
                <c:pt idx="1586">
                  <c:v>-35.310916855933513</c:v>
                </c:pt>
                <c:pt idx="1587">
                  <c:v>-35.439072320710686</c:v>
                </c:pt>
                <c:pt idx="1588">
                  <c:v>-35.56725197986021</c:v>
                </c:pt>
                <c:pt idx="1589">
                  <c:v>-35.695455749755716</c:v>
                </c:pt>
                <c:pt idx="1590">
                  <c:v>-35.823683547044126</c:v>
                </c:pt>
                <c:pt idx="1591">
                  <c:v>-35.951935288644876</c:v>
                </c:pt>
                <c:pt idx="1592">
                  <c:v>-36.080210891749125</c:v>
                </c:pt>
                <c:pt idx="1593">
                  <c:v>-36.208510273818973</c:v>
                </c:pt>
                <c:pt idx="1594">
                  <c:v>-36.336833352586702</c:v>
                </c:pt>
                <c:pt idx="1595">
                  <c:v>-36.46518004605398</c:v>
                </c:pt>
                <c:pt idx="1596">
                  <c:v>-36.593550272491115</c:v>
                </c:pt>
                <c:pt idx="1597">
                  <c:v>-36.721943950436241</c:v>
                </c:pt>
                <c:pt idx="1598">
                  <c:v>-36.85036099869459</c:v>
                </c:pt>
                <c:pt idx="1599">
                  <c:v>-36.978801336337689</c:v>
                </c:pt>
                <c:pt idx="1600">
                  <c:v>-37.107264882702609</c:v>
                </c:pt>
                <c:pt idx="1601">
                  <c:v>-37.235751557391197</c:v>
                </c:pt>
                <c:pt idx="1602">
                  <c:v>-37.364261280269297</c:v>
                </c:pt>
                <c:pt idx="1603">
                  <c:v>-37.492793971466014</c:v>
                </c:pt>
                <c:pt idx="1604">
                  <c:v>-37.621349551372916</c:v>
                </c:pt>
                <c:pt idx="1605">
                  <c:v>-37.749927940643296</c:v>
                </c:pt>
                <c:pt idx="1606">
                  <c:v>-37.878529060191411</c:v>
                </c:pt>
                <c:pt idx="1607">
                  <c:v>-38.007152831191725</c:v>
                </c:pt>
                <c:pt idx="1608">
                  <c:v>-38.135799175078134</c:v>
                </c:pt>
                <c:pt idx="1609">
                  <c:v>-38.26446801354323</c:v>
                </c:pt>
                <c:pt idx="1610">
                  <c:v>-38.393159268537538</c:v>
                </c:pt>
                <c:pt idx="1611">
                  <c:v>-38.521872862268779</c:v>
                </c:pt>
                <c:pt idx="1612">
                  <c:v>-38.650608717201095</c:v>
                </c:pt>
                <c:pt idx="1613">
                  <c:v>-38.779366756054323</c:v>
                </c:pt>
                <c:pt idx="1614">
                  <c:v>-38.908146901803228</c:v>
                </c:pt>
                <c:pt idx="1615">
                  <c:v>-39.036949077676766</c:v>
                </c:pt>
                <c:pt idx="1616">
                  <c:v>-39.165773207157343</c:v>
                </c:pt>
                <c:pt idx="1617">
                  <c:v>-39.294619213980063</c:v>
                </c:pt>
                <c:pt idx="1618">
                  <c:v>-39.423487022132001</c:v>
                </c:pt>
                <c:pt idx="1619">
                  <c:v>-39.552376555851438</c:v>
                </c:pt>
                <c:pt idx="1620">
                  <c:v>-39.681287739627152</c:v>
                </c:pt>
                <c:pt idx="1621">
                  <c:v>-39.810220498197651</c:v>
                </c:pt>
                <c:pt idx="1622">
                  <c:v>-39.939174756550464</c:v>
                </c:pt>
                <c:pt idx="1623">
                  <c:v>-40.068150439921389</c:v>
                </c:pt>
                <c:pt idx="1624">
                  <c:v>-40.19714747379377</c:v>
                </c:pt>
                <c:pt idx="1625">
                  <c:v>-40.326165783897757</c:v>
                </c:pt>
                <c:pt idx="1626">
                  <c:v>-40.455205296209584</c:v>
                </c:pt>
                <c:pt idx="1627">
                  <c:v>-40.584265936950843</c:v>
                </c:pt>
                <c:pt idx="1628">
                  <c:v>-40.713347632587748</c:v>
                </c:pt>
                <c:pt idx="1629">
                  <c:v>-40.842450309830419</c:v>
                </c:pt>
                <c:pt idx="1630">
                  <c:v>-40.971573895632147</c:v>
                </c:pt>
                <c:pt idx="1631">
                  <c:v>-41.100718317188687</c:v>
                </c:pt>
                <c:pt idx="1632">
                  <c:v>-41.229883501937522</c:v>
                </c:pt>
                <c:pt idx="1633">
                  <c:v>-41.359069377557162</c:v>
                </c:pt>
                <c:pt idx="1634">
                  <c:v>-41.488275871966408</c:v>
                </c:pt>
                <c:pt idx="1635">
                  <c:v>-41.617502913323655</c:v>
                </c:pt>
                <c:pt idx="1636">
                  <c:v>-41.746750430026161</c:v>
                </c:pt>
                <c:pt idx="1637">
                  <c:v>-41.876018350709337</c:v>
                </c:pt>
                <c:pt idx="1638">
                  <c:v>-42.005306604246044</c:v>
                </c:pt>
                <c:pt idx="1639">
                  <c:v>-42.134615119745881</c:v>
                </c:pt>
                <c:pt idx="1640">
                  <c:v>-42.263943826554474</c:v>
                </c:pt>
                <c:pt idx="1641">
                  <c:v>-42.393292654252768</c:v>
                </c:pt>
                <c:pt idx="1642">
                  <c:v>-42.522661532656322</c:v>
                </c:pt>
                <c:pt idx="1643">
                  <c:v>-42.652050391814612</c:v>
                </c:pt>
                <c:pt idx="1644">
                  <c:v>-42.781459162010329</c:v>
                </c:pt>
                <c:pt idx="1645">
                  <c:v>-42.91088777375866</c:v>
                </c:pt>
                <c:pt idx="1646">
                  <c:v>-43.040336157806614</c:v>
                </c:pt>
                <c:pt idx="1647">
                  <c:v>-43.169804245132312</c:v>
                </c:pt>
                <c:pt idx="1648">
                  <c:v>-43.299291966944295</c:v>
                </c:pt>
                <c:pt idx="1649">
                  <c:v>-43.428799254680825</c:v>
                </c:pt>
                <c:pt idx="1650">
                  <c:v>-43.558326040009192</c:v>
                </c:pt>
                <c:pt idx="1651">
                  <c:v>-43.687872254825031</c:v>
                </c:pt>
                <c:pt idx="1652">
                  <c:v>-43.817437831251624</c:v>
                </c:pt>
                <c:pt idx="1653">
                  <c:v>-43.94702270163922</c:v>
                </c:pt>
                <c:pt idx="1654">
                  <c:v>-44.076626798564341</c:v>
                </c:pt>
                <c:pt idx="1655">
                  <c:v>-44.206250054829098</c:v>
                </c:pt>
                <c:pt idx="1656">
                  <c:v>-44.335892403460512</c:v>
                </c:pt>
                <c:pt idx="1657">
                  <c:v>-44.465553777709836</c:v>
                </c:pt>
                <c:pt idx="1658">
                  <c:v>-44.595234111051859</c:v>
                </c:pt>
                <c:pt idx="1659">
                  <c:v>-44.72493333718424</c:v>
                </c:pt>
                <c:pt idx="1660">
                  <c:v>-44.854651390026824</c:v>
                </c:pt>
                <c:pt idx="1661">
                  <c:v>-44.984388203720975</c:v>
                </c:pt>
                <c:pt idx="1662">
                  <c:v>-45.114143712628902</c:v>
                </c:pt>
                <c:pt idx="1663">
                  <c:v>-45.243917851332974</c:v>
                </c:pt>
                <c:pt idx="1664">
                  <c:v>-45.373710554635053</c:v>
                </c:pt>
                <c:pt idx="1665">
                  <c:v>-45.503521757555838</c:v>
                </c:pt>
                <c:pt idx="1666">
                  <c:v>-45.633351395334181</c:v>
                </c:pt>
                <c:pt idx="1667">
                  <c:v>-45.763199403426427</c:v>
                </c:pt>
                <c:pt idx="1668">
                  <c:v>-45.893065717505749</c:v>
                </c:pt>
                <c:pt idx="1669">
                  <c:v>-46.022950273461497</c:v>
                </c:pt>
                <c:pt idx="1670">
                  <c:v>-46.152853007398505</c:v>
                </c:pt>
                <c:pt idx="1671">
                  <c:v>-46.282773855636464</c:v>
                </c:pt>
                <c:pt idx="1672">
                  <c:v>-46.412712754709247</c:v>
                </c:pt>
                <c:pt idx="1673">
                  <c:v>-46.542669641364263</c:v>
                </c:pt>
                <c:pt idx="1674">
                  <c:v>-46.672644452561777</c:v>
                </c:pt>
                <c:pt idx="1675">
                  <c:v>-46.802637125474284</c:v>
                </c:pt>
                <c:pt idx="1676">
                  <c:v>-46.93264759748584</c:v>
                </c:pt>
                <c:pt idx="1677">
                  <c:v>-47.062675806191429</c:v>
                </c:pt>
                <c:pt idx="1678">
                  <c:v>-47.192721689396286</c:v>
                </c:pt>
                <c:pt idx="1679">
                  <c:v>-47.322785185115279</c:v>
                </c:pt>
                <c:pt idx="1680">
                  <c:v>-47.452866231572237</c:v>
                </c:pt>
                <c:pt idx="1681">
                  <c:v>-47.582964767199329</c:v>
                </c:pt>
                <c:pt idx="1682">
                  <c:v>-47.713080730636406</c:v>
                </c:pt>
                <c:pt idx="1683">
                  <c:v>-47.843214060730361</c:v>
                </c:pt>
                <c:pt idx="1684">
                  <c:v>-47.973364696534489</c:v>
                </c:pt>
                <c:pt idx="1685">
                  <c:v>-48.10353257730786</c:v>
                </c:pt>
                <c:pt idx="1686">
                  <c:v>-48.233717642514669</c:v>
                </c:pt>
                <c:pt idx="1687">
                  <c:v>-48.363919831823601</c:v>
                </c:pt>
                <c:pt idx="1688">
                  <c:v>-48.494139085107214</c:v>
                </c:pt>
                <c:pt idx="1689">
                  <c:v>-48.624375342441283</c:v>
                </c:pt>
                <c:pt idx="1690">
                  <c:v>-48.754628544104186</c:v>
                </c:pt>
                <c:pt idx="1691">
                  <c:v>-48.884898630576274</c:v>
                </c:pt>
                <c:pt idx="1692">
                  <c:v>-49.015185542539228</c:v>
                </c:pt>
                <c:pt idx="1693">
                  <c:v>-49.145489220875461</c:v>
                </c:pt>
                <c:pt idx="1694">
                  <c:v>-49.275809606667465</c:v>
                </c:pt>
                <c:pt idx="1695">
                  <c:v>-49.406146641197211</c:v>
                </c:pt>
                <c:pt idx="1696">
                  <c:v>-49.536500265945506</c:v>
                </c:pt>
                <c:pt idx="1697">
                  <c:v>-49.666870422591394</c:v>
                </c:pt>
                <c:pt idx="1698">
                  <c:v>-49.797257053011528</c:v>
                </c:pt>
                <c:pt idx="1699">
                  <c:v>-49.927660099279549</c:v>
                </c:pt>
                <c:pt idx="1700">
                  <c:v>-50.058079503665482</c:v>
                </c:pt>
                <c:pt idx="1701">
                  <c:v>-50.188515208635117</c:v>
                </c:pt>
                <c:pt idx="1702">
                  <c:v>-50.318967156849389</c:v>
                </c:pt>
                <c:pt idx="1703">
                  <c:v>-50.44943529116378</c:v>
                </c:pt>
                <c:pt idx="1704">
                  <c:v>-50.579919554627708</c:v>
                </c:pt>
                <c:pt idx="1705">
                  <c:v>-50.710419890483912</c:v>
                </c:pt>
                <c:pt idx="1706">
                  <c:v>-50.840936242167857</c:v>
                </c:pt>
                <c:pt idx="1707">
                  <c:v>-50.971468553307119</c:v>
                </c:pt>
                <c:pt idx="1708">
                  <c:v>-51.102016767720784</c:v>
                </c:pt>
                <c:pt idx="1709">
                  <c:v>-51.232580829418858</c:v>
                </c:pt>
                <c:pt idx="1710">
                  <c:v>-51.363160682601652</c:v>
                </c:pt>
                <c:pt idx="1711">
                  <c:v>-51.493756271659201</c:v>
                </c:pt>
                <c:pt idx="1712">
                  <c:v>-51.624367541170642</c:v>
                </c:pt>
                <c:pt idx="1713">
                  <c:v>-51.754994435903647</c:v>
                </c:pt>
                <c:pt idx="1714">
                  <c:v>-51.885636900813807</c:v>
                </c:pt>
                <c:pt idx="1715">
                  <c:v>-52.016294881044054</c:v>
                </c:pt>
                <c:pt idx="1716">
                  <c:v>-52.146968321924071</c:v>
                </c:pt>
                <c:pt idx="1717">
                  <c:v>-52.277657168969689</c:v>
                </c:pt>
                <c:pt idx="1718">
                  <c:v>-52.408361367882307</c:v>
                </c:pt>
                <c:pt idx="1719">
                  <c:v>-52.539080864548318</c:v>
                </c:pt>
                <c:pt idx="1720">
                  <c:v>-52.669815605038508</c:v>
                </c:pt>
                <c:pt idx="1721">
                  <c:v>-52.800565535607475</c:v>
                </c:pt>
                <c:pt idx="1722">
                  <c:v>-52.931330602693059</c:v>
                </c:pt>
                <c:pt idx="1723">
                  <c:v>-53.06211075291575</c:v>
                </c:pt>
                <c:pt idx="1724">
                  <c:v>-53.192905933078116</c:v>
                </c:pt>
                <c:pt idx="1725">
                  <c:v>-53.323716090164218</c:v>
                </c:pt>
                <c:pt idx="1726">
                  <c:v>-53.454541171339052</c:v>
                </c:pt>
                <c:pt idx="1727">
                  <c:v>-53.585381123947954</c:v>
                </c:pt>
                <c:pt idx="1728">
                  <c:v>-53.716235895516043</c:v>
                </c:pt>
                <c:pt idx="1729">
                  <c:v>-53.847105433747643</c:v>
                </c:pt>
                <c:pt idx="1730">
                  <c:v>-53.97798968652571</c:v>
                </c:pt>
                <c:pt idx="1731">
                  <c:v>-54.108888601911282</c:v>
                </c:pt>
                <c:pt idx="1732">
                  <c:v>-54.239802128142884</c:v>
                </c:pt>
                <c:pt idx="1733">
                  <c:v>-54.370730213635994</c:v>
                </c:pt>
                <c:pt idx="1734">
                  <c:v>-54.501672806982455</c:v>
                </c:pt>
                <c:pt idx="1735">
                  <c:v>-54.632629856949926</c:v>
                </c:pt>
                <c:pt idx="1736">
                  <c:v>-54.76360131248132</c:v>
                </c:pt>
                <c:pt idx="1737">
                  <c:v>-54.89458712269424</c:v>
                </c:pt>
                <c:pt idx="1738">
                  <c:v>-55.025587236880426</c:v>
                </c:pt>
                <c:pt idx="1739">
                  <c:v>-55.156601604505198</c:v>
                </c:pt>
                <c:pt idx="1740">
                  <c:v>-55.287630175206907</c:v>
                </c:pt>
                <c:pt idx="1741">
                  <c:v>-55.418672898796373</c:v>
                </c:pt>
                <c:pt idx="1742">
                  <c:v>-55.549729725256327</c:v>
                </c:pt>
                <c:pt idx="1743">
                  <c:v>-55.680800604740888</c:v>
                </c:pt>
                <c:pt idx="1744">
                  <c:v>-55.81188548757499</c:v>
                </c:pt>
                <c:pt idx="1745">
                  <c:v>-55.942984324253842</c:v>
                </c:pt>
                <c:pt idx="1746">
                  <c:v>-56.074097065442388</c:v>
                </c:pt>
                <c:pt idx="1747">
                  <c:v>-56.205223661974749</c:v>
                </c:pt>
                <c:pt idx="1748">
                  <c:v>-56.336364064853697</c:v>
                </c:pt>
                <c:pt idx="1749">
                  <c:v>-56.46751822525011</c:v>
                </c:pt>
                <c:pt idx="1750">
                  <c:v>-56.598686094502412</c:v>
                </c:pt>
                <c:pt idx="1751">
                  <c:v>-56.729867624116068</c:v>
                </c:pt>
                <c:pt idx="1752">
                  <c:v>-56.861062765763023</c:v>
                </c:pt>
                <c:pt idx="1753">
                  <c:v>-56.992271471281171</c:v>
                </c:pt>
                <c:pt idx="1754">
                  <c:v>-57.123493692673833</c:v>
                </c:pt>
                <c:pt idx="1755">
                  <c:v>-57.254729382109211</c:v>
                </c:pt>
                <c:pt idx="1756">
                  <c:v>-57.385978491919865</c:v>
                </c:pt>
                <c:pt idx="1757">
                  <c:v>-57.517240974602174</c:v>
                </c:pt>
                <c:pt idx="1758">
                  <c:v>-57.648516782815825</c:v>
                </c:pt>
                <c:pt idx="1759">
                  <c:v>-57.779805869383267</c:v>
                </c:pt>
                <c:pt idx="1760">
                  <c:v>-57.911108187289194</c:v>
                </c:pt>
                <c:pt idx="1761">
                  <c:v>-58.042423689680028</c:v>
                </c:pt>
                <c:pt idx="1762">
                  <c:v>-58.17375232986339</c:v>
                </c:pt>
                <c:pt idx="1763">
                  <c:v>-58.305094061307578</c:v>
                </c:pt>
                <c:pt idx="1764">
                  <c:v>-58.436448837641045</c:v>
                </c:pt>
                <c:pt idx="1765">
                  <c:v>-58.567816612651896</c:v>
                </c:pt>
                <c:pt idx="1766">
                  <c:v>-58.699197340287355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4C-4A9C-894F-A051EF2B6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96680"/>
        <c:axId val="427139048"/>
      </c:scatterChart>
      <c:valAx>
        <c:axId val="30179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139048"/>
        <c:crosses val="autoZero"/>
        <c:crossBetween val="midCat"/>
      </c:valAx>
      <c:valAx>
        <c:axId val="42713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snelheid</a:t>
                </a:r>
                <a:r>
                  <a:rPr lang="nl-NL" baseline="0"/>
                  <a:t> (m/s) ; afstand (m)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17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42CCD24-0482-45CF-8B22-2CE9C9206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24"/>
  <sheetViews>
    <sheetView tabSelected="1"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9.28515625" bestFit="1" customWidth="1"/>
    <col min="3" max="3" width="10" style="15" bestFit="1" customWidth="1"/>
    <col min="4" max="4" width="10" customWidth="1"/>
    <col min="5" max="5" width="2.42578125" customWidth="1"/>
    <col min="6" max="6" width="6.5703125" style="2" bestFit="1" customWidth="1"/>
    <col min="7" max="7" width="11.28515625" bestFit="1" customWidth="1"/>
    <col min="8" max="8" width="10.5703125" bestFit="1" customWidth="1"/>
    <col min="9" max="9" width="10.5703125" customWidth="1"/>
    <col min="10" max="10" width="10.28515625" style="12" bestFit="1" customWidth="1"/>
    <col min="11" max="11" width="11" bestFit="1" customWidth="1"/>
    <col min="12" max="12" width="10.5703125" bestFit="1" customWidth="1"/>
    <col min="13" max="15" width="11.28515625" style="12" customWidth="1"/>
    <col min="16" max="16" width="14.7109375" bestFit="1" customWidth="1"/>
    <col min="17" max="17" width="11.5703125" bestFit="1" customWidth="1"/>
    <col min="18" max="18" width="10.85546875" bestFit="1" customWidth="1"/>
  </cols>
  <sheetData>
    <row r="1" spans="1:18" s="6" customFormat="1" ht="45" x14ac:dyDescent="0.25">
      <c r="C1" s="14"/>
      <c r="F1" s="13"/>
      <c r="G1" s="6" t="s">
        <v>25</v>
      </c>
      <c r="H1" s="6" t="s">
        <v>26</v>
      </c>
      <c r="I1" s="10" t="s">
        <v>27</v>
      </c>
      <c r="J1" s="6" t="s">
        <v>17</v>
      </c>
      <c r="K1" s="6" t="s">
        <v>20</v>
      </c>
      <c r="L1" s="10" t="s">
        <v>36</v>
      </c>
      <c r="M1" s="10" t="s">
        <v>49</v>
      </c>
      <c r="N1" s="10" t="s">
        <v>38</v>
      </c>
      <c r="O1" s="6" t="s">
        <v>21</v>
      </c>
      <c r="P1" s="6" t="s">
        <v>22</v>
      </c>
    </row>
    <row r="2" spans="1:18" x14ac:dyDescent="0.25">
      <c r="I2" s="12"/>
      <c r="J2"/>
      <c r="L2" s="12"/>
      <c r="O2"/>
    </row>
    <row r="3" spans="1:18" x14ac:dyDescent="0.25">
      <c r="A3" t="s">
        <v>47</v>
      </c>
      <c r="B3" t="s">
        <v>10</v>
      </c>
      <c r="C3" s="15">
        <v>5.3E-3</v>
      </c>
      <c r="D3" t="s">
        <v>23</v>
      </c>
      <c r="F3" s="2" t="s">
        <v>0</v>
      </c>
      <c r="G3" t="s">
        <v>42</v>
      </c>
      <c r="H3" t="s">
        <v>40</v>
      </c>
      <c r="I3" s="11" t="s">
        <v>41</v>
      </c>
      <c r="J3" t="s">
        <v>39</v>
      </c>
      <c r="K3" t="s">
        <v>11</v>
      </c>
      <c r="L3" s="11" t="s">
        <v>37</v>
      </c>
      <c r="M3" s="11" t="s">
        <v>45</v>
      </c>
      <c r="N3" s="11" t="s">
        <v>43</v>
      </c>
      <c r="O3" t="s">
        <v>12</v>
      </c>
      <c r="P3" t="s">
        <v>13</v>
      </c>
      <c r="R3" s="11"/>
    </row>
    <row r="4" spans="1:18" x14ac:dyDescent="0.25">
      <c r="A4" t="s">
        <v>24</v>
      </c>
      <c r="B4" t="s">
        <v>9</v>
      </c>
      <c r="C4" s="15">
        <v>3.8000000000000002E-4</v>
      </c>
      <c r="D4" t="s">
        <v>23</v>
      </c>
      <c r="F4" s="2">
        <v>0</v>
      </c>
      <c r="G4" s="9">
        <f>C16</f>
        <v>1E-3</v>
      </c>
      <c r="H4" s="9">
        <f>C15</f>
        <v>1E-3</v>
      </c>
      <c r="I4" s="16">
        <f>$C$5*SQRT((2*($C$11*POWER(($G$4/G4),1.4)-$C$12))/$C$8)*An</f>
        <v>6.5817930687617356E-5</v>
      </c>
      <c r="J4" s="17">
        <f>C11</f>
        <v>700000</v>
      </c>
      <c r="K4" s="2">
        <f>IF(H4&gt;0,$C$17+H4*$C$8,$C$17)</f>
        <v>1.1499999999999999</v>
      </c>
      <c r="L4" s="12">
        <f>IF(H4&gt;0,2*An*(J4-$C$12),0)</f>
        <v>456</v>
      </c>
      <c r="M4" s="12">
        <v>0</v>
      </c>
      <c r="N4" s="12">
        <f>(L4-M4-K4*9.81)/K4</f>
        <v>386.71173913043481</v>
      </c>
      <c r="O4" s="4">
        <f>0</f>
        <v>0</v>
      </c>
      <c r="P4">
        <v>0</v>
      </c>
      <c r="R4" s="15"/>
    </row>
    <row r="5" spans="1:18" x14ac:dyDescent="0.25">
      <c r="A5" t="s">
        <v>44</v>
      </c>
      <c r="B5" s="1" t="s">
        <v>1</v>
      </c>
      <c r="C5" s="15">
        <v>5.0000000000000001E-3</v>
      </c>
      <c r="D5" t="s">
        <v>14</v>
      </c>
      <c r="F5" s="2">
        <f>F4+$C$5</f>
        <v>5.0000000000000001E-3</v>
      </c>
      <c r="G5" s="3">
        <f>IF(H5&gt;0,$C$14-H5,$C$14)</f>
        <v>1.0658179306876174E-3</v>
      </c>
      <c r="H5" s="3">
        <f>IF(H4-I4&gt;0,H4-I4,0)</f>
        <v>9.3418206931238264E-4</v>
      </c>
      <c r="I5" s="12">
        <f>$C$5*SQRT((2*($C$11*POWER(($G$4/G5),1.4)-$C$12))/$C$8)*An</f>
        <v>6.2454160860571156E-5</v>
      </c>
      <c r="J5" s="5">
        <f>($C$11*POWER(($C$16/G5),1.4))</f>
        <v>640238.53307452868</v>
      </c>
      <c r="K5" s="2">
        <f>IF(H5&gt;0,$C$17+H5*$C$8,$C$17)</f>
        <v>1.0841820693123827</v>
      </c>
      <c r="L5" s="12">
        <f>IF(H5&gt;0,2*An*(J5-$C$12),0)</f>
        <v>410.58128513664184</v>
      </c>
      <c r="M5" s="12">
        <f>$C$9*Af*O4*ABS(O4)*$C$7</f>
        <v>0</v>
      </c>
      <c r="N5" s="12">
        <f>(L5-M5-K5*9.81)/K5</f>
        <v>368.8914162640076</v>
      </c>
      <c r="O5" s="4">
        <f>$C$5*(N4+N5)/2+O4</f>
        <v>1.8890078884861061</v>
      </c>
      <c r="P5" s="3">
        <f>$C$5*(O5+O4)/2+P4</f>
        <v>4.7225197212152651E-3</v>
      </c>
      <c r="R5" s="15"/>
    </row>
    <row r="6" spans="1:18" x14ac:dyDescent="0.25">
      <c r="F6" s="2">
        <f t="shared" ref="F6:F69" si="0">F5+$C$5</f>
        <v>0.01</v>
      </c>
      <c r="G6" s="3">
        <f>IF(H6&gt;0,$C$14-H6,$C$14)</f>
        <v>1.1282720915481886E-3</v>
      </c>
      <c r="H6" s="3">
        <f>IF(H5-I5&gt;0,H5-I5,0)</f>
        <v>8.7172790845181148E-4</v>
      </c>
      <c r="I6" s="12">
        <f>$C$5*SQRT((2*($C$11*POWER(($G$4/G6),1.4)-$C$12))/$C$8)*An</f>
        <v>5.9550894308697549E-5</v>
      </c>
      <c r="J6" s="5">
        <f>($C$11*POWER(($C$16/G6),1.4))</f>
        <v>591178.53365175426</v>
      </c>
      <c r="K6" s="2">
        <f>IF(H6&gt;0,$C$17+H6*$C$8,$C$17)</f>
        <v>1.0217279084518114</v>
      </c>
      <c r="L6" s="12">
        <f>IF(H6&gt;0,2*An*(J6-$C$12),0)</f>
        <v>373.29568557533327</v>
      </c>
      <c r="M6" s="12">
        <f>$C$9*Af*O5*ABS(O5)*$C$7</f>
        <v>7.2055707760187949E-3</v>
      </c>
      <c r="N6" s="12">
        <f t="shared" ref="N6:N68" si="1">(L6-M6-K6*9.81)/K6</f>
        <v>355.54018463985022</v>
      </c>
      <c r="O6" s="4">
        <f t="shared" ref="O6:O69" si="2">$C$5*(N5+N6)/2+O5</f>
        <v>3.7000868907457507</v>
      </c>
      <c r="P6" s="3">
        <f t="shared" ref="P6:P69" si="3">$C$5*(O6+O5)/2+P5</f>
        <v>1.8695256669294908E-2</v>
      </c>
      <c r="R6" s="15"/>
    </row>
    <row r="7" spans="1:18" x14ac:dyDescent="0.25">
      <c r="A7" t="s">
        <v>19</v>
      </c>
      <c r="B7" s="1" t="s">
        <v>2</v>
      </c>
      <c r="C7" s="15">
        <v>1.27</v>
      </c>
      <c r="D7" t="s">
        <v>33</v>
      </c>
      <c r="F7" s="2">
        <f t="shared" si="0"/>
        <v>1.4999999999999999E-2</v>
      </c>
      <c r="G7" s="3">
        <f>IF(H7&gt;0,$C$14-H7,$C$14)</f>
        <v>1.187822985856886E-3</v>
      </c>
      <c r="H7" s="3">
        <f>IF(H6-I6&gt;0,H6-I6,0)</f>
        <v>8.1217701414311395E-4</v>
      </c>
      <c r="I7" s="12">
        <f>$C$5*SQRT((2*($C$11*POWER(($G$4/G7),1.4)-$C$12))/$C$8)*An</f>
        <v>5.7006652214314019E-5</v>
      </c>
      <c r="J7" s="5">
        <f>($C$11*POWER(($C$16/G7),1.4))</f>
        <v>550105.04109193268</v>
      </c>
      <c r="K7" s="2">
        <f>IF(H7&gt;0,$C$17+H7*$C$8,$C$17)</f>
        <v>0.96217701414311396</v>
      </c>
      <c r="L7" s="12">
        <f>IF(H7&gt;0,2*An*(J7-$C$12),0)</f>
        <v>342.07983122986883</v>
      </c>
      <c r="M7" s="12">
        <f>$C$9*Af*O6*ABS(O6)*$C$7</f>
        <v>2.7645515408019135E-2</v>
      </c>
      <c r="N7" s="12">
        <f t="shared" si="1"/>
        <v>345.68818867693716</v>
      </c>
      <c r="O7" s="4">
        <f t="shared" si="2"/>
        <v>5.453157824037719</v>
      </c>
      <c r="P7" s="3">
        <f t="shared" si="3"/>
        <v>4.1578368456253581E-2</v>
      </c>
      <c r="R7" s="15"/>
    </row>
    <row r="8" spans="1:18" x14ac:dyDescent="0.25">
      <c r="A8" t="s">
        <v>18</v>
      </c>
      <c r="B8" t="s">
        <v>3</v>
      </c>
      <c r="C8" s="15">
        <v>1000</v>
      </c>
      <c r="D8" t="s">
        <v>33</v>
      </c>
      <c r="F8" s="2">
        <f t="shared" si="0"/>
        <v>0.02</v>
      </c>
      <c r="G8" s="3">
        <f>IF(H8&gt;0,$C$14-H8,$C$14)</f>
        <v>1.2448296380712001E-3</v>
      </c>
      <c r="H8" s="3">
        <f>IF(H7-I7&gt;0,H7-I7,0)</f>
        <v>7.5517036192879997E-4</v>
      </c>
      <c r="I8" s="12">
        <f>$C$5*SQRT((2*($C$11*POWER(($G$4/G8),1.4)-$C$12))/$C$8)*An</f>
        <v>5.4749177895401766E-5</v>
      </c>
      <c r="J8" s="5">
        <f>($C$11*POWER(($C$16/G8),1.4))</f>
        <v>515162.39338259684</v>
      </c>
      <c r="K8" s="2">
        <f>IF(H8&gt;0,$C$17+H8*$C$8,$C$17)</f>
        <v>0.90517036192879996</v>
      </c>
      <c r="L8" s="12">
        <f>IF(H8&gt;0,2*An*(J8-$C$12),0)</f>
        <v>315.5234189707736</v>
      </c>
      <c r="M8" s="12">
        <f>$C$9*Af*O7*ABS(O7)*$C$7</f>
        <v>6.0047783261627165E-2</v>
      </c>
      <c r="N8" s="12">
        <f t="shared" si="1"/>
        <v>338.70270485182556</v>
      </c>
      <c r="O8" s="4">
        <f t="shared" si="2"/>
        <v>7.1641350578596263</v>
      </c>
      <c r="P8" s="3">
        <f t="shared" si="3"/>
        <v>7.3121600660996947E-2</v>
      </c>
      <c r="R8" s="15"/>
    </row>
    <row r="9" spans="1:18" x14ac:dyDescent="0.25">
      <c r="A9" t="s">
        <v>46</v>
      </c>
      <c r="B9" t="s">
        <v>48</v>
      </c>
      <c r="C9" s="15">
        <v>0.3</v>
      </c>
      <c r="F9" s="2">
        <f t="shared" si="0"/>
        <v>2.5000000000000001E-2</v>
      </c>
      <c r="G9" s="3">
        <f>IF(H9&gt;0,$C$14-H9,$C$14)</f>
        <v>1.2995788159666018E-3</v>
      </c>
      <c r="H9" s="3">
        <f>IF(H8-I8&gt;0,H8-I8,0)</f>
        <v>7.0042118403339823E-4</v>
      </c>
      <c r="I9" s="12">
        <f>$C$5*SQRT((2*($C$11*POWER(($G$4/G9),1.4)-$C$12))/$C$8)*An</f>
        <v>5.272535531534823E-5</v>
      </c>
      <c r="J9" s="5">
        <f>($C$11*POWER(($C$16/G9),1.4))</f>
        <v>485036.4394916509</v>
      </c>
      <c r="K9" s="2">
        <f>IF(H9&gt;0,$C$17+H9*$C$8,$C$17)</f>
        <v>0.85042118403339828</v>
      </c>
      <c r="L9" s="12">
        <f>IF(H9&gt;0,2*An*(J9-$C$12),0)</f>
        <v>292.62769401365472</v>
      </c>
      <c r="M9" s="12">
        <f>$C$9*Af*O8*ABS(O8)*$C$7</f>
        <v>0.10364023149526271</v>
      </c>
      <c r="N9" s="12">
        <f t="shared" si="1"/>
        <v>334.1655021091658</v>
      </c>
      <c r="O9" s="4">
        <f t="shared" si="2"/>
        <v>8.8463055752621038</v>
      </c>
      <c r="P9" s="3">
        <f t="shared" si="3"/>
        <v>0.11314770224380127</v>
      </c>
      <c r="R9" s="15"/>
    </row>
    <row r="10" spans="1:18" x14ac:dyDescent="0.25">
      <c r="F10" s="2">
        <f t="shared" si="0"/>
        <v>3.0000000000000002E-2</v>
      </c>
      <c r="G10" s="3">
        <f>IF(H10&gt;0,$C$14-H10,$C$14)</f>
        <v>1.3523041712819499E-3</v>
      </c>
      <c r="H10" s="3">
        <f>IF(H9-I9&gt;0,H9-I9,0)</f>
        <v>6.4769582871805002E-4</v>
      </c>
      <c r="I10" s="12">
        <f>$C$5*SQRT((2*($C$11*POWER(($G$4/G10),1.4)-$C$12))/$C$8)*An</f>
        <v>5.0895097096985101E-5</v>
      </c>
      <c r="J10" s="5">
        <f>($C$11*POWER(($C$16/G10),1.4))</f>
        <v>458768.82389356516</v>
      </c>
      <c r="K10" s="2">
        <f>IF(H10&gt;0,$C$17+H10*$C$8,$C$17)</f>
        <v>0.79769582871805</v>
      </c>
      <c r="L10" s="12">
        <f>IF(H10&gt;0,2*An*(J10-$C$12),0)</f>
        <v>272.66430615910951</v>
      </c>
      <c r="M10" s="12">
        <f>$C$9*Af*O9*ABS(O9)*$C$7</f>
        <v>0.15802460712281341</v>
      </c>
      <c r="N10" s="12">
        <f t="shared" si="1"/>
        <v>331.80678141143397</v>
      </c>
      <c r="O10" s="4">
        <f t="shared" si="2"/>
        <v>10.511236284063603</v>
      </c>
      <c r="P10" s="3">
        <f t="shared" si="3"/>
        <v>0.16154155689211555</v>
      </c>
      <c r="R10" s="15"/>
    </row>
    <row r="11" spans="1:18" x14ac:dyDescent="0.25">
      <c r="A11" t="s">
        <v>17</v>
      </c>
      <c r="B11" t="s">
        <v>4</v>
      </c>
      <c r="C11" s="15">
        <v>700000</v>
      </c>
      <c r="D11" t="s">
        <v>16</v>
      </c>
      <c r="F11" s="2">
        <f t="shared" ref="F11:F16" si="4">F10+$C$5</f>
        <v>3.5000000000000003E-2</v>
      </c>
      <c r="G11" s="3">
        <f>IF(H11&gt;0,$C$14-H11,$C$14)</f>
        <v>1.4031992683789351E-3</v>
      </c>
      <c r="H11" s="3">
        <f>IF(H10-I10&gt;0,H10-I10,0)</f>
        <v>5.9680073162106492E-4</v>
      </c>
      <c r="I11" s="12">
        <f>$C$5*SQRT((2*($C$11*POWER(($G$4/G11),1.4)-$C$12))/$C$8)*An</f>
        <v>4.9227471848097651E-5</v>
      </c>
      <c r="J11" s="5">
        <f>($C$11*POWER(($C$16/G11),1.4))</f>
        <v>435643.21115723636</v>
      </c>
      <c r="K11" s="2">
        <f>IF(H11&gt;0,$C$17+H11*$C$8,$C$17)</f>
        <v>0.74680073162106497</v>
      </c>
      <c r="L11" s="12">
        <f>IF(H11&gt;0,2*An*(J11-$C$12),0)</f>
        <v>255.08884047949965</v>
      </c>
      <c r="M11" s="12">
        <f>$C$9*Af*O10*ABS(O10)*$C$7</f>
        <v>0.22310455794146516</v>
      </c>
      <c r="N11" s="12">
        <f t="shared" si="1"/>
        <v>331.46676250172703</v>
      </c>
      <c r="O11" s="4">
        <f t="shared" si="2"/>
        <v>12.169420143846505</v>
      </c>
      <c r="P11" s="3">
        <f t="shared" si="3"/>
        <v>0.21824319796189082</v>
      </c>
      <c r="R11" s="15"/>
    </row>
    <row r="12" spans="1:18" x14ac:dyDescent="0.25">
      <c r="A12" t="s">
        <v>32</v>
      </c>
      <c r="B12" t="s">
        <v>31</v>
      </c>
      <c r="C12" s="15">
        <v>100000</v>
      </c>
      <c r="D12" t="s">
        <v>16</v>
      </c>
      <c r="F12" s="2">
        <f t="shared" si="4"/>
        <v>0.04</v>
      </c>
      <c r="G12" s="3">
        <f>IF(H12&gt;0,$C$14-H12,$C$14)</f>
        <v>1.4524267402270328E-3</v>
      </c>
      <c r="H12" s="3">
        <f>IF(H11-I11&gt;0,H11-I11,0)</f>
        <v>5.4757325977296723E-4</v>
      </c>
      <c r="I12" s="12">
        <f>$C$5*SQRT((2*($C$11*POWER(($G$4/G12),1.4)-$C$12))/$C$8)*An</f>
        <v>4.7698158345563864E-5</v>
      </c>
      <c r="J12" s="5">
        <f>($C$11*POWER(($C$16/G12),1.4))</f>
        <v>415112.78525740758</v>
      </c>
      <c r="K12" s="2">
        <f>IF(H12&gt;0,$C$17+H12*$C$8,$C$17)</f>
        <v>0.69757325977296725</v>
      </c>
      <c r="L12" s="12">
        <f>IF(H12&gt;0,2*An*(J12-$C$12),0)</f>
        <v>239.48571679562977</v>
      </c>
      <c r="M12" s="12">
        <f>$C$9*Af*O11*ABS(O11)*$C$7</f>
        <v>0.29904780265701708</v>
      </c>
      <c r="N12" s="12">
        <f t="shared" si="1"/>
        <v>333.07394178242816</v>
      </c>
      <c r="O12" s="4">
        <f t="shared" si="2"/>
        <v>13.830771904556894</v>
      </c>
      <c r="P12" s="3">
        <f t="shared" si="3"/>
        <v>0.2832436780828993</v>
      </c>
      <c r="R12" s="15"/>
    </row>
    <row r="13" spans="1:18" x14ac:dyDescent="0.25">
      <c r="F13" s="2">
        <f t="shared" si="4"/>
        <v>4.4999999999999998E-2</v>
      </c>
      <c r="G13" s="3">
        <f>IF(H13&gt;0,$C$14-H13,$C$14)</f>
        <v>1.5001248985725968E-3</v>
      </c>
      <c r="H13" s="3">
        <f>IF(H12-I12&gt;0,H12-I12,0)</f>
        <v>4.9987510142740336E-4</v>
      </c>
      <c r="I13" s="12">
        <f>$C$5*SQRT((2*($C$11*POWER(($G$4/G13),1.4)-$C$12))/$C$8)*An</f>
        <v>4.6287718931104555E-5</v>
      </c>
      <c r="J13" s="5">
        <f>($C$11*POWER(($C$16/G13),1.4))</f>
        <v>396752.48252699926</v>
      </c>
      <c r="K13" s="2">
        <f>IF(H13&gt;0,$C$17+H13*$C$8,$C$17)</f>
        <v>0.64987510142740335</v>
      </c>
      <c r="L13" s="12">
        <f>IF(H13&gt;0,2*An*(J13-$C$12),0)</f>
        <v>225.53188672051945</v>
      </c>
      <c r="M13" s="12">
        <f>$C$9*Af*O12*ABS(O12)*$C$7</f>
        <v>0.38627240480524516</v>
      </c>
      <c r="N13" s="12">
        <f t="shared" si="1"/>
        <v>336.6344380484777</v>
      </c>
      <c r="O13" s="4">
        <f t="shared" si="2"/>
        <v>15.505042854134159</v>
      </c>
      <c r="P13" s="3">
        <f t="shared" si="3"/>
        <v>0.35658321497962692</v>
      </c>
      <c r="R13" s="15"/>
    </row>
    <row r="14" spans="1:18" x14ac:dyDescent="0.25">
      <c r="A14" t="s">
        <v>35</v>
      </c>
      <c r="B14" t="s">
        <v>5</v>
      </c>
      <c r="C14" s="15">
        <v>2E-3</v>
      </c>
      <c r="D14" t="s">
        <v>34</v>
      </c>
      <c r="F14" s="2">
        <f t="shared" si="4"/>
        <v>4.9999999999999996E-2</v>
      </c>
      <c r="G14" s="3">
        <f>IF(H14&gt;0,$C$14-H14,$C$14)</f>
        <v>1.5464126175037012E-3</v>
      </c>
      <c r="H14" s="3">
        <f>IF(H13-I13&gt;0,H13-I13,0)</f>
        <v>4.5358738249629883E-4</v>
      </c>
      <c r="I14" s="12">
        <f>$C$5*SQRT((2*($C$11*POWER(($G$4/G14),1.4)-$C$12))/$C$8)*An</f>
        <v>4.4980396699646161E-5</v>
      </c>
      <c r="J14" s="5">
        <f>($C$11*POWER(($C$16/G14),1.4))</f>
        <v>380226.60488331562</v>
      </c>
      <c r="K14" s="2">
        <f>IF(H14&gt;0,$C$17+H14*$C$8,$C$17)</f>
        <v>0.60358738249629884</v>
      </c>
      <c r="L14" s="12">
        <f>IF(H14&gt;0,2*An*(J14-$C$12),0)</f>
        <v>212.97221971131989</v>
      </c>
      <c r="M14" s="12">
        <f>$C$9*Af*O13*ABS(O13)*$C$7</f>
        <v>0.48545255044750818</v>
      </c>
      <c r="N14" s="12">
        <f t="shared" si="1"/>
        <v>342.22977638179896</v>
      </c>
      <c r="O14" s="4">
        <f t="shared" si="2"/>
        <v>17.202203390209849</v>
      </c>
      <c r="P14" s="3">
        <f t="shared" si="3"/>
        <v>0.43835133059048692</v>
      </c>
      <c r="R14" s="15"/>
    </row>
    <row r="15" spans="1:18" x14ac:dyDescent="0.25">
      <c r="A15" t="s">
        <v>29</v>
      </c>
      <c r="B15" t="s">
        <v>6</v>
      </c>
      <c r="C15" s="15">
        <v>1E-3</v>
      </c>
      <c r="D15" t="s">
        <v>34</v>
      </c>
      <c r="F15" s="2">
        <f t="shared" si="4"/>
        <v>5.4999999999999993E-2</v>
      </c>
      <c r="G15" s="3">
        <f>IF(H15&gt;0,$C$14-H15,$C$14)</f>
        <v>1.5913930142033472E-3</v>
      </c>
      <c r="H15" s="3">
        <f>IF(H14-I14&gt;0,H14-I14,0)</f>
        <v>4.0860698579665269E-4</v>
      </c>
      <c r="I15" s="12">
        <f>$C$5*SQRT((2*($C$11*POWER(($G$4/G15),1.4)-$C$12))/$C$8)*An</f>
        <v>4.3763257841851624E-5</v>
      </c>
      <c r="J15" s="5">
        <f>($C$11*POWER(($C$16/G15),1.4))</f>
        <v>365266.30705434724</v>
      </c>
      <c r="K15" s="2">
        <f>IF(H15&gt;0,$C$17+H15*$C$8,$C$17)</f>
        <v>0.55860698579665269</v>
      </c>
      <c r="L15" s="12">
        <f>IF(H15&gt;0,2*An*(J15-$C$12),0)</f>
        <v>201.60239336130391</v>
      </c>
      <c r="M15" s="12">
        <f>$C$9*Af*O14*ABS(O14)*$C$7</f>
        <v>0.59754277792482269</v>
      </c>
      <c r="N15" s="12">
        <f t="shared" si="1"/>
        <v>350.02232522006096</v>
      </c>
      <c r="O15" s="4">
        <f t="shared" si="2"/>
        <v>18.932833644214497</v>
      </c>
      <c r="P15" s="3">
        <f t="shared" si="3"/>
        <v>0.52868892317654781</v>
      </c>
      <c r="R15" s="15"/>
    </row>
    <row r="16" spans="1:18" x14ac:dyDescent="0.25">
      <c r="A16" t="s">
        <v>30</v>
      </c>
      <c r="B16" t="s">
        <v>7</v>
      </c>
      <c r="C16" s="15">
        <v>1E-3</v>
      </c>
      <c r="D16" t="s">
        <v>34</v>
      </c>
      <c r="F16" s="2">
        <f t="shared" si="4"/>
        <v>5.9999999999999991E-2</v>
      </c>
      <c r="G16" s="3">
        <f>IF(H16&gt;0,$C$14-H16,$C$14)</f>
        <v>1.6351562720451989E-3</v>
      </c>
      <c r="H16" s="3">
        <f>IF(H15-I15&gt;0,H15-I15,0)</f>
        <v>3.6484372795480104E-4</v>
      </c>
      <c r="I16" s="12">
        <f>$C$5*SQRT((2*($C$11*POWER(($G$4/G16),1.4)-$C$12))/$C$8)*An</f>
        <v>4.2625567478221924E-5</v>
      </c>
      <c r="J16" s="5">
        <f>($C$11*POWER(($C$16/G16),1.4))</f>
        <v>351653.60150144732</v>
      </c>
      <c r="K16" s="2">
        <f>IF(H16&gt;0,$C$17+H16*$C$8,$C$17)</f>
        <v>0.51484372795480104</v>
      </c>
      <c r="L16" s="12">
        <f>IF(H16&gt;0,2*An*(J16-$C$12),0)</f>
        <v>191.25673714109999</v>
      </c>
      <c r="M16" s="12">
        <f>$C$9*Af*O15*ABS(O15)*$C$7</f>
        <v>0.72382250686213123</v>
      </c>
      <c r="N16" s="12">
        <f t="shared" si="1"/>
        <v>360.26912166109764</v>
      </c>
      <c r="O16" s="4">
        <f t="shared" si="2"/>
        <v>20.708562261417395</v>
      </c>
      <c r="P16" s="3">
        <f t="shared" si="3"/>
        <v>0.6277924129406276</v>
      </c>
      <c r="R16" s="15"/>
    </row>
    <row r="17" spans="1:18" x14ac:dyDescent="0.25">
      <c r="A17" t="s">
        <v>28</v>
      </c>
      <c r="B17" t="s">
        <v>8</v>
      </c>
      <c r="C17" s="15">
        <v>0.15</v>
      </c>
      <c r="D17" t="s">
        <v>15</v>
      </c>
      <c r="F17" s="2">
        <f t="shared" si="0"/>
        <v>6.4999999999999988E-2</v>
      </c>
      <c r="G17" s="3">
        <f>IF(H17&gt;0,$C$14-H17,$C$14)</f>
        <v>1.677781839523421E-3</v>
      </c>
      <c r="H17" s="3">
        <f>IF(H16-I16&gt;0,H16-I16,0)</f>
        <v>3.2221816047657911E-4</v>
      </c>
      <c r="I17" s="12">
        <f>$C$5*SQRT((2*($C$11*POWER(($G$4/G17),1.4)-$C$12))/$C$8)*An</f>
        <v>4.1558327136808708E-5</v>
      </c>
      <c r="J17" s="5">
        <f>($C$11*POWER(($C$16/G17),1.4))</f>
        <v>339209.77207894891</v>
      </c>
      <c r="K17" s="2">
        <f>IF(H17&gt;0,$C$17+H17*$C$8,$C$17)</f>
        <v>0.47221816047657905</v>
      </c>
      <c r="L17" s="12">
        <f>IF(H17&gt;0,2*An*(J17-$C$12),0)</f>
        <v>181.79942678000117</v>
      </c>
      <c r="M17" s="12">
        <f>$C$9*Af*O16*ABS(O16)*$C$7</f>
        <v>0.86596580170304693</v>
      </c>
      <c r="N17" s="12">
        <f t="shared" si="1"/>
        <v>373.34650714426942</v>
      </c>
      <c r="O17" s="4">
        <f t="shared" si="2"/>
        <v>22.542601333430813</v>
      </c>
      <c r="P17" s="3">
        <f t="shared" si="3"/>
        <v>0.73592032192774814</v>
      </c>
      <c r="R17" s="15"/>
    </row>
    <row r="18" spans="1:18" x14ac:dyDescent="0.25">
      <c r="F18" s="2">
        <f t="shared" si="0"/>
        <v>6.9999999999999993E-2</v>
      </c>
      <c r="G18" s="3">
        <f>IF(H18&gt;0,$C$14-H18,$C$14)</f>
        <v>1.7193401666602296E-3</v>
      </c>
      <c r="H18" s="3">
        <f>IF(H17-I17&gt;0,H17-I17,0)</f>
        <v>2.806598333397704E-4</v>
      </c>
      <c r="I18" s="12">
        <f>$C$5*SQRT((2*($C$11*POWER(($G$4/G18),1.4)-$C$12))/$C$8)*An</f>
        <v>4.0553926449858679E-5</v>
      </c>
      <c r="J18" s="5">
        <f>($C$11*POWER(($C$16/G18),1.4))</f>
        <v>327786.83524938324</v>
      </c>
      <c r="K18" s="2">
        <f>IF(H18&gt;0,$C$17+H18*$C$8,$C$17)</f>
        <v>0.43065983333977043</v>
      </c>
      <c r="L18" s="12">
        <f>IF(H18&gt;0,2*An*(J18-$C$12),0)</f>
        <v>173.11799478953128</v>
      </c>
      <c r="M18" s="12">
        <f>$C$9*Af*O17*ABS(O17)*$C$7</f>
        <v>1.0261454090411388</v>
      </c>
      <c r="N18" s="12">
        <f t="shared" si="1"/>
        <v>389.79041791201303</v>
      </c>
      <c r="O18" s="4">
        <f t="shared" si="2"/>
        <v>24.45044364607152</v>
      </c>
      <c r="P18" s="3">
        <f t="shared" si="3"/>
        <v>0.85340293437650394</v>
      </c>
      <c r="R18" s="15"/>
    </row>
    <row r="19" spans="1:18" x14ac:dyDescent="0.25">
      <c r="F19" s="2">
        <f t="shared" si="0"/>
        <v>7.4999999999999997E-2</v>
      </c>
      <c r="G19" s="3">
        <f>IF(H19&gt;0,$C$14-H19,$C$14)</f>
        <v>1.7598940931100883E-3</v>
      </c>
      <c r="H19" s="3">
        <f>IF(H18-I18&gt;0,H18-I18,0)</f>
        <v>2.4010590688991172E-4</v>
      </c>
      <c r="I19" s="12">
        <f>$C$5*SQRT((2*($C$11*POWER(($G$4/G19),1.4)-$C$12))/$C$8)*An</f>
        <v>3.9605877047895854E-5</v>
      </c>
      <c r="J19" s="5">
        <f>($C$11*POWER(($C$16/G19),1.4))</f>
        <v>317261.14913200052</v>
      </c>
      <c r="K19" s="2">
        <f>IF(H19&gt;0,$C$17+H19*$C$8,$C$17)</f>
        <v>0.39010590688991176</v>
      </c>
      <c r="L19" s="12">
        <f>IF(H19&gt;0,2*An*(J19-$C$12),0)</f>
        <v>165.11847334032041</v>
      </c>
      <c r="M19" s="12">
        <f>$C$9*Af*O18*ABS(O18)*$C$7</f>
        <v>1.20718639593309</v>
      </c>
      <c r="N19" s="12">
        <f t="shared" si="1"/>
        <v>410.36125106142833</v>
      </c>
      <c r="O19" s="4">
        <f t="shared" si="2"/>
        <v>26.450822818505124</v>
      </c>
      <c r="P19" s="3">
        <f t="shared" si="3"/>
        <v>0.9806561005379455</v>
      </c>
      <c r="R19" s="15"/>
    </row>
    <row r="20" spans="1:18" x14ac:dyDescent="0.25">
      <c r="F20" s="2">
        <f t="shared" si="0"/>
        <v>0.08</v>
      </c>
      <c r="G20" s="3">
        <f>IF(H20&gt;0,$C$14-H20,$C$14)</f>
        <v>1.7994999701579841E-3</v>
      </c>
      <c r="H20" s="3">
        <f>IF(H19-I19&gt;0,H19-I19,0)</f>
        <v>2.0050002984201587E-4</v>
      </c>
      <c r="I20" s="12">
        <f>$C$5*SQRT((2*($C$11*POWER(($G$4/G20),1.4)-$C$12))/$C$8)*An</f>
        <v>3.8708606587002446E-5</v>
      </c>
      <c r="J20" s="5">
        <f>($C$11*POWER(($C$16/G20),1.4))</f>
        <v>307528.56286805106</v>
      </c>
      <c r="K20" s="2">
        <f>IF(H20&gt;0,$C$17+H20*$C$8,$C$17)</f>
        <v>0.35050002984201589</v>
      </c>
      <c r="L20" s="12">
        <f>IF(H20&gt;0,2*An*(J20-$C$12),0)</f>
        <v>157.7217077797188</v>
      </c>
      <c r="M20" s="12">
        <f>$C$9*Af*O19*ABS(O19)*$C$7</f>
        <v>1.4127952238879788</v>
      </c>
      <c r="N20" s="12">
        <f t="shared" si="1"/>
        <v>436.14976960768126</v>
      </c>
      <c r="O20" s="4">
        <f t="shared" si="2"/>
        <v>28.567100370177897</v>
      </c>
      <c r="P20" s="3">
        <f t="shared" si="3"/>
        <v>1.1182009085096531</v>
      </c>
      <c r="R20" s="15"/>
    </row>
    <row r="21" spans="1:18" x14ac:dyDescent="0.25">
      <c r="F21" s="2">
        <f t="shared" si="0"/>
        <v>8.5000000000000006E-2</v>
      </c>
      <c r="G21" s="3">
        <f>IF(H21&gt;0,$C$14-H21,$C$14)</f>
        <v>1.8382085767449867E-3</v>
      </c>
      <c r="H21" s="3">
        <f>IF(H20-I20&gt;0,H20-I20,0)</f>
        <v>1.6179142325501342E-4</v>
      </c>
      <c r="I21" s="12">
        <f>$C$5*SQRT((2*($C$11*POWER(($G$4/G21),1.4)-$C$12))/$C$8)*An</f>
        <v>3.7857297425861982E-5</v>
      </c>
      <c r="J21" s="5">
        <f>($C$11*POWER(($C$16/G21),1.4))</f>
        <v>298500.68814268365</v>
      </c>
      <c r="K21" s="2">
        <f>IF(H21&gt;0,$C$17+H21*$C$8,$C$17)</f>
        <v>0.31179142325501341</v>
      </c>
      <c r="L21" s="12">
        <f>IF(H21&gt;0,2*An*(J21-$C$12),0)</f>
        <v>150.86052298843958</v>
      </c>
      <c r="M21" s="12">
        <f>$C$9*Af*O20*ABS(O20)*$C$7</f>
        <v>1.6479087761343407</v>
      </c>
      <c r="N21" s="12">
        <f t="shared" si="1"/>
        <v>468.75548667878087</v>
      </c>
      <c r="O21" s="4">
        <f t="shared" si="2"/>
        <v>30.829363510894051</v>
      </c>
      <c r="P21" s="3">
        <f t="shared" si="3"/>
        <v>1.266692068212333</v>
      </c>
      <c r="R21" s="15"/>
    </row>
    <row r="22" spans="1:18" x14ac:dyDescent="0.25">
      <c r="F22" s="2">
        <f t="shared" si="0"/>
        <v>9.0000000000000011E-2</v>
      </c>
      <c r="G22" s="3">
        <f>IF(H22&gt;0,$C$14-H22,$C$14)</f>
        <v>1.8760658741708487E-3</v>
      </c>
      <c r="H22" s="3">
        <f>IF(H21-I21&gt;0,H21-I21,0)</f>
        <v>1.2393412582915143E-4</v>
      </c>
      <c r="I22" s="12">
        <f>$C$5*SQRT((2*($C$11*POWER(($G$4/G22),1.4)-$C$12))/$C$8)*An</f>
        <v>3.7047758906065424E-5</v>
      </c>
      <c r="J22" s="5">
        <f>($C$11*POWER(($C$16/G22),1.4))</f>
        <v>290101.99999472988</v>
      </c>
      <c r="K22" s="2">
        <f>IF(H22&gt;0,$C$17+H22*$C$8,$C$17)</f>
        <v>0.27393412582915144</v>
      </c>
      <c r="L22" s="12">
        <f>IF(H22&gt;0,2*An*(J22-$C$12),0)</f>
        <v>144.47751999599473</v>
      </c>
      <c r="M22" s="12">
        <f>$C$9*Af*O21*ABS(O21)*$C$7</f>
        <v>1.9192429873052872</v>
      </c>
      <c r="N22" s="12">
        <f t="shared" si="1"/>
        <v>510.60079795074842</v>
      </c>
      <c r="O22" s="4">
        <f t="shared" si="2"/>
        <v>33.277754222467877</v>
      </c>
      <c r="P22" s="3">
        <f t="shared" si="3"/>
        <v>1.4269598625457378</v>
      </c>
      <c r="R22" s="15"/>
    </row>
    <row r="23" spans="1:18" x14ac:dyDescent="0.25">
      <c r="F23" s="2">
        <f t="shared" si="0"/>
        <v>9.5000000000000015E-2</v>
      </c>
      <c r="G23" s="3">
        <f>IF(H23&gt;0,$C$14-H23,$C$14)</f>
        <v>1.9131136330769139E-3</v>
      </c>
      <c r="H23" s="3">
        <f>IF(H22-I22&gt;0,H22-I22,0)</f>
        <v>8.6886366923086012E-5</v>
      </c>
      <c r="I23" s="12">
        <f>$C$5*SQRT((2*($C$11*POWER(($G$4/G23),1.4)-$C$12))/$C$8)*An</f>
        <v>3.6276325235270915E-5</v>
      </c>
      <c r="J23" s="5">
        <f>($C$11*POWER(($C$16/G23),1.4))</f>
        <v>282267.55852841452</v>
      </c>
      <c r="K23" s="2">
        <f>IF(H23&gt;0,$C$17+H23*$C$8,$C$17)</f>
        <v>0.23688636692308601</v>
      </c>
      <c r="L23" s="12">
        <f>IF(H23&gt;0,2*An*(J23-$C$12),0)</f>
        <v>138.52334448159505</v>
      </c>
      <c r="M23" s="12">
        <f>$C$9*Af*O22*ABS(O22)*$C$7</f>
        <v>2.2361908444555136</v>
      </c>
      <c r="N23" s="12">
        <f t="shared" si="1"/>
        <v>565.51713008085528</v>
      </c>
      <c r="O23" s="4">
        <f t="shared" si="2"/>
        <v>35.968049042546888</v>
      </c>
      <c r="P23" s="3">
        <f t="shared" si="3"/>
        <v>1.6000743707082747</v>
      </c>
      <c r="R23" s="15"/>
    </row>
    <row r="24" spans="1:18" x14ac:dyDescent="0.25">
      <c r="F24" s="2">
        <f t="shared" si="0"/>
        <v>0.10000000000000002</v>
      </c>
      <c r="G24" s="3">
        <f>IF(H24&gt;0,$C$14-H24,$C$14)</f>
        <v>1.949389958312185E-3</v>
      </c>
      <c r="H24" s="3">
        <f>IF(H23-I23&gt;0,H23-I23,0)</f>
        <v>5.0610041687815097E-5</v>
      </c>
      <c r="I24" s="12">
        <f>$C$5*SQRT((2*($C$11*POWER(($G$4/G24),1.4)-$C$12))/$C$8)*An</f>
        <v>3.5539773098778869E-5</v>
      </c>
      <c r="J24" s="5">
        <f>($C$11*POWER(($C$16/G24),1.4))</f>
        <v>274941.2010959399</v>
      </c>
      <c r="K24" s="2">
        <f>IF(H24&gt;0,$C$17+H24*$C$8,$C$17)</f>
        <v>0.2006100416878151</v>
      </c>
      <c r="L24" s="12">
        <f>IF(H24&gt;0,2*An*(J24-$C$12),0)</f>
        <v>132.95531283291433</v>
      </c>
      <c r="M24" s="12">
        <f>$C$9*Af*O23*ABS(O23)*$C$7</f>
        <v>2.6123695245063088</v>
      </c>
      <c r="N24" s="12">
        <f t="shared" si="1"/>
        <v>639.92289578018642</v>
      </c>
      <c r="O24" s="4">
        <f t="shared" si="2"/>
        <v>38.981649107199495</v>
      </c>
      <c r="P24" s="3">
        <f t="shared" si="3"/>
        <v>1.7874486160826406</v>
      </c>
      <c r="R24" s="15"/>
    </row>
    <row r="25" spans="1:18" x14ac:dyDescent="0.25">
      <c r="F25" s="2">
        <f t="shared" si="0"/>
        <v>0.10500000000000002</v>
      </c>
      <c r="G25" s="3">
        <f>IF(H25&gt;0,$C$14-H25,$C$14)</f>
        <v>1.9849297314109638E-3</v>
      </c>
      <c r="H25" s="3">
        <f>IF(H24-I24&gt;0,H24-I24,0)</f>
        <v>1.5070268589036228E-5</v>
      </c>
      <c r="I25" s="12">
        <f>$C$5*SQRT((2*($C$11*POWER(($G$4/G25),1.4)-$C$12))/$C$8)*An</f>
        <v>3.4835254631406198E-5</v>
      </c>
      <c r="J25" s="5">
        <f>($C$11*POWER(($C$16/G25),1.4))</f>
        <v>268074.09490788181</v>
      </c>
      <c r="K25" s="2">
        <f>IF(H25&gt;0,$C$17+H25*$C$8,$C$17)</f>
        <v>0.16507026858903623</v>
      </c>
      <c r="L25" s="12">
        <f>IF(H25&gt;0,2*An*(J25-$C$12),0)</f>
        <v>127.73631212999018</v>
      </c>
      <c r="M25" s="12">
        <f>$C$9*Af*O24*ABS(O24)*$C$7</f>
        <v>3.0684656152990089</v>
      </c>
      <c r="N25" s="12">
        <f t="shared" si="1"/>
        <v>745.43107145586521</v>
      </c>
      <c r="O25" s="4">
        <f t="shared" si="2"/>
        <v>42.445034025289623</v>
      </c>
      <c r="P25" s="3">
        <f t="shared" si="3"/>
        <v>1.9910153239138635</v>
      </c>
      <c r="R25" s="12"/>
    </row>
    <row r="26" spans="1:18" x14ac:dyDescent="0.25">
      <c r="F26" s="2">
        <f t="shared" si="0"/>
        <v>0.11000000000000003</v>
      </c>
      <c r="G26" s="3">
        <f>IF(H26&gt;0,$C$14-H26,$C$14)</f>
        <v>2E-3</v>
      </c>
      <c r="H26" s="3">
        <f>IF(H25-I25&gt;0,H25-I25,0)</f>
        <v>0</v>
      </c>
      <c r="I26" s="12">
        <f>$C$5*SQRT((2*($C$11*POWER(($G$4/G26),1.4)-$C$12))/$C$8)*An</f>
        <v>3.4541393744113574E-5</v>
      </c>
      <c r="J26" s="5">
        <f>($C$11*POWER(($C$16/G26),1.4))</f>
        <v>265250.39913931966</v>
      </c>
      <c r="K26" s="2">
        <f>IF(H26&gt;0,$C$17+H26*$C$8,$C$17)</f>
        <v>0.15</v>
      </c>
      <c r="L26" s="12">
        <f>IF(H26&gt;0,2*An*(J26-$C$12),0)</f>
        <v>0</v>
      </c>
      <c r="M26" s="12">
        <f>$C$9*Af*O25*ABS(O25)*$C$7</f>
        <v>3.6379323384447622</v>
      </c>
      <c r="N26" s="12">
        <f t="shared" si="1"/>
        <v>-34.062882256298415</v>
      </c>
      <c r="O26" s="4">
        <f t="shared" si="2"/>
        <v>44.22345449828854</v>
      </c>
      <c r="P26" s="3">
        <f t="shared" si="3"/>
        <v>2.2076865452228089</v>
      </c>
      <c r="R26" s="15"/>
    </row>
    <row r="27" spans="1:18" x14ac:dyDescent="0.25">
      <c r="F27" s="2">
        <f t="shared" si="0"/>
        <v>0.11500000000000003</v>
      </c>
      <c r="G27" s="3">
        <f>IF(H27&gt;0,$C$14-H27,$C$14)</f>
        <v>2E-3</v>
      </c>
      <c r="H27" s="3">
        <f>IF(H26-I26&gt;0,H26-I26,0)</f>
        <v>0</v>
      </c>
      <c r="I27" s="12">
        <f>$C$5*SQRT((2*($C$11*POWER(($G$4/G27),1.4)-$C$12))/$C$8)*An</f>
        <v>3.4541393744113574E-5</v>
      </c>
      <c r="J27" s="5">
        <f>($C$11*POWER(($C$16/G27),1.4))</f>
        <v>265250.39913931966</v>
      </c>
      <c r="K27" s="2">
        <f>IF(H27&gt;0,$C$17+H27*$C$8,$C$17)</f>
        <v>0.15</v>
      </c>
      <c r="L27" s="12">
        <f>IF(H27&gt;0,2*An*(J27-$C$12),0)</f>
        <v>0</v>
      </c>
      <c r="M27" s="12">
        <f>$C$9*Af*O26*ABS(O26)*$C$7</f>
        <v>3.9491731343302039</v>
      </c>
      <c r="N27" s="12">
        <f t="shared" si="1"/>
        <v>-36.137820895534695</v>
      </c>
      <c r="O27" s="4">
        <f t="shared" si="2"/>
        <v>44.047952740408959</v>
      </c>
      <c r="P27" s="3">
        <f t="shared" si="3"/>
        <v>2.4283650633195526</v>
      </c>
      <c r="R27" s="15"/>
    </row>
    <row r="28" spans="1:18" x14ac:dyDescent="0.25">
      <c r="F28" s="2">
        <f t="shared" si="0"/>
        <v>0.12000000000000004</v>
      </c>
      <c r="G28" s="3">
        <f>IF(H28&gt;0,$C$14-H28,$C$14)</f>
        <v>2E-3</v>
      </c>
      <c r="H28" s="3">
        <f>IF(H27-I27&gt;0,H27-I27,0)</f>
        <v>0</v>
      </c>
      <c r="I28" s="12">
        <f>$C$5*SQRT((2*($C$11*POWER(($G$4/G28),1.4)-$C$12))/$C$8)*An</f>
        <v>3.4541393744113574E-5</v>
      </c>
      <c r="J28" s="5">
        <f>($C$11*POWER(($C$16/G28),1.4))</f>
        <v>265250.39913931966</v>
      </c>
      <c r="K28" s="2">
        <f>IF(H28&gt;0,$C$17+H28*$C$8,$C$17)</f>
        <v>0.15</v>
      </c>
      <c r="L28" s="12">
        <f>IF(H28&gt;0,2*An*(J28-$C$12),0)</f>
        <v>0</v>
      </c>
      <c r="M28" s="12">
        <f>$C$9*Af*O27*ABS(O27)*$C$7</f>
        <v>3.9178905685565941</v>
      </c>
      <c r="N28" s="12">
        <f t="shared" si="1"/>
        <v>-35.929270457043962</v>
      </c>
      <c r="O28" s="4">
        <f t="shared" si="2"/>
        <v>43.867785012027511</v>
      </c>
      <c r="P28" s="3">
        <f t="shared" si="3"/>
        <v>2.6481544077006438</v>
      </c>
      <c r="R28" s="15"/>
    </row>
    <row r="29" spans="1:18" x14ac:dyDescent="0.25">
      <c r="F29" s="2">
        <f t="shared" si="0"/>
        <v>0.12500000000000003</v>
      </c>
      <c r="G29" s="3">
        <f>IF(H29&gt;0,$C$14-H29,$C$14)</f>
        <v>2E-3</v>
      </c>
      <c r="H29" s="3">
        <f>IF(H28-I28&gt;0,H28-I28,0)</f>
        <v>0</v>
      </c>
      <c r="I29" s="12">
        <f>$C$5*SQRT((2*($C$11*POWER(($G$4/G29),1.4)-$C$12))/$C$8)*An</f>
        <v>3.4541393744113574E-5</v>
      </c>
      <c r="J29" s="5">
        <f>($C$11*POWER(($C$16/G29),1.4))</f>
        <v>265250.39913931966</v>
      </c>
      <c r="K29" s="2">
        <f>IF(H29&gt;0,$C$17+H29*$C$8,$C$17)</f>
        <v>0.15</v>
      </c>
      <c r="L29" s="12">
        <f>IF(H29&gt;0,2*An*(J29-$C$12),0)</f>
        <v>0</v>
      </c>
      <c r="M29" s="12">
        <f>$C$9*Af*O28*ABS(O28)*$C$7</f>
        <v>3.8859057071668572</v>
      </c>
      <c r="N29" s="12">
        <f t="shared" si="1"/>
        <v>-35.716038047779051</v>
      </c>
      <c r="O29" s="4">
        <f t="shared" si="2"/>
        <v>43.68867174076545</v>
      </c>
      <c r="P29" s="3">
        <f t="shared" si="3"/>
        <v>2.8670455495826261</v>
      </c>
      <c r="R29" s="15"/>
    </row>
    <row r="30" spans="1:18" x14ac:dyDescent="0.25">
      <c r="F30" s="2">
        <f t="shared" si="0"/>
        <v>0.13000000000000003</v>
      </c>
      <c r="G30" s="3">
        <f>IF(H30&gt;0,$C$14-H30,$C$14)</f>
        <v>2E-3</v>
      </c>
      <c r="H30" s="3">
        <f>IF(H29-I29&gt;0,H29-I29,0)</f>
        <v>0</v>
      </c>
      <c r="I30" s="12">
        <f>$C$5*SQRT((2*($C$11*POWER(($G$4/G30),1.4)-$C$12))/$C$8)*An</f>
        <v>3.4541393744113574E-5</v>
      </c>
      <c r="J30" s="5">
        <f>($C$11*POWER(($C$16/G30),1.4))</f>
        <v>265250.39913931966</v>
      </c>
      <c r="K30" s="2">
        <f>IF(H30&gt;0,$C$17+H30*$C$8,$C$17)</f>
        <v>0.15</v>
      </c>
      <c r="L30" s="12">
        <f>IF(H30&gt;0,2*An*(J30-$C$12),0)</f>
        <v>0</v>
      </c>
      <c r="M30" s="12">
        <f>$C$9*Af*O29*ABS(O29)*$C$7</f>
        <v>3.8542379876872319</v>
      </c>
      <c r="N30" s="12">
        <f t="shared" si="1"/>
        <v>-35.504919917914883</v>
      </c>
      <c r="O30" s="4">
        <f t="shared" si="2"/>
        <v>43.510619345851218</v>
      </c>
      <c r="P30" s="3">
        <f t="shared" si="3"/>
        <v>3.0850437772991679</v>
      </c>
      <c r="R30" s="15"/>
    </row>
    <row r="31" spans="1:18" x14ac:dyDescent="0.25">
      <c r="F31" s="2">
        <f t="shared" si="0"/>
        <v>0.13500000000000004</v>
      </c>
      <c r="G31" s="3">
        <f>IF(H31&gt;0,$C$14-H31,$C$14)</f>
        <v>2E-3</v>
      </c>
      <c r="H31" s="3">
        <f>IF(H30-I30&gt;0,H30-I30,0)</f>
        <v>0</v>
      </c>
      <c r="I31" s="12">
        <f>$C$5*SQRT((2*($C$11*POWER(($G$4/G31),1.4)-$C$12))/$C$8)*An</f>
        <v>3.4541393744113574E-5</v>
      </c>
      <c r="J31" s="5">
        <f>($C$11*POWER(($C$16/G31),1.4))</f>
        <v>265250.39913931966</v>
      </c>
      <c r="K31" s="2">
        <f>IF(H31&gt;0,$C$17+H31*$C$8,$C$17)</f>
        <v>0.15</v>
      </c>
      <c r="L31" s="12">
        <f>IF(H31&gt;0,2*An*(J31-$C$12),0)</f>
        <v>0</v>
      </c>
      <c r="M31" s="12">
        <f>$C$9*Af*O30*ABS(O30)*$C$7</f>
        <v>3.8228862498392147</v>
      </c>
      <c r="N31" s="12">
        <f t="shared" si="1"/>
        <v>-35.295908332261433</v>
      </c>
      <c r="O31" s="4">
        <f t="shared" si="2"/>
        <v>43.333617275225777</v>
      </c>
      <c r="P31" s="3">
        <f t="shared" si="3"/>
        <v>3.3021543688518604</v>
      </c>
      <c r="R31" s="15"/>
    </row>
    <row r="32" spans="1:18" x14ac:dyDescent="0.25">
      <c r="F32" s="2">
        <f t="shared" si="0"/>
        <v>0.14000000000000004</v>
      </c>
      <c r="G32" s="3">
        <f>IF(H32&gt;0,$C$14-H32,$C$14)</f>
        <v>2E-3</v>
      </c>
      <c r="H32" s="3">
        <f>IF(H31-I31&gt;0,H31-I31,0)</f>
        <v>0</v>
      </c>
      <c r="I32" s="12">
        <f>$C$5*SQRT((2*($C$11*POWER(($G$4/G32),1.4)-$C$12))/$C$8)*An</f>
        <v>3.4541393744113574E-5</v>
      </c>
      <c r="J32" s="5">
        <f>($C$11*POWER(($C$16/G32),1.4))</f>
        <v>265250.39913931966</v>
      </c>
      <c r="K32" s="2">
        <f>IF(H32&gt;0,$C$17+H32*$C$8,$C$17)</f>
        <v>0.15</v>
      </c>
      <c r="L32" s="12">
        <f>IF(H32&gt;0,2*An*(J32-$C$12),0)</f>
        <v>0</v>
      </c>
      <c r="M32" s="12">
        <f>$C$9*Af*O31*ABS(O31)*$C$7</f>
        <v>3.7918463583642978</v>
      </c>
      <c r="N32" s="12">
        <f t="shared" si="1"/>
        <v>-35.08897572242865</v>
      </c>
      <c r="O32" s="4">
        <f t="shared" si="2"/>
        <v>43.157655065089052</v>
      </c>
      <c r="P32" s="3">
        <f t="shared" si="3"/>
        <v>3.5183825497026473</v>
      </c>
      <c r="R32" s="15"/>
    </row>
    <row r="33" spans="6:18" x14ac:dyDescent="0.25">
      <c r="F33" s="2">
        <f t="shared" si="0"/>
        <v>0.14500000000000005</v>
      </c>
      <c r="G33" s="3">
        <f>IF(H33&gt;0,$C$14-H33,$C$14)</f>
        <v>2E-3</v>
      </c>
      <c r="H33" s="3">
        <f>IF(H32-I32&gt;0,H32-I32,0)</f>
        <v>0</v>
      </c>
      <c r="I33" s="12">
        <f>$C$5*SQRT((2*($C$11*POWER(($G$4/G33),1.4)-$C$12))/$C$8)*An</f>
        <v>3.4541393744113574E-5</v>
      </c>
      <c r="J33" s="5">
        <f>($C$11*POWER(($C$16/G33),1.4))</f>
        <v>265250.39913931966</v>
      </c>
      <c r="K33" s="2">
        <f>IF(H33&gt;0,$C$17+H33*$C$8,$C$17)</f>
        <v>0.15</v>
      </c>
      <c r="L33" s="12">
        <f>IF(H33&gt;0,2*An*(J33-$C$12),0)</f>
        <v>0</v>
      </c>
      <c r="M33" s="12">
        <f>$C$9*Af*O32*ABS(O32)*$C$7</f>
        <v>3.7611142370152559</v>
      </c>
      <c r="N33" s="12">
        <f t="shared" si="1"/>
        <v>-34.884094913435042</v>
      </c>
      <c r="O33" s="4">
        <f t="shared" si="2"/>
        <v>42.98272238849939</v>
      </c>
      <c r="P33" s="3">
        <f t="shared" si="3"/>
        <v>3.7337334933366186</v>
      </c>
      <c r="R33" s="15"/>
    </row>
    <row r="34" spans="6:18" x14ac:dyDescent="0.25">
      <c r="F34" s="2">
        <f t="shared" si="0"/>
        <v>0.15000000000000005</v>
      </c>
      <c r="G34" s="3">
        <f>IF(H34&gt;0,$C$14-H34,$C$14)</f>
        <v>2E-3</v>
      </c>
      <c r="H34" s="3">
        <f>IF(H33-I33&gt;0,H33-I33,0)</f>
        <v>0</v>
      </c>
      <c r="I34" s="12">
        <f>$C$5*SQRT((2*($C$11*POWER(($G$4/G34),1.4)-$C$12))/$C$8)*An</f>
        <v>3.4541393744113574E-5</v>
      </c>
      <c r="J34" s="5">
        <f>($C$11*POWER(($C$16/G34),1.4))</f>
        <v>265250.39913931966</v>
      </c>
      <c r="K34" s="2">
        <f>IF(H34&gt;0,$C$17+H34*$C$8,$C$17)</f>
        <v>0.15</v>
      </c>
      <c r="L34" s="12">
        <f>IF(H34&gt;0,2*An*(J34-$C$12),0)</f>
        <v>0</v>
      </c>
      <c r="M34" s="12">
        <f>$C$9*Af*O33*ABS(O33)*$C$7</f>
        <v>3.7306858762354009</v>
      </c>
      <c r="N34" s="12">
        <f t="shared" si="1"/>
        <v>-34.681239174902672</v>
      </c>
      <c r="O34" s="4">
        <f t="shared" si="2"/>
        <v>42.808809053278544</v>
      </c>
      <c r="P34" s="3">
        <f t="shared" si="3"/>
        <v>3.9482123219410634</v>
      </c>
      <c r="R34" s="15"/>
    </row>
    <row r="35" spans="6:18" x14ac:dyDescent="0.25">
      <c r="F35" s="2">
        <f t="shared" si="0"/>
        <v>0.15500000000000005</v>
      </c>
      <c r="G35" s="3">
        <f>IF(H35&gt;0,$C$14-H35,$C$14)</f>
        <v>2E-3</v>
      </c>
      <c r="H35" s="3">
        <f>IF(H34-I34&gt;0,H34-I34,0)</f>
        <v>0</v>
      </c>
      <c r="I35" s="12">
        <f>$C$5*SQRT((2*($C$11*POWER(($G$4/G35),1.4)-$C$12))/$C$8)*An</f>
        <v>3.4541393744113574E-5</v>
      </c>
      <c r="J35" s="5">
        <f>($C$11*POWER(($C$16/G35),1.4))</f>
        <v>265250.39913931966</v>
      </c>
      <c r="K35" s="2">
        <f>IF(H35&gt;0,$C$17+H35*$C$8,$C$17)</f>
        <v>0.15</v>
      </c>
      <c r="L35" s="12">
        <f>IF(H35&gt;0,2*An*(J35-$C$12),0)</f>
        <v>0</v>
      </c>
      <c r="M35" s="12">
        <f>$C$9*Af*O34*ABS(O34)*$C$7</f>
        <v>3.7005573318785356</v>
      </c>
      <c r="N35" s="12">
        <f t="shared" si="1"/>
        <v>-34.480382212523573</v>
      </c>
      <c r="O35" s="4">
        <f t="shared" si="2"/>
        <v>42.635904999809981</v>
      </c>
      <c r="P35" s="3">
        <f t="shared" si="3"/>
        <v>4.1618241070737847</v>
      </c>
      <c r="R35" s="15"/>
    </row>
    <row r="36" spans="6:18" x14ac:dyDescent="0.25">
      <c r="F36" s="2">
        <f t="shared" si="0"/>
        <v>0.16000000000000006</v>
      </c>
      <c r="G36" s="3">
        <f>IF(H36&gt;0,$C$14-H36,$C$14)</f>
        <v>2E-3</v>
      </c>
      <c r="H36" s="3">
        <f>IF(H35-I35&gt;0,H35-I35,0)</f>
        <v>0</v>
      </c>
      <c r="I36" s="12">
        <f>$C$5*SQRT((2*($C$11*POWER(($G$4/G36),1.4)-$C$12))/$C$8)*An</f>
        <v>3.4541393744113574E-5</v>
      </c>
      <c r="J36" s="5">
        <f>($C$11*POWER(($C$16/G36),1.4))</f>
        <v>265250.39913931966</v>
      </c>
      <c r="K36" s="2">
        <f>IF(H36&gt;0,$C$17+H36*$C$8,$C$17)</f>
        <v>0.15</v>
      </c>
      <c r="L36" s="12">
        <f>IF(H36&gt;0,2*An*(J36-$C$12),0)</f>
        <v>0</v>
      </c>
      <c r="M36" s="12">
        <f>$C$9*Af*O35*ABS(O35)*$C$7</f>
        <v>3.6707247239320928</v>
      </c>
      <c r="N36" s="12">
        <f t="shared" si="1"/>
        <v>-34.281498159547283</v>
      </c>
      <c r="O36" s="4">
        <f t="shared" si="2"/>
        <v>42.464000298879803</v>
      </c>
      <c r="P36" s="3">
        <f t="shared" si="3"/>
        <v>4.3745738703205088</v>
      </c>
      <c r="R36" s="15"/>
    </row>
    <row r="37" spans="6:18" x14ac:dyDescent="0.25">
      <c r="F37" s="2">
        <f t="shared" si="0"/>
        <v>0.16500000000000006</v>
      </c>
      <c r="G37" s="3">
        <f>IF(H37&gt;0,$C$14-H37,$C$14)</f>
        <v>2E-3</v>
      </c>
      <c r="H37" s="3">
        <f>IF(H36-I36&gt;0,H36-I36,0)</f>
        <v>0</v>
      </c>
      <c r="I37" s="12">
        <f>$C$5*SQRT((2*($C$11*POWER(($G$4/G37),1.4)-$C$12))/$C$8)*An</f>
        <v>3.4541393744113574E-5</v>
      </c>
      <c r="J37" s="5">
        <f>($C$11*POWER(($C$16/G37),1.4))</f>
        <v>265250.39913931966</v>
      </c>
      <c r="K37" s="2">
        <f>IF(H37&gt;0,$C$17+H37*$C$8,$C$17)</f>
        <v>0.15</v>
      </c>
      <c r="L37" s="12">
        <f>IF(H37&gt;0,2*An*(J37-$C$12),0)</f>
        <v>0</v>
      </c>
      <c r="M37" s="12">
        <f>$C$9*Af*O36*ABS(O36)*$C$7</f>
        <v>3.641184235269225</v>
      </c>
      <c r="N37" s="12">
        <f t="shared" si="1"/>
        <v>-34.084561568461503</v>
      </c>
      <c r="O37" s="4">
        <f t="shared" si="2"/>
        <v>42.293085149559779</v>
      </c>
      <c r="P37" s="3">
        <f t="shared" si="3"/>
        <v>4.5864665839416077</v>
      </c>
      <c r="R37" s="15"/>
    </row>
    <row r="38" spans="6:18" x14ac:dyDescent="0.25">
      <c r="F38" s="2">
        <f t="shared" si="0"/>
        <v>0.17000000000000007</v>
      </c>
      <c r="G38" s="3">
        <f>IF(H38&gt;0,$C$14-H38,$C$14)</f>
        <v>2E-3</v>
      </c>
      <c r="H38" s="3">
        <f>IF(H37-I37&gt;0,H37-I37,0)</f>
        <v>0</v>
      </c>
      <c r="I38" s="12">
        <f>$C$5*SQRT((2*($C$11*POWER(($G$4/G38),1.4)-$C$12))/$C$8)*An</f>
        <v>3.4541393744113574E-5</v>
      </c>
      <c r="J38" s="5">
        <f>($C$11*POWER(($C$16/G38),1.4))</f>
        <v>265250.39913931966</v>
      </c>
      <c r="K38" s="2">
        <f>IF(H38&gt;0,$C$17+H38*$C$8,$C$17)</f>
        <v>0.15</v>
      </c>
      <c r="L38" s="12">
        <f>IF(H38&gt;0,2*An*(J38-$C$12),0)</f>
        <v>0</v>
      </c>
      <c r="M38" s="12">
        <f>$C$9*Af*O37*ABS(O37)*$C$7</f>
        <v>3.6119321104291586</v>
      </c>
      <c r="N38" s="12">
        <f t="shared" si="1"/>
        <v>-33.889547402861055</v>
      </c>
      <c r="O38" s="4">
        <f t="shared" si="2"/>
        <v>42.123149877131475</v>
      </c>
      <c r="P38" s="3">
        <f t="shared" si="3"/>
        <v>4.7975071715083359</v>
      </c>
      <c r="R38" s="15"/>
    </row>
    <row r="39" spans="6:18" x14ac:dyDescent="0.25">
      <c r="F39" s="2">
        <f t="shared" si="0"/>
        <v>0.17500000000000007</v>
      </c>
      <c r="G39" s="3">
        <f>IF(H39&gt;0,$C$14-H39,$C$14)</f>
        <v>2E-3</v>
      </c>
      <c r="H39" s="3">
        <f>IF(H38-I38&gt;0,H38-I38,0)</f>
        <v>0</v>
      </c>
      <c r="I39" s="12">
        <f>$C$5*SQRT((2*($C$11*POWER(($G$4/G39),1.4)-$C$12))/$C$8)*An</f>
        <v>3.4541393744113574E-5</v>
      </c>
      <c r="J39" s="5">
        <f>($C$11*POWER(($C$16/G39),1.4))</f>
        <v>265250.39913931966</v>
      </c>
      <c r="K39" s="2">
        <f>IF(H39&gt;0,$C$17+H39*$C$8,$C$17)</f>
        <v>0.15</v>
      </c>
      <c r="L39" s="12">
        <f>IF(H39&gt;0,2*An*(J39-$C$12),0)</f>
        <v>0</v>
      </c>
      <c r="M39" s="12">
        <f>$C$9*Af*O38*ABS(O38)*$C$7</f>
        <v>3.5829646544250888</v>
      </c>
      <c r="N39" s="12">
        <f t="shared" si="1"/>
        <v>-33.696431029500594</v>
      </c>
      <c r="O39" s="4">
        <f t="shared" si="2"/>
        <v>41.95418493105057</v>
      </c>
      <c r="P39" s="3">
        <f t="shared" si="3"/>
        <v>5.0077005085287913</v>
      </c>
      <c r="R39" s="15"/>
    </row>
    <row r="40" spans="6:18" x14ac:dyDescent="0.25">
      <c r="F40" s="2">
        <f t="shared" si="0"/>
        <v>0.18000000000000008</v>
      </c>
      <c r="G40" s="3">
        <f>IF(H40&gt;0,$C$14-H40,$C$14)</f>
        <v>2E-3</v>
      </c>
      <c r="H40" s="3">
        <f>IF(H39-I39&gt;0,H39-I39,0)</f>
        <v>0</v>
      </c>
      <c r="I40" s="12">
        <f>$C$5*SQRT((2*($C$11*POWER(($G$4/G40),1.4)-$C$12))/$C$8)*An</f>
        <v>3.4541393744113574E-5</v>
      </c>
      <c r="J40" s="5">
        <f>($C$11*POWER(($C$16/G40),1.4))</f>
        <v>265250.39913931966</v>
      </c>
      <c r="K40" s="2">
        <f>IF(H40&gt;0,$C$17+H40*$C$8,$C$17)</f>
        <v>0.15</v>
      </c>
      <c r="L40" s="12">
        <f>IF(H40&gt;0,2*An*(J40-$C$12),0)</f>
        <v>0</v>
      </c>
      <c r="M40" s="12">
        <f>$C$9*Af*O39*ABS(O39)*$C$7</f>
        <v>3.554278231578897</v>
      </c>
      <c r="N40" s="12">
        <f t="shared" si="1"/>
        <v>-33.505188210525986</v>
      </c>
      <c r="O40" s="4">
        <f t="shared" si="2"/>
        <v>41.786180882950504</v>
      </c>
      <c r="P40" s="3">
        <f t="shared" si="3"/>
        <v>5.2170514230637943</v>
      </c>
      <c r="R40" s="15"/>
    </row>
    <row r="41" spans="6:18" x14ac:dyDescent="0.25">
      <c r="F41" s="2">
        <f t="shared" si="0"/>
        <v>0.18500000000000008</v>
      </c>
      <c r="G41" s="3">
        <f>IF(H41&gt;0,$C$14-H41,$C$14)</f>
        <v>2E-3</v>
      </c>
      <c r="H41" s="3">
        <f>IF(H40-I40&gt;0,H40-I40,0)</f>
        <v>0</v>
      </c>
      <c r="I41" s="12">
        <f>$C$5*SQRT((2*($C$11*POWER(($G$4/G41),1.4)-$C$12))/$C$8)*An</f>
        <v>3.4541393744113574E-5</v>
      </c>
      <c r="J41" s="5">
        <f>($C$11*POWER(($C$16/G41),1.4))</f>
        <v>265250.39913931966</v>
      </c>
      <c r="K41" s="2">
        <f>IF(H41&gt;0,$C$17+H41*$C$8,$C$17)</f>
        <v>0.15</v>
      </c>
      <c r="L41" s="12">
        <f>IF(H41&gt;0,2*An*(J41-$C$12),0)</f>
        <v>0</v>
      </c>
      <c r="M41" s="12">
        <f>$C$9*Af*O40*ABS(O40)*$C$7</f>
        <v>3.5258692643820213</v>
      </c>
      <c r="N41" s="12">
        <f t="shared" si="1"/>
        <v>-33.315795095880141</v>
      </c>
      <c r="O41" s="4">
        <f t="shared" si="2"/>
        <v>41.61912842468449</v>
      </c>
      <c r="P41" s="3">
        <f t="shared" si="3"/>
        <v>5.4255646963328816</v>
      </c>
      <c r="R41" s="15"/>
    </row>
    <row r="42" spans="6:18" x14ac:dyDescent="0.25">
      <c r="F42" s="2">
        <f t="shared" si="0"/>
        <v>0.19000000000000009</v>
      </c>
      <c r="G42" s="3">
        <f>IF(H42&gt;0,$C$14-H42,$C$14)</f>
        <v>2E-3</v>
      </c>
      <c r="H42" s="3">
        <f>IF(H41-I41&gt;0,H41-I41,0)</f>
        <v>0</v>
      </c>
      <c r="I42" s="12">
        <f>$C$5*SQRT((2*($C$11*POWER(($G$4/G42),1.4)-$C$12))/$C$8)*An</f>
        <v>3.4541393744113574E-5</v>
      </c>
      <c r="J42" s="5">
        <f>($C$11*POWER(($C$16/G42),1.4))</f>
        <v>265250.39913931966</v>
      </c>
      <c r="K42" s="2">
        <f>IF(H42&gt;0,$C$17+H42*$C$8,$C$17)</f>
        <v>0.15</v>
      </c>
      <c r="L42" s="12">
        <f>IF(H42&gt;0,2*An*(J42-$C$12),0)</f>
        <v>0</v>
      </c>
      <c r="M42" s="12">
        <f>$C$9*Af*O41*ABS(O41)*$C$7</f>
        <v>3.4977342323817879</v>
      </c>
      <c r="N42" s="12">
        <f t="shared" si="1"/>
        <v>-33.128228215878586</v>
      </c>
      <c r="O42" s="4">
        <f t="shared" si="2"/>
        <v>41.453018366405097</v>
      </c>
      <c r="P42" s="3">
        <f t="shared" si="3"/>
        <v>5.6332450633106053</v>
      </c>
      <c r="R42" s="15"/>
    </row>
    <row r="43" spans="6:18" x14ac:dyDescent="0.25">
      <c r="F43" s="2">
        <f t="shared" si="0"/>
        <v>0.19500000000000009</v>
      </c>
      <c r="G43" s="3">
        <f>IF(H43&gt;0,$C$14-H43,$C$14)</f>
        <v>2E-3</v>
      </c>
      <c r="H43" s="3">
        <f>IF(H42-I42&gt;0,H42-I42,0)</f>
        <v>0</v>
      </c>
      <c r="I43" s="12">
        <f>$C$5*SQRT((2*($C$11*POWER(($G$4/G43),1.4)-$C$12))/$C$8)*An</f>
        <v>3.4541393744113574E-5</v>
      </c>
      <c r="J43" s="5">
        <f>($C$11*POWER(($C$16/G43),1.4))</f>
        <v>265250.39913931966</v>
      </c>
      <c r="K43" s="2">
        <f>IF(H43&gt;0,$C$17+H43*$C$8,$C$17)</f>
        <v>0.15</v>
      </c>
      <c r="L43" s="12">
        <f>IF(H43&gt;0,2*An*(J43-$C$12),0)</f>
        <v>0</v>
      </c>
      <c r="M43" s="12">
        <f>$C$9*Af*O42*ABS(O42)*$C$7</f>
        <v>3.4698696710925674</v>
      </c>
      <c r="N43" s="12">
        <f t="shared" si="1"/>
        <v>-32.942464473950452</v>
      </c>
      <c r="O43" s="4">
        <f t="shared" si="2"/>
        <v>41.287841634680525</v>
      </c>
      <c r="P43" s="3">
        <f t="shared" si="3"/>
        <v>5.8400972133133191</v>
      </c>
      <c r="R43" s="15"/>
    </row>
    <row r="44" spans="6:18" x14ac:dyDescent="0.25">
      <c r="F44" s="2">
        <f t="shared" si="0"/>
        <v>0.20000000000000009</v>
      </c>
      <c r="G44" s="3">
        <f>IF(H44&gt;0,$C$14-H44,$C$14)</f>
        <v>2E-3</v>
      </c>
      <c r="H44" s="3">
        <f>IF(H43-I43&gt;0,H43-I43,0)</f>
        <v>0</v>
      </c>
      <c r="I44" s="12">
        <f>$C$5*SQRT((2*($C$11*POWER(($G$4/G44),1.4)-$C$12))/$C$8)*An</f>
        <v>3.4541393744113574E-5</v>
      </c>
      <c r="J44" s="5">
        <f>($C$11*POWER(($C$16/G44),1.4))</f>
        <v>265250.39913931966</v>
      </c>
      <c r="K44" s="2">
        <f>IF(H44&gt;0,$C$17+H44*$C$8,$C$17)</f>
        <v>0.15</v>
      </c>
      <c r="L44" s="12">
        <f>IF(H44&gt;0,2*An*(J44-$C$12),0)</f>
        <v>0</v>
      </c>
      <c r="M44" s="12">
        <f>$C$9*Af*O43*ABS(O43)*$C$7</f>
        <v>3.4422721709311315</v>
      </c>
      <c r="N44" s="12">
        <f t="shared" si="1"/>
        <v>-32.758481139540876</v>
      </c>
      <c r="O44" s="4">
        <f t="shared" si="2"/>
        <v>41.123589270646796</v>
      </c>
      <c r="P44" s="3">
        <f t="shared" si="3"/>
        <v>6.046125790576637</v>
      </c>
      <c r="R44" s="15"/>
    </row>
    <row r="45" spans="6:18" x14ac:dyDescent="0.25">
      <c r="F45" s="2">
        <f t="shared" si="0"/>
        <v>0.2050000000000001</v>
      </c>
      <c r="G45" s="3">
        <f>IF(H45&gt;0,$C$14-H45,$C$14)</f>
        <v>2E-3</v>
      </c>
      <c r="H45" s="3">
        <f>IF(H44-I44&gt;0,H44-I44,0)</f>
        <v>0</v>
      </c>
      <c r="I45" s="12">
        <f>$C$5*SQRT((2*($C$11*POWER(($G$4/G45),1.4)-$C$12))/$C$8)*An</f>
        <v>3.4541393744113574E-5</v>
      </c>
      <c r="J45" s="5">
        <f>($C$11*POWER(($C$16/G45),1.4))</f>
        <v>265250.39913931966</v>
      </c>
      <c r="K45" s="2">
        <f>IF(H45&gt;0,$C$17+H45*$C$8,$C$17)</f>
        <v>0.15</v>
      </c>
      <c r="L45" s="12">
        <f>IF(H45&gt;0,2*An*(J45-$C$12),0)</f>
        <v>0</v>
      </c>
      <c r="M45" s="12">
        <f>$C$9*Af*O44*ABS(O44)*$C$7</f>
        <v>3.4149383761755794</v>
      </c>
      <c r="N45" s="12">
        <f t="shared" si="1"/>
        <v>-32.576255841170536</v>
      </c>
      <c r="O45" s="4">
        <f t="shared" si="2"/>
        <v>40.96025242819502</v>
      </c>
      <c r="P45" s="3">
        <f t="shared" si="3"/>
        <v>6.2513353948237418</v>
      </c>
      <c r="R45" s="15"/>
    </row>
    <row r="46" spans="6:18" x14ac:dyDescent="0.25">
      <c r="F46" s="2">
        <f t="shared" si="0"/>
        <v>0.2100000000000001</v>
      </c>
      <c r="G46" s="3">
        <f>IF(H46&gt;0,$C$14-H46,$C$14)</f>
        <v>2E-3</v>
      </c>
      <c r="H46" s="3">
        <f>IF(H45-I45&gt;0,H45-I45,0)</f>
        <v>0</v>
      </c>
      <c r="I46" s="12">
        <f>$C$5*SQRT((2*($C$11*POWER(($G$4/G46),1.4)-$C$12))/$C$8)*An</f>
        <v>3.4541393744113574E-5</v>
      </c>
      <c r="J46" s="5">
        <f>($C$11*POWER(($C$16/G46),1.4))</f>
        <v>265250.39913931966</v>
      </c>
      <c r="K46" s="2">
        <f>IF(H46&gt;0,$C$17+H46*$C$8,$C$17)</f>
        <v>0.15</v>
      </c>
      <c r="L46" s="12">
        <f>IF(H46&gt;0,2*An*(J46-$C$12),0)</f>
        <v>0</v>
      </c>
      <c r="M46" s="12">
        <f>$C$9*Af*O45*ABS(O45)*$C$7</f>
        <v>3.3878649839472543</v>
      </c>
      <c r="N46" s="12">
        <f t="shared" si="1"/>
        <v>-32.395766559648365</v>
      </c>
      <c r="O46" s="4">
        <f t="shared" si="2"/>
        <v>40.797822372192975</v>
      </c>
      <c r="P46" s="3">
        <f t="shared" si="3"/>
        <v>6.4557305818247119</v>
      </c>
      <c r="R46" s="15"/>
    </row>
    <row r="47" spans="6:18" x14ac:dyDescent="0.25">
      <c r="F47" s="2">
        <f t="shared" si="0"/>
        <v>0.21500000000000011</v>
      </c>
      <c r="G47" s="3">
        <f>IF(H47&gt;0,$C$14-H47,$C$14)</f>
        <v>2E-3</v>
      </c>
      <c r="H47" s="3">
        <f>IF(H46-I46&gt;0,H46-I46,0)</f>
        <v>0</v>
      </c>
      <c r="I47" s="12">
        <f>$C$5*SQRT((2*($C$11*POWER(($G$4/G47),1.4)-$C$12))/$C$8)*An</f>
        <v>3.4541393744113574E-5</v>
      </c>
      <c r="J47" s="5">
        <f>($C$11*POWER(($C$16/G47),1.4))</f>
        <v>265250.39913931966</v>
      </c>
      <c r="K47" s="2">
        <f>IF(H47&gt;0,$C$17+H47*$C$8,$C$17)</f>
        <v>0.15</v>
      </c>
      <c r="L47" s="12">
        <f>IF(H47&gt;0,2*An*(J47-$C$12),0)</f>
        <v>0</v>
      </c>
      <c r="M47" s="12">
        <f>$C$9*Af*O46*ABS(O46)*$C$7</f>
        <v>3.3610487432150609</v>
      </c>
      <c r="N47" s="12">
        <f t="shared" si="1"/>
        <v>-32.216991621433742</v>
      </c>
      <c r="O47" s="4">
        <f t="shared" si="2"/>
        <v>40.636290476740271</v>
      </c>
      <c r="P47" s="3">
        <f t="shared" si="3"/>
        <v>6.6593158639470449</v>
      </c>
      <c r="R47" s="15"/>
    </row>
    <row r="48" spans="6:18" x14ac:dyDescent="0.25">
      <c r="F48" s="2">
        <f t="shared" si="0"/>
        <v>0.22000000000000011</v>
      </c>
      <c r="G48" s="3">
        <f>IF(H48&gt;0,$C$14-H48,$C$14)</f>
        <v>2E-3</v>
      </c>
      <c r="H48" s="3">
        <f>IF(H47-I47&gt;0,H47-I47,0)</f>
        <v>0</v>
      </c>
      <c r="I48" s="12">
        <f>$C$5*SQRT((2*($C$11*POWER(($G$4/G48),1.4)-$C$12))/$C$8)*An</f>
        <v>3.4541393744113574E-5</v>
      </c>
      <c r="J48" s="5">
        <f>($C$11*POWER(($C$16/G48),1.4))</f>
        <v>265250.39913931966</v>
      </c>
      <c r="K48" s="2">
        <f>IF(H48&gt;0,$C$17+H48*$C$8,$C$17)</f>
        <v>0.15</v>
      </c>
      <c r="L48" s="12">
        <f>IF(H48&gt;0,2*An*(J48-$C$12),0)</f>
        <v>0</v>
      </c>
      <c r="M48" s="12">
        <f>$C$9*Af*O47*ABS(O47)*$C$7</f>
        <v>3.3344864538216279</v>
      </c>
      <c r="N48" s="12">
        <f t="shared" si="1"/>
        <v>-32.039909692144192</v>
      </c>
      <c r="O48" s="4">
        <f t="shared" si="2"/>
        <v>40.475648223456325</v>
      </c>
      <c r="P48" s="3">
        <f t="shared" si="3"/>
        <v>6.8620957106975364</v>
      </c>
      <c r="R48" s="15"/>
    </row>
    <row r="49" spans="6:18" x14ac:dyDescent="0.25">
      <c r="F49" s="2">
        <f t="shared" si="0"/>
        <v>0.22500000000000012</v>
      </c>
      <c r="G49" s="3">
        <f>IF(H49&gt;0,$C$14-H49,$C$14)</f>
        <v>2E-3</v>
      </c>
      <c r="H49" s="3">
        <f>IF(H48-I48&gt;0,H48-I48,0)</f>
        <v>0</v>
      </c>
      <c r="I49" s="12">
        <f>$C$5*SQRT((2*($C$11*POWER(($G$4/G49),1.4)-$C$12))/$C$8)*An</f>
        <v>3.4541393744113574E-5</v>
      </c>
      <c r="J49" s="5">
        <f>($C$11*POWER(($C$16/G49),1.4))</f>
        <v>265250.39913931966</v>
      </c>
      <c r="K49" s="2">
        <f>IF(H49&gt;0,$C$17+H49*$C$8,$C$17)</f>
        <v>0.15</v>
      </c>
      <c r="L49" s="12">
        <f>IF(H49&gt;0,2*An*(J49-$C$12),0)</f>
        <v>0</v>
      </c>
      <c r="M49" s="12">
        <f>$C$9*Af*O48*ABS(O48)*$C$7</f>
        <v>3.3081749655307702</v>
      </c>
      <c r="N49" s="12">
        <f t="shared" si="1"/>
        <v>-31.864499770205136</v>
      </c>
      <c r="O49" s="4">
        <f t="shared" si="2"/>
        <v>40.31588719980045</v>
      </c>
      <c r="P49" s="3">
        <f t="shared" si="3"/>
        <v>7.064074549255678</v>
      </c>
      <c r="R49" s="15"/>
    </row>
    <row r="50" spans="6:18" x14ac:dyDescent="0.25">
      <c r="F50" s="2">
        <f t="shared" si="0"/>
        <v>0.23000000000000012</v>
      </c>
      <c r="G50" s="3">
        <f>IF(H50&gt;0,$C$14-H50,$C$14)</f>
        <v>2E-3</v>
      </c>
      <c r="H50" s="3">
        <f>IF(H49-I49&gt;0,H49-I49,0)</f>
        <v>0</v>
      </c>
      <c r="I50" s="12">
        <f>$C$5*SQRT((2*($C$11*POWER(($G$4/G50),1.4)-$C$12))/$C$8)*An</f>
        <v>3.4541393744113574E-5</v>
      </c>
      <c r="J50" s="5">
        <f>($C$11*POWER(($C$16/G50),1.4))</f>
        <v>265250.39913931966</v>
      </c>
      <c r="K50" s="2">
        <f>IF(H50&gt;0,$C$17+H50*$C$8,$C$17)</f>
        <v>0.15</v>
      </c>
      <c r="L50" s="12">
        <f>IF(H50&gt;0,2*An*(J50-$C$12),0)</f>
        <v>0</v>
      </c>
      <c r="M50" s="12">
        <f>$C$9*Af*O49*ABS(O49)*$C$7</f>
        <v>3.2821111770957141</v>
      </c>
      <c r="N50" s="12">
        <f t="shared" si="1"/>
        <v>-31.690741180638096</v>
      </c>
      <c r="O50" s="4">
        <f t="shared" si="2"/>
        <v>40.156999097423345</v>
      </c>
      <c r="P50" s="3">
        <f t="shared" si="3"/>
        <v>7.2652567649987372</v>
      </c>
      <c r="R50" s="15"/>
    </row>
    <row r="51" spans="6:18" x14ac:dyDescent="0.25">
      <c r="F51" s="2">
        <f t="shared" si="0"/>
        <v>0.23500000000000013</v>
      </c>
      <c r="G51" s="3">
        <f>IF(H51&gt;0,$C$14-H51,$C$14)</f>
        <v>2E-3</v>
      </c>
      <c r="H51" s="3">
        <f>IF(H50-I50&gt;0,H50-I50,0)</f>
        <v>0</v>
      </c>
      <c r="I51" s="12">
        <f>$C$5*SQRT((2*($C$11*POWER(($G$4/G51),1.4)-$C$12))/$C$8)*An</f>
        <v>3.4541393744113574E-5</v>
      </c>
      <c r="J51" s="5">
        <f>($C$11*POWER(($C$16/G51),1.4))</f>
        <v>265250.39913931966</v>
      </c>
      <c r="K51" s="2">
        <f>IF(H51&gt;0,$C$17+H51*$C$8,$C$17)</f>
        <v>0.15</v>
      </c>
      <c r="L51" s="12">
        <f>IF(H51&gt;0,2*An*(J51-$C$12),0)</f>
        <v>0</v>
      </c>
      <c r="M51" s="12">
        <f>$C$9*Af*O50*ABS(O50)*$C$7</f>
        <v>3.2562920353475704</v>
      </c>
      <c r="N51" s="12">
        <f t="shared" si="1"/>
        <v>-31.518613568983803</v>
      </c>
      <c r="O51" s="4">
        <f t="shared" si="2"/>
        <v>39.998975710549288</v>
      </c>
      <c r="P51" s="3">
        <f t="shared" si="3"/>
        <v>7.4656467020186685</v>
      </c>
      <c r="R51" s="15"/>
    </row>
    <row r="52" spans="6:18" x14ac:dyDescent="0.25">
      <c r="F52" s="2">
        <f t="shared" si="0"/>
        <v>0.24000000000000013</v>
      </c>
      <c r="G52" s="3">
        <f>IF(H52&gt;0,$C$14-H52,$C$14)</f>
        <v>2E-3</v>
      </c>
      <c r="H52" s="3">
        <f>IF(H51-I51&gt;0,H51-I51,0)</f>
        <v>0</v>
      </c>
      <c r="I52" s="12">
        <f>$C$5*SQRT((2*($C$11*POWER(($G$4/G52),1.4)-$C$12))/$C$8)*An</f>
        <v>3.4541393744113574E-5</v>
      </c>
      <c r="J52" s="5">
        <f>($C$11*POWER(($C$16/G52),1.4))</f>
        <v>265250.39913931966</v>
      </c>
      <c r="K52" s="2">
        <f>IF(H52&gt;0,$C$17+H52*$C$8,$C$17)</f>
        <v>0.15</v>
      </c>
      <c r="L52" s="12">
        <f>IF(H52&gt;0,2*An*(J52-$C$12),0)</f>
        <v>0</v>
      </c>
      <c r="M52" s="12">
        <f>$C$9*Af*O51*ABS(O51)*$C$7</f>
        <v>3.2307145343035608</v>
      </c>
      <c r="N52" s="12">
        <f t="shared" si="1"/>
        <v>-31.348096895357074</v>
      </c>
      <c r="O52" s="4">
        <f t="shared" si="2"/>
        <v>39.841808934388439</v>
      </c>
      <c r="P52" s="3">
        <f t="shared" si="3"/>
        <v>7.6652486636310133</v>
      </c>
      <c r="R52" s="15"/>
    </row>
    <row r="53" spans="6:18" x14ac:dyDescent="0.25">
      <c r="F53" s="2">
        <f t="shared" si="0"/>
        <v>0.24500000000000013</v>
      </c>
      <c r="G53" s="3">
        <f>IF(H53&gt;0,$C$14-H53,$C$14)</f>
        <v>2E-3</v>
      </c>
      <c r="H53" s="3">
        <f>IF(H52-I52&gt;0,H52-I52,0)</f>
        <v>0</v>
      </c>
      <c r="I53" s="12">
        <f>$C$5*SQRT((2*($C$11*POWER(($G$4/G53),1.4)-$C$12))/$C$8)*An</f>
        <v>3.4541393744113574E-5</v>
      </c>
      <c r="J53" s="5">
        <f>($C$11*POWER(($C$16/G53),1.4))</f>
        <v>265250.39913931966</v>
      </c>
      <c r="K53" s="2">
        <f>IF(H53&gt;0,$C$17+H53*$C$8,$C$17)</f>
        <v>0.15</v>
      </c>
      <c r="L53" s="12">
        <f>IF(H53&gt;0,2*An*(J53-$C$12),0)</f>
        <v>0</v>
      </c>
      <c r="M53" s="12">
        <f>$C$9*Af*O52*ABS(O52)*$C$7</f>
        <v>3.2053757142945001</v>
      </c>
      <c r="N53" s="12">
        <f t="shared" si="1"/>
        <v>-31.179171428629999</v>
      </c>
      <c r="O53" s="4">
        <f t="shared" si="2"/>
        <v>39.685490763578471</v>
      </c>
      <c r="P53" s="3">
        <f t="shared" si="3"/>
        <v>7.8640669128759306</v>
      </c>
      <c r="R53" s="15"/>
    </row>
    <row r="54" spans="6:18" x14ac:dyDescent="0.25">
      <c r="F54" s="2">
        <f t="shared" si="0"/>
        <v>0.25000000000000011</v>
      </c>
      <c r="G54" s="3">
        <f>IF(H54&gt;0,$C$14-H54,$C$14)</f>
        <v>2E-3</v>
      </c>
      <c r="H54" s="3">
        <f>IF(H53-I53&gt;0,H53-I53,0)</f>
        <v>0</v>
      </c>
      <c r="I54" s="12">
        <f>$C$5*SQRT((2*($C$11*POWER(($G$4/G54),1.4)-$C$12))/$C$8)*An</f>
        <v>3.4541393744113574E-5</v>
      </c>
      <c r="J54" s="5">
        <f>($C$11*POWER(($C$16/G54),1.4))</f>
        <v>265250.39913931966</v>
      </c>
      <c r="K54" s="2">
        <f>IF(H54&gt;0,$C$17+H54*$C$8,$C$17)</f>
        <v>0.15</v>
      </c>
      <c r="L54" s="12">
        <f>IF(H54&gt;0,2*An*(J54-$C$12),0)</f>
        <v>0</v>
      </c>
      <c r="M54" s="12">
        <f>$C$9*Af*O53*ABS(O53)*$C$7</f>
        <v>3.1802726611110637</v>
      </c>
      <c r="N54" s="12">
        <f t="shared" si="1"/>
        <v>-31.011817740740426</v>
      </c>
      <c r="O54" s="4">
        <f t="shared" si="2"/>
        <v>39.530013290655049</v>
      </c>
      <c r="P54" s="3">
        <f t="shared" si="3"/>
        <v>8.0621056730115139</v>
      </c>
      <c r="R54" s="15"/>
    </row>
    <row r="55" spans="6:18" x14ac:dyDescent="0.25">
      <c r="F55" s="2">
        <f t="shared" si="0"/>
        <v>0.25500000000000012</v>
      </c>
      <c r="G55" s="3">
        <f>IF(H55&gt;0,$C$14-H55,$C$14)</f>
        <v>2E-3</v>
      </c>
      <c r="H55" s="3">
        <f>IF(H54-I54&gt;0,H54-I54,0)</f>
        <v>0</v>
      </c>
      <c r="I55" s="12">
        <f>$C$5*SQRT((2*($C$11*POWER(($G$4/G55),1.4)-$C$12))/$C$8)*An</f>
        <v>3.4541393744113574E-5</v>
      </c>
      <c r="J55" s="5">
        <f>($C$11*POWER(($C$16/G55),1.4))</f>
        <v>265250.39913931966</v>
      </c>
      <c r="K55" s="2">
        <f>IF(H55&gt;0,$C$17+H55*$C$8,$C$17)</f>
        <v>0.15</v>
      </c>
      <c r="L55" s="12">
        <f>IF(H55&gt;0,2*An*(J55-$C$12),0)</f>
        <v>0</v>
      </c>
      <c r="M55" s="12">
        <f>$C$9*Af*O54*ABS(O54)*$C$7</f>
        <v>3.1554025051683858</v>
      </c>
      <c r="N55" s="12">
        <f t="shared" si="1"/>
        <v>-30.846016701122572</v>
      </c>
      <c r="O55" s="4">
        <f t="shared" si="2"/>
        <v>39.37536870455039</v>
      </c>
      <c r="P55" s="3">
        <f t="shared" si="3"/>
        <v>8.2593691279995269</v>
      </c>
      <c r="R55" s="15"/>
    </row>
    <row r="56" spans="6:18" x14ac:dyDescent="0.25">
      <c r="F56" s="2">
        <f t="shared" si="0"/>
        <v>0.26000000000000012</v>
      </c>
      <c r="G56" s="3">
        <f>IF(H56&gt;0,$C$14-H56,$C$14)</f>
        <v>2E-3</v>
      </c>
      <c r="H56" s="3">
        <f>IF(H55-I55&gt;0,H55-I55,0)</f>
        <v>0</v>
      </c>
      <c r="I56" s="12">
        <f>$C$5*SQRT((2*($C$11*POWER(($G$4/G56),1.4)-$C$12))/$C$8)*An</f>
        <v>3.4541393744113574E-5</v>
      </c>
      <c r="J56" s="5">
        <f>($C$11*POWER(($C$16/G56),1.4))</f>
        <v>265250.39913931966</v>
      </c>
      <c r="K56" s="2">
        <f>IF(H56&gt;0,$C$17+H56*$C$8,$C$17)</f>
        <v>0.15</v>
      </c>
      <c r="L56" s="12">
        <f>IF(H56&gt;0,2*An*(J56-$C$12),0)</f>
        <v>0</v>
      </c>
      <c r="M56" s="12">
        <f>$C$9*Af*O55*ABS(O55)*$C$7</f>
        <v>3.1307624206885247</v>
      </c>
      <c r="N56" s="12">
        <f t="shared" si="1"/>
        <v>-30.681749471256833</v>
      </c>
      <c r="O56" s="4">
        <f t="shared" si="2"/>
        <v>39.221549289119444</v>
      </c>
      <c r="P56" s="3">
        <f t="shared" si="3"/>
        <v>8.4558614229837019</v>
      </c>
      <c r="R56" s="15"/>
    </row>
    <row r="57" spans="6:18" x14ac:dyDescent="0.25">
      <c r="F57" s="2">
        <f t="shared" si="0"/>
        <v>0.26500000000000012</v>
      </c>
      <c r="G57" s="3">
        <f>IF(H57&gt;0,$C$14-H57,$C$14)</f>
        <v>2E-3</v>
      </c>
      <c r="H57" s="3">
        <f>IF(H56-I56&gt;0,H56-I56,0)</f>
        <v>0</v>
      </c>
      <c r="I57" s="12">
        <f>$C$5*SQRT((2*($C$11*POWER(($G$4/G57),1.4)-$C$12))/$C$8)*An</f>
        <v>3.4541393744113574E-5</v>
      </c>
      <c r="J57" s="5">
        <f>($C$11*POWER(($C$16/G57),1.4))</f>
        <v>265250.39913931966</v>
      </c>
      <c r="K57" s="2">
        <f>IF(H57&gt;0,$C$17+H57*$C$8,$C$17)</f>
        <v>0.15</v>
      </c>
      <c r="L57" s="12">
        <f>IF(H57&gt;0,2*An*(J57-$C$12),0)</f>
        <v>0</v>
      </c>
      <c r="M57" s="12">
        <f>$C$9*Af*O56*ABS(O56)*$C$7</f>
        <v>3.106349624900381</v>
      </c>
      <c r="N57" s="12">
        <f t="shared" si="1"/>
        <v>-30.518997499335875</v>
      </c>
      <c r="O57" s="4">
        <f t="shared" si="2"/>
        <v>39.068547421692962</v>
      </c>
      <c r="P57" s="3">
        <f t="shared" si="3"/>
        <v>8.6515866647607336</v>
      </c>
      <c r="R57" s="15"/>
    </row>
    <row r="58" spans="6:18" x14ac:dyDescent="0.25">
      <c r="F58" s="2">
        <f t="shared" si="0"/>
        <v>0.27000000000000013</v>
      </c>
      <c r="G58" s="3">
        <f>IF(H58&gt;0,$C$14-H58,$C$14)</f>
        <v>2E-3</v>
      </c>
      <c r="H58" s="3">
        <f>IF(H57-I57&gt;0,H57-I57,0)</f>
        <v>0</v>
      </c>
      <c r="I58" s="12">
        <f>$C$5*SQRT((2*($C$11*POWER(($G$4/G58),1.4)-$C$12))/$C$8)*An</f>
        <v>3.4541393744113574E-5</v>
      </c>
      <c r="J58" s="5">
        <f>($C$11*POWER(($C$16/G58),1.4))</f>
        <v>265250.39913931966</v>
      </c>
      <c r="K58" s="2">
        <f>IF(H58&gt;0,$C$17+H58*$C$8,$C$17)</f>
        <v>0.15</v>
      </c>
      <c r="L58" s="12">
        <f>IF(H58&gt;0,2*An*(J58-$C$12),0)</f>
        <v>0</v>
      </c>
      <c r="M58" s="12">
        <f>$C$9*Af*O57*ABS(O57)*$C$7</f>
        <v>3.0821613772566168</v>
      </c>
      <c r="N58" s="12">
        <f t="shared" si="1"/>
        <v>-30.357742515044116</v>
      </c>
      <c r="O58" s="4">
        <f t="shared" si="2"/>
        <v>38.916355571657014</v>
      </c>
      <c r="P58" s="3">
        <f t="shared" si="3"/>
        <v>8.8465489222441089</v>
      </c>
      <c r="R58" s="15"/>
    </row>
    <row r="59" spans="6:18" x14ac:dyDescent="0.25">
      <c r="F59" s="2">
        <f t="shared" si="0"/>
        <v>0.27500000000000013</v>
      </c>
      <c r="G59" s="3">
        <f>IF(H59&gt;0,$C$14-H59,$C$14)</f>
        <v>2E-3</v>
      </c>
      <c r="H59" s="3">
        <f>IF(H58-I58&gt;0,H58-I58,0)</f>
        <v>0</v>
      </c>
      <c r="I59" s="12">
        <f>$C$5*SQRT((2*($C$11*POWER(($G$4/G59),1.4)-$C$12))/$C$8)*An</f>
        <v>3.4541393744113574E-5</v>
      </c>
      <c r="J59" s="5">
        <f>($C$11*POWER(($C$16/G59),1.4))</f>
        <v>265250.39913931966</v>
      </c>
      <c r="K59" s="2">
        <f>IF(H59&gt;0,$C$17+H59*$C$8,$C$17)</f>
        <v>0.15</v>
      </c>
      <c r="L59" s="12">
        <f>IF(H59&gt;0,2*An*(J59-$C$12),0)</f>
        <v>0</v>
      </c>
      <c r="M59" s="12">
        <f>$C$9*Af*O58*ABS(O58)*$C$7</f>
        <v>3.0581949786671867</v>
      </c>
      <c r="N59" s="12">
        <f t="shared" si="1"/>
        <v>-30.19796652444791</v>
      </c>
      <c r="O59" s="4">
        <f t="shared" si="2"/>
        <v>38.764966299058287</v>
      </c>
      <c r="P59" s="3">
        <f t="shared" si="3"/>
        <v>9.0407522269208975</v>
      </c>
      <c r="R59" s="15"/>
    </row>
    <row r="60" spans="6:18" x14ac:dyDescent="0.25">
      <c r="F60" s="2">
        <f t="shared" si="0"/>
        <v>0.28000000000000014</v>
      </c>
      <c r="G60" s="3">
        <f>IF(H60&gt;0,$C$14-H60,$C$14)</f>
        <v>2E-3</v>
      </c>
      <c r="H60" s="3">
        <f>IF(H59-I59&gt;0,H59-I59,0)</f>
        <v>0</v>
      </c>
      <c r="I60" s="12">
        <f>$C$5*SQRT((2*($C$11*POWER(($G$4/G60),1.4)-$C$12))/$C$8)*An</f>
        <v>3.4541393744113574E-5</v>
      </c>
      <c r="J60" s="5">
        <f>($C$11*POWER(($C$16/G60),1.4))</f>
        <v>265250.39913931966</v>
      </c>
      <c r="K60" s="2">
        <f>IF(H60&gt;0,$C$17+H60*$C$8,$C$17)</f>
        <v>0.15</v>
      </c>
      <c r="L60" s="12">
        <f>IF(H60&gt;0,2*An*(J60-$C$12),0)</f>
        <v>0</v>
      </c>
      <c r="M60" s="12">
        <f>$C$9*Af*O59*ABS(O59)*$C$7</f>
        <v>3.0344477707490753</v>
      </c>
      <c r="N60" s="12">
        <f t="shared" si="1"/>
        <v>-30.039651804993834</v>
      </c>
      <c r="O60" s="4">
        <f t="shared" si="2"/>
        <v>38.614372253234684</v>
      </c>
      <c r="P60" s="3">
        <f t="shared" si="3"/>
        <v>9.2342005733016297</v>
      </c>
      <c r="R60" s="15"/>
    </row>
    <row r="61" spans="6:18" x14ac:dyDescent="0.25">
      <c r="F61" s="2">
        <f t="shared" si="0"/>
        <v>0.28500000000000014</v>
      </c>
      <c r="G61" s="3">
        <f>IF(H61&gt;0,$C$14-H61,$C$14)</f>
        <v>2E-3</v>
      </c>
      <c r="H61" s="3">
        <f>IF(H60-I60&gt;0,H60-I60,0)</f>
        <v>0</v>
      </c>
      <c r="I61" s="12">
        <f>$C$5*SQRT((2*($C$11*POWER(($G$4/G61),1.4)-$C$12))/$C$8)*An</f>
        <v>3.4541393744113574E-5</v>
      </c>
      <c r="J61" s="5">
        <f>($C$11*POWER(($C$16/G61),1.4))</f>
        <v>265250.39913931966</v>
      </c>
      <c r="K61" s="2">
        <f>IF(H61&gt;0,$C$17+H61*$C$8,$C$17)</f>
        <v>0.15</v>
      </c>
      <c r="L61" s="12">
        <f>IF(H61&gt;0,2*An*(J61-$C$12),0)</f>
        <v>0</v>
      </c>
      <c r="M61" s="12">
        <f>$C$9*Af*O60*ABS(O60)*$C$7</f>
        <v>3.0109171350918307</v>
      </c>
      <c r="N61" s="12">
        <f t="shared" si="1"/>
        <v>-29.882780900612207</v>
      </c>
      <c r="O61" s="4">
        <f t="shared" si="2"/>
        <v>38.464566171470672</v>
      </c>
      <c r="P61" s="3">
        <f t="shared" si="3"/>
        <v>9.4268979193633928</v>
      </c>
      <c r="R61" s="15"/>
    </row>
    <row r="62" spans="6:18" x14ac:dyDescent="0.25">
      <c r="F62" s="2">
        <f t="shared" si="0"/>
        <v>0.29000000000000015</v>
      </c>
      <c r="G62" s="3">
        <f>IF(H62&gt;0,$C$14-H62,$C$14)</f>
        <v>2E-3</v>
      </c>
      <c r="H62" s="3">
        <f>IF(H61-I61&gt;0,H61-I61,0)</f>
        <v>0</v>
      </c>
      <c r="I62" s="12">
        <f>$C$5*SQRT((2*($C$11*POWER(($G$4/G62),1.4)-$C$12))/$C$8)*An</f>
        <v>3.4541393744113574E-5</v>
      </c>
      <c r="J62" s="5">
        <f>($C$11*POWER(($C$16/G62),1.4))</f>
        <v>265250.39913931966</v>
      </c>
      <c r="K62" s="2">
        <f>IF(H62&gt;0,$C$17+H62*$C$8,$C$17)</f>
        <v>0.15</v>
      </c>
      <c r="L62" s="12">
        <f>IF(H62&gt;0,2*An*(J62-$C$12),0)</f>
        <v>0</v>
      </c>
      <c r="M62" s="12">
        <f>$C$9*Af*O61*ABS(O61)*$C$7</f>
        <v>2.9876004925385491</v>
      </c>
      <c r="N62" s="12">
        <f t="shared" si="1"/>
        <v>-29.727336616923662</v>
      </c>
      <c r="O62" s="4">
        <f t="shared" si="2"/>
        <v>38.315540877676831</v>
      </c>
      <c r="P62" s="3">
        <f t="shared" si="3"/>
        <v>9.618848186986261</v>
      </c>
      <c r="R62" s="15"/>
    </row>
    <row r="63" spans="6:18" x14ac:dyDescent="0.25">
      <c r="F63" s="2">
        <f t="shared" si="0"/>
        <v>0.29500000000000015</v>
      </c>
      <c r="G63" s="3">
        <f>IF(H63&gt;0,$C$14-H63,$C$14)</f>
        <v>2E-3</v>
      </c>
      <c r="H63" s="3">
        <f>IF(H62-I62&gt;0,H62-I62,0)</f>
        <v>0</v>
      </c>
      <c r="I63" s="12">
        <f>$C$5*SQRT((2*($C$11*POWER(($G$4/G63),1.4)-$C$12))/$C$8)*An</f>
        <v>3.4541393744113574E-5</v>
      </c>
      <c r="J63" s="5">
        <f>($C$11*POWER(($C$16/G63),1.4))</f>
        <v>265250.39913931966</v>
      </c>
      <c r="K63" s="2">
        <f>IF(H63&gt;0,$C$17+H63*$C$8,$C$17)</f>
        <v>0.15</v>
      </c>
      <c r="L63" s="12">
        <f>IF(H63&gt;0,2*An*(J63-$C$12),0)</f>
        <v>0</v>
      </c>
      <c r="M63" s="12">
        <f>$C$9*Af*O62*ABS(O62)*$C$7</f>
        <v>2.9644953024819025</v>
      </c>
      <c r="N63" s="12">
        <f t="shared" si="1"/>
        <v>-29.57330201654602</v>
      </c>
      <c r="O63" s="4">
        <f t="shared" si="2"/>
        <v>38.167289281093154</v>
      </c>
      <c r="P63" s="3">
        <f t="shared" si="3"/>
        <v>9.8100552623831856</v>
      </c>
      <c r="R63" s="15"/>
    </row>
    <row r="64" spans="6:18" x14ac:dyDescent="0.25">
      <c r="F64" s="2">
        <f t="shared" si="0"/>
        <v>0.30000000000000016</v>
      </c>
      <c r="G64" s="3">
        <f>IF(H64&gt;0,$C$14-H64,$C$14)</f>
        <v>2E-3</v>
      </c>
      <c r="H64" s="3">
        <f>IF(H63-I63&gt;0,H63-I63,0)</f>
        <v>0</v>
      </c>
      <c r="I64" s="12">
        <f>$C$5*SQRT((2*($C$11*POWER(($G$4/G64),1.4)-$C$12))/$C$8)*An</f>
        <v>3.4541393744113574E-5</v>
      </c>
      <c r="J64" s="5">
        <f>($C$11*POWER(($C$16/G64),1.4))</f>
        <v>265250.39913931966</v>
      </c>
      <c r="K64" s="2">
        <f>IF(H64&gt;0,$C$17+H64*$C$8,$C$17)</f>
        <v>0.15</v>
      </c>
      <c r="L64" s="12">
        <f>IF(H64&gt;0,2*An*(J64-$C$12),0)</f>
        <v>0</v>
      </c>
      <c r="M64" s="12">
        <f>$C$9*Af*O63*ABS(O63)*$C$7</f>
        <v>2.9415990621748831</v>
      </c>
      <c r="N64" s="12">
        <f t="shared" si="1"/>
        <v>-29.420660414499221</v>
      </c>
      <c r="O64" s="4">
        <f t="shared" si="2"/>
        <v>38.019804375015539</v>
      </c>
      <c r="P64" s="3">
        <f t="shared" si="3"/>
        <v>10.000522996523458</v>
      </c>
      <c r="R64" s="15"/>
    </row>
    <row r="65" spans="6:18" x14ac:dyDescent="0.25">
      <c r="F65" s="7">
        <f t="shared" si="0"/>
        <v>0.30500000000000016</v>
      </c>
      <c r="G65" s="3">
        <f>IF(H65&gt;0,$C$14-H65,$C$14)</f>
        <v>2E-3</v>
      </c>
      <c r="H65" s="3">
        <f>IF(H64-I64&gt;0,H64-I64,0)</f>
        <v>0</v>
      </c>
      <c r="I65" s="12">
        <f>$C$5*SQRT((2*($C$11*POWER(($G$4/G65),1.4)-$C$12))/$C$8)*An</f>
        <v>3.4541393744113574E-5</v>
      </c>
      <c r="J65" s="5">
        <f>($C$11*POWER(($C$16/G65),1.4))</f>
        <v>265250.39913931966</v>
      </c>
      <c r="K65" s="7">
        <f>IF(H65&gt;0,$C$17+H65*$C$8,$C$17)</f>
        <v>0.15</v>
      </c>
      <c r="L65" s="12">
        <f>IF(H65&gt;0,2*An*(J65-$C$12),0)</f>
        <v>0</v>
      </c>
      <c r="M65" s="12">
        <f>$C$9*Af*O64*ABS(O64)*$C$7</f>
        <v>2.9189093060558906</v>
      </c>
      <c r="N65" s="12">
        <f t="shared" si="1"/>
        <v>-29.26939537370594</v>
      </c>
      <c r="O65" s="4">
        <f t="shared" si="2"/>
        <v>37.873079235545028</v>
      </c>
      <c r="P65" s="3">
        <f t="shared" si="3"/>
        <v>10.190255205549859</v>
      </c>
      <c r="R65" s="15"/>
    </row>
    <row r="66" spans="6:18" x14ac:dyDescent="0.25">
      <c r="F66" s="8">
        <f t="shared" si="0"/>
        <v>0.31000000000000016</v>
      </c>
      <c r="G66" s="3">
        <f>IF(H66&gt;0,$C$14-H66,$C$14)</f>
        <v>2E-3</v>
      </c>
      <c r="H66" s="3">
        <f>IF(H65-I65&gt;0,H65-I65,0)</f>
        <v>0</v>
      </c>
      <c r="I66" s="12">
        <f>$C$5*SQRT((2*($C$11*POWER(($G$4/G66),1.4)-$C$12))/$C$8)*An</f>
        <v>3.4541393744113574E-5</v>
      </c>
      <c r="J66" s="5">
        <f>($C$11*POWER(($C$16/G66),1.4))</f>
        <v>265250.39913931966</v>
      </c>
      <c r="K66" s="8">
        <f>IF(H66&gt;0,$C$17+H66*$C$8,$C$17)</f>
        <v>0.15</v>
      </c>
      <c r="L66" s="12">
        <f>IF(H66&gt;0,2*An*(J66-$C$12),0)</f>
        <v>0</v>
      </c>
      <c r="M66" s="12">
        <f>$C$9*Af*O65*ABS(O65)*$C$7</f>
        <v>2.8964236050878345</v>
      </c>
      <c r="N66" s="12">
        <f t="shared" si="1"/>
        <v>-29.119490700585562</v>
      </c>
      <c r="O66" s="4">
        <f t="shared" si="2"/>
        <v>37.727107020359298</v>
      </c>
      <c r="P66" s="3">
        <f t="shared" si="3"/>
        <v>10.37925567118962</v>
      </c>
      <c r="R66" s="15"/>
    </row>
    <row r="67" spans="6:18" x14ac:dyDescent="0.25">
      <c r="F67" s="2">
        <f t="shared" si="0"/>
        <v>0.31500000000000017</v>
      </c>
      <c r="G67" s="3">
        <f>IF(H67&gt;0,$C$14-H67,$C$14)</f>
        <v>2E-3</v>
      </c>
      <c r="H67" s="3">
        <f>IF(H66-I66&gt;0,H66-I66,0)</f>
        <v>0</v>
      </c>
      <c r="I67" s="12">
        <f>$C$5*SQRT((2*($C$11*POWER(($G$4/G67),1.4)-$C$12))/$C$8)*An</f>
        <v>3.4541393744113574E-5</v>
      </c>
      <c r="J67" s="5">
        <f>($C$11*POWER(($C$16/G67),1.4))</f>
        <v>265250.39913931966</v>
      </c>
      <c r="K67" s="2">
        <f>IF(H67&gt;0,$C$17+H67*$C$8,$C$17)</f>
        <v>0.15</v>
      </c>
      <c r="L67" s="12">
        <f>IF(H67&gt;0,2*An*(J67-$C$12),0)</f>
        <v>0</v>
      </c>
      <c r="M67" s="12">
        <f>$C$9*Af*O66*ABS(O66)*$C$7</f>
        <v>2.8741395661109128</v>
      </c>
      <c r="N67" s="12">
        <f t="shared" si="1"/>
        <v>-28.970930440739423</v>
      </c>
      <c r="O67" s="4">
        <f t="shared" si="2"/>
        <v>37.581880967505988</v>
      </c>
      <c r="P67" s="3">
        <f t="shared" si="3"/>
        <v>10.567528141159283</v>
      </c>
      <c r="R67" s="15"/>
    </row>
    <row r="68" spans="6:18" x14ac:dyDescent="0.25">
      <c r="F68" s="2">
        <f t="shared" si="0"/>
        <v>0.32000000000000017</v>
      </c>
      <c r="G68" s="3">
        <f>IF(H68&gt;0,$C$14-H68,$C$14)</f>
        <v>2E-3</v>
      </c>
      <c r="H68" s="3">
        <f>IF(H67-I67&gt;0,H67-I67,0)</f>
        <v>0</v>
      </c>
      <c r="I68" s="12">
        <f>$C$5*SQRT((2*($C$11*POWER(($G$4/G68),1.4)-$C$12))/$C$8)*An</f>
        <v>3.4541393744113574E-5</v>
      </c>
      <c r="J68" s="5">
        <f>($C$11*POWER(($C$16/G68),1.4))</f>
        <v>265250.39913931966</v>
      </c>
      <c r="K68" s="2">
        <f>IF(H68&gt;0,$C$17+H68*$C$8,$C$17)</f>
        <v>0.15</v>
      </c>
      <c r="L68" s="12">
        <f>IF(H68&gt;0,2*An*(J68-$C$12),0)</f>
        <v>0</v>
      </c>
      <c r="M68" s="12">
        <f>$C$9*Af*O67*ABS(O67)*$C$7</f>
        <v>2.8520548312087541</v>
      </c>
      <c r="N68" s="12">
        <f t="shared" si="1"/>
        <v>-28.823698874725029</v>
      </c>
      <c r="O68" s="4">
        <f t="shared" si="2"/>
        <v>37.437394394217328</v>
      </c>
      <c r="P68" s="3">
        <f t="shared" si="3"/>
        <v>10.755076329563591</v>
      </c>
      <c r="R68" s="15"/>
    </row>
    <row r="69" spans="6:18" x14ac:dyDescent="0.25">
      <c r="F69" s="2">
        <f t="shared" si="0"/>
        <v>0.32500000000000018</v>
      </c>
      <c r="G69" s="3">
        <f>IF(H69&gt;0,$C$14-H69,$C$14)</f>
        <v>2E-3</v>
      </c>
      <c r="H69" s="3">
        <f>IF(H68-I68&gt;0,H68-I68,0)</f>
        <v>0</v>
      </c>
      <c r="I69" s="12">
        <f>$C$5*SQRT((2*($C$11*POWER(($G$4/G69),1.4)-$C$12))/$C$8)*An</f>
        <v>3.4541393744113574E-5</v>
      </c>
      <c r="J69" s="5">
        <f>($C$11*POWER(($C$16/G69),1.4))</f>
        <v>265250.39913931966</v>
      </c>
      <c r="K69" s="2">
        <f>IF(H69&gt;0,$C$17+H69*$C$8,$C$17)</f>
        <v>0.15</v>
      </c>
      <c r="L69" s="12">
        <f>IF(H69&gt;0,2*An*(J69-$C$12),0)</f>
        <v>0</v>
      </c>
      <c r="M69" s="12">
        <f>$C$9*Af*O68*ABS(O68)*$C$7</f>
        <v>2.8301670770875935</v>
      </c>
      <c r="N69" s="12">
        <f t="shared" ref="N69:N132" si="5">(L69-M69-K69*9.81)/K69</f>
        <v>-28.677780513917291</v>
      </c>
      <c r="O69" s="4">
        <f t="shared" si="2"/>
        <v>37.293640695745722</v>
      </c>
      <c r="P69" s="3">
        <f t="shared" si="3"/>
        <v>10.941903917288499</v>
      </c>
      <c r="R69" s="15"/>
    </row>
    <row r="70" spans="6:18" x14ac:dyDescent="0.25">
      <c r="F70" s="2">
        <f t="shared" ref="F70:F133" si="6">F69+$C$5</f>
        <v>0.33000000000000018</v>
      </c>
      <c r="G70" s="3">
        <f>IF(H70&gt;0,$C$14-H70,$C$14)</f>
        <v>2E-3</v>
      </c>
      <c r="H70" s="3">
        <f>IF(H69-I69&gt;0,H69-I69,0)</f>
        <v>0</v>
      </c>
      <c r="I70" s="12">
        <f>$C$5*SQRT((2*($C$11*POWER(($G$4/G70),1.4)-$C$12))/$C$8)*An</f>
        <v>3.4541393744113574E-5</v>
      </c>
      <c r="J70" s="5">
        <f>($C$11*POWER(($C$16/G70),1.4))</f>
        <v>265250.39913931966</v>
      </c>
      <c r="K70" s="2">
        <f>IF(H70&gt;0,$C$17+H70*$C$8,$C$17)</f>
        <v>0.15</v>
      </c>
      <c r="L70" s="12">
        <f>IF(H70&gt;0,2*An*(J70-$C$12),0)</f>
        <v>0</v>
      </c>
      <c r="M70" s="12">
        <f>$C$9*Af*O69*ABS(O69)*$C$7</f>
        <v>2.8084740144681901</v>
      </c>
      <c r="N70" s="12">
        <f t="shared" si="5"/>
        <v>-28.533160096454605</v>
      </c>
      <c r="O70" s="4">
        <f t="shared" ref="O70:O133" si="7">$C$5*(N69+N70)/2+O69</f>
        <v>37.150613344219792</v>
      </c>
      <c r="P70" s="3">
        <f t="shared" ref="P70:P133" si="8">$C$5*(O70+O69)/2+P69</f>
        <v>11.128014552388413</v>
      </c>
      <c r="R70" s="15"/>
    </row>
    <row r="71" spans="6:18" x14ac:dyDescent="0.25">
      <c r="F71" s="2">
        <f t="shared" si="6"/>
        <v>0.33500000000000019</v>
      </c>
      <c r="G71" s="3">
        <f>IF(H71&gt;0,$C$14-H71,$C$14)</f>
        <v>2E-3</v>
      </c>
      <c r="H71" s="3">
        <f>IF(H70-I70&gt;0,H70-I70,0)</f>
        <v>0</v>
      </c>
      <c r="I71" s="12">
        <f>$C$5*SQRT((2*($C$11*POWER(($G$4/G71),1.4)-$C$12))/$C$8)*An</f>
        <v>3.4541393744113574E-5</v>
      </c>
      <c r="J71" s="5">
        <f>($C$11*POWER(($C$16/G71),1.4))</f>
        <v>265250.39913931966</v>
      </c>
      <c r="K71" s="2">
        <f>IF(H71&gt;0,$C$17+H71*$C$8,$C$17)</f>
        <v>0.15</v>
      </c>
      <c r="L71" s="12">
        <f>IF(H71&gt;0,2*An*(J71-$C$12),0)</f>
        <v>0</v>
      </c>
      <c r="M71" s="12">
        <f>$C$9*Af*O70*ABS(O70)*$C$7</f>
        <v>2.7869733874901819</v>
      </c>
      <c r="N71" s="12">
        <f t="shared" si="5"/>
        <v>-28.389822583267879</v>
      </c>
      <c r="O71" s="4">
        <f t="shared" si="7"/>
        <v>37.008305887520486</v>
      </c>
      <c r="P71" s="3">
        <f t="shared" si="8"/>
        <v>11.313411850467764</v>
      </c>
      <c r="R71" s="15"/>
    </row>
    <row r="72" spans="6:18" x14ac:dyDescent="0.25">
      <c r="F72" s="2">
        <f t="shared" si="6"/>
        <v>0.34000000000000019</v>
      </c>
      <c r="G72" s="3">
        <f>IF(H72&gt;0,$C$14-H72,$C$14)</f>
        <v>2E-3</v>
      </c>
      <c r="H72" s="3">
        <f>IF(H71-I71&gt;0,H71-I71,0)</f>
        <v>0</v>
      </c>
      <c r="I72" s="12">
        <f>$C$5*SQRT((2*($C$11*POWER(($G$4/G72),1.4)-$C$12))/$C$8)*An</f>
        <v>3.4541393744113574E-5</v>
      </c>
      <c r="J72" s="5">
        <f>($C$11*POWER(($C$16/G72),1.4))</f>
        <v>265250.39913931966</v>
      </c>
      <c r="K72" s="2">
        <f>IF(H72&gt;0,$C$17+H72*$C$8,$C$17)</f>
        <v>0.15</v>
      </c>
      <c r="L72" s="12">
        <f>IF(H72&gt;0,2*An*(J72-$C$12),0)</f>
        <v>0</v>
      </c>
      <c r="M72" s="12">
        <f>$C$9*Af*O71*ABS(O71)*$C$7</f>
        <v>2.7656629731285878</v>
      </c>
      <c r="N72" s="12">
        <f t="shared" si="5"/>
        <v>-28.247753154190587</v>
      </c>
      <c r="O72" s="4">
        <f t="shared" si="7"/>
        <v>36.866711948176842</v>
      </c>
      <c r="P72" s="3">
        <f t="shared" si="8"/>
        <v>11.498099395057007</v>
      </c>
      <c r="R72" s="15"/>
    </row>
    <row r="73" spans="6:18" x14ac:dyDescent="0.25">
      <c r="F73" s="2">
        <f t="shared" si="6"/>
        <v>0.3450000000000002</v>
      </c>
      <c r="G73" s="3">
        <f>IF(H73&gt;0,$C$14-H73,$C$14)</f>
        <v>2E-3</v>
      </c>
      <c r="H73" s="3">
        <f>IF(H72-I72&gt;0,H72-I72,0)</f>
        <v>0</v>
      </c>
      <c r="I73" s="12">
        <f>$C$5*SQRT((2*($C$11*POWER(($G$4/G73),1.4)-$C$12))/$C$8)*An</f>
        <v>3.4541393744113574E-5</v>
      </c>
      <c r="J73" s="5">
        <f>($C$11*POWER(($C$16/G73),1.4))</f>
        <v>265250.39913931966</v>
      </c>
      <c r="K73" s="2">
        <f>IF(H73&gt;0,$C$17+H73*$C$8,$C$17)</f>
        <v>0.15</v>
      </c>
      <c r="L73" s="12">
        <f>IF(H73&gt;0,2*An*(J73-$C$12),0)</f>
        <v>0</v>
      </c>
      <c r="M73" s="12">
        <f>$C$9*Af*O72*ABS(O72)*$C$7</f>
        <v>2.7445405806221785</v>
      </c>
      <c r="N73" s="12">
        <f t="shared" si="5"/>
        <v>-28.106937204147858</v>
      </c>
      <c r="O73" s="4">
        <f t="shared" si="7"/>
        <v>36.725825222280996</v>
      </c>
      <c r="P73" s="3">
        <f t="shared" si="8"/>
        <v>11.682080737983153</v>
      </c>
      <c r="R73" s="15"/>
    </row>
    <row r="74" spans="6:18" x14ac:dyDescent="0.25">
      <c r="F74" s="2">
        <f t="shared" si="6"/>
        <v>0.3500000000000002</v>
      </c>
      <c r="G74" s="3">
        <f>IF(H74&gt;0,$C$14-H74,$C$14)</f>
        <v>2E-3</v>
      </c>
      <c r="H74" s="3">
        <f>IF(H73-I73&gt;0,H73-I73,0)</f>
        <v>0</v>
      </c>
      <c r="I74" s="12">
        <f>$C$5*SQRT((2*($C$11*POWER(($G$4/G74),1.4)-$C$12))/$C$8)*An</f>
        <v>3.4541393744113574E-5</v>
      </c>
      <c r="J74" s="5">
        <f>($C$11*POWER(($C$16/G74),1.4))</f>
        <v>265250.39913931966</v>
      </c>
      <c r="K74" s="2">
        <f>IF(H74&gt;0,$C$17+H74*$C$8,$C$17)</f>
        <v>0.15</v>
      </c>
      <c r="L74" s="12">
        <f>IF(H74&gt;0,2*An*(J74-$C$12),0)</f>
        <v>0</v>
      </c>
      <c r="M74" s="12">
        <f>$C$9*Af*O73*ABS(O73)*$C$7</f>
        <v>2.7236040509134321</v>
      </c>
      <c r="N74" s="12">
        <f t="shared" si="5"/>
        <v>-27.967360339422882</v>
      </c>
      <c r="O74" s="4">
        <f t="shared" si="7"/>
        <v>36.585639478422067</v>
      </c>
      <c r="P74" s="3">
        <f t="shared" si="8"/>
        <v>11.86535939973491</v>
      </c>
      <c r="R74" s="15"/>
    </row>
    <row r="75" spans="6:18" x14ac:dyDescent="0.25">
      <c r="F75" s="2">
        <f t="shared" si="6"/>
        <v>0.3550000000000002</v>
      </c>
      <c r="G75" s="3">
        <f>IF(H75&gt;0,$C$14-H75,$C$14)</f>
        <v>2E-3</v>
      </c>
      <c r="H75" s="3">
        <f>IF(H74-I74&gt;0,H74-I74,0)</f>
        <v>0</v>
      </c>
      <c r="I75" s="12">
        <f>$C$5*SQRT((2*($C$11*POWER(($G$4/G75),1.4)-$C$12))/$C$8)*An</f>
        <v>3.4541393744113574E-5</v>
      </c>
      <c r="J75" s="5">
        <f>($C$11*POWER(($C$16/G75),1.4))</f>
        <v>265250.39913931966</v>
      </c>
      <c r="K75" s="2">
        <f>IF(H75&gt;0,$C$17+H75*$C$8,$C$17)</f>
        <v>0.15</v>
      </c>
      <c r="L75" s="12">
        <f>IF(H75&gt;0,2*An*(J75-$C$12),0)</f>
        <v>0</v>
      </c>
      <c r="M75" s="12">
        <f>$C$9*Af*O74*ABS(O74)*$C$7</f>
        <v>2.7028512560998204</v>
      </c>
      <c r="N75" s="12">
        <f t="shared" si="5"/>
        <v>-27.829008373998803</v>
      </c>
      <c r="O75" s="4">
        <f t="shared" si="7"/>
        <v>36.446148556638512</v>
      </c>
      <c r="P75" s="3">
        <f t="shared" si="8"/>
        <v>12.047938869822561</v>
      </c>
      <c r="R75" s="15"/>
    </row>
    <row r="76" spans="6:18" x14ac:dyDescent="0.25">
      <c r="F76" s="2">
        <f t="shared" si="6"/>
        <v>0.36000000000000021</v>
      </c>
      <c r="G76" s="3">
        <f>IF(H76&gt;0,$C$14-H76,$C$14)</f>
        <v>2E-3</v>
      </c>
      <c r="H76" s="3">
        <f>IF(H75-I75&gt;0,H75-I75,0)</f>
        <v>0</v>
      </c>
      <c r="I76" s="12">
        <f>$C$5*SQRT((2*($C$11*POWER(($G$4/G76),1.4)-$C$12))/$C$8)*An</f>
        <v>3.4541393744113574E-5</v>
      </c>
      <c r="J76" s="5">
        <f>($C$11*POWER(($C$16/G76),1.4))</f>
        <v>265250.39913931966</v>
      </c>
      <c r="K76" s="2">
        <f>IF(H76&gt;0,$C$17+H76*$C$8,$C$17)</f>
        <v>0.15</v>
      </c>
      <c r="L76" s="12">
        <f>IF(H76&gt;0,2*An*(J76-$C$12),0)</f>
        <v>0</v>
      </c>
      <c r="M76" s="12">
        <f>$C$9*Af*O75*ABS(O75)*$C$7</f>
        <v>2.6822800988961495</v>
      </c>
      <c r="N76" s="12">
        <f t="shared" si="5"/>
        <v>-27.691867325974329</v>
      </c>
      <c r="O76" s="4">
        <f t="shared" si="7"/>
        <v>36.307346367388583</v>
      </c>
      <c r="P76" s="3">
        <f t="shared" si="8"/>
        <v>12.229822607132629</v>
      </c>
      <c r="R76" s="15"/>
    </row>
    <row r="77" spans="6:18" x14ac:dyDescent="0.25">
      <c r="F77" s="2">
        <f t="shared" si="6"/>
        <v>0.36500000000000021</v>
      </c>
      <c r="G77" s="3">
        <f>IF(H77&gt;0,$C$14-H77,$C$14)</f>
        <v>2E-3</v>
      </c>
      <c r="H77" s="3">
        <f>IF(H76-I76&gt;0,H76-I76,0)</f>
        <v>0</v>
      </c>
      <c r="I77" s="12">
        <f>$C$5*SQRT((2*($C$11*POWER(($G$4/G77),1.4)-$C$12))/$C$8)*An</f>
        <v>3.4541393744113574E-5</v>
      </c>
      <c r="J77" s="5">
        <f>($C$11*POWER(($C$16/G77),1.4))</f>
        <v>265250.39913931966</v>
      </c>
      <c r="K77" s="2">
        <f>IF(H77&gt;0,$C$17+H77*$C$8,$C$17)</f>
        <v>0.15</v>
      </c>
      <c r="L77" s="12">
        <f>IF(H77&gt;0,2*An*(J77-$C$12),0)</f>
        <v>0</v>
      </c>
      <c r="M77" s="12">
        <f>$C$9*Af*O76*ABS(O76)*$C$7</f>
        <v>2.6618885121077116</v>
      </c>
      <c r="N77" s="12">
        <f t="shared" si="5"/>
        <v>-27.555923414051414</v>
      </c>
      <c r="O77" s="4">
        <f t="shared" si="7"/>
        <v>36.169226890538518</v>
      </c>
      <c r="P77" s="3">
        <f t="shared" si="8"/>
        <v>12.411014040277447</v>
      </c>
      <c r="R77" s="15"/>
    </row>
    <row r="78" spans="6:18" x14ac:dyDescent="0.25">
      <c r="F78" s="2">
        <f t="shared" si="6"/>
        <v>0.37000000000000022</v>
      </c>
      <c r="G78" s="3">
        <f>IF(H78&gt;0,$C$14-H78,$C$14)</f>
        <v>2E-3</v>
      </c>
      <c r="H78" s="3">
        <f>IF(H77-I77&gt;0,H77-I77,0)</f>
        <v>0</v>
      </c>
      <c r="I78" s="12">
        <f>$C$5*SQRT((2*($C$11*POWER(($G$4/G78),1.4)-$C$12))/$C$8)*An</f>
        <v>3.4541393744113574E-5</v>
      </c>
      <c r="J78" s="5">
        <f>($C$11*POWER(($C$16/G78),1.4))</f>
        <v>265250.39913931966</v>
      </c>
      <c r="K78" s="2">
        <f>IF(H78&gt;0,$C$17+H78*$C$8,$C$17)</f>
        <v>0.15</v>
      </c>
      <c r="L78" s="12">
        <f>IF(H78&gt;0,2*An*(J78-$C$12),0)</f>
        <v>0</v>
      </c>
      <c r="M78" s="12">
        <f>$C$9*Af*O77*ABS(O77)*$C$7</f>
        <v>2.641674458113993</v>
      </c>
      <c r="N78" s="12">
        <f t="shared" si="5"/>
        <v>-27.421163054093288</v>
      </c>
      <c r="O78" s="4">
        <f t="shared" si="7"/>
        <v>36.031784174368156</v>
      </c>
      <c r="P78" s="3">
        <f t="shared" si="8"/>
        <v>12.591516567939713</v>
      </c>
      <c r="R78" s="15"/>
    </row>
    <row r="79" spans="6:18" x14ac:dyDescent="0.25">
      <c r="F79" s="2">
        <f t="shared" si="6"/>
        <v>0.37500000000000022</v>
      </c>
      <c r="G79" s="3">
        <f>IF(H79&gt;0,$C$14-H79,$C$14)</f>
        <v>2E-3</v>
      </c>
      <c r="H79" s="3">
        <f>IF(H78-I78&gt;0,H78-I78,0)</f>
        <v>0</v>
      </c>
      <c r="I79" s="12">
        <f>$C$5*SQRT((2*($C$11*POWER(($G$4/G79),1.4)-$C$12))/$C$8)*An</f>
        <v>3.4541393744113574E-5</v>
      </c>
      <c r="J79" s="5">
        <f>($C$11*POWER(($C$16/G79),1.4))</f>
        <v>265250.39913931966</v>
      </c>
      <c r="K79" s="2">
        <f>IF(H79&gt;0,$C$17+H79*$C$8,$C$17)</f>
        <v>0.15</v>
      </c>
      <c r="L79" s="12">
        <f>IF(H79&gt;0,2*An*(J79-$C$12),0)</f>
        <v>0</v>
      </c>
      <c r="M79" s="12">
        <f>$C$9*Af*O78*ABS(O78)*$C$7</f>
        <v>2.6216359283627084</v>
      </c>
      <c r="N79" s="12">
        <f t="shared" si="5"/>
        <v>-27.287572855751392</v>
      </c>
      <c r="O79" s="4">
        <f t="shared" si="7"/>
        <v>35.895012334593545</v>
      </c>
      <c r="P79" s="3">
        <f t="shared" si="8"/>
        <v>12.771333559212117</v>
      </c>
      <c r="R79" s="15"/>
    </row>
    <row r="80" spans="6:18" x14ac:dyDescent="0.25">
      <c r="F80" s="2">
        <f t="shared" si="6"/>
        <v>0.38000000000000023</v>
      </c>
      <c r="G80" s="3">
        <f>IF(H80&gt;0,$C$14-H80,$C$14)</f>
        <v>2E-3</v>
      </c>
      <c r="H80" s="3">
        <f>IF(H79-I79&gt;0,H79-I79,0)</f>
        <v>0</v>
      </c>
      <c r="I80" s="12">
        <f>$C$5*SQRT((2*($C$11*POWER(($G$4/G80),1.4)-$C$12))/$C$8)*An</f>
        <v>3.4541393744113574E-5</v>
      </c>
      <c r="J80" s="5">
        <f>($C$11*POWER(($C$16/G80),1.4))</f>
        <v>265250.39913931966</v>
      </c>
      <c r="K80" s="2">
        <f>IF(H80&gt;0,$C$17+H80*$C$8,$C$17)</f>
        <v>0.15</v>
      </c>
      <c r="L80" s="12">
        <f>IF(H80&gt;0,2*An*(J80-$C$12),0)</f>
        <v>0</v>
      </c>
      <c r="M80" s="12">
        <f>$C$9*Af*O79*ABS(O79)*$C$7</f>
        <v>2.601770942873908</v>
      </c>
      <c r="N80" s="12">
        <f t="shared" si="5"/>
        <v>-27.155139619159385</v>
      </c>
      <c r="O80" s="4">
        <f t="shared" si="7"/>
        <v>35.758905553406265</v>
      </c>
      <c r="P80" s="3">
        <f t="shared" si="8"/>
        <v>12.950468353932116</v>
      </c>
      <c r="R80" s="15"/>
    </row>
    <row r="81" spans="6:18" x14ac:dyDescent="0.25">
      <c r="F81" s="2">
        <f t="shared" si="6"/>
        <v>0.38500000000000023</v>
      </c>
      <c r="G81" s="3">
        <f>IF(H81&gt;0,$C$14-H81,$C$14)</f>
        <v>2E-3</v>
      </c>
      <c r="H81" s="3">
        <f>IF(H80-I80&gt;0,H80-I80,0)</f>
        <v>0</v>
      </c>
      <c r="I81" s="12">
        <f>$C$5*SQRT((2*($C$11*POWER(($G$4/G81),1.4)-$C$12))/$C$8)*An</f>
        <v>3.4541393744113574E-5</v>
      </c>
      <c r="J81" s="5">
        <f>($C$11*POWER(($C$16/G81),1.4))</f>
        <v>265250.39913931966</v>
      </c>
      <c r="K81" s="2">
        <f>IF(H81&gt;0,$C$17+H81*$C$8,$C$17)</f>
        <v>0.15</v>
      </c>
      <c r="L81" s="12">
        <f>IF(H81&gt;0,2*An*(J81-$C$12),0)</f>
        <v>0</v>
      </c>
      <c r="M81" s="12">
        <f>$C$9*Af*O80*ABS(O80)*$C$7</f>
        <v>2.5820775497539432</v>
      </c>
      <c r="N81" s="12">
        <f t="shared" si="5"/>
        <v>-27.023850331692959</v>
      </c>
      <c r="O81" s="4">
        <f t="shared" si="7"/>
        <v>35.623458078529133</v>
      </c>
      <c r="P81" s="3">
        <f t="shared" si="8"/>
        <v>13.128924263011955</v>
      </c>
      <c r="R81" s="15"/>
    </row>
    <row r="82" spans="6:18" x14ac:dyDescent="0.25">
      <c r="F82" s="2">
        <f t="shared" si="6"/>
        <v>0.39000000000000024</v>
      </c>
      <c r="G82" s="3">
        <f>IF(H82&gt;0,$C$14-H82,$C$14)</f>
        <v>2E-3</v>
      </c>
      <c r="H82" s="3">
        <f>IF(H81-I81&gt;0,H81-I81,0)</f>
        <v>0</v>
      </c>
      <c r="I82" s="12">
        <f>$C$5*SQRT((2*($C$11*POWER(($G$4/G82),1.4)-$C$12))/$C$8)*An</f>
        <v>3.4541393744113574E-5</v>
      </c>
      <c r="J82" s="5">
        <f>($C$11*POWER(($C$16/G82),1.4))</f>
        <v>265250.39913931966</v>
      </c>
      <c r="K82" s="2">
        <f>IF(H82&gt;0,$C$17+H82*$C$8,$C$17)</f>
        <v>0.15</v>
      </c>
      <c r="L82" s="12">
        <f>IF(H82&gt;0,2*An*(J82-$C$12),0)</f>
        <v>0</v>
      </c>
      <c r="M82" s="12">
        <f>$C$9*Af*O81*ABS(O81)*$C$7</f>
        <v>2.5625538247190685</v>
      </c>
      <c r="N82" s="12">
        <f t="shared" si="5"/>
        <v>-26.893692164793791</v>
      </c>
      <c r="O82" s="4">
        <f t="shared" si="7"/>
        <v>35.488664222287916</v>
      </c>
      <c r="P82" s="3">
        <f t="shared" si="8"/>
        <v>13.306704568763998</v>
      </c>
      <c r="R82" s="15"/>
    </row>
    <row r="83" spans="6:18" x14ac:dyDescent="0.25">
      <c r="F83" s="2">
        <f t="shared" si="6"/>
        <v>0.39500000000000024</v>
      </c>
      <c r="G83" s="3">
        <f>IF(H83&gt;0,$C$14-H83,$C$14)</f>
        <v>2E-3</v>
      </c>
      <c r="H83" s="3">
        <f>IF(H82-I82&gt;0,H82-I82,0)</f>
        <v>0</v>
      </c>
      <c r="I83" s="12">
        <f>$C$5*SQRT((2*($C$11*POWER(($G$4/G83),1.4)-$C$12))/$C$8)*An</f>
        <v>3.4541393744113574E-5</v>
      </c>
      <c r="J83" s="5">
        <f>($C$11*POWER(($C$16/G83),1.4))</f>
        <v>265250.39913931966</v>
      </c>
      <c r="K83" s="2">
        <f>IF(H83&gt;0,$C$17+H83*$C$8,$C$17)</f>
        <v>0.15</v>
      </c>
      <c r="L83" s="12">
        <f>IF(H83&gt;0,2*An*(J83-$C$12),0)</f>
        <v>0</v>
      </c>
      <c r="M83" s="12">
        <f>$C$9*Af*O82*ABS(O82)*$C$7</f>
        <v>2.5431978706284455</v>
      </c>
      <c r="N83" s="12">
        <f t="shared" si="5"/>
        <v>-26.764652470856305</v>
      </c>
      <c r="O83" s="4">
        <f t="shared" si="7"/>
        <v>35.354518360698791</v>
      </c>
      <c r="P83" s="3">
        <f t="shared" si="8"/>
        <v>13.483812525221465</v>
      </c>
      <c r="R83" s="15"/>
    </row>
    <row r="84" spans="6:18" x14ac:dyDescent="0.25">
      <c r="F84" s="2">
        <f t="shared" si="6"/>
        <v>0.40000000000000024</v>
      </c>
      <c r="G84" s="3">
        <f>IF(H84&gt;0,$C$14-H84,$C$14)</f>
        <v>2E-3</v>
      </c>
      <c r="H84" s="3">
        <f>IF(H83-I83&gt;0,H83-I83,0)</f>
        <v>0</v>
      </c>
      <c r="I84" s="12">
        <f>$C$5*SQRT((2*($C$11*POWER(($G$4/G84),1.4)-$C$12))/$C$8)*An</f>
        <v>3.4541393744113574E-5</v>
      </c>
      <c r="J84" s="5">
        <f>($C$11*POWER(($C$16/G84),1.4))</f>
        <v>265250.39913931966</v>
      </c>
      <c r="K84" s="2">
        <f>IF(H84&gt;0,$C$17+H84*$C$8,$C$17)</f>
        <v>0.15</v>
      </c>
      <c r="L84" s="12">
        <f>IF(H84&gt;0,2*An*(J84-$C$12),0)</f>
        <v>0</v>
      </c>
      <c r="M84" s="12">
        <f>$C$9*Af*O83*ABS(O83)*$C$7</f>
        <v>2.5240078170263538</v>
      </c>
      <c r="N84" s="12">
        <f t="shared" si="5"/>
        <v>-26.636718780175695</v>
      </c>
      <c r="O84" s="4">
        <f t="shared" si="7"/>
        <v>35.221014932571208</v>
      </c>
      <c r="P84" s="3">
        <f t="shared" si="8"/>
        <v>13.660251358454641</v>
      </c>
      <c r="R84" s="15"/>
    </row>
    <row r="85" spans="6:18" x14ac:dyDescent="0.25">
      <c r="F85" s="2">
        <f t="shared" si="6"/>
        <v>0.40500000000000025</v>
      </c>
      <c r="G85" s="3">
        <f>IF(H85&gt;0,$C$14-H85,$C$14)</f>
        <v>2E-3</v>
      </c>
      <c r="H85" s="3">
        <f>IF(H84-I84&gt;0,H84-I84,0)</f>
        <v>0</v>
      </c>
      <c r="I85" s="12">
        <f>$C$5*SQRT((2*($C$11*POWER(($G$4/G85),1.4)-$C$12))/$C$8)*An</f>
        <v>3.4541393744113574E-5</v>
      </c>
      <c r="J85" s="5">
        <f>($C$11*POWER(($C$16/G85),1.4))</f>
        <v>265250.39913931966</v>
      </c>
      <c r="K85" s="2">
        <f>IF(H85&gt;0,$C$17+H85*$C$8,$C$17)</f>
        <v>0.15</v>
      </c>
      <c r="L85" s="12">
        <f>IF(H85&gt;0,2*An*(J85-$C$12),0)</f>
        <v>0</v>
      </c>
      <c r="M85" s="12">
        <f>$C$9*Af*O84*ABS(O84)*$C$7</f>
        <v>2.5049818196933997</v>
      </c>
      <c r="N85" s="12">
        <f t="shared" si="5"/>
        <v>-26.509878797956002</v>
      </c>
      <c r="O85" s="4">
        <f t="shared" si="7"/>
        <v>35.088148438625879</v>
      </c>
      <c r="P85" s="3">
        <f t="shared" si="8"/>
        <v>13.836024266882633</v>
      </c>
      <c r="R85" s="15"/>
    </row>
    <row r="86" spans="6:18" x14ac:dyDescent="0.25">
      <c r="F86" s="2">
        <f t="shared" si="6"/>
        <v>0.41000000000000025</v>
      </c>
      <c r="G86" s="3">
        <f>IF(H86&gt;0,$C$14-H86,$C$14)</f>
        <v>2E-3</v>
      </c>
      <c r="H86" s="3">
        <f>IF(H85-I85&gt;0,H85-I85,0)</f>
        <v>0</v>
      </c>
      <c r="I86" s="12">
        <f>$C$5*SQRT((2*($C$11*POWER(($G$4/G86),1.4)-$C$12))/$C$8)*An</f>
        <v>3.4541393744113574E-5</v>
      </c>
      <c r="J86" s="5">
        <f>($C$11*POWER(($C$16/G86),1.4))</f>
        <v>265250.39913931966</v>
      </c>
      <c r="K86" s="2">
        <f>IF(H86&gt;0,$C$17+H86*$C$8,$C$17)</f>
        <v>0.15</v>
      </c>
      <c r="L86" s="12">
        <f>IF(H86&gt;0,2*An*(J86-$C$12),0)</f>
        <v>0</v>
      </c>
      <c r="M86" s="12">
        <f>$C$9*Af*O85*ABS(O85)*$C$7</f>
        <v>2.4861180602065125</v>
      </c>
      <c r="N86" s="12">
        <f t="shared" si="5"/>
        <v>-26.384120401376752</v>
      </c>
      <c r="O86" s="4">
        <f t="shared" si="7"/>
        <v>34.955913440627548</v>
      </c>
      <c r="P86" s="3">
        <f t="shared" si="8"/>
        <v>14.011134421580767</v>
      </c>
      <c r="R86" s="15"/>
    </row>
    <row r="87" spans="6:18" x14ac:dyDescent="0.25">
      <c r="F87" s="2">
        <f t="shared" si="6"/>
        <v>0.41500000000000026</v>
      </c>
      <c r="G87" s="3">
        <f>IF(H87&gt;0,$C$14-H87,$C$14)</f>
        <v>2E-3</v>
      </c>
      <c r="H87" s="3">
        <f>IF(H86-I86&gt;0,H86-I86,0)</f>
        <v>0</v>
      </c>
      <c r="I87" s="12">
        <f>$C$5*SQRT((2*($C$11*POWER(($G$4/G87),1.4)-$C$12))/$C$8)*An</f>
        <v>3.4541393744113574E-5</v>
      </c>
      <c r="J87" s="5">
        <f>($C$11*POWER(($C$16/G87),1.4))</f>
        <v>265250.39913931966</v>
      </c>
      <c r="K87" s="2">
        <f>IF(H87&gt;0,$C$17+H87*$C$8,$C$17)</f>
        <v>0.15</v>
      </c>
      <c r="L87" s="12">
        <f>IF(H87&gt;0,2*An*(J87-$C$12),0)</f>
        <v>0</v>
      </c>
      <c r="M87" s="12">
        <f>$C$9*Af*O86*ABS(O86)*$C$7</f>
        <v>2.4674147455075364</v>
      </c>
      <c r="N87" s="12">
        <f t="shared" si="5"/>
        <v>-26.259431636716908</v>
      </c>
      <c r="O87" s="4">
        <f t="shared" si="7"/>
        <v>34.824304560532312</v>
      </c>
      <c r="P87" s="3">
        <f t="shared" si="8"/>
        <v>14.185584966583667</v>
      </c>
      <c r="R87" s="15"/>
    </row>
    <row r="88" spans="6:18" x14ac:dyDescent="0.25">
      <c r="F88" s="2">
        <f t="shared" si="6"/>
        <v>0.42000000000000026</v>
      </c>
      <c r="G88" s="3">
        <f>IF(H88&gt;0,$C$14-H88,$C$14)</f>
        <v>2E-3</v>
      </c>
      <c r="H88" s="3">
        <f>IF(H87-I87&gt;0,H87-I87,0)</f>
        <v>0</v>
      </c>
      <c r="I88" s="12">
        <f>$C$5*SQRT((2*($C$11*POWER(($G$4/G88),1.4)-$C$12))/$C$8)*An</f>
        <v>3.4541393744113574E-5</v>
      </c>
      <c r="J88" s="5">
        <f>($C$11*POWER(($C$16/G88),1.4))</f>
        <v>265250.39913931966</v>
      </c>
      <c r="K88" s="2">
        <f>IF(H88&gt;0,$C$17+H88*$C$8,$C$17)</f>
        <v>0.15</v>
      </c>
      <c r="L88" s="12">
        <f>IF(H88&gt;0,2*An*(J88-$C$12),0)</f>
        <v>0</v>
      </c>
      <c r="M88" s="12">
        <f>$C$9*Af*O87*ABS(O87)*$C$7</f>
        <v>2.4488701074802299</v>
      </c>
      <c r="N88" s="12">
        <f t="shared" si="5"/>
        <v>-26.13580071653487</v>
      </c>
      <c r="O88" s="4">
        <f t="shared" si="7"/>
        <v>34.693316479649184</v>
      </c>
      <c r="P88" s="3">
        <f t="shared" si="8"/>
        <v>14.35937901918412</v>
      </c>
      <c r="R88" s="15"/>
    </row>
    <row r="89" spans="6:18" x14ac:dyDescent="0.25">
      <c r="F89" s="2">
        <f t="shared" si="6"/>
        <v>0.42500000000000027</v>
      </c>
      <c r="G89" s="3">
        <f>IF(H89&gt;0,$C$14-H89,$C$14)</f>
        <v>2E-3</v>
      </c>
      <c r="H89" s="3">
        <f>IF(H88-I88&gt;0,H88-I88,0)</f>
        <v>0</v>
      </c>
      <c r="I89" s="12">
        <f>$C$5*SQRT((2*($C$11*POWER(($G$4/G89),1.4)-$C$12))/$C$8)*An</f>
        <v>3.4541393744113574E-5</v>
      </c>
      <c r="J89" s="5">
        <f>($C$11*POWER(($C$16/G89),1.4))</f>
        <v>265250.39913931966</v>
      </c>
      <c r="K89" s="2">
        <f>IF(H89&gt;0,$C$17+H89*$C$8,$C$17)</f>
        <v>0.15</v>
      </c>
      <c r="L89" s="12">
        <f>IF(H89&gt;0,2*An*(J89-$C$12),0)</f>
        <v>0</v>
      </c>
      <c r="M89" s="12">
        <f>$C$9*Af*O88*ABS(O88)*$C$7</f>
        <v>2.4304824025354872</v>
      </c>
      <c r="N89" s="12">
        <f t="shared" si="5"/>
        <v>-26.013216016903247</v>
      </c>
      <c r="O89" s="4">
        <f t="shared" si="7"/>
        <v>34.562943937815589</v>
      </c>
      <c r="P89" s="3">
        <f t="shared" si="8"/>
        <v>14.532519670227781</v>
      </c>
      <c r="R89" s="15"/>
    </row>
    <row r="90" spans="6:18" x14ac:dyDescent="0.25">
      <c r="F90" s="2">
        <f t="shared" si="6"/>
        <v>0.43000000000000027</v>
      </c>
      <c r="G90" s="3">
        <f>IF(H90&gt;0,$C$14-H90,$C$14)</f>
        <v>2E-3</v>
      </c>
      <c r="H90" s="3">
        <f>IF(H89-I89&gt;0,H89-I89,0)</f>
        <v>0</v>
      </c>
      <c r="I90" s="12">
        <f>$C$5*SQRT((2*($C$11*POWER(($G$4/G90),1.4)-$C$12))/$C$8)*An</f>
        <v>3.4541393744113574E-5</v>
      </c>
      <c r="J90" s="5">
        <f>($C$11*POWER(($C$16/G90),1.4))</f>
        <v>265250.39913931966</v>
      </c>
      <c r="K90" s="2">
        <f>IF(H90&gt;0,$C$17+H90*$C$8,$C$17)</f>
        <v>0.15</v>
      </c>
      <c r="L90" s="12">
        <f>IF(H90&gt;0,2*An*(J90-$C$12),0)</f>
        <v>0</v>
      </c>
      <c r="M90" s="12">
        <f>$C$9*Af*O89*ABS(O89)*$C$7</f>
        <v>2.4122499112045848</v>
      </c>
      <c r="N90" s="12">
        <f t="shared" si="5"/>
        <v>-25.89166607469723</v>
      </c>
      <c r="O90" s="4">
        <f t="shared" si="7"/>
        <v>34.43318173258659</v>
      </c>
      <c r="P90" s="3">
        <f t="shared" si="8"/>
        <v>14.705009984403787</v>
      </c>
      <c r="R90" s="15"/>
    </row>
    <row r="91" spans="6:18" x14ac:dyDescent="0.25">
      <c r="F91" s="2">
        <f t="shared" si="6"/>
        <v>0.43500000000000028</v>
      </c>
      <c r="G91" s="3">
        <f>IF(H91&gt;0,$C$14-H91,$C$14)</f>
        <v>2E-3</v>
      </c>
      <c r="H91" s="3">
        <f>IF(H90-I90&gt;0,H90-I90,0)</f>
        <v>0</v>
      </c>
      <c r="I91" s="12">
        <f>$C$5*SQRT((2*($C$11*POWER(($G$4/G91),1.4)-$C$12))/$C$8)*An</f>
        <v>3.4541393744113574E-5</v>
      </c>
      <c r="J91" s="5">
        <f>($C$11*POWER(($C$16/G91),1.4))</f>
        <v>265250.39913931966</v>
      </c>
      <c r="K91" s="2">
        <f>IF(H91&gt;0,$C$17+H91*$C$8,$C$17)</f>
        <v>0.15</v>
      </c>
      <c r="L91" s="12">
        <f>IF(H91&gt;0,2*An*(J91-$C$12),0)</f>
        <v>0</v>
      </c>
      <c r="M91" s="12">
        <f>$C$9*Af*O90*ABS(O90)*$C$7</f>
        <v>2.394170937740296</v>
      </c>
      <c r="N91" s="12">
        <f t="shared" si="5"/>
        <v>-25.771139584935305</v>
      </c>
      <c r="O91" s="4">
        <f t="shared" si="7"/>
        <v>34.30402471843751</v>
      </c>
      <c r="P91" s="3">
        <f t="shared" si="8"/>
        <v>14.876853000531348</v>
      </c>
      <c r="R91" s="15"/>
    </row>
    <row r="92" spans="6:18" x14ac:dyDescent="0.25">
      <c r="F92" s="2">
        <f t="shared" si="6"/>
        <v>0.44000000000000028</v>
      </c>
      <c r="G92" s="3">
        <f>IF(H92&gt;0,$C$14-H92,$C$14)</f>
        <v>2E-3</v>
      </c>
      <c r="H92" s="3">
        <f>IF(H91-I91&gt;0,H91-I91,0)</f>
        <v>0</v>
      </c>
      <c r="I92" s="12">
        <f>$C$5*SQRT((2*($C$11*POWER(($G$4/G92),1.4)-$C$12))/$C$8)*An</f>
        <v>3.4541393744113574E-5</v>
      </c>
      <c r="J92" s="5">
        <f>($C$11*POWER(($C$16/G92),1.4))</f>
        <v>265250.39913931966</v>
      </c>
      <c r="K92" s="2">
        <f>IF(H92&gt;0,$C$17+H92*$C$8,$C$17)</f>
        <v>0.15</v>
      </c>
      <c r="L92" s="12">
        <f>IF(H92&gt;0,2*An*(J92-$C$12),0)</f>
        <v>0</v>
      </c>
      <c r="M92" s="12">
        <f>$C$9*Af*O91*ABS(O91)*$C$7</f>
        <v>2.3762438097256888</v>
      </c>
      <c r="N92" s="12">
        <f t="shared" si="5"/>
        <v>-25.651625398171259</v>
      </c>
      <c r="O92" s="4">
        <f t="shared" si="7"/>
        <v>34.175467805979743</v>
      </c>
      <c r="P92" s="3">
        <f t="shared" si="8"/>
        <v>15.04805173184239</v>
      </c>
      <c r="R92" s="15"/>
    </row>
    <row r="93" spans="6:18" x14ac:dyDescent="0.25">
      <c r="F93" s="2">
        <f t="shared" si="6"/>
        <v>0.44500000000000028</v>
      </c>
      <c r="G93" s="3">
        <f>IF(H93&gt;0,$C$14-H93,$C$14)</f>
        <v>2E-3</v>
      </c>
      <c r="H93" s="3">
        <f>IF(H92-I92&gt;0,H92-I92,0)</f>
        <v>0</v>
      </c>
      <c r="I93" s="12">
        <f>$C$5*SQRT((2*($C$11*POWER(($G$4/G93),1.4)-$C$12))/$C$8)*An</f>
        <v>3.4541393744113574E-5</v>
      </c>
      <c r="J93" s="5">
        <f>($C$11*POWER(($C$16/G93),1.4))</f>
        <v>265250.39913931966</v>
      </c>
      <c r="K93" s="2">
        <f>IF(H93&gt;0,$C$17+H93*$C$8,$C$17)</f>
        <v>0.15</v>
      </c>
      <c r="L93" s="12">
        <f>IF(H93&gt;0,2*An*(J93-$C$12),0)</f>
        <v>0</v>
      </c>
      <c r="M93" s="12">
        <f>$C$9*Af*O92*ABS(O92)*$C$7</f>
        <v>2.3584668776904367</v>
      </c>
      <c r="N93" s="12">
        <f t="shared" si="5"/>
        <v>-25.533112517936246</v>
      </c>
      <c r="O93" s="4">
        <f t="shared" si="7"/>
        <v>34.047505961189472</v>
      </c>
      <c r="P93" s="3">
        <f t="shared" si="8"/>
        <v>15.218609166260313</v>
      </c>
      <c r="R93" s="15"/>
    </row>
    <row r="94" spans="6:18" x14ac:dyDescent="0.25">
      <c r="F94" s="2">
        <f t="shared" si="6"/>
        <v>0.45000000000000029</v>
      </c>
      <c r="G94" s="3">
        <f>IF(H94&gt;0,$C$14-H94,$C$14)</f>
        <v>2E-3</v>
      </c>
      <c r="H94" s="3">
        <f>IF(H93-I93&gt;0,H93-I93,0)</f>
        <v>0</v>
      </c>
      <c r="I94" s="12">
        <f>$C$5*SQRT((2*($C$11*POWER(($G$4/G94),1.4)-$C$12))/$C$8)*An</f>
        <v>3.4541393744113574E-5</v>
      </c>
      <c r="J94" s="5">
        <f>($C$11*POWER(($C$16/G94),1.4))</f>
        <v>265250.39913931966</v>
      </c>
      <c r="K94" s="2">
        <f>IF(H94&gt;0,$C$17+H94*$C$8,$C$17)</f>
        <v>0.15</v>
      </c>
      <c r="L94" s="12">
        <f>IF(H94&gt;0,2*An*(J94-$C$12),0)</f>
        <v>0</v>
      </c>
      <c r="M94" s="12">
        <f>$C$9*Af*O93*ABS(O93)*$C$7</f>
        <v>2.3408385147344859</v>
      </c>
      <c r="N94" s="12">
        <f t="shared" si="5"/>
        <v>-25.415590098229906</v>
      </c>
      <c r="O94" s="4">
        <f t="shared" si="7"/>
        <v>33.920134204649059</v>
      </c>
      <c r="P94" s="3">
        <f t="shared" si="8"/>
        <v>15.388528266674909</v>
      </c>
      <c r="R94" s="15"/>
    </row>
    <row r="95" spans="6:18" x14ac:dyDescent="0.25">
      <c r="F95" s="2">
        <f t="shared" si="6"/>
        <v>0.45500000000000029</v>
      </c>
      <c r="G95" s="3">
        <f>IF(H95&gt;0,$C$14-H95,$C$14)</f>
        <v>2E-3</v>
      </c>
      <c r="H95" s="3">
        <f>IF(H94-I94&gt;0,H94-I94,0)</f>
        <v>0</v>
      </c>
      <c r="I95" s="12">
        <f>$C$5*SQRT((2*($C$11*POWER(($G$4/G95),1.4)-$C$12))/$C$8)*An</f>
        <v>3.4541393744113574E-5</v>
      </c>
      <c r="J95" s="5">
        <f>($C$11*POWER(($C$16/G95),1.4))</f>
        <v>265250.39913931966</v>
      </c>
      <c r="K95" s="2">
        <f>IF(H95&gt;0,$C$17+H95*$C$8,$C$17)</f>
        <v>0.15</v>
      </c>
      <c r="L95" s="12">
        <f>IF(H95&gt;0,2*An*(J95-$C$12),0)</f>
        <v>0</v>
      </c>
      <c r="M95" s="12">
        <f>$C$9*Af*O94*ABS(O94)*$C$7</f>
        <v>2.3233571161589115</v>
      </c>
      <c r="N95" s="12">
        <f t="shared" si="5"/>
        <v>-25.299047441059411</v>
      </c>
      <c r="O95" s="4">
        <f t="shared" si="7"/>
        <v>33.793347610800836</v>
      </c>
      <c r="P95" s="3">
        <f t="shared" si="8"/>
        <v>15.557811971213534</v>
      </c>
      <c r="R95" s="15"/>
    </row>
    <row r="96" spans="6:18" x14ac:dyDescent="0.25">
      <c r="F96" s="2">
        <f t="shared" si="6"/>
        <v>0.4600000000000003</v>
      </c>
      <c r="G96" s="3">
        <f>IF(H96&gt;0,$C$14-H96,$C$14)</f>
        <v>2E-3</v>
      </c>
      <c r="H96" s="3">
        <f>IF(H95-I95&gt;0,H95-I95,0)</f>
        <v>0</v>
      </c>
      <c r="I96" s="12">
        <f>$C$5*SQRT((2*($C$11*POWER(($G$4/G96),1.4)-$C$12))/$C$8)*An</f>
        <v>3.4541393744113574E-5</v>
      </c>
      <c r="J96" s="5">
        <f>($C$11*POWER(($C$16/G96),1.4))</f>
        <v>265250.39913931966</v>
      </c>
      <c r="K96" s="2">
        <f>IF(H96&gt;0,$C$17+H96*$C$8,$C$17)</f>
        <v>0.15</v>
      </c>
      <c r="L96" s="12">
        <f>IF(H96&gt;0,2*An*(J96-$C$12),0)</f>
        <v>0</v>
      </c>
      <c r="M96" s="12">
        <f>$C$9*Af*O95*ABS(O95)*$C$7</f>
        <v>2.3060210991038046</v>
      </c>
      <c r="N96" s="12">
        <f t="shared" si="5"/>
        <v>-25.183473994025363</v>
      </c>
      <c r="O96" s="4">
        <f t="shared" si="7"/>
        <v>33.667141307213122</v>
      </c>
      <c r="P96" s="3">
        <f t="shared" si="8"/>
        <v>15.726463193508568</v>
      </c>
      <c r="R96" s="15"/>
    </row>
    <row r="97" spans="6:18" x14ac:dyDescent="0.25">
      <c r="F97" s="2">
        <f t="shared" si="6"/>
        <v>0.4650000000000003</v>
      </c>
      <c r="G97" s="3">
        <f>IF(H97&gt;0,$C$14-H97,$C$14)</f>
        <v>2E-3</v>
      </c>
      <c r="H97" s="3">
        <f>IF(H96-I96&gt;0,H96-I96,0)</f>
        <v>0</v>
      </c>
      <c r="I97" s="12">
        <f>$C$5*SQRT((2*($C$11*POWER(($G$4/G97),1.4)-$C$12))/$C$8)*An</f>
        <v>3.4541393744113574E-5</v>
      </c>
      <c r="J97" s="5">
        <f>($C$11*POWER(($C$16/G97),1.4))</f>
        <v>265250.39913931966</v>
      </c>
      <c r="K97" s="2">
        <f>IF(H97&gt;0,$C$17+H97*$C$8,$C$17)</f>
        <v>0.15</v>
      </c>
      <c r="L97" s="12">
        <f>IF(H97&gt;0,2*An*(J97-$C$12),0)</f>
        <v>0</v>
      </c>
      <c r="M97" s="12">
        <f>$C$9*Af*O96*ABS(O96)*$C$7</f>
        <v>2.2888289021930492</v>
      </c>
      <c r="N97" s="12">
        <f t="shared" si="5"/>
        <v>-25.068859347953666</v>
      </c>
      <c r="O97" s="4">
        <f t="shared" si="7"/>
        <v>33.541510473858175</v>
      </c>
      <c r="P97" s="3">
        <f t="shared" si="8"/>
        <v>15.894484822961246</v>
      </c>
      <c r="R97" s="15"/>
    </row>
    <row r="98" spans="6:18" x14ac:dyDescent="0.25">
      <c r="F98" s="2">
        <f t="shared" si="6"/>
        <v>0.47000000000000031</v>
      </c>
      <c r="G98" s="3">
        <f>IF(H98&gt;0,$C$14-H98,$C$14)</f>
        <v>2E-3</v>
      </c>
      <c r="H98" s="3">
        <f>IF(H97-I97&gt;0,H97-I97,0)</f>
        <v>0</v>
      </c>
      <c r="I98" s="12">
        <f>$C$5*SQRT((2*($C$11*POWER(($G$4/G98),1.4)-$C$12))/$C$8)*An</f>
        <v>3.4541393744113574E-5</v>
      </c>
      <c r="J98" s="5">
        <f>($C$11*POWER(($C$16/G98),1.4))</f>
        <v>265250.39913931966</v>
      </c>
      <c r="K98" s="8">
        <f>IF(H98&gt;0,$C$17+H98*$C$8,$C$17)</f>
        <v>0.15</v>
      </c>
      <c r="L98" s="12">
        <f>IF(H98&gt;0,2*An*(J98-$C$12),0)</f>
        <v>0</v>
      </c>
      <c r="M98" s="12">
        <f>$C$9*Af*O97*ABS(O97)*$C$7</f>
        <v>2.2717789851858265</v>
      </c>
      <c r="N98" s="12">
        <f t="shared" si="5"/>
        <v>-24.955193234572178</v>
      </c>
      <c r="O98" s="4">
        <f t="shared" si="7"/>
        <v>33.416450342401859</v>
      </c>
      <c r="P98" s="3">
        <f t="shared" si="8"/>
        <v>16.061879725001898</v>
      </c>
      <c r="R98" s="15"/>
    </row>
    <row r="99" spans="6:18" x14ac:dyDescent="0.25">
      <c r="F99" s="2">
        <f t="shared" si="6"/>
        <v>0.47500000000000031</v>
      </c>
      <c r="G99" s="3">
        <f>IF(H99&gt;0,$C$14-H99,$C$14)</f>
        <v>2E-3</v>
      </c>
      <c r="H99" s="3">
        <f>IF(H98-I98&gt;0,H98-I98,0)</f>
        <v>0</v>
      </c>
      <c r="I99" s="12">
        <f>$C$5*SQRT((2*($C$11*POWER(($G$4/G99),1.4)-$C$12))/$C$8)*An</f>
        <v>3.4541393744113574E-5</v>
      </c>
      <c r="J99" s="5">
        <f>($C$11*POWER(($C$16/G99),1.4))</f>
        <v>265250.39913931966</v>
      </c>
      <c r="K99" s="2">
        <f>IF(H99&gt;0,$C$17+H99*$C$8,$C$17)</f>
        <v>0.15</v>
      </c>
      <c r="L99" s="12">
        <f>IF(H99&gt;0,2*An*(J99-$C$12),0)</f>
        <v>0</v>
      </c>
      <c r="M99" s="12">
        <f>$C$9*Af*O98*ABS(O98)*$C$7</f>
        <v>2.2548698286347024</v>
      </c>
      <c r="N99" s="12">
        <f t="shared" si="5"/>
        <v>-24.842465524231351</v>
      </c>
      <c r="O99" s="4">
        <f t="shared" si="7"/>
        <v>33.291956195504852</v>
      </c>
      <c r="P99" s="3">
        <f t="shared" si="8"/>
        <v>16.228650741346666</v>
      </c>
      <c r="R99" s="15"/>
    </row>
    <row r="100" spans="6:18" x14ac:dyDescent="0.25">
      <c r="F100" s="2">
        <f t="shared" si="6"/>
        <v>0.48000000000000032</v>
      </c>
      <c r="G100" s="3">
        <f>IF(H100&gt;0,$C$14-H100,$C$14)</f>
        <v>2E-3</v>
      </c>
      <c r="H100" s="3">
        <f>IF(H99-I99&gt;0,H99-I99,0)</f>
        <v>0</v>
      </c>
      <c r="I100" s="12">
        <f>$C$5*SQRT((2*($C$11*POWER(($G$4/G100),1.4)-$C$12))/$C$8)*An</f>
        <v>3.4541393744113574E-5</v>
      </c>
      <c r="J100" s="5">
        <f>($C$11*POWER(($C$16/G100),1.4))</f>
        <v>265250.39913931966</v>
      </c>
      <c r="K100" s="2">
        <f>IF(H100&gt;0,$C$17+H100*$C$8,$C$17)</f>
        <v>0.15</v>
      </c>
      <c r="L100" s="12">
        <f>IF(H100&gt;0,2*An*(J100-$C$12),0)</f>
        <v>0</v>
      </c>
      <c r="M100" s="12">
        <f>$C$9*Af*O99*ABS(O99)*$C$7</f>
        <v>2.2380999335501697</v>
      </c>
      <c r="N100" s="12">
        <f t="shared" si="5"/>
        <v>-24.730666223667797</v>
      </c>
      <c r="O100" s="4">
        <f t="shared" si="7"/>
        <v>33.168023366135102</v>
      </c>
      <c r="P100" s="3">
        <f t="shared" si="8"/>
        <v>16.394800690250765</v>
      </c>
      <c r="R100" s="15"/>
    </row>
    <row r="101" spans="6:18" x14ac:dyDescent="0.25">
      <c r="F101" s="2">
        <f t="shared" si="6"/>
        <v>0.48500000000000032</v>
      </c>
      <c r="G101" s="3">
        <f>IF(H101&gt;0,$C$14-H101,$C$14)</f>
        <v>2E-3</v>
      </c>
      <c r="H101" s="3">
        <f>IF(H100-I100&gt;0,H100-I100,0)</f>
        <v>0</v>
      </c>
      <c r="I101" s="12">
        <f>$C$5*SQRT((2*($C$11*POWER(($G$4/G101),1.4)-$C$12))/$C$8)*An</f>
        <v>3.4541393744113574E-5</v>
      </c>
      <c r="J101" s="5">
        <f>($C$11*POWER(($C$16/G101),1.4))</f>
        <v>265250.39913931966</v>
      </c>
      <c r="K101" s="2">
        <f>IF(H101&gt;0,$C$17+H101*$C$8,$C$17)</f>
        <v>0.15</v>
      </c>
      <c r="L101" s="12">
        <f>IF(H101&gt;0,2*An*(J101-$C$12),0)</f>
        <v>0</v>
      </c>
      <c r="M101" s="12">
        <f>$C$9*Af*O100*ABS(O100)*$C$7</f>
        <v>2.2214678210714864</v>
      </c>
      <c r="N101" s="12">
        <f t="shared" si="5"/>
        <v>-24.619785473809912</v>
      </c>
      <c r="O101" s="4">
        <f t="shared" si="7"/>
        <v>33.044647236891407</v>
      </c>
      <c r="P101" s="3">
        <f t="shared" si="8"/>
        <v>16.560332366758331</v>
      </c>
      <c r="R101" s="15"/>
    </row>
    <row r="102" spans="6:18" x14ac:dyDescent="0.25">
      <c r="F102" s="2">
        <f t="shared" si="6"/>
        <v>0.49000000000000032</v>
      </c>
      <c r="G102" s="3">
        <f>IF(H102&gt;0,$C$14-H102,$C$14)</f>
        <v>2E-3</v>
      </c>
      <c r="H102" s="3">
        <f>IF(H101-I101&gt;0,H101-I101,0)</f>
        <v>0</v>
      </c>
      <c r="I102" s="12">
        <f>$C$5*SQRT((2*($C$11*POWER(($G$4/G102),1.4)-$C$12))/$C$8)*An</f>
        <v>3.4541393744113574E-5</v>
      </c>
      <c r="J102" s="5">
        <f>($C$11*POWER(($C$16/G102),1.4))</f>
        <v>265250.39913931966</v>
      </c>
      <c r="K102" s="2">
        <f>IF(H102&gt;0,$C$17+H102*$C$8,$C$17)</f>
        <v>0.15</v>
      </c>
      <c r="L102" s="12">
        <f>IF(H102&gt;0,2*An*(J102-$C$12),0)</f>
        <v>0</v>
      </c>
      <c r="M102" s="12">
        <f>$C$9*Af*O101*ABS(O101)*$C$7</f>
        <v>2.2049720321436945</v>
      </c>
      <c r="N102" s="12">
        <f t="shared" si="5"/>
        <v>-24.509813547624631</v>
      </c>
      <c r="O102" s="4">
        <f t="shared" si="7"/>
        <v>32.921823239337819</v>
      </c>
      <c r="P102" s="3">
        <f t="shared" si="8"/>
        <v>16.725248542948904</v>
      </c>
      <c r="R102" s="15"/>
    </row>
    <row r="103" spans="6:18" x14ac:dyDescent="0.25">
      <c r="F103" s="2">
        <f t="shared" si="6"/>
        <v>0.49500000000000033</v>
      </c>
      <c r="G103" s="3">
        <f>IF(H103&gt;0,$C$14-H103,$C$14)</f>
        <v>2E-3</v>
      </c>
      <c r="H103" s="3">
        <f>IF(H102-I102&gt;0,H102-I102,0)</f>
        <v>0</v>
      </c>
      <c r="I103" s="12">
        <f>$C$5*SQRT((2*($C$11*POWER(($G$4/G103),1.4)-$C$12))/$C$8)*An</f>
        <v>3.4541393744113574E-5</v>
      </c>
      <c r="J103" s="5">
        <f>($C$11*POWER(($C$16/G103),1.4))</f>
        <v>265250.39913931966</v>
      </c>
      <c r="K103" s="2">
        <f>IF(H103&gt;0,$C$17+H103*$C$8,$C$17)</f>
        <v>0.15</v>
      </c>
      <c r="L103" s="12">
        <f>IF(H103&gt;0,2*An*(J103-$C$12),0)</f>
        <v>0</v>
      </c>
      <c r="M103" s="12">
        <f>$C$9*Af*O102*ABS(O102)*$C$7</f>
        <v>2.1886111272006699</v>
      </c>
      <c r="N103" s="12">
        <f t="shared" si="5"/>
        <v>-24.400740848004467</v>
      </c>
      <c r="O103" s="4">
        <f t="shared" si="7"/>
        <v>32.799546853348744</v>
      </c>
      <c r="P103" s="3">
        <f t="shared" si="8"/>
        <v>16.889551968180619</v>
      </c>
      <c r="R103" s="15"/>
    </row>
    <row r="104" spans="6:18" x14ac:dyDescent="0.25">
      <c r="F104" s="2">
        <f t="shared" si="6"/>
        <v>0.50000000000000033</v>
      </c>
      <c r="G104" s="3">
        <f>IF(H104&gt;0,$C$14-H104,$C$14)</f>
        <v>2E-3</v>
      </c>
      <c r="H104" s="3">
        <f>IF(H103-I103&gt;0,H103-I103,0)</f>
        <v>0</v>
      </c>
      <c r="I104" s="12">
        <f>$C$5*SQRT((2*($C$11*POWER(($G$4/G104),1.4)-$C$12))/$C$8)*An</f>
        <v>3.4541393744113574E-5</v>
      </c>
      <c r="J104" s="5">
        <f>($C$11*POWER(($C$16/G104),1.4))</f>
        <v>265250.39913931966</v>
      </c>
      <c r="K104" s="2">
        <f>IF(H104&gt;0,$C$17+H104*$C$8,$C$17)</f>
        <v>0.15</v>
      </c>
      <c r="L104" s="12">
        <f>IF(H104&gt;0,2*An*(J104-$C$12),0)</f>
        <v>0</v>
      </c>
      <c r="M104" s="12">
        <f>$C$9*Af*O103*ABS(O103)*$C$7</f>
        <v>2.1723836858540899</v>
      </c>
      <c r="N104" s="12">
        <f t="shared" si="5"/>
        <v>-24.292557905693933</v>
      </c>
      <c r="O104" s="4">
        <f t="shared" si="7"/>
        <v>32.677813606464497</v>
      </c>
      <c r="P104" s="3">
        <f t="shared" si="8"/>
        <v>17.053245369330153</v>
      </c>
      <c r="R104" s="15"/>
    </row>
    <row r="105" spans="6:18" x14ac:dyDescent="0.25">
      <c r="F105" s="2">
        <f t="shared" si="6"/>
        <v>0.50500000000000034</v>
      </c>
      <c r="G105" s="3">
        <f>IF(H105&gt;0,$C$14-H105,$C$14)</f>
        <v>2E-3</v>
      </c>
      <c r="H105" s="3">
        <f>IF(H104-I104&gt;0,H104-I104,0)</f>
        <v>0</v>
      </c>
      <c r="I105" s="12">
        <f>$C$5*SQRT((2*($C$11*POWER(($G$4/G105),1.4)-$C$12))/$C$8)*An</f>
        <v>3.4541393744113574E-5</v>
      </c>
      <c r="J105" s="5">
        <f>($C$11*POWER(($C$16/G105),1.4))</f>
        <v>265250.39913931966</v>
      </c>
      <c r="K105" s="2">
        <f>IF(H105&gt;0,$C$17+H105*$C$8,$C$17)</f>
        <v>0.15</v>
      </c>
      <c r="L105" s="12">
        <f>IF(H105&gt;0,2*An*(J105-$C$12),0)</f>
        <v>0</v>
      </c>
      <c r="M105" s="12">
        <f>$C$9*Af*O104*ABS(O104)*$C$7</f>
        <v>2.1562883065881797</v>
      </c>
      <c r="N105" s="12">
        <f t="shared" si="5"/>
        <v>-24.185255377254531</v>
      </c>
      <c r="O105" s="4">
        <f t="shared" si="7"/>
        <v>32.556619073257124</v>
      </c>
      <c r="P105" s="3">
        <f t="shared" si="8"/>
        <v>17.216331451029458</v>
      </c>
      <c r="R105" s="15"/>
    </row>
    <row r="106" spans="6:18" x14ac:dyDescent="0.25">
      <c r="F106" s="2">
        <f t="shared" si="6"/>
        <v>0.51000000000000034</v>
      </c>
      <c r="G106" s="3">
        <f>IF(H106&gt;0,$C$14-H106,$C$14)</f>
        <v>2E-3</v>
      </c>
      <c r="H106" s="3">
        <f>IF(H105-I105&gt;0,H105-I105,0)</f>
        <v>0</v>
      </c>
      <c r="I106" s="12">
        <f>$C$5*SQRT((2*($C$11*POWER(($G$4/G106),1.4)-$C$12))/$C$8)*An</f>
        <v>3.4541393744113574E-5</v>
      </c>
      <c r="J106" s="5">
        <f>($C$11*POWER(($C$16/G106),1.4))</f>
        <v>265250.39913931966</v>
      </c>
      <c r="K106" s="2">
        <f>IF(H106&gt;0,$C$17+H106*$C$8,$C$17)</f>
        <v>0.15</v>
      </c>
      <c r="L106" s="12">
        <f>IF(H106&gt;0,2*An*(J106-$C$12),0)</f>
        <v>0</v>
      </c>
      <c r="M106" s="12">
        <f>$C$9*Af*O105*ABS(O105)*$C$7</f>
        <v>2.1403236064601256</v>
      </c>
      <c r="N106" s="12">
        <f t="shared" si="5"/>
        <v>-24.078824043067506</v>
      </c>
      <c r="O106" s="4">
        <f t="shared" si="7"/>
        <v>32.435958874706323</v>
      </c>
      <c r="P106" s="3">
        <f t="shared" si="8"/>
        <v>17.378812895899365</v>
      </c>
      <c r="R106" s="15"/>
    </row>
    <row r="107" spans="6:18" x14ac:dyDescent="0.25">
      <c r="F107" s="2">
        <f t="shared" si="6"/>
        <v>0.51500000000000035</v>
      </c>
      <c r="G107" s="3">
        <f>IF(H107&gt;0,$C$14-H107,$C$14)</f>
        <v>2E-3</v>
      </c>
      <c r="H107" s="3">
        <f>IF(H106-I106&gt;0,H106-I106,0)</f>
        <v>0</v>
      </c>
      <c r="I107" s="12">
        <f>$C$5*SQRT((2*($C$11*POWER(($G$4/G107),1.4)-$C$12))/$C$8)*An</f>
        <v>3.4541393744113574E-5</v>
      </c>
      <c r="J107" s="5">
        <f>($C$11*POWER(($C$16/G107),1.4))</f>
        <v>265250.39913931966</v>
      </c>
      <c r="K107" s="2">
        <f>IF(H107&gt;0,$C$17+H107*$C$8,$C$17)</f>
        <v>0.15</v>
      </c>
      <c r="L107" s="12">
        <f>IF(H107&gt;0,2*An*(J107-$C$12),0)</f>
        <v>0</v>
      </c>
      <c r="M107" s="12">
        <f>$C$9*Af*O106*ABS(O106)*$C$7</f>
        <v>2.1244882208060276</v>
      </c>
      <c r="N107" s="12">
        <f t="shared" si="5"/>
        <v>-23.973254805373521</v>
      </c>
      <c r="O107" s="4">
        <f t="shared" si="7"/>
        <v>32.315828677585223</v>
      </c>
      <c r="P107" s="3">
        <f t="shared" si="8"/>
        <v>17.540692364780096</v>
      </c>
      <c r="R107" s="15"/>
    </row>
    <row r="108" spans="6:18" x14ac:dyDescent="0.25">
      <c r="F108" s="2">
        <f t="shared" si="6"/>
        <v>0.52000000000000035</v>
      </c>
      <c r="G108" s="3">
        <f>IF(H108&gt;0,$C$14-H108,$C$14)</f>
        <v>2E-3</v>
      </c>
      <c r="H108" s="3">
        <f>IF(H107-I107&gt;0,H107-I107,0)</f>
        <v>0</v>
      </c>
      <c r="I108" s="12">
        <f>$C$5*SQRT((2*($C$11*POWER(($G$4/G108),1.4)-$C$12))/$C$8)*An</f>
        <v>3.4541393744113574E-5</v>
      </c>
      <c r="J108" s="5">
        <f>($C$11*POWER(($C$16/G108),1.4))</f>
        <v>265250.39913931966</v>
      </c>
      <c r="K108" s="2">
        <f>IF(H108&gt;0,$C$17+H108*$C$8,$C$17)</f>
        <v>0.15</v>
      </c>
      <c r="L108" s="12">
        <f>IF(H108&gt;0,2*An*(J108-$C$12),0)</f>
        <v>0</v>
      </c>
      <c r="M108" s="12">
        <f>$C$9*Af*O107*ABS(O107)*$C$7</f>
        <v>2.1087808029522765</v>
      </c>
      <c r="N108" s="12">
        <f t="shared" si="5"/>
        <v>-23.868538686348511</v>
      </c>
      <c r="O108" s="4">
        <f t="shared" si="7"/>
        <v>32.196224193855919</v>
      </c>
      <c r="P108" s="3">
        <f t="shared" si="8"/>
        <v>17.7019724969587</v>
      </c>
      <c r="R108" s="15"/>
    </row>
    <row r="109" spans="6:18" x14ac:dyDescent="0.25">
      <c r="F109" s="2">
        <f t="shared" si="6"/>
        <v>0.52500000000000036</v>
      </c>
      <c r="G109" s="3">
        <f>IF(H109&gt;0,$C$14-H109,$C$14)</f>
        <v>2E-3</v>
      </c>
      <c r="H109" s="3">
        <f>IF(H108-I108&gt;0,H108-I108,0)</f>
        <v>0</v>
      </c>
      <c r="I109" s="12">
        <f>$C$5*SQRT((2*($C$11*POWER(($G$4/G109),1.4)-$C$12))/$C$8)*An</f>
        <v>3.4541393744113574E-5</v>
      </c>
      <c r="J109" s="5">
        <f>($C$11*POWER(($C$16/G109),1.4))</f>
        <v>265250.39913931966</v>
      </c>
      <c r="K109" s="2">
        <f>IF(H109&gt;0,$C$17+H109*$C$8,$C$17)</f>
        <v>0.15</v>
      </c>
      <c r="L109" s="12">
        <f>IF(H109&gt;0,2*An*(J109-$C$12),0)</f>
        <v>0</v>
      </c>
      <c r="M109" s="12">
        <f>$C$9*Af*O108*ABS(O108)*$C$7</f>
        <v>2.0932000239322486</v>
      </c>
      <c r="N109" s="12">
        <f t="shared" si="5"/>
        <v>-23.764666826214992</v>
      </c>
      <c r="O109" s="4">
        <f t="shared" si="7"/>
        <v>32.077141180074513</v>
      </c>
      <c r="P109" s="3">
        <f t="shared" si="8"/>
        <v>17.862655910393524</v>
      </c>
      <c r="R109" s="15"/>
    </row>
    <row r="110" spans="6:18" x14ac:dyDescent="0.25">
      <c r="F110" s="2">
        <f t="shared" si="6"/>
        <v>0.53000000000000036</v>
      </c>
      <c r="G110" s="3">
        <f>IF(H110&gt;0,$C$14-H110,$C$14)</f>
        <v>2E-3</v>
      </c>
      <c r="H110" s="3">
        <f>IF(H109-I109&gt;0,H109-I109,0)</f>
        <v>0</v>
      </c>
      <c r="I110" s="12">
        <f>$C$5*SQRT((2*($C$11*POWER(($G$4/G110),1.4)-$C$12))/$C$8)*An</f>
        <v>3.4541393744113574E-5</v>
      </c>
      <c r="J110" s="5">
        <f>($C$11*POWER(($C$16/G110),1.4))</f>
        <v>265250.39913931966</v>
      </c>
      <c r="K110" s="2">
        <f>IF(H110&gt;0,$C$17+H110*$C$8,$C$17)</f>
        <v>0.15</v>
      </c>
      <c r="L110" s="12">
        <f>IF(H110&gt;0,2*An*(J110-$C$12),0)</f>
        <v>0</v>
      </c>
      <c r="M110" s="12">
        <f>$C$9*Af*O109*ABS(O109)*$C$7</f>
        <v>2.0777445722081929</v>
      </c>
      <c r="N110" s="12">
        <f t="shared" si="5"/>
        <v>-23.661630481387952</v>
      </c>
      <c r="O110" s="4">
        <f t="shared" si="7"/>
        <v>31.958575436805507</v>
      </c>
      <c r="P110" s="3">
        <f t="shared" si="8"/>
        <v>18.022745201935724</v>
      </c>
      <c r="R110" s="15"/>
    </row>
    <row r="111" spans="6:18" x14ac:dyDescent="0.25">
      <c r="F111" s="2">
        <f t="shared" si="6"/>
        <v>0.53500000000000036</v>
      </c>
      <c r="G111" s="3">
        <f>IF(H111&gt;0,$C$14-H111,$C$14)</f>
        <v>2E-3</v>
      </c>
      <c r="H111" s="3">
        <f>IF(H110-I110&gt;0,H110-I110,0)</f>
        <v>0</v>
      </c>
      <c r="I111" s="12">
        <f>$C$5*SQRT((2*($C$11*POWER(($G$4/G111),1.4)-$C$12))/$C$8)*An</f>
        <v>3.4541393744113574E-5</v>
      </c>
      <c r="J111" s="5">
        <f>($C$11*POWER(($C$16/G111),1.4))</f>
        <v>265250.39913931966</v>
      </c>
      <c r="K111" s="2">
        <f>IF(H111&gt;0,$C$17+H111*$C$8,$C$17)</f>
        <v>0.15</v>
      </c>
      <c r="L111" s="12">
        <f>IF(H111&gt;0,2*An*(J111-$C$12),0)</f>
        <v>0</v>
      </c>
      <c r="M111" s="12">
        <f>$C$9*Af*O110*ABS(O110)*$C$7</f>
        <v>2.0624131533982113</v>
      </c>
      <c r="N111" s="12">
        <f t="shared" si="5"/>
        <v>-23.559421022654746</v>
      </c>
      <c r="O111" s="4">
        <f t="shared" si="7"/>
        <v>31.840522808045399</v>
      </c>
      <c r="P111" s="3">
        <f t="shared" si="8"/>
        <v>18.182242947547852</v>
      </c>
      <c r="R111" s="15"/>
    </row>
    <row r="112" spans="6:18" x14ac:dyDescent="0.25">
      <c r="F112" s="2">
        <f t="shared" si="6"/>
        <v>0.54000000000000037</v>
      </c>
      <c r="G112" s="3">
        <f>IF(H112&gt;0,$C$14-H112,$C$14)</f>
        <v>2E-3</v>
      </c>
      <c r="H112" s="3">
        <f>IF(H111-I111&gt;0,H111-I111,0)</f>
        <v>0</v>
      </c>
      <c r="I112" s="12">
        <f>$C$5*SQRT((2*($C$11*POWER(($G$4/G112),1.4)-$C$12))/$C$8)*An</f>
        <v>3.4541393744113574E-5</v>
      </c>
      <c r="J112" s="5">
        <f>($C$11*POWER(($C$16/G112),1.4))</f>
        <v>265250.39913931966</v>
      </c>
      <c r="K112" s="2">
        <f>IF(H112&gt;0,$C$17+H112*$C$8,$C$17)</f>
        <v>0.15</v>
      </c>
      <c r="L112" s="12">
        <f>IF(H112&gt;0,2*An*(J112-$C$12),0)</f>
        <v>0</v>
      </c>
      <c r="M112" s="12">
        <f>$C$9*Af*O111*ABS(O111)*$C$7</f>
        <v>2.0472044900082293</v>
      </c>
      <c r="N112" s="12">
        <f t="shared" si="5"/>
        <v>-23.458029933388197</v>
      </c>
      <c r="O112" s="4">
        <f t="shared" si="7"/>
        <v>31.722979180655294</v>
      </c>
      <c r="P112" s="3">
        <f t="shared" si="8"/>
        <v>18.341151702519603</v>
      </c>
      <c r="R112" s="15"/>
    </row>
    <row r="113" spans="6:18" x14ac:dyDescent="0.25">
      <c r="F113" s="2">
        <f t="shared" si="6"/>
        <v>0.54500000000000037</v>
      </c>
      <c r="G113" s="3">
        <f>IF(H113&gt;0,$C$14-H113,$C$14)</f>
        <v>2E-3</v>
      </c>
      <c r="H113" s="3">
        <f>IF(H112-I112&gt;0,H112-I112,0)</f>
        <v>0</v>
      </c>
      <c r="I113" s="12">
        <f>$C$5*SQRT((2*($C$11*POWER(($G$4/G113),1.4)-$C$12))/$C$8)*An</f>
        <v>3.4541393744113574E-5</v>
      </c>
      <c r="J113" s="5">
        <f>($C$11*POWER(($C$16/G113),1.4))</f>
        <v>265250.39913931966</v>
      </c>
      <c r="K113" s="2">
        <f>IF(H113&gt;0,$C$17+H113*$C$8,$C$17)</f>
        <v>0.15</v>
      </c>
      <c r="L113" s="12">
        <f>IF(H113&gt;0,2*An*(J113-$C$12),0)</f>
        <v>0</v>
      </c>
      <c r="M113" s="12">
        <f>$C$9*Af*O112*ABS(O112)*$C$7</f>
        <v>2.0321173211688368</v>
      </c>
      <c r="N113" s="12">
        <f t="shared" si="5"/>
        <v>-23.357448807792245</v>
      </c>
      <c r="O113" s="4">
        <f t="shared" si="7"/>
        <v>31.605940483802343</v>
      </c>
      <c r="P113" s="3">
        <f t="shared" si="8"/>
        <v>18.499474001680749</v>
      </c>
      <c r="R113" s="15"/>
    </row>
    <row r="114" spans="6:18" x14ac:dyDescent="0.25">
      <c r="F114" s="2">
        <f t="shared" si="6"/>
        <v>0.55000000000000038</v>
      </c>
      <c r="G114" s="3">
        <f>IF(H114&gt;0,$C$14-H114,$C$14)</f>
        <v>2E-3</v>
      </c>
      <c r="H114" s="3">
        <f>IF(H113-I113&gt;0,H113-I113,0)</f>
        <v>0</v>
      </c>
      <c r="I114" s="12">
        <f>$C$5*SQRT((2*($C$11*POWER(($G$4/G114),1.4)-$C$12))/$C$8)*An</f>
        <v>3.4541393744113574E-5</v>
      </c>
      <c r="J114" s="5">
        <f>($C$11*POWER(($C$16/G114),1.4))</f>
        <v>265250.39913931966</v>
      </c>
      <c r="K114" s="2">
        <f>IF(H114&gt;0,$C$17+H114*$C$8,$C$17)</f>
        <v>0.15</v>
      </c>
      <c r="L114" s="12">
        <f>IF(H114&gt;0,2*An*(J114-$C$12),0)</f>
        <v>0</v>
      </c>
      <c r="M114" s="12">
        <f>$C$9*Af*O113*ABS(O113)*$C$7</f>
        <v>2.0171504023769189</v>
      </c>
      <c r="N114" s="12">
        <f t="shared" si="5"/>
        <v>-23.257669349179462</v>
      </c>
      <c r="O114" s="4">
        <f t="shared" si="7"/>
        <v>31.489402688409914</v>
      </c>
      <c r="P114" s="3">
        <f t="shared" si="8"/>
        <v>18.657212359611279</v>
      </c>
      <c r="R114" s="15"/>
    </row>
    <row r="115" spans="6:18" x14ac:dyDescent="0.25">
      <c r="F115" s="2">
        <f t="shared" si="6"/>
        <v>0.55500000000000038</v>
      </c>
      <c r="G115" s="3">
        <f>IF(H115&gt;0,$C$14-H115,$C$14)</f>
        <v>2E-3</v>
      </c>
      <c r="H115" s="3">
        <f>IF(H114-I114&gt;0,H114-I114,0)</f>
        <v>0</v>
      </c>
      <c r="I115" s="12">
        <f>$C$5*SQRT((2*($C$11*POWER(($G$4/G115),1.4)-$C$12))/$C$8)*An</f>
        <v>3.4541393744113574E-5</v>
      </c>
      <c r="J115" s="5">
        <f>($C$11*POWER(($C$16/G115),1.4))</f>
        <v>265250.39913931966</v>
      </c>
      <c r="K115" s="2">
        <f>IF(H115&gt;0,$C$17+H115*$C$8,$C$17)</f>
        <v>0.15</v>
      </c>
      <c r="L115" s="12">
        <f>IF(H115&gt;0,2*An*(J115-$C$12),0)</f>
        <v>0</v>
      </c>
      <c r="M115" s="12">
        <f>$C$9*Af*O114*ABS(O114)*$C$7</f>
        <v>2.002302505241961</v>
      </c>
      <c r="N115" s="12">
        <f t="shared" si="5"/>
        <v>-23.158683368279743</v>
      </c>
      <c r="O115" s="4">
        <f t="shared" si="7"/>
        <v>31.373361806616266</v>
      </c>
      <c r="P115" s="3">
        <f t="shared" si="8"/>
        <v>18.814369270848843</v>
      </c>
      <c r="R115" s="15"/>
    </row>
    <row r="116" spans="6:18" x14ac:dyDescent="0.25">
      <c r="F116" s="2">
        <f t="shared" si="6"/>
        <v>0.56000000000000039</v>
      </c>
      <c r="G116" s="3">
        <f>IF(H116&gt;0,$C$14-H116,$C$14)</f>
        <v>2E-3</v>
      </c>
      <c r="H116" s="3">
        <f>IF(H115-I115&gt;0,H115-I115,0)</f>
        <v>0</v>
      </c>
      <c r="I116" s="12">
        <f>$C$5*SQRT((2*($C$11*POWER(($G$4/G116),1.4)-$C$12))/$C$8)*An</f>
        <v>3.4541393744113574E-5</v>
      </c>
      <c r="J116" s="5">
        <f>($C$11*POWER(($C$16/G116),1.4))</f>
        <v>265250.39913931966</v>
      </c>
      <c r="K116" s="2">
        <f>IF(H116&gt;0,$C$17+H116*$C$8,$C$17)</f>
        <v>0.15</v>
      </c>
      <c r="L116" s="12">
        <f>IF(H116&gt;0,2*An*(J116-$C$12),0)</f>
        <v>0</v>
      </c>
      <c r="M116" s="12">
        <f>$C$9*Af*O115*ABS(O115)*$C$7</f>
        <v>1.9875724172369393</v>
      </c>
      <c r="N116" s="12">
        <f t="shared" si="5"/>
        <v>-23.060482781579594</v>
      </c>
      <c r="O116" s="4">
        <f t="shared" si="7"/>
        <v>31.257813891241618</v>
      </c>
      <c r="P116" s="3">
        <f t="shared" si="8"/>
        <v>18.970947210093488</v>
      </c>
      <c r="R116" s="15"/>
    </row>
    <row r="117" spans="6:18" x14ac:dyDescent="0.25">
      <c r="F117" s="2">
        <f t="shared" si="6"/>
        <v>0.56500000000000039</v>
      </c>
      <c r="G117" s="3">
        <f>IF(H117&gt;0,$C$14-H117,$C$14)</f>
        <v>2E-3</v>
      </c>
      <c r="H117" s="3">
        <f>IF(H116-I116&gt;0,H116-I116,0)</f>
        <v>0</v>
      </c>
      <c r="I117" s="12">
        <f>$C$5*SQRT((2*($C$11*POWER(($G$4/G117),1.4)-$C$12))/$C$8)*An</f>
        <v>3.4541393744113574E-5</v>
      </c>
      <c r="J117" s="5">
        <f>($C$11*POWER(($C$16/G117),1.4))</f>
        <v>265250.39913931966</v>
      </c>
      <c r="K117" s="2">
        <f>IF(H117&gt;0,$C$17+H117*$C$8,$C$17)</f>
        <v>0.15</v>
      </c>
      <c r="L117" s="12">
        <f>IF(H117&gt;0,2*An*(J117-$C$12),0)</f>
        <v>0</v>
      </c>
      <c r="M117" s="12">
        <f>$C$9*Af*O116*ABS(O116)*$C$7</f>
        <v>1.9729589414537034</v>
      </c>
      <c r="N117" s="12">
        <f t="shared" si="5"/>
        <v>-22.963059609691356</v>
      </c>
      <c r="O117" s="4">
        <f t="shared" si="7"/>
        <v>31.142755035263441</v>
      </c>
      <c r="P117" s="3">
        <f t="shared" si="8"/>
        <v>19.12694863240975</v>
      </c>
      <c r="R117" s="15"/>
    </row>
    <row r="118" spans="6:18" x14ac:dyDescent="0.25">
      <c r="F118" s="2">
        <f t="shared" si="6"/>
        <v>0.5700000000000004</v>
      </c>
      <c r="G118" s="3">
        <f>IF(H118&gt;0,$C$14-H118,$C$14)</f>
        <v>2E-3</v>
      </c>
      <c r="H118" s="3">
        <f>IF(H117-I117&gt;0,H117-I117,0)</f>
        <v>0</v>
      </c>
      <c r="I118" s="12">
        <f>$C$5*SQRT((2*($C$11*POWER(($G$4/G118),1.4)-$C$12))/$C$8)*An</f>
        <v>3.4541393744113574E-5</v>
      </c>
      <c r="J118" s="5">
        <f>($C$11*POWER(($C$16/G118),1.4))</f>
        <v>265250.39913931966</v>
      </c>
      <c r="K118" s="2">
        <f>IF(H118&gt;0,$C$17+H118*$C$8,$C$17)</f>
        <v>0.15</v>
      </c>
      <c r="L118" s="12">
        <f>IF(H118&gt;0,2*An*(J118-$C$12),0)</f>
        <v>0</v>
      </c>
      <c r="M118" s="12">
        <f>$C$9*Af*O117*ABS(O117)*$C$7</f>
        <v>1.9584608963627512</v>
      </c>
      <c r="N118" s="12">
        <f t="shared" si="5"/>
        <v>-22.866405975751679</v>
      </c>
      <c r="O118" s="4">
        <f t="shared" si="7"/>
        <v>31.028181371299834</v>
      </c>
      <c r="P118" s="3">
        <f t="shared" si="8"/>
        <v>19.282375973426159</v>
      </c>
      <c r="R118" s="15"/>
    </row>
    <row r="119" spans="6:18" x14ac:dyDescent="0.25">
      <c r="F119" s="2">
        <f t="shared" si="6"/>
        <v>0.5750000000000004</v>
      </c>
      <c r="G119" s="3">
        <f>IF(H119&gt;0,$C$14-H119,$C$14)</f>
        <v>2E-3</v>
      </c>
      <c r="H119" s="3">
        <f>IF(H118-I118&gt;0,H118-I118,0)</f>
        <v>0</v>
      </c>
      <c r="I119" s="12">
        <f>$C$5*SQRT((2*($C$11*POWER(($G$4/G119),1.4)-$C$12))/$C$8)*An</f>
        <v>3.4541393744113574E-5</v>
      </c>
      <c r="J119" s="5">
        <f>($C$11*POWER(($C$16/G119),1.4))</f>
        <v>265250.39913931966</v>
      </c>
      <c r="K119" s="2">
        <f>IF(H119&gt;0,$C$17+H119*$C$8,$C$17)</f>
        <v>0.15</v>
      </c>
      <c r="L119" s="12">
        <f>IF(H119&gt;0,2*An*(J119-$C$12),0)</f>
        <v>0</v>
      </c>
      <c r="M119" s="12">
        <f>$C$9*Af*O118*ABS(O118)*$C$7</f>
        <v>1.9440771155773147</v>
      </c>
      <c r="N119" s="12">
        <f t="shared" si="5"/>
        <v>-22.770514103848765</v>
      </c>
      <c r="O119" s="4">
        <f t="shared" si="7"/>
        <v>30.914089071100832</v>
      </c>
      <c r="P119" s="3">
        <f t="shared" si="8"/>
        <v>19.437231649532162</v>
      </c>
      <c r="R119" s="15"/>
    </row>
    <row r="120" spans="6:18" x14ac:dyDescent="0.25">
      <c r="F120" s="2">
        <f t="shared" si="6"/>
        <v>0.5800000000000004</v>
      </c>
      <c r="G120" s="3">
        <f>IF(H120&gt;0,$C$14-H120,$C$14)</f>
        <v>2E-3</v>
      </c>
      <c r="H120" s="3">
        <f>IF(H119-I119&gt;0,H119-I119,0)</f>
        <v>0</v>
      </c>
      <c r="I120" s="12">
        <f>$C$5*SQRT((2*($C$11*POWER(($G$4/G120),1.4)-$C$12))/$C$8)*An</f>
        <v>3.4541393744113574E-5</v>
      </c>
      <c r="J120" s="5">
        <f>($C$11*POWER(($C$16/G120),1.4))</f>
        <v>265250.39913931966</v>
      </c>
      <c r="K120" s="2">
        <f>IF(H120&gt;0,$C$17+H120*$C$8,$C$17)</f>
        <v>0.15</v>
      </c>
      <c r="L120" s="12">
        <f>IF(H120&gt;0,2*An*(J120-$C$12),0)</f>
        <v>0</v>
      </c>
      <c r="M120" s="12">
        <f>$C$9*Af*O119*ABS(O119)*$C$7</f>
        <v>1.9298064476216641</v>
      </c>
      <c r="N120" s="12">
        <f t="shared" si="5"/>
        <v>-22.675376317477763</v>
      </c>
      <c r="O120" s="4">
        <f t="shared" si="7"/>
        <v>30.800474345047515</v>
      </c>
      <c r="P120" s="3">
        <f t="shared" si="8"/>
        <v>19.591518058072534</v>
      </c>
      <c r="R120" s="15"/>
    </row>
    <row r="121" spans="6:18" x14ac:dyDescent="0.25">
      <c r="F121" s="2">
        <f t="shared" si="6"/>
        <v>0.58500000000000041</v>
      </c>
      <c r="G121" s="3">
        <f>IF(H121&gt;0,$C$14-H121,$C$14)</f>
        <v>2E-3</v>
      </c>
      <c r="H121" s="3">
        <f>IF(H120-I120&gt;0,H120-I120,0)</f>
        <v>0</v>
      </c>
      <c r="I121" s="12">
        <f>$C$5*SQRT((2*($C$11*POWER(($G$4/G121),1.4)-$C$12))/$C$8)*An</f>
        <v>3.4541393744113574E-5</v>
      </c>
      <c r="J121" s="5">
        <f>($C$11*POWER(($C$16/G121),1.4))</f>
        <v>265250.39913931966</v>
      </c>
      <c r="K121" s="2">
        <f>IF(H121&gt;0,$C$17+H121*$C$8,$C$17)</f>
        <v>0.15</v>
      </c>
      <c r="L121" s="12">
        <f>IF(H121&gt;0,2*An*(J121-$C$12),0)</f>
        <v>0</v>
      </c>
      <c r="M121" s="12">
        <f>$C$9*Af*O120*ABS(O120)*$C$7</f>
        <v>1.915647755703543</v>
      </c>
      <c r="N121" s="12">
        <f t="shared" si="5"/>
        <v>-22.58098503802362</v>
      </c>
      <c r="O121" s="4">
        <f t="shared" si="7"/>
        <v>30.687333441658762</v>
      </c>
      <c r="P121" s="3">
        <f t="shared" si="8"/>
        <v>19.745237577539299</v>
      </c>
      <c r="R121" s="15"/>
    </row>
    <row r="122" spans="6:18" x14ac:dyDescent="0.25">
      <c r="F122" s="2">
        <f t="shared" si="6"/>
        <v>0.59000000000000041</v>
      </c>
      <c r="G122" s="3">
        <f>IF(H122&gt;0,$C$14-H122,$C$14)</f>
        <v>2E-3</v>
      </c>
      <c r="H122" s="3">
        <f>IF(H121-I121&gt;0,H121-I121,0)</f>
        <v>0</v>
      </c>
      <c r="I122" s="12">
        <f>$C$5*SQRT((2*($C$11*POWER(($G$4/G122),1.4)-$C$12))/$C$8)*An</f>
        <v>3.4541393744113574E-5</v>
      </c>
      <c r="J122" s="5">
        <f>($C$11*POWER(($C$16/G122),1.4))</f>
        <v>265250.39913931966</v>
      </c>
      <c r="K122" s="2">
        <f>IF(H122&gt;0,$C$17+H122*$C$8,$C$17)</f>
        <v>0.15</v>
      </c>
      <c r="L122" s="12">
        <f>IF(H122&gt;0,2*An*(J122-$C$12),0)</f>
        <v>0</v>
      </c>
      <c r="M122" s="12">
        <f>$C$9*Af*O121*ABS(O121)*$C$7</f>
        <v>1.9015999174906557</v>
      </c>
      <c r="N122" s="12">
        <f t="shared" si="5"/>
        <v>-22.487332783271039</v>
      </c>
      <c r="O122" s="4">
        <f t="shared" si="7"/>
        <v>30.574662647105527</v>
      </c>
      <c r="P122" s="3">
        <f t="shared" si="8"/>
        <v>19.89839256776121</v>
      </c>
      <c r="R122" s="15"/>
    </row>
    <row r="123" spans="6:18" x14ac:dyDescent="0.25">
      <c r="F123" s="2">
        <f t="shared" si="6"/>
        <v>0.59500000000000042</v>
      </c>
      <c r="G123" s="3">
        <f>IF(H123&gt;0,$C$14-H123,$C$14)</f>
        <v>2E-3</v>
      </c>
      <c r="H123" s="3">
        <f>IF(H122-I122&gt;0,H122-I122,0)</f>
        <v>0</v>
      </c>
      <c r="I123" s="12">
        <f>$C$5*SQRT((2*($C$11*POWER(($G$4/G123),1.4)-$C$12))/$C$8)*An</f>
        <v>3.4541393744113574E-5</v>
      </c>
      <c r="J123" s="5">
        <f>($C$11*POWER(($C$16/G123),1.4))</f>
        <v>265250.39913931966</v>
      </c>
      <c r="K123" s="2">
        <f>IF(H123&gt;0,$C$17+H123*$C$8,$C$17)</f>
        <v>0.15</v>
      </c>
      <c r="L123" s="12">
        <f>IF(H123&gt;0,2*An*(J123-$C$12),0)</f>
        <v>0</v>
      </c>
      <c r="M123" s="12">
        <f>$C$9*Af*O122*ABS(O122)*$C$7</f>
        <v>1.8876618248911172</v>
      </c>
      <c r="N123" s="12">
        <f t="shared" si="5"/>
        <v>-22.394412165940786</v>
      </c>
      <c r="O123" s="4">
        <f t="shared" si="7"/>
        <v>30.462458284732499</v>
      </c>
      <c r="P123" s="3">
        <f t="shared" si="8"/>
        <v>20.050985370090807</v>
      </c>
      <c r="R123" s="15"/>
    </row>
    <row r="124" spans="6:18" x14ac:dyDescent="0.25">
      <c r="F124" s="2">
        <f t="shared" si="6"/>
        <v>0.60000000000000042</v>
      </c>
      <c r="G124" s="3">
        <f>IF(H124&gt;0,$C$14-H124,$C$14)</f>
        <v>2E-3</v>
      </c>
      <c r="H124" s="3">
        <f>IF(H123-I123&gt;0,H123-I123,0)</f>
        <v>0</v>
      </c>
      <c r="I124" s="12">
        <f>$C$5*SQRT((2*($C$11*POWER(($G$4/G124),1.4)-$C$12))/$C$8)*An</f>
        <v>3.4541393744113574E-5</v>
      </c>
      <c r="J124" s="5">
        <f>($C$11*POWER(($C$16/G124),1.4))</f>
        <v>265250.39913931966</v>
      </c>
      <c r="K124" s="2">
        <f>IF(H124&gt;0,$C$17+H124*$C$8,$C$17)</f>
        <v>0.15</v>
      </c>
      <c r="L124" s="12">
        <f>IF(H124&gt;0,2*An*(J124-$C$12),0)</f>
        <v>0</v>
      </c>
      <c r="M124" s="12">
        <f>$C$9*Af*O123*ABS(O123)*$C$7</f>
        <v>1.8738323838377924</v>
      </c>
      <c r="N124" s="12">
        <f t="shared" si="5"/>
        <v>-22.302215892251951</v>
      </c>
      <c r="O124" s="4">
        <f t="shared" si="7"/>
        <v>30.350716714587016</v>
      </c>
      <c r="P124" s="3">
        <f t="shared" si="8"/>
        <v>20.203018307589105</v>
      </c>
      <c r="R124" s="15"/>
    </row>
    <row r="125" spans="6:18" x14ac:dyDescent="0.25">
      <c r="F125" s="2">
        <f t="shared" si="6"/>
        <v>0.60500000000000043</v>
      </c>
      <c r="G125" s="3">
        <f>IF(H125&gt;0,$C$14-H125,$C$14)</f>
        <v>2E-3</v>
      </c>
      <c r="H125" s="3">
        <f>IF(H124-I124&gt;0,H124-I124,0)</f>
        <v>0</v>
      </c>
      <c r="I125" s="12">
        <f>$C$5*SQRT((2*($C$11*POWER(($G$4/G125),1.4)-$C$12))/$C$8)*An</f>
        <v>3.4541393744113574E-5</v>
      </c>
      <c r="J125" s="5">
        <f>($C$11*POWER(($C$16/G125),1.4))</f>
        <v>265250.39913931966</v>
      </c>
      <c r="K125" s="2">
        <f>IF(H125&gt;0,$C$17+H125*$C$8,$C$17)</f>
        <v>0.15</v>
      </c>
      <c r="L125" s="12">
        <f>IF(H125&gt;0,2*An*(J125-$C$12),0)</f>
        <v>0</v>
      </c>
      <c r="M125" s="12">
        <f>$C$9*Af*O124*ABS(O124)*$C$7</f>
        <v>1.8601105140764433</v>
      </c>
      <c r="N125" s="12">
        <f t="shared" si="5"/>
        <v>-22.210736760509622</v>
      </c>
      <c r="O125" s="4">
        <f t="shared" si="7"/>
        <v>30.239434332955113</v>
      </c>
      <c r="P125" s="3">
        <f t="shared" si="8"/>
        <v>20.354493685207959</v>
      </c>
      <c r="R125" s="15"/>
    </row>
    <row r="126" spans="6:18" x14ac:dyDescent="0.25">
      <c r="F126" s="2">
        <f t="shared" si="6"/>
        <v>0.61000000000000043</v>
      </c>
      <c r="G126" s="3">
        <f>IF(H126&gt;0,$C$14-H126,$C$14)</f>
        <v>2E-3</v>
      </c>
      <c r="H126" s="3">
        <f>IF(H125-I125&gt;0,H125-I125,0)</f>
        <v>0</v>
      </c>
      <c r="I126" s="12">
        <f>$C$5*SQRT((2*($C$11*POWER(($G$4/G126),1.4)-$C$12))/$C$8)*An</f>
        <v>3.4541393744113574E-5</v>
      </c>
      <c r="J126" s="5">
        <f>($C$11*POWER(($C$16/G126),1.4))</f>
        <v>265250.39913931966</v>
      </c>
      <c r="K126" s="2">
        <f>IF(H126&gt;0,$C$17+H126*$C$8,$C$17)</f>
        <v>0.15</v>
      </c>
      <c r="L126" s="12">
        <f>IF(H126&gt;0,2*An*(J126-$C$12),0)</f>
        <v>0</v>
      </c>
      <c r="M126" s="12">
        <f>$C$9*Af*O125*ABS(O125)*$C$7</f>
        <v>1.8464951489576071</v>
      </c>
      <c r="N126" s="12">
        <f t="shared" si="5"/>
        <v>-22.119967659717382</v>
      </c>
      <c r="O126" s="4">
        <f t="shared" si="7"/>
        <v>30.128607571904546</v>
      </c>
      <c r="P126" s="3">
        <f t="shared" si="8"/>
        <v>20.50541378997011</v>
      </c>
      <c r="R126" s="15"/>
    </row>
    <row r="127" spans="6:18" x14ac:dyDescent="0.25">
      <c r="F127" s="2">
        <f t="shared" si="6"/>
        <v>0.61500000000000044</v>
      </c>
      <c r="G127" s="3">
        <f>IF(H127&gt;0,$C$14-H127,$C$14)</f>
        <v>2E-3</v>
      </c>
      <c r="H127" s="3">
        <f>IF(H126-I126&gt;0,H126-I126,0)</f>
        <v>0</v>
      </c>
      <c r="I127" s="12">
        <f>$C$5*SQRT((2*($C$11*POWER(($G$4/G127),1.4)-$C$12))/$C$8)*An</f>
        <v>3.4541393744113574E-5</v>
      </c>
      <c r="J127" s="5">
        <f>($C$11*POWER(($C$16/G127),1.4))</f>
        <v>265250.39913931966</v>
      </c>
      <c r="K127" s="2">
        <f>IF(H127&gt;0,$C$17+H127*$C$8,$C$17)</f>
        <v>0.15</v>
      </c>
      <c r="L127" s="12">
        <f>IF(H127&gt;0,2*An*(J127-$C$12),0)</f>
        <v>0</v>
      </c>
      <c r="M127" s="12">
        <f>$C$9*Af*O126*ABS(O126)*$C$7</f>
        <v>1.8329852352321292</v>
      </c>
      <c r="N127" s="12">
        <f t="shared" si="5"/>
        <v>-22.029901568214196</v>
      </c>
      <c r="O127" s="4">
        <f t="shared" si="7"/>
        <v>30.018232898834718</v>
      </c>
      <c r="P127" s="3">
        <f t="shared" si="8"/>
        <v>20.655780891146957</v>
      </c>
      <c r="R127" s="15"/>
    </row>
    <row r="128" spans="6:18" x14ac:dyDescent="0.25">
      <c r="F128" s="2">
        <f t="shared" si="6"/>
        <v>0.62000000000000044</v>
      </c>
      <c r="G128" s="3">
        <f>IF(H128&gt;0,$C$14-H128,$C$14)</f>
        <v>2E-3</v>
      </c>
      <c r="H128" s="3">
        <f>IF(H127-I127&gt;0,H127-I127,0)</f>
        <v>0</v>
      </c>
      <c r="I128" s="12">
        <f>$C$5*SQRT((2*($C$11*POWER(($G$4/G128),1.4)-$C$12))/$C$8)*An</f>
        <v>3.4541393744113574E-5</v>
      </c>
      <c r="J128" s="5">
        <f>($C$11*POWER(($C$16/G128),1.4))</f>
        <v>265250.39913931966</v>
      </c>
      <c r="K128" s="2">
        <f>IF(H128&gt;0,$C$17+H128*$C$8,$C$17)</f>
        <v>0.15</v>
      </c>
      <c r="L128" s="12">
        <f>IF(H128&gt;0,2*An*(J128-$C$12),0)</f>
        <v>0</v>
      </c>
      <c r="M128" s="12">
        <f>$C$9*Af*O127*ABS(O127)*$C$7</f>
        <v>1.8195797328502814</v>
      </c>
      <c r="N128" s="12">
        <f t="shared" si="5"/>
        <v>-21.940531552335212</v>
      </c>
      <c r="O128" s="4">
        <f t="shared" si="7"/>
        <v>29.908306816033345</v>
      </c>
      <c r="P128" s="3">
        <f t="shared" si="8"/>
        <v>20.805597240434128</v>
      </c>
      <c r="R128" s="15"/>
    </row>
    <row r="129" spans="6:18" x14ac:dyDescent="0.25">
      <c r="F129" s="2">
        <f t="shared" si="6"/>
        <v>0.62500000000000044</v>
      </c>
      <c r="G129" s="3">
        <f>IF(H129&gt;0,$C$14-H129,$C$14)</f>
        <v>2E-3</v>
      </c>
      <c r="H129" s="3">
        <f>IF(H128-I128&gt;0,H128-I128,0)</f>
        <v>0</v>
      </c>
      <c r="I129" s="12">
        <f>$C$5*SQRT((2*($C$11*POWER(($G$4/G129),1.4)-$C$12))/$C$8)*An</f>
        <v>3.4541393744113574E-5</v>
      </c>
      <c r="J129" s="5">
        <f>($C$11*POWER(($C$16/G129),1.4))</f>
        <v>265250.39913931966</v>
      </c>
      <c r="K129" s="2">
        <f>IF(H129&gt;0,$C$17+H129*$C$8,$C$17)</f>
        <v>0.15</v>
      </c>
      <c r="L129" s="12">
        <f>IF(H129&gt;0,2*An*(J129-$C$12),0)</f>
        <v>0</v>
      </c>
      <c r="M129" s="12">
        <f>$C$9*Af*O128*ABS(O128)*$C$7</f>
        <v>1.8062776147643917</v>
      </c>
      <c r="N129" s="12">
        <f t="shared" si="5"/>
        <v>-21.851850765095946</v>
      </c>
      <c r="O129" s="4">
        <f t="shared" si="7"/>
        <v>29.798825860239766</v>
      </c>
      <c r="P129" s="3">
        <f t="shared" si="8"/>
        <v>20.954865072124811</v>
      </c>
      <c r="R129" s="15"/>
    </row>
    <row r="130" spans="6:18" x14ac:dyDescent="0.25">
      <c r="F130" s="2">
        <f t="shared" si="6"/>
        <v>0.63000000000000045</v>
      </c>
      <c r="G130" s="3">
        <f>IF(H130&gt;0,$C$14-H130,$C$14)</f>
        <v>2E-3</v>
      </c>
      <c r="H130" s="3">
        <f>IF(H129-I129&gt;0,H129-I129,0)</f>
        <v>0</v>
      </c>
      <c r="I130" s="12">
        <f>$C$5*SQRT((2*($C$11*POWER(($G$4/G130),1.4)-$C$12))/$C$8)*An</f>
        <v>3.4541393744113574E-5</v>
      </c>
      <c r="J130" s="5">
        <f>($C$11*POWER(($C$16/G130),1.4))</f>
        <v>265250.39913931966</v>
      </c>
      <c r="K130" s="2">
        <f>IF(H130&gt;0,$C$17+H130*$C$8,$C$17)</f>
        <v>0.15</v>
      </c>
      <c r="L130" s="12">
        <f>IF(H130&gt;0,2*An*(J130-$C$12),0)</f>
        <v>0</v>
      </c>
      <c r="M130" s="12">
        <f>$C$9*Af*O129*ABS(O129)*$C$7</f>
        <v>1.7930778667349121</v>
      </c>
      <c r="N130" s="12">
        <f t="shared" si="5"/>
        <v>-21.763852444899417</v>
      </c>
      <c r="O130" s="4">
        <f t="shared" si="7"/>
        <v>29.689786602214777</v>
      </c>
      <c r="P130" s="3">
        <f t="shared" si="8"/>
        <v>21.103586603280949</v>
      </c>
      <c r="R130" s="15"/>
    </row>
    <row r="131" spans="6:18" x14ac:dyDescent="0.25">
      <c r="F131" s="2">
        <f t="shared" si="6"/>
        <v>0.63500000000000045</v>
      </c>
      <c r="G131" s="3">
        <f>IF(H131&gt;0,$C$14-H131,$C$14)</f>
        <v>2E-3</v>
      </c>
      <c r="H131" s="3">
        <f>IF(H130-I130&gt;0,H130-I130,0)</f>
        <v>0</v>
      </c>
      <c r="I131" s="12">
        <f>$C$5*SQRT((2*($C$11*POWER(($G$4/G131),1.4)-$C$12))/$C$8)*An</f>
        <v>3.4541393744113574E-5</v>
      </c>
      <c r="J131" s="5">
        <f>($C$11*POWER(($C$16/G131),1.4))</f>
        <v>265250.39913931966</v>
      </c>
      <c r="K131" s="2">
        <f>IF(H131&gt;0,$C$17+H131*$C$8,$C$17)</f>
        <v>0.15</v>
      </c>
      <c r="L131" s="12">
        <f>IF(H131&gt;0,2*An*(J131-$C$12),0)</f>
        <v>0</v>
      </c>
      <c r="M131" s="12">
        <f>$C$9*Af*O130*ABS(O130)*$C$7</f>
        <v>1.779979487139866</v>
      </c>
      <c r="N131" s="12">
        <f t="shared" si="5"/>
        <v>-21.676529914265775</v>
      </c>
      <c r="O131" s="4">
        <f t="shared" si="7"/>
        <v>29.581185646316865</v>
      </c>
      <c r="P131" s="3">
        <f t="shared" si="8"/>
        <v>21.251764033902276</v>
      </c>
      <c r="R131" s="15"/>
    </row>
    <row r="132" spans="6:18" x14ac:dyDescent="0.25">
      <c r="F132" s="2">
        <f t="shared" si="6"/>
        <v>0.64000000000000046</v>
      </c>
      <c r="G132" s="3">
        <f>IF(H132&gt;0,$C$14-H132,$C$14)</f>
        <v>2E-3</v>
      </c>
      <c r="H132" s="3">
        <f>IF(H131-I131&gt;0,H131-I131,0)</f>
        <v>0</v>
      </c>
      <c r="I132" s="12">
        <f>$C$5*SQRT((2*($C$11*POWER(($G$4/G132),1.4)-$C$12))/$C$8)*An</f>
        <v>3.4541393744113574E-5</v>
      </c>
      <c r="J132" s="5">
        <f>($C$11*POWER(($C$16/G132),1.4))</f>
        <v>265250.39913931966</v>
      </c>
      <c r="K132" s="2">
        <f>IF(H132&gt;0,$C$17+H132*$C$8,$C$17)</f>
        <v>0.15</v>
      </c>
      <c r="L132" s="12">
        <f>IF(H132&gt;0,2*An*(J132-$C$12),0)</f>
        <v>0</v>
      </c>
      <c r="M132" s="12">
        <f>$C$9*Af*O131*ABS(O131)*$C$7</f>
        <v>1.7669814867875937</v>
      </c>
      <c r="N132" s="12">
        <f t="shared" si="5"/>
        <v>-21.589876578583958</v>
      </c>
      <c r="O132" s="4">
        <f t="shared" si="7"/>
        <v>29.473019630084739</v>
      </c>
      <c r="P132" s="3">
        <f t="shared" si="8"/>
        <v>21.399399547093282</v>
      </c>
      <c r="R132" s="15"/>
    </row>
    <row r="133" spans="6:18" x14ac:dyDescent="0.25">
      <c r="F133" s="2">
        <f t="shared" si="6"/>
        <v>0.64500000000000046</v>
      </c>
      <c r="G133" s="3">
        <f>IF(H133&gt;0,$C$14-H133,$C$14)</f>
        <v>2E-3</v>
      </c>
      <c r="H133" s="3">
        <f>IF(H132-I132&gt;0,H132-I132,0)</f>
        <v>0</v>
      </c>
      <c r="I133" s="12">
        <f>$C$5*SQRT((2*($C$11*POWER(($G$4/G133),1.4)-$C$12))/$C$8)*An</f>
        <v>3.4541393744113574E-5</v>
      </c>
      <c r="J133" s="5">
        <f>($C$11*POWER(($C$16/G133),1.4))</f>
        <v>265250.39913931966</v>
      </c>
      <c r="K133" s="2">
        <f>IF(H133&gt;0,$C$17+H133*$C$8,$C$17)</f>
        <v>0.15</v>
      </c>
      <c r="L133" s="12">
        <f>IF(H133&gt;0,2*An*(J133-$C$12),0)</f>
        <v>0</v>
      </c>
      <c r="M133" s="12">
        <f>$C$9*Af*O132*ABS(O132)*$C$7</f>
        <v>1.7540828887327471</v>
      </c>
      <c r="N133" s="12">
        <f t="shared" ref="N133:N154" si="9">(L133-M133-K133*9.81)/K133</f>
        <v>-21.503885924884983</v>
      </c>
      <c r="O133" s="4">
        <f t="shared" si="7"/>
        <v>29.365285223826067</v>
      </c>
      <c r="P133" s="3">
        <f t="shared" si="8"/>
        <v>21.54649530922806</v>
      </c>
      <c r="R133" s="15"/>
    </row>
    <row r="134" spans="6:18" x14ac:dyDescent="0.25">
      <c r="F134" s="2">
        <f t="shared" ref="F134:F150" si="10">F133+$C$5</f>
        <v>0.65000000000000047</v>
      </c>
      <c r="G134" s="3">
        <f>IF(H134&gt;0,$C$14-H134,$C$14)</f>
        <v>2E-3</v>
      </c>
      <c r="H134" s="3">
        <f>IF(H133-I133&gt;0,H133-I133,0)</f>
        <v>0</v>
      </c>
      <c r="I134" s="12">
        <f>$C$5*SQRT((2*($C$11*POWER(($G$4/G134),1.4)-$C$12))/$C$8)*An</f>
        <v>3.4541393744113574E-5</v>
      </c>
      <c r="J134" s="5">
        <f>($C$11*POWER(($C$16/G134),1.4))</f>
        <v>265250.39913931966</v>
      </c>
      <c r="K134" s="2">
        <f>IF(H134&gt;0,$C$17+H134*$C$8,$C$17)</f>
        <v>0.15</v>
      </c>
      <c r="L134" s="12">
        <f>IF(H134&gt;0,2*An*(J134-$C$12),0)</f>
        <v>0</v>
      </c>
      <c r="M134" s="12">
        <f>$C$9*Af*O133*ABS(O133)*$C$7</f>
        <v>1.7412827280954546</v>
      </c>
      <c r="N134" s="12">
        <f t="shared" si="9"/>
        <v>-21.418551520636367</v>
      </c>
      <c r="O134" s="4">
        <f t="shared" ref="O134:O154" si="11">$C$5*(N133+N134)/2+O133</f>
        <v>29.257979130212263</v>
      </c>
      <c r="P134" s="3">
        <f t="shared" ref="P134:P197" si="12">$C$5*(O134+O133)/2+P133</f>
        <v>21.693053470113156</v>
      </c>
      <c r="R134" s="15"/>
    </row>
    <row r="135" spans="6:18" x14ac:dyDescent="0.25">
      <c r="F135" s="2">
        <f t="shared" si="10"/>
        <v>0.65500000000000047</v>
      </c>
      <c r="G135" s="3">
        <f>IF(H135&gt;0,$C$14-H135,$C$14)</f>
        <v>2E-3</v>
      </c>
      <c r="H135" s="3">
        <f>IF(H134-I134&gt;0,H134-I134,0)</f>
        <v>0</v>
      </c>
      <c r="I135" s="12">
        <f>$C$5*SQRT((2*($C$11*POWER(($G$4/G135),1.4)-$C$12))/$C$8)*An</f>
        <v>3.4541393744113574E-5</v>
      </c>
      <c r="J135" s="5">
        <f>($C$11*POWER(($C$16/G135),1.4))</f>
        <v>265250.39913931966</v>
      </c>
      <c r="K135" s="2">
        <f>IF(H135&gt;0,$C$17+H135*$C$8,$C$17)</f>
        <v>0.15</v>
      </c>
      <c r="L135" s="12">
        <f>IF(H135&gt;0,2*An*(J135-$C$12),0)</f>
        <v>0</v>
      </c>
      <c r="M135" s="12">
        <f>$C$9*Af*O134*ABS(O134)*$C$7</f>
        <v>1.7285800518836028</v>
      </c>
      <c r="N135" s="12">
        <f t="shared" si="9"/>
        <v>-21.333867012557356</v>
      </c>
      <c r="O135" s="4">
        <f t="shared" si="11"/>
        <v>29.15109808387928</v>
      </c>
      <c r="P135" s="3">
        <f t="shared" si="12"/>
        <v>21.839076163148384</v>
      </c>
      <c r="R135" s="15"/>
    </row>
    <row r="136" spans="6:18" x14ac:dyDescent="0.25">
      <c r="F136" s="2">
        <f t="shared" si="10"/>
        <v>0.66000000000000048</v>
      </c>
      <c r="G136" s="3">
        <f>IF(H136&gt;0,$C$14-H136,$C$14)</f>
        <v>2E-3</v>
      </c>
      <c r="H136" s="3">
        <f>IF(H135-I135&gt;0,H135-I135,0)</f>
        <v>0</v>
      </c>
      <c r="I136" s="12">
        <f>$C$5*SQRT((2*($C$11*POWER(($G$4/G136),1.4)-$C$12))/$C$8)*An</f>
        <v>3.4541393744113574E-5</v>
      </c>
      <c r="J136" s="5">
        <f>($C$11*POWER(($C$16/G136),1.4))</f>
        <v>265250.39913931966</v>
      </c>
      <c r="K136" s="2">
        <f>IF(H136&gt;0,$C$17+H136*$C$8,$C$17)</f>
        <v>0.15</v>
      </c>
      <c r="L136" s="12">
        <f>IF(H136&gt;0,2*An*(J136-$C$12),0)</f>
        <v>0</v>
      </c>
      <c r="M136" s="12">
        <f>$C$9*Af*O135*ABS(O135)*$C$7</f>
        <v>1.7159739188181722</v>
      </c>
      <c r="N136" s="12">
        <f t="shared" si="9"/>
        <v>-21.249826125454483</v>
      </c>
      <c r="O136" s="4">
        <f t="shared" si="11"/>
        <v>29.04463885103425</v>
      </c>
      <c r="P136" s="3">
        <f t="shared" si="12"/>
        <v>21.984565505485669</v>
      </c>
      <c r="R136" s="15"/>
    </row>
    <row r="137" spans="6:18" x14ac:dyDescent="0.25">
      <c r="F137" s="2">
        <f t="shared" si="10"/>
        <v>0.66500000000000048</v>
      </c>
      <c r="G137" s="3">
        <f>IF(H137&gt;0,$C$14-H137,$C$14)</f>
        <v>2E-3</v>
      </c>
      <c r="H137" s="3">
        <f>IF(H136-I136&gt;0,H136-I136,0)</f>
        <v>0</v>
      </c>
      <c r="I137" s="12">
        <f>$C$5*SQRT((2*($C$11*POWER(($G$4/G137),1.4)-$C$12))/$C$8)*An</f>
        <v>3.4541393744113574E-5</v>
      </c>
      <c r="J137" s="5">
        <f>($C$11*POWER(($C$16/G137),1.4))</f>
        <v>265250.39913931966</v>
      </c>
      <c r="K137" s="2">
        <f>IF(H137&gt;0,$C$17+H137*$C$8,$C$17)</f>
        <v>0.15</v>
      </c>
      <c r="L137" s="12">
        <f>IF(H137&gt;0,2*An*(J137-$C$12),0)</f>
        <v>0</v>
      </c>
      <c r="M137" s="12">
        <f>$C$9*Af*O136*ABS(O136)*$C$7</f>
        <v>1.7034633991615655</v>
      </c>
      <c r="N137" s="12">
        <f t="shared" si="9"/>
        <v>-21.166422661077103</v>
      </c>
      <c r="O137" s="4">
        <f t="shared" si="11"/>
        <v>28.938598229067921</v>
      </c>
      <c r="P137" s="3">
        <f t="shared" si="12"/>
        <v>22.129523598185926</v>
      </c>
      <c r="R137" s="15"/>
    </row>
    <row r="138" spans="6:18" x14ac:dyDescent="0.25">
      <c r="F138" s="2">
        <f t="shared" si="10"/>
        <v>0.67000000000000048</v>
      </c>
      <c r="G138" s="3">
        <f>IF(H138&gt;0,$C$14-H138,$C$14)</f>
        <v>2E-3</v>
      </c>
      <c r="H138" s="3">
        <f>IF(H137-I137&gt;0,H137-I137,0)</f>
        <v>0</v>
      </c>
      <c r="I138" s="12">
        <f>$C$5*SQRT((2*($C$11*POWER(($G$4/G138),1.4)-$C$12))/$C$8)*An</f>
        <v>3.4541393744113574E-5</v>
      </c>
      <c r="J138" s="5">
        <f>($C$11*POWER(($C$16/G138),1.4))</f>
        <v>265250.39913931966</v>
      </c>
      <c r="K138" s="2">
        <f>IF(H138&gt;0,$C$17+H138*$C$8,$C$17)</f>
        <v>0.15</v>
      </c>
      <c r="L138" s="12">
        <f>IF(H138&gt;0,2*An*(J138-$C$12),0)</f>
        <v>0</v>
      </c>
      <c r="M138" s="12">
        <f>$C$9*Af*O137*ABS(O137)*$C$7</f>
        <v>1.69104757454887</v>
      </c>
      <c r="N138" s="12">
        <f t="shared" si="9"/>
        <v>-21.083650496992465</v>
      </c>
      <c r="O138" s="4">
        <f t="shared" si="11"/>
        <v>28.832973046172746</v>
      </c>
      <c r="P138" s="3">
        <f t="shared" si="12"/>
        <v>22.273952526374028</v>
      </c>
      <c r="R138" s="15"/>
    </row>
    <row r="139" spans="6:18" x14ac:dyDescent="0.25">
      <c r="F139" s="2">
        <f t="shared" si="10"/>
        <v>0.67500000000000049</v>
      </c>
      <c r="G139" s="3">
        <f>IF(H139&gt;0,$C$14-H139,$C$14)</f>
        <v>2E-3</v>
      </c>
      <c r="H139" s="3">
        <f>IF(H138-I138&gt;0,H138-I138,0)</f>
        <v>0</v>
      </c>
      <c r="I139" s="12">
        <f>$C$5*SQRT((2*($C$11*POWER(($G$4/G139),1.4)-$C$12))/$C$8)*An</f>
        <v>3.4541393744113574E-5</v>
      </c>
      <c r="J139" s="5">
        <f>($C$11*POWER(($C$16/G139),1.4))</f>
        <v>265250.39913931966</v>
      </c>
      <c r="K139" s="2">
        <f>IF(H139&gt;0,$C$17+H139*$C$8,$C$17)</f>
        <v>0.15</v>
      </c>
      <c r="L139" s="12">
        <f>IF(H139&gt;0,2*An*(J139-$C$12),0)</f>
        <v>0</v>
      </c>
      <c r="M139" s="12">
        <f>$C$9*Af*O138*ABS(O138)*$C$7</f>
        <v>1.6787255378219978</v>
      </c>
      <c r="N139" s="12">
        <f t="shared" si="9"/>
        <v>-21.001503585479988</v>
      </c>
      <c r="O139" s="4">
        <f t="shared" si="11"/>
        <v>28.727760160966564</v>
      </c>
      <c r="P139" s="3">
        <f t="shared" si="12"/>
        <v>22.417854359391878</v>
      </c>
      <c r="R139" s="15"/>
    </row>
    <row r="140" spans="6:18" x14ac:dyDescent="0.25">
      <c r="F140" s="2">
        <f t="shared" si="10"/>
        <v>0.68000000000000049</v>
      </c>
      <c r="G140" s="3">
        <f>IF(H140&gt;0,$C$14-H140,$C$14)</f>
        <v>2E-3</v>
      </c>
      <c r="H140" s="3">
        <f>IF(H139-I139&gt;0,H139-I139,0)</f>
        <v>0</v>
      </c>
      <c r="I140" s="12">
        <f>$C$5*SQRT((2*($C$11*POWER(($G$4/G140),1.4)-$C$12))/$C$8)*An</f>
        <v>3.4541393744113574E-5</v>
      </c>
      <c r="J140" s="5">
        <f>($C$11*POWER(($C$16/G140),1.4))</f>
        <v>265250.39913931966</v>
      </c>
      <c r="K140" s="2">
        <f>IF(H140&gt;0,$C$17+H140*$C$8,$C$17)</f>
        <v>0.15</v>
      </c>
      <c r="L140" s="12">
        <f>IF(H140&gt;0,2*An*(J140-$C$12),0)</f>
        <v>0</v>
      </c>
      <c r="M140" s="12">
        <f>$C$9*Af*O139*ABS(O139)*$C$7</f>
        <v>1.6664963928666496</v>
      </c>
      <c r="N140" s="12">
        <f t="shared" si="9"/>
        <v>-20.919975952444332</v>
      </c>
      <c r="O140" s="4">
        <f t="shared" si="11"/>
        <v>28.622956462121753</v>
      </c>
      <c r="P140" s="3">
        <f t="shared" si="12"/>
        <v>22.561231150949599</v>
      </c>
      <c r="R140" s="15"/>
    </row>
    <row r="141" spans="6:18" x14ac:dyDescent="0.25">
      <c r="F141" s="2">
        <f t="shared" si="10"/>
        <v>0.6850000000000005</v>
      </c>
      <c r="G141" s="3">
        <f>IF(H141&gt;0,$C$14-H141,$C$14)</f>
        <v>2E-3</v>
      </c>
      <c r="H141" s="3">
        <f>IF(H140-I140&gt;0,H140-I140,0)</f>
        <v>0</v>
      </c>
      <c r="I141" s="12">
        <f>$C$5*SQRT((2*($C$11*POWER(($G$4/G141),1.4)-$C$12))/$C$8)*An</f>
        <v>3.4541393744113574E-5</v>
      </c>
      <c r="J141" s="5">
        <f>($C$11*POWER(($C$16/G141),1.4))</f>
        <v>265250.39913931966</v>
      </c>
      <c r="K141" s="2">
        <f>IF(H141&gt;0,$C$17+H141*$C$8,$C$17)</f>
        <v>0.15</v>
      </c>
      <c r="L141" s="12">
        <f>IF(H141&gt;0,2*An*(J141-$C$12),0)</f>
        <v>0</v>
      </c>
      <c r="M141" s="12">
        <f>$C$9*Af*O140*ABS(O140)*$C$7</f>
        <v>1.6543592544520425</v>
      </c>
      <c r="N141" s="12">
        <f t="shared" si="9"/>
        <v>-20.839061696346953</v>
      </c>
      <c r="O141" s="4">
        <f t="shared" si="11"/>
        <v>28.518558867999776</v>
      </c>
      <c r="P141" s="3">
        <f t="shared" si="12"/>
        <v>22.704084939274903</v>
      </c>
      <c r="R141" s="15"/>
    </row>
    <row r="142" spans="6:18" x14ac:dyDescent="0.25">
      <c r="F142" s="2">
        <f t="shared" si="10"/>
        <v>0.6900000000000005</v>
      </c>
      <c r="G142" s="3">
        <f>IF(H142&gt;0,$C$14-H142,$C$14)</f>
        <v>2E-3</v>
      </c>
      <c r="H142" s="3">
        <f>IF(H141-I141&gt;0,H141-I141,0)</f>
        <v>0</v>
      </c>
      <c r="I142" s="12">
        <f>$C$5*SQRT((2*($C$11*POWER(($G$4/G142),1.4)-$C$12))/$C$8)*An</f>
        <v>3.4541393744113574E-5</v>
      </c>
      <c r="J142" s="5">
        <f>($C$11*POWER(($C$16/G142),1.4))</f>
        <v>265250.39913931966</v>
      </c>
      <c r="K142" s="2">
        <f>IF(H142&gt;0,$C$17+H142*$C$8,$C$17)</f>
        <v>0.15</v>
      </c>
      <c r="L142" s="12">
        <f>IF(H142&gt;0,2*An*(J142-$C$12),0)</f>
        <v>0</v>
      </c>
      <c r="M142" s="12">
        <f>$C$9*Af*O141*ABS(O141)*$C$7</f>
        <v>1.6423132480733535</v>
      </c>
      <c r="N142" s="12">
        <f t="shared" si="9"/>
        <v>-20.75875498715569</v>
      </c>
      <c r="O142" s="4">
        <f t="shared" si="11"/>
        <v>28.414564326291018</v>
      </c>
      <c r="P142" s="3">
        <f t="shared" si="12"/>
        <v>22.846417747260631</v>
      </c>
      <c r="R142" s="15"/>
    </row>
    <row r="143" spans="6:18" x14ac:dyDescent="0.25">
      <c r="F143" s="2">
        <f t="shared" si="10"/>
        <v>0.69500000000000051</v>
      </c>
      <c r="G143" s="3">
        <f>IF(H143&gt;0,$C$14-H143,$C$14)</f>
        <v>2E-3</v>
      </c>
      <c r="H143" s="3">
        <f>IF(H142-I142&gt;0,H142-I142,0)</f>
        <v>0</v>
      </c>
      <c r="I143" s="12">
        <f>$C$5*SQRT((2*($C$11*POWER(($G$4/G143),1.4)-$C$12))/$C$8)*An</f>
        <v>3.4541393744113574E-5</v>
      </c>
      <c r="J143" s="5">
        <f>($C$11*POWER(($C$16/G143),1.4))</f>
        <v>265250.39913931966</v>
      </c>
      <c r="K143" s="2">
        <f>IF(H143&gt;0,$C$17+H143*$C$8,$C$17)</f>
        <v>0.15</v>
      </c>
      <c r="L143" s="12">
        <f>IF(H143&gt;0,2*An*(J143-$C$12),0)</f>
        <v>0</v>
      </c>
      <c r="M143" s="12">
        <f>$C$9*Af*O142*ABS(O142)*$C$7</f>
        <v>1.6303575097968219</v>
      </c>
      <c r="N143" s="12">
        <f t="shared" si="9"/>
        <v>-20.679050065312147</v>
      </c>
      <c r="O143" s="4">
        <f t="shared" si="11"/>
        <v>28.310969813659849</v>
      </c>
      <c r="P143" s="3">
        <f t="shared" si="12"/>
        <v>22.988231582610506</v>
      </c>
      <c r="R143" s="15"/>
    </row>
    <row r="144" spans="6:18" x14ac:dyDescent="0.25">
      <c r="F144" s="2">
        <f t="shared" si="10"/>
        <v>0.70000000000000051</v>
      </c>
      <c r="G144" s="3">
        <f>IF(H144&gt;0,$C$14-H144,$C$14)</f>
        <v>2E-3</v>
      </c>
      <c r="H144" s="3">
        <f>IF(H143-I143&gt;0,H143-I143,0)</f>
        <v>0</v>
      </c>
      <c r="I144" s="12">
        <f>$C$5*SQRT((2*($C$11*POWER(($G$4/G144),1.4)-$C$12))/$C$8)*An</f>
        <v>3.4541393744113574E-5</v>
      </c>
      <c r="J144" s="5">
        <f>($C$11*POWER(($C$16/G144),1.4))</f>
        <v>265250.39913931966</v>
      </c>
      <c r="K144" s="2">
        <f>IF(H144&gt;0,$C$17+H144*$C$8,$C$17)</f>
        <v>0.15</v>
      </c>
      <c r="L144" s="12">
        <f>IF(H144&gt;0,2*An*(J144-$C$12),0)</f>
        <v>0</v>
      </c>
      <c r="M144" s="12">
        <f>$C$9*Af*O143*ABS(O143)*$C$7</f>
        <v>1.6184911861074647</v>
      </c>
      <c r="N144" s="12">
        <f t="shared" si="9"/>
        <v>-20.599941240716433</v>
      </c>
      <c r="O144" s="4">
        <f t="shared" si="11"/>
        <v>28.207772335394779</v>
      </c>
      <c r="P144" s="3">
        <f t="shared" si="12"/>
        <v>23.129528437983144</v>
      </c>
      <c r="R144" s="15"/>
    </row>
    <row r="145" spans="6:18" x14ac:dyDescent="0.25">
      <c r="F145" s="2">
        <f t="shared" si="10"/>
        <v>0.70500000000000052</v>
      </c>
      <c r="G145" s="3">
        <f>IF(H145&gt;0,$C$14-H145,$C$14)</f>
        <v>2E-3</v>
      </c>
      <c r="H145" s="3">
        <f>IF(H144-I144&gt;0,H144-I144,0)</f>
        <v>0</v>
      </c>
      <c r="I145" s="12">
        <f>$C$5*SQRT((2*($C$11*POWER(($G$4/G145),1.4)-$C$12))/$C$8)*An</f>
        <v>3.4541393744113574E-5</v>
      </c>
      <c r="J145" s="5">
        <f>($C$11*POWER(($C$16/G145),1.4))</f>
        <v>265250.39913931966</v>
      </c>
      <c r="K145" s="2">
        <f>IF(H145&gt;0,$C$17+H145*$C$8,$C$17)</f>
        <v>0.15</v>
      </c>
      <c r="L145" s="12">
        <f>IF(H145&gt;0,2*An*(J145-$C$12),0)</f>
        <v>0</v>
      </c>
      <c r="M145" s="12">
        <f>$C$9*Af*O144*ABS(O144)*$C$7</f>
        <v>1.6067134337593476</v>
      </c>
      <c r="N145" s="12">
        <f t="shared" si="9"/>
        <v>-20.521422891728985</v>
      </c>
      <c r="O145" s="4">
        <f t="shared" si="11"/>
        <v>28.104968925063666</v>
      </c>
      <c r="P145" s="3">
        <f t="shared" si="12"/>
        <v>23.27031029113429</v>
      </c>
      <c r="R145" s="15"/>
    </row>
    <row r="146" spans="6:18" x14ac:dyDescent="0.25">
      <c r="F146" s="2">
        <f t="shared" si="10"/>
        <v>0.71000000000000052</v>
      </c>
      <c r="G146" s="3">
        <f>IF(H146&gt;0,$C$14-H146,$C$14)</f>
        <v>2E-3</v>
      </c>
      <c r="H146" s="3">
        <f>IF(H145-I145&gt;0,H145-I145,0)</f>
        <v>0</v>
      </c>
      <c r="I146" s="12">
        <f>$C$5*SQRT((2*($C$11*POWER(($G$4/G146),1.4)-$C$12))/$C$8)*An</f>
        <v>3.4541393744113574E-5</v>
      </c>
      <c r="J146" s="5">
        <f>($C$11*POWER(($C$16/G146),1.4))</f>
        <v>265250.39913931966</v>
      </c>
      <c r="K146" s="2">
        <f>IF(H146&gt;0,$C$17+H146*$C$8,$C$17)</f>
        <v>0.15</v>
      </c>
      <c r="L146" s="12">
        <f>IF(H146&gt;0,2*An*(J146-$C$12),0)</f>
        <v>0</v>
      </c>
      <c r="M146" s="12">
        <f>$C$9*Af*O145*ABS(O145)*$C$7</f>
        <v>1.5950234196283695</v>
      </c>
      <c r="N146" s="12">
        <f t="shared" si="9"/>
        <v>-20.443489464189131</v>
      </c>
      <c r="O146" s="4">
        <f t="shared" si="11"/>
        <v>28.002556644173872</v>
      </c>
      <c r="P146" s="3">
        <f t="shared" si="12"/>
        <v>23.410579105057383</v>
      </c>
      <c r="R146" s="15"/>
    </row>
    <row r="147" spans="6:18" x14ac:dyDescent="0.25">
      <c r="F147" s="2">
        <f t="shared" si="10"/>
        <v>0.71500000000000052</v>
      </c>
      <c r="G147" s="3">
        <f>IF(H147&gt;0,$C$14-H147,$C$14)</f>
        <v>2E-3</v>
      </c>
      <c r="H147" s="3">
        <f>IF(H146-I146&gt;0,H146-I146,0)</f>
        <v>0</v>
      </c>
      <c r="I147" s="12">
        <f>$C$5*SQRT((2*($C$11*POWER(($G$4/G147),1.4)-$C$12))/$C$8)*An</f>
        <v>3.4541393744113574E-5</v>
      </c>
      <c r="J147" s="5">
        <f>($C$11*POWER(($C$16/G147),1.4))</f>
        <v>265250.39913931966</v>
      </c>
      <c r="K147" s="2">
        <f>IF(H147&gt;0,$C$17+H147*$C$8,$C$17)</f>
        <v>0.15</v>
      </c>
      <c r="L147" s="12">
        <f>IF(H147&gt;0,2*An*(J147-$C$12),0)</f>
        <v>0</v>
      </c>
      <c r="M147" s="12">
        <f>$C$9*Af*O146*ABS(O146)*$C$7</f>
        <v>1.5834203205675088</v>
      </c>
      <c r="N147" s="12">
        <f t="shared" si="9"/>
        <v>-20.366135470450057</v>
      </c>
      <c r="O147" s="4">
        <f t="shared" si="11"/>
        <v>27.900532581837275</v>
      </c>
      <c r="P147" s="3">
        <f t="shared" si="12"/>
        <v>23.550336828122411</v>
      </c>
      <c r="R147" s="15"/>
    </row>
    <row r="148" spans="6:18" x14ac:dyDescent="0.25">
      <c r="F148" s="2">
        <f t="shared" si="10"/>
        <v>0.72000000000000053</v>
      </c>
      <c r="G148" s="3">
        <f>IF(H148&gt;0,$C$14-H148,$C$14)</f>
        <v>2E-3</v>
      </c>
      <c r="H148" s="3">
        <f>IF(H147-I147&gt;0,H147-I147,0)</f>
        <v>0</v>
      </c>
      <c r="I148" s="12">
        <f>$C$5*SQRT((2*($C$11*POWER(($G$4/G148),1.4)-$C$12))/$C$8)*An</f>
        <v>3.4541393744113574E-5</v>
      </c>
      <c r="J148" s="5">
        <f>($C$11*POWER(($C$16/G148),1.4))</f>
        <v>265250.39913931966</v>
      </c>
      <c r="K148" s="2">
        <f>IF(H148&gt;0,$C$17+H148*$C$8,$C$17)</f>
        <v>0.15</v>
      </c>
      <c r="L148" s="12">
        <f>IF(H148&gt;0,2*An*(J148-$C$12),0)</f>
        <v>0</v>
      </c>
      <c r="M148" s="12">
        <f>$C$9*Af*O147*ABS(O147)*$C$7</f>
        <v>1.571903323264485</v>
      </c>
      <c r="N148" s="12">
        <f t="shared" si="9"/>
        <v>-20.289355488429901</v>
      </c>
      <c r="O148" s="4">
        <f t="shared" si="11"/>
        <v>27.798893854440074</v>
      </c>
      <c r="P148" s="3">
        <f t="shared" si="12"/>
        <v>23.689585394213104</v>
      </c>
      <c r="R148" s="15"/>
    </row>
    <row r="149" spans="6:18" x14ac:dyDescent="0.25">
      <c r="F149" s="2">
        <f t="shared" si="10"/>
        <v>0.72500000000000053</v>
      </c>
      <c r="G149" s="3">
        <f>IF(H149&gt;0,$C$14-H149,$C$14)</f>
        <v>2E-3</v>
      </c>
      <c r="H149" s="3">
        <f>IF(H148-I148&gt;0,H148-I148,0)</f>
        <v>0</v>
      </c>
      <c r="I149" s="12">
        <f>$C$5*SQRT((2*($C$11*POWER(($G$4/G149),1.4)-$C$12))/$C$8)*An</f>
        <v>3.4541393744113574E-5</v>
      </c>
      <c r="J149" s="5">
        <f>($C$11*POWER(($C$16/G149),1.4))</f>
        <v>265250.39913931966</v>
      </c>
      <c r="K149" s="2">
        <f>IF(H149&gt;0,$C$17+H149*$C$8,$C$17)</f>
        <v>0.15</v>
      </c>
      <c r="L149" s="12">
        <f>IF(H149&gt;0,2*An*(J149-$C$12),0)</f>
        <v>0</v>
      </c>
      <c r="M149" s="12">
        <f>$C$9*Af*O148*ABS(O148)*$C$7</f>
        <v>1.5604716241017897</v>
      </c>
      <c r="N149" s="12">
        <f t="shared" si="9"/>
        <v>-20.213144160678599</v>
      </c>
      <c r="O149" s="4">
        <f t="shared" si="11"/>
        <v>27.697637605317304</v>
      </c>
      <c r="P149" s="3">
        <f t="shared" si="12"/>
        <v>23.828326722862496</v>
      </c>
      <c r="R149" s="15"/>
    </row>
    <row r="150" spans="6:18" x14ac:dyDescent="0.25">
      <c r="F150" s="2">
        <f t="shared" si="10"/>
        <v>0.73000000000000054</v>
      </c>
      <c r="G150" s="3">
        <f>IF(H150&gt;0,$C$14-H150,$C$14)</f>
        <v>2E-3</v>
      </c>
      <c r="H150" s="3">
        <f>IF(H149-I149&gt;0,H149-I149,0)</f>
        <v>0</v>
      </c>
      <c r="I150" s="12">
        <f>$C$5*SQRT((2*($C$11*POWER(($G$4/G150),1.4)-$C$12))/$C$8)*An</f>
        <v>3.4541393744113574E-5</v>
      </c>
      <c r="J150" s="5">
        <f>($C$11*POWER(($C$16/G150),1.4))</f>
        <v>265250.39913931966</v>
      </c>
      <c r="K150" s="2">
        <f>IF(H150&gt;0,$C$17+H150*$C$8,$C$17)</f>
        <v>0.15</v>
      </c>
      <c r="L150" s="12">
        <f>IF(H150&gt;0,2*An*(J150-$C$12),0)</f>
        <v>0</v>
      </c>
      <c r="M150" s="12">
        <f>$C$9*Af*O149*ABS(O149)*$C$7</f>
        <v>1.5491244290190436</v>
      </c>
      <c r="N150" s="12">
        <f t="shared" si="9"/>
        <v>-20.13749619346029</v>
      </c>
      <c r="O150" s="4">
        <f t="shared" si="11"/>
        <v>27.596761004431958</v>
      </c>
      <c r="P150" s="3">
        <f t="shared" si="12"/>
        <v>23.966562719386868</v>
      </c>
      <c r="R150" s="15"/>
    </row>
    <row r="151" spans="6:18" x14ac:dyDescent="0.25">
      <c r="F151" s="2">
        <f>F150+$C$5</f>
        <v>0.73500000000000054</v>
      </c>
      <c r="G151" s="3">
        <f>IF(H151&gt;0,$C$14-H151,$C$14)</f>
        <v>2E-3</v>
      </c>
      <c r="H151" s="3">
        <f>IF(H150-I150&gt;0,H150-I150,0)</f>
        <v>0</v>
      </c>
      <c r="I151" s="12">
        <f>$C$5*SQRT((2*($C$11*POWER(($G$4/G151),1.4)-$C$12))/$C$8)*An</f>
        <v>3.4541393744113574E-5</v>
      </c>
      <c r="J151" s="5">
        <f>($C$11*POWER(($C$16/G151),1.4))</f>
        <v>265250.39913931966</v>
      </c>
      <c r="K151" s="2">
        <f>IF(H151&gt;0,$C$17+H151*$C$8,$C$17)</f>
        <v>0.15</v>
      </c>
      <c r="L151" s="12">
        <f>IF(H151&gt;0,2*An*(J151-$C$12),0)</f>
        <v>0</v>
      </c>
      <c r="M151" s="12">
        <f>$C$9*Af*O150*ABS(O150)*$C$7</f>
        <v>1.5378609533776326</v>
      </c>
      <c r="N151" s="12">
        <f t="shared" si="9"/>
        <v>-20.062406355850886</v>
      </c>
      <c r="O151" s="4">
        <f t="shared" si="11"/>
        <v>27.49626124805868</v>
      </c>
      <c r="P151" s="3">
        <f t="shared" si="12"/>
        <v>24.104295275018096</v>
      </c>
      <c r="R151" s="15"/>
    </row>
    <row r="152" spans="6:18" x14ac:dyDescent="0.25">
      <c r="F152" s="2">
        <f t="shared" ref="F152:F215" si="13">F151+$C$5</f>
        <v>0.74000000000000055</v>
      </c>
      <c r="G152" s="3">
        <f>IF(H152&gt;0,$C$14-H152,$C$14)</f>
        <v>2E-3</v>
      </c>
      <c r="H152" s="3">
        <f>IF(H151-I151&gt;0,H151-I151,0)</f>
        <v>0</v>
      </c>
      <c r="I152" s="12">
        <f>$C$5*SQRT((2*($C$11*POWER(($G$4/G152),1.4)-$C$12))/$C$8)*An</f>
        <v>3.4541393744113574E-5</v>
      </c>
      <c r="J152" s="5">
        <f>($C$11*POWER(($C$16/G152),1.4))</f>
        <v>265250.39913931966</v>
      </c>
      <c r="K152" s="2">
        <f>IF(H152&gt;0,$C$17+H152*$C$8,$C$17)</f>
        <v>0.15</v>
      </c>
      <c r="L152" s="12">
        <f>IF(H152&gt;0,2*An*(J152-$C$12),0)</f>
        <v>0</v>
      </c>
      <c r="M152" s="12">
        <f>$C$9*Af*O151*ABS(O151)*$C$7</f>
        <v>1.5266804218275818</v>
      </c>
      <c r="N152" s="12">
        <f t="shared" si="9"/>
        <v>-19.987869478850545</v>
      </c>
      <c r="O152" s="4">
        <f t="shared" si="11"/>
        <v>27.396135558471926</v>
      </c>
      <c r="P152" s="3">
        <f t="shared" si="12"/>
        <v>24.241526267034423</v>
      </c>
      <c r="R152" s="15"/>
    </row>
    <row r="153" spans="6:18" x14ac:dyDescent="0.25">
      <c r="F153" s="2">
        <f t="shared" si="13"/>
        <v>0.74500000000000055</v>
      </c>
      <c r="G153" s="3">
        <f>IF(H153&gt;0,$C$14-H153,$C$14)</f>
        <v>2E-3</v>
      </c>
      <c r="H153" s="3">
        <f>IF(H152-I152&gt;0,H152-I152,0)</f>
        <v>0</v>
      </c>
      <c r="I153" s="12">
        <f>$C$5*SQRT((2*($C$11*POWER(($G$4/G153),1.4)-$C$12))/$C$8)*An</f>
        <v>3.4541393744113574E-5</v>
      </c>
      <c r="J153" s="5">
        <f>($C$11*POWER(($C$16/G153),1.4))</f>
        <v>265250.39913931966</v>
      </c>
      <c r="K153" s="2">
        <f>IF(H153&gt;0,$C$17+H153*$C$8,$C$17)</f>
        <v>0.15</v>
      </c>
      <c r="L153" s="12">
        <f>IF(H153&gt;0,2*An*(J153-$C$12),0)</f>
        <v>0</v>
      </c>
      <c r="M153" s="12">
        <f>$C$9*Af*O152*ABS(O152)*$C$7</f>
        <v>1.5155820681766266</v>
      </c>
      <c r="N153" s="12">
        <f t="shared" si="9"/>
        <v>-19.913880454510846</v>
      </c>
      <c r="O153" s="4">
        <f t="shared" si="11"/>
        <v>27.296381183638523</v>
      </c>
      <c r="P153" s="3">
        <f t="shared" si="12"/>
        <v>24.3782575588897</v>
      </c>
      <c r="R153" s="15"/>
    </row>
    <row r="154" spans="6:18" x14ac:dyDescent="0.25">
      <c r="F154" s="2">
        <f t="shared" si="13"/>
        <v>0.75000000000000056</v>
      </c>
      <c r="G154" s="3">
        <f>IF(H154&gt;0,$C$14-H154,$C$14)</f>
        <v>2E-3</v>
      </c>
      <c r="H154" s="3">
        <f>IF(H153-I153&gt;0,H153-I153,0)</f>
        <v>0</v>
      </c>
      <c r="I154" s="12">
        <f>$C$5*SQRT((2*($C$11*POWER(($G$4/G154),1.4)-$C$12))/$C$8)*An</f>
        <v>3.4541393744113574E-5</v>
      </c>
      <c r="J154" s="5">
        <f>($C$11*POWER(($C$16/G154),1.4))</f>
        <v>265250.39913931966</v>
      </c>
      <c r="K154" s="2">
        <f>IF(H154&gt;0,$C$17+H154*$C$8,$C$17)</f>
        <v>0.15</v>
      </c>
      <c r="L154" s="12">
        <f>IF(H154&gt;0,2*An*(J154-$C$12),0)</f>
        <v>0</v>
      </c>
      <c r="M154" s="12">
        <f>$C$9*Af*O153*ABS(O153)*$C$7</f>
        <v>1.5045651352614349</v>
      </c>
      <c r="N154" s="12">
        <f t="shared" si="9"/>
        <v>-19.840434235076234</v>
      </c>
      <c r="O154" s="4">
        <f t="shared" si="11"/>
        <v>27.196995396914556</v>
      </c>
      <c r="P154" s="3">
        <f t="shared" si="12"/>
        <v>24.514491000341081</v>
      </c>
      <c r="R154" s="15"/>
    </row>
    <row r="155" spans="6:18" x14ac:dyDescent="0.25">
      <c r="F155" s="2">
        <f t="shared" si="13"/>
        <v>0.75500000000000056</v>
      </c>
      <c r="G155" s="3">
        <f>IF(H155&gt;0,$C$14-H155,$C$14)</f>
        <v>2E-3</v>
      </c>
      <c r="H155" s="3">
        <f>IF(H154-I154&gt;0,H154-I154,0)</f>
        <v>0</v>
      </c>
      <c r="I155" s="12">
        <f>$C$5*SQRT((2*($C$11*POWER(($G$4/G155),1.4)-$C$12))/$C$8)*An</f>
        <v>3.4541393744113574E-5</v>
      </c>
      <c r="J155" s="5">
        <f>($C$11*POWER(($C$16/G155),1.4))</f>
        <v>265250.39913931966</v>
      </c>
      <c r="K155" s="2">
        <f>IF(H155&gt;0,$C$17+H155*$C$8,$C$17)</f>
        <v>0.15</v>
      </c>
      <c r="L155" s="12">
        <f>IF(H155&gt;0,2*An*(J155-$C$12),0)</f>
        <v>0</v>
      </c>
      <c r="M155" s="12">
        <f>$C$9*Af*O154*ABS(O154)*$C$7</f>
        <v>1.4936288748209452</v>
      </c>
      <c r="N155" s="12">
        <f t="shared" ref="N155:N218" si="14">(L155-M155-K155*9.81)/K155</f>
        <v>-19.767525832139636</v>
      </c>
      <c r="O155" s="4">
        <f t="shared" ref="O155:O218" si="15">$C$5*(N154+N155)/2+O154</f>
        <v>27.097975496746518</v>
      </c>
      <c r="P155" s="3">
        <f t="shared" si="12"/>
        <v>24.650228427575232</v>
      </c>
      <c r="R155" s="15"/>
    </row>
    <row r="156" spans="6:18" x14ac:dyDescent="0.25">
      <c r="F156" s="2">
        <f t="shared" si="13"/>
        <v>0.76000000000000056</v>
      </c>
      <c r="G156" s="3">
        <f>IF(H156&gt;0,$C$14-H156,$C$14)</f>
        <v>2E-3</v>
      </c>
      <c r="H156" s="3">
        <f>IF(H155-I155&gt;0,H155-I155,0)</f>
        <v>0</v>
      </c>
      <c r="I156" s="12">
        <f>$C$5*SQRT((2*($C$11*POWER(($G$4/G156),1.4)-$C$12))/$C$8)*An</f>
        <v>3.4541393744113574E-5</v>
      </c>
      <c r="J156" s="5">
        <f>($C$11*POWER(($C$16/G156),1.4))</f>
        <v>265250.39913931966</v>
      </c>
      <c r="K156" s="2">
        <f>IF(H156&gt;0,$C$17+H156*$C$8,$C$17)</f>
        <v>0.15</v>
      </c>
      <c r="L156" s="12">
        <f>IF(H156&gt;0,2*An*(J156-$C$12),0)</f>
        <v>0</v>
      </c>
      <c r="M156" s="12">
        <f>$C$9*Af*O155*ABS(O155)*$C$7</f>
        <v>1.4827725473717792</v>
      </c>
      <c r="N156" s="12">
        <f t="shared" si="14"/>
        <v>-19.695150315811865</v>
      </c>
      <c r="O156" s="4">
        <f t="shared" si="15"/>
        <v>26.999318806376639</v>
      </c>
      <c r="P156" s="3">
        <f t="shared" si="12"/>
        <v>24.785471663333041</v>
      </c>
      <c r="R156" s="15"/>
    </row>
    <row r="157" spans="6:18" x14ac:dyDescent="0.25">
      <c r="F157" s="2">
        <f t="shared" si="13"/>
        <v>0.76500000000000057</v>
      </c>
      <c r="G157" s="3">
        <f>IF(H157&gt;0,$C$14-H157,$C$14)</f>
        <v>2E-3</v>
      </c>
      <c r="H157" s="3">
        <f>IF(H156-I156&gt;0,H156-I156,0)</f>
        <v>0</v>
      </c>
      <c r="I157" s="12">
        <f>$C$5*SQRT((2*($C$11*POWER(($G$4/G157),1.4)-$C$12))/$C$8)*An</f>
        <v>3.4541393744113574E-5</v>
      </c>
      <c r="J157" s="5">
        <f>($C$11*POWER(($C$16/G157),1.4))</f>
        <v>265250.39913931966</v>
      </c>
      <c r="K157" s="2">
        <f>IF(H157&gt;0,$C$17+H157*$C$8,$C$17)</f>
        <v>0.15</v>
      </c>
      <c r="L157" s="12">
        <f>IF(H157&gt;0,2*An*(J157-$C$12),0)</f>
        <v>0</v>
      </c>
      <c r="M157" s="12">
        <f>$C$9*Af*O156*ABS(O156)*$C$7</f>
        <v>1.4719954220856879</v>
      </c>
      <c r="N157" s="12">
        <f t="shared" si="14"/>
        <v>-19.623302813904587</v>
      </c>
      <c r="O157" s="4">
        <f t="shared" si="15"/>
        <v>26.901022673552347</v>
      </c>
      <c r="P157" s="3">
        <f t="shared" si="12"/>
        <v>24.920222517032865</v>
      </c>
      <c r="R157" s="15"/>
    </row>
    <row r="158" spans="6:18" x14ac:dyDescent="0.25">
      <c r="F158" s="2">
        <f t="shared" si="13"/>
        <v>0.77000000000000057</v>
      </c>
      <c r="G158" s="3">
        <f>IF(H158&gt;0,$C$14-H158,$C$14)</f>
        <v>2E-3</v>
      </c>
      <c r="H158" s="3">
        <f>IF(H157-I157&gt;0,H157-I157,0)</f>
        <v>0</v>
      </c>
      <c r="I158" s="12">
        <f>$C$5*SQRT((2*($C$11*POWER(($G$4/G158),1.4)-$C$12))/$C$8)*An</f>
        <v>3.4541393744113574E-5</v>
      </c>
      <c r="J158" s="5">
        <f>($C$11*POWER(($C$16/G158),1.4))</f>
        <v>265250.39913931966</v>
      </c>
      <c r="K158" s="2">
        <f>IF(H158&gt;0,$C$17+H158*$C$8,$C$17)</f>
        <v>0.15</v>
      </c>
      <c r="L158" s="12">
        <f>IF(H158&gt;0,2*An*(J158-$C$12),0)</f>
        <v>0</v>
      </c>
      <c r="M158" s="12">
        <f>$C$9*Af*O157*ABS(O157)*$C$7</f>
        <v>1.4612967766689964</v>
      </c>
      <c r="N158" s="12">
        <f t="shared" si="14"/>
        <v>-19.551978511126645</v>
      </c>
      <c r="O158" s="4">
        <f t="shared" si="15"/>
        <v>26.803084470239771</v>
      </c>
      <c r="P158" s="3">
        <f t="shared" si="12"/>
        <v>25.054482784892347</v>
      </c>
      <c r="R158" s="15"/>
    </row>
    <row r="159" spans="6:18" x14ac:dyDescent="0.25">
      <c r="F159" s="2">
        <f t="shared" si="13"/>
        <v>0.77500000000000058</v>
      </c>
      <c r="G159" s="3">
        <f>IF(H159&gt;0,$C$14-H159,$C$14)</f>
        <v>2E-3</v>
      </c>
      <c r="H159" s="3">
        <f>IF(H158-I158&gt;0,H158-I158,0)</f>
        <v>0</v>
      </c>
      <c r="I159" s="12">
        <f>$C$5*SQRT((2*($C$11*POWER(($G$4/G159),1.4)-$C$12))/$C$8)*An</f>
        <v>3.4541393744113574E-5</v>
      </c>
      <c r="J159" s="5">
        <f>($C$11*POWER(($C$16/G159),1.4))</f>
        <v>265250.39913931966</v>
      </c>
      <c r="K159" s="2">
        <f>IF(H159&gt;0,$C$17+H159*$C$8,$C$17)</f>
        <v>0.15</v>
      </c>
      <c r="L159" s="12">
        <f>IF(H159&gt;0,2*An*(J159-$C$12),0)</f>
        <v>0</v>
      </c>
      <c r="M159" s="12">
        <f>$C$9*Af*O158*ABS(O158)*$C$7</f>
        <v>1.4506758972440099</v>
      </c>
      <c r="N159" s="12">
        <f t="shared" si="14"/>
        <v>-19.481172648293402</v>
      </c>
      <c r="O159" s="4">
        <f t="shared" si="15"/>
        <v>26.705501592341221</v>
      </c>
      <c r="P159" s="3">
        <f t="shared" si="12"/>
        <v>25.1882542500488</v>
      </c>
      <c r="R159" s="15"/>
    </row>
    <row r="160" spans="6:18" x14ac:dyDescent="0.25">
      <c r="F160" s="2">
        <f t="shared" si="13"/>
        <v>0.78000000000000058</v>
      </c>
      <c r="G160" s="3">
        <f>IF(H160&gt;0,$C$14-H160,$C$14)</f>
        <v>2E-3</v>
      </c>
      <c r="H160" s="3">
        <f>IF(H159-I159&gt;0,H159-I159,0)</f>
        <v>0</v>
      </c>
      <c r="I160" s="12">
        <f>$C$5*SQRT((2*($C$11*POWER(($G$4/G160),1.4)-$C$12))/$C$8)*An</f>
        <v>3.4541393744113574E-5</v>
      </c>
      <c r="J160" s="5">
        <f>($C$11*POWER(($C$16/G160),1.4))</f>
        <v>265250.39913931966</v>
      </c>
      <c r="K160" s="2">
        <f>IF(H160&gt;0,$C$17+H160*$C$8,$C$17)</f>
        <v>0.15</v>
      </c>
      <c r="L160" s="12">
        <f>IF(H160&gt;0,2*An*(J160-$C$12),0)</f>
        <v>0</v>
      </c>
      <c r="M160" s="12">
        <f>$C$9*Af*O159*ABS(O159)*$C$7</f>
        <v>1.440132078232341</v>
      </c>
      <c r="N160" s="12">
        <f t="shared" si="14"/>
        <v>-19.41088052154894</v>
      </c>
      <c r="O160" s="4">
        <f t="shared" si="15"/>
        <v>26.608271459416617</v>
      </c>
      <c r="P160" s="3">
        <f t="shared" si="12"/>
        <v>25.321538682678195</v>
      </c>
      <c r="R160" s="15"/>
    </row>
    <row r="161" spans="6:18" x14ac:dyDescent="0.25">
      <c r="F161" s="2">
        <f t="shared" si="13"/>
        <v>0.78500000000000059</v>
      </c>
      <c r="G161" s="3">
        <f>IF(H161&gt;0,$C$14-H161,$C$14)</f>
        <v>2E-3</v>
      </c>
      <c r="H161" s="3">
        <f>IF(H160-I160&gt;0,H160-I160,0)</f>
        <v>0</v>
      </c>
      <c r="I161" s="12">
        <f>$C$5*SQRT((2*($C$11*POWER(($G$4/G161),1.4)-$C$12))/$C$8)*An</f>
        <v>3.4541393744113574E-5</v>
      </c>
      <c r="J161" s="5">
        <f>($C$11*POWER(($C$16/G161),1.4))</f>
        <v>265250.39913931966</v>
      </c>
      <c r="K161" s="2">
        <f>IF(H161&gt;0,$C$17+H161*$C$8,$C$17)</f>
        <v>0.15</v>
      </c>
      <c r="L161" s="12">
        <f>IF(H161&gt;0,2*An*(J161-$C$12),0)</f>
        <v>0</v>
      </c>
      <c r="M161" s="12">
        <f>$C$9*Af*O160*ABS(O160)*$C$7</f>
        <v>1.4296646222401295</v>
      </c>
      <c r="N161" s="12">
        <f t="shared" si="14"/>
        <v>-19.341097481600862</v>
      </c>
      <c r="O161" s="4">
        <f t="shared" si="15"/>
        <v>26.511391514408743</v>
      </c>
      <c r="P161" s="3">
        <f t="shared" si="12"/>
        <v>25.454337840112757</v>
      </c>
      <c r="R161" s="15"/>
    </row>
    <row r="162" spans="6:18" x14ac:dyDescent="0.25">
      <c r="F162" s="2">
        <f t="shared" si="13"/>
        <v>0.79000000000000059</v>
      </c>
      <c r="G162" s="3">
        <f>IF(H162&gt;0,$C$14-H162,$C$14)</f>
        <v>2E-3</v>
      </c>
      <c r="H162" s="3">
        <f>IF(H161-I161&gt;0,H161-I161,0)</f>
        <v>0</v>
      </c>
      <c r="I162" s="12">
        <f>$C$5*SQRT((2*($C$11*POWER(($G$4/G162),1.4)-$C$12))/$C$8)*An</f>
        <v>3.4541393744113574E-5</v>
      </c>
      <c r="J162" s="5">
        <f>($C$11*POWER(($C$16/G162),1.4))</f>
        <v>265250.39913931966</v>
      </c>
      <c r="K162" s="2">
        <f>IF(H162&gt;0,$C$17+H162*$C$8,$C$17)</f>
        <v>0.15</v>
      </c>
      <c r="L162" s="12">
        <f>IF(H162&gt;0,2*An*(J162-$C$12),0)</f>
        <v>0</v>
      </c>
      <c r="M162" s="12">
        <f>$C$9*Af*O161*ABS(O161)*$C$7</f>
        <v>1.419272839945112</v>
      </c>
      <c r="N162" s="12">
        <f t="shared" si="14"/>
        <v>-19.271818932967413</v>
      </c>
      <c r="O162" s="4">
        <f t="shared" si="15"/>
        <v>26.414859223372321</v>
      </c>
      <c r="P162" s="3">
        <f t="shared" si="12"/>
        <v>25.586653466957209</v>
      </c>
      <c r="R162" s="15"/>
    </row>
    <row r="163" spans="6:18" x14ac:dyDescent="0.25">
      <c r="F163" s="2">
        <f t="shared" si="13"/>
        <v>0.7950000000000006</v>
      </c>
      <c r="G163" s="3">
        <f>IF(H163&gt;0,$C$14-H163,$C$14)</f>
        <v>2E-3</v>
      </c>
      <c r="H163" s="3">
        <f>IF(H162-I162&gt;0,H162-I162,0)</f>
        <v>0</v>
      </c>
      <c r="I163" s="12">
        <f>$C$5*SQRT((2*($C$11*POWER(($G$4/G163),1.4)-$C$12))/$C$8)*An</f>
        <v>3.4541393744113574E-5</v>
      </c>
      <c r="J163" s="5">
        <f>($C$11*POWER(($C$16/G163),1.4))</f>
        <v>265250.39913931966</v>
      </c>
      <c r="K163" s="2">
        <f>IF(H163&gt;0,$C$17+H163*$C$8,$C$17)</f>
        <v>0.15</v>
      </c>
      <c r="L163" s="12">
        <f>IF(H163&gt;0,2*An*(J163-$C$12),0)</f>
        <v>0</v>
      </c>
      <c r="M163" s="12">
        <f>$C$9*Af*O162*ABS(O162)*$C$7</f>
        <v>1.4089560499855138</v>
      </c>
      <c r="N163" s="12">
        <f t="shared" si="14"/>
        <v>-19.203040333236761</v>
      </c>
      <c r="O163" s="4">
        <f t="shared" si="15"/>
        <v>26.318672075206813</v>
      </c>
      <c r="P163" s="3">
        <f t="shared" si="12"/>
        <v>25.718487295203659</v>
      </c>
      <c r="R163" s="15"/>
    </row>
    <row r="164" spans="6:18" x14ac:dyDescent="0.25">
      <c r="F164" s="2">
        <f t="shared" si="13"/>
        <v>0.8000000000000006</v>
      </c>
      <c r="G164" s="3">
        <f>IF(H164&gt;0,$C$14-H164,$C$14)</f>
        <v>2E-3</v>
      </c>
      <c r="H164" s="3">
        <f>IF(H163-I163&gt;0,H163-I163,0)</f>
        <v>0</v>
      </c>
      <c r="I164" s="12">
        <f>$C$5*SQRT((2*($C$11*POWER(($G$4/G164),1.4)-$C$12))/$C$8)*An</f>
        <v>3.4541393744113574E-5</v>
      </c>
      <c r="J164" s="5">
        <f>($C$11*POWER(($C$16/G164),1.4))</f>
        <v>265250.39913931966</v>
      </c>
      <c r="K164" s="2">
        <f>IF(H164&gt;0,$C$17+H164*$C$8,$C$17)</f>
        <v>0.15</v>
      </c>
      <c r="L164" s="12">
        <f>IF(H164&gt;0,2*An*(J164-$C$12),0)</f>
        <v>0</v>
      </c>
      <c r="M164" s="12">
        <f>$C$9*Af*O163*ABS(O163)*$C$7</f>
        <v>1.3987135788507254</v>
      </c>
      <c r="N164" s="12">
        <f t="shared" si="14"/>
        <v>-19.134757192338171</v>
      </c>
      <c r="O164" s="4">
        <f t="shared" si="15"/>
        <v>26.222827581392874</v>
      </c>
      <c r="P164" s="3">
        <f t="shared" si="12"/>
        <v>25.849841044345158</v>
      </c>
      <c r="R164" s="15"/>
    </row>
    <row r="165" spans="6:18" x14ac:dyDescent="0.25">
      <c r="F165" s="2">
        <f t="shared" si="13"/>
        <v>0.8050000000000006</v>
      </c>
      <c r="G165" s="3">
        <f>IF(H165&gt;0,$C$14-H165,$C$14)</f>
        <v>2E-3</v>
      </c>
      <c r="H165" s="3">
        <f>IF(H164-I164&gt;0,H164-I164,0)</f>
        <v>0</v>
      </c>
      <c r="I165" s="12">
        <f>$C$5*SQRT((2*($C$11*POWER(($G$4/G165),1.4)-$C$12))/$C$8)*An</f>
        <v>3.4541393744113574E-5</v>
      </c>
      <c r="J165" s="5">
        <f>($C$11*POWER(($C$16/G165),1.4))</f>
        <v>265250.39913931966</v>
      </c>
      <c r="K165" s="2">
        <f>IF(H165&gt;0,$C$17+H165*$C$8,$C$17)</f>
        <v>0.15</v>
      </c>
      <c r="L165" s="12">
        <f>IF(H165&gt;0,2*An*(J165-$C$12),0)</f>
        <v>0</v>
      </c>
      <c r="M165" s="12">
        <f>$C$9*Af*O164*ABS(O164)*$C$7</f>
        <v>1.3885447607737325</v>
      </c>
      <c r="N165" s="12">
        <f t="shared" si="14"/>
        <v>-19.066965071824882</v>
      </c>
      <c r="O165" s="4">
        <f t="shared" si="15"/>
        <v>26.127323275732465</v>
      </c>
      <c r="P165" s="3">
        <f t="shared" si="12"/>
        <v>25.980716421487973</v>
      </c>
      <c r="R165" s="15"/>
    </row>
    <row r="166" spans="6:18" x14ac:dyDescent="0.25">
      <c r="F166" s="2">
        <f t="shared" si="13"/>
        <v>0.81000000000000061</v>
      </c>
      <c r="G166" s="3">
        <f>IF(H166&gt;0,$C$14-H166,$C$14)</f>
        <v>2E-3</v>
      </c>
      <c r="H166" s="3">
        <f>IF(H165-I165&gt;0,H165-I165,0)</f>
        <v>0</v>
      </c>
      <c r="I166" s="12">
        <f>$C$5*SQRT((2*($C$11*POWER(($G$4/G166),1.4)-$C$12))/$C$8)*An</f>
        <v>3.4541393744113574E-5</v>
      </c>
      <c r="J166" s="5">
        <f>($C$11*POWER(($C$16/G166),1.4))</f>
        <v>265250.39913931966</v>
      </c>
      <c r="K166" s="2">
        <f>IF(H166&gt;0,$C$17+H166*$C$8,$C$17)</f>
        <v>0.15</v>
      </c>
      <c r="L166" s="12">
        <f>IF(H166&gt;0,2*An*(J166-$C$12),0)</f>
        <v>0</v>
      </c>
      <c r="M166" s="12">
        <f>$C$9*Af*O165*ABS(O165)*$C$7</f>
        <v>1.3784489376252673</v>
      </c>
      <c r="N166" s="12">
        <f t="shared" si="14"/>
        <v>-18.999659584168452</v>
      </c>
      <c r="O166" s="4">
        <f t="shared" si="15"/>
        <v>26.03215671409248</v>
      </c>
      <c r="P166" s="3">
        <f t="shared" si="12"/>
        <v>26.111115121462536</v>
      </c>
      <c r="R166" s="15"/>
    </row>
    <row r="167" spans="6:18" x14ac:dyDescent="0.25">
      <c r="F167" s="2">
        <f t="shared" si="13"/>
        <v>0.81500000000000061</v>
      </c>
      <c r="G167" s="3">
        <f>IF(H167&gt;0,$C$14-H167,$C$14)</f>
        <v>2E-3</v>
      </c>
      <c r="H167" s="3">
        <f>IF(H166-I166&gt;0,H166-I166,0)</f>
        <v>0</v>
      </c>
      <c r="I167" s="12">
        <f>$C$5*SQRT((2*($C$11*POWER(($G$4/G167),1.4)-$C$12))/$C$8)*An</f>
        <v>3.4541393744113574E-5</v>
      </c>
      <c r="J167" s="5">
        <f>($C$11*POWER(($C$16/G167),1.4))</f>
        <v>265250.39913931966</v>
      </c>
      <c r="K167" s="2">
        <f>IF(H167&gt;0,$C$17+H167*$C$8,$C$17)</f>
        <v>0.15</v>
      </c>
      <c r="L167" s="12">
        <f>IF(H167&gt;0,2*An*(J167-$C$12),0)</f>
        <v>0</v>
      </c>
      <c r="M167" s="12">
        <f>$C$9*Af*O166*ABS(O166)*$C$7</f>
        <v>1.3684254588096509</v>
      </c>
      <c r="N167" s="12">
        <f t="shared" si="14"/>
        <v>-18.932836392064338</v>
      </c>
      <c r="O167" s="4">
        <f t="shared" si="15"/>
        <v>25.937325474151898</v>
      </c>
      <c r="P167" s="3">
        <f t="shared" si="12"/>
        <v>26.241038826933146</v>
      </c>
      <c r="R167" s="15"/>
    </row>
    <row r="168" spans="6:18" x14ac:dyDescent="0.25">
      <c r="F168" s="2">
        <f t="shared" si="13"/>
        <v>0.82000000000000062</v>
      </c>
      <c r="G168" s="3">
        <f>IF(H168&gt;0,$C$14-H168,$C$14)</f>
        <v>2E-3</v>
      </c>
      <c r="H168" s="3">
        <f>IF(H167-I167&gt;0,H167-I167,0)</f>
        <v>0</v>
      </c>
      <c r="I168" s="12">
        <f>$C$5*SQRT((2*($C$11*POWER(($G$4/G168),1.4)-$C$12))/$C$8)*An</f>
        <v>3.4541393744113574E-5</v>
      </c>
      <c r="J168" s="5">
        <f>($C$11*POWER(($C$16/G168),1.4))</f>
        <v>265250.39913931966</v>
      </c>
      <c r="K168" s="2">
        <f>IF(H168&gt;0,$C$17+H168*$C$8,$C$17)</f>
        <v>0.15</v>
      </c>
      <c r="L168" s="12">
        <f>IF(H168&gt;0,2*An*(J168-$C$12),0)</f>
        <v>0</v>
      </c>
      <c r="M168" s="12">
        <f>$C$9*Af*O167*ABS(O167)*$C$7</f>
        <v>1.3584736811622933</v>
      </c>
      <c r="N168" s="12">
        <f t="shared" si="14"/>
        <v>-18.866491207748624</v>
      </c>
      <c r="O168" s="4">
        <f t="shared" si="15"/>
        <v>25.842827155152364</v>
      </c>
      <c r="P168" s="3">
        <f t="shared" si="12"/>
        <v>26.370489208506406</v>
      </c>
      <c r="R168" s="15"/>
    </row>
    <row r="169" spans="6:18" x14ac:dyDescent="0.25">
      <c r="F169" s="2">
        <f t="shared" si="13"/>
        <v>0.82500000000000062</v>
      </c>
      <c r="G169" s="3">
        <f>IF(H169&gt;0,$C$14-H169,$C$14)</f>
        <v>2E-3</v>
      </c>
      <c r="H169" s="3">
        <f>IF(H168-I168&gt;0,H168-I168,0)</f>
        <v>0</v>
      </c>
      <c r="I169" s="12">
        <f>$C$5*SQRT((2*($C$11*POWER(($G$4/G169),1.4)-$C$12))/$C$8)*An</f>
        <v>3.4541393744113574E-5</v>
      </c>
      <c r="J169" s="5">
        <f>($C$11*POWER(($C$16/G169),1.4))</f>
        <v>265250.39913931966</v>
      </c>
      <c r="K169" s="2">
        <f>IF(H169&gt;0,$C$17+H169*$C$8,$C$17)</f>
        <v>0.15</v>
      </c>
      <c r="L169" s="12">
        <f>IF(H169&gt;0,2*An*(J169-$C$12),0)</f>
        <v>0</v>
      </c>
      <c r="M169" s="12">
        <f>$C$9*Af*O168*ABS(O168)*$C$7</f>
        <v>1.3485929688488225</v>
      </c>
      <c r="N169" s="12">
        <f t="shared" si="14"/>
        <v>-18.800619792325485</v>
      </c>
      <c r="O169" s="4">
        <f t="shared" si="15"/>
        <v>25.748659377652178</v>
      </c>
      <c r="P169" s="3">
        <f t="shared" si="12"/>
        <v>26.499467924838417</v>
      </c>
      <c r="R169" s="15"/>
    </row>
    <row r="170" spans="6:18" x14ac:dyDescent="0.25">
      <c r="F170" s="2">
        <f t="shared" si="13"/>
        <v>0.83000000000000063</v>
      </c>
      <c r="G170" s="3">
        <f>IF(H170&gt;0,$C$14-H170,$C$14)</f>
        <v>2E-3</v>
      </c>
      <c r="H170" s="3">
        <f>IF(H169-I169&gt;0,H169-I169,0)</f>
        <v>0</v>
      </c>
      <c r="I170" s="12">
        <f>$C$5*SQRT((2*($C$11*POWER(($G$4/G170),1.4)-$C$12))/$C$8)*An</f>
        <v>3.4541393744113574E-5</v>
      </c>
      <c r="J170" s="5">
        <f>($C$11*POWER(($C$16/G170),1.4))</f>
        <v>265250.39913931966</v>
      </c>
      <c r="K170" s="2">
        <f>IF(H170&gt;0,$C$17+H170*$C$8,$C$17)</f>
        <v>0.15</v>
      </c>
      <c r="L170" s="12">
        <f>IF(H170&gt;0,2*An*(J170-$C$12),0)</f>
        <v>0</v>
      </c>
      <c r="M170" s="12">
        <f>$C$9*Af*O169*ABS(O169)*$C$7</f>
        <v>1.3387826932658156</v>
      </c>
      <c r="N170" s="12">
        <f t="shared" si="14"/>
        <v>-18.735217955105437</v>
      </c>
      <c r="O170" s="4">
        <f t="shared" si="15"/>
        <v>25.6548197832836</v>
      </c>
      <c r="P170" s="3">
        <f t="shared" si="12"/>
        <v>26.627976622740757</v>
      </c>
      <c r="R170" s="15"/>
    </row>
    <row r="171" spans="6:18" x14ac:dyDescent="0.25">
      <c r="F171" s="2">
        <f t="shared" si="13"/>
        <v>0.83500000000000063</v>
      </c>
      <c r="G171" s="3">
        <f>IF(H171&gt;0,$C$14-H171,$C$14)</f>
        <v>2E-3</v>
      </c>
      <c r="H171" s="3">
        <f>IF(H170-I170&gt;0,H170-I170,0)</f>
        <v>0</v>
      </c>
      <c r="I171" s="12">
        <f>$C$5*SQRT((2*($C$11*POWER(($G$4/G171),1.4)-$C$12))/$C$8)*An</f>
        <v>3.4541393744113574E-5</v>
      </c>
      <c r="J171" s="5">
        <f>($C$11*POWER(($C$16/G171),1.4))</f>
        <v>265250.39913931966</v>
      </c>
      <c r="K171" s="2">
        <f>IF(H171&gt;0,$C$17+H171*$C$8,$C$17)</f>
        <v>0.15</v>
      </c>
      <c r="L171" s="12">
        <f>IF(H171&gt;0,2*An*(J171-$C$12),0)</f>
        <v>0</v>
      </c>
      <c r="M171" s="12">
        <f>$C$9*Af*O170*ABS(O170)*$C$7</f>
        <v>1.3290422329430953</v>
      </c>
      <c r="N171" s="12">
        <f t="shared" si="14"/>
        <v>-18.67028155295397</v>
      </c>
      <c r="O171" s="4">
        <f t="shared" si="15"/>
        <v>25.56130603451345</v>
      </c>
      <c r="P171" s="3">
        <f t="shared" si="12"/>
        <v>26.756016937285249</v>
      </c>
      <c r="R171" s="15"/>
    </row>
    <row r="172" spans="6:18" x14ac:dyDescent="0.25">
      <c r="F172" s="2">
        <f t="shared" si="13"/>
        <v>0.84000000000000064</v>
      </c>
      <c r="G172" s="3">
        <f>IF(H172&gt;0,$C$14-H172,$C$14)</f>
        <v>2E-3</v>
      </c>
      <c r="H172" s="3">
        <f>IF(H171-I171&gt;0,H171-I171,0)</f>
        <v>0</v>
      </c>
      <c r="I172" s="12">
        <f>$C$5*SQRT((2*($C$11*POWER(($G$4/G172),1.4)-$C$12))/$C$8)*An</f>
        <v>3.4541393744113574E-5</v>
      </c>
      <c r="J172" s="5">
        <f>($C$11*POWER(($C$16/G172),1.4))</f>
        <v>265250.39913931966</v>
      </c>
      <c r="K172" s="2">
        <f>IF(H172&gt;0,$C$17+H172*$C$8,$C$17)</f>
        <v>0.15</v>
      </c>
      <c r="L172" s="12">
        <f>IF(H172&gt;0,2*An*(J172-$C$12),0)</f>
        <v>0</v>
      </c>
      <c r="M172" s="12">
        <f>$C$9*Af*O171*ABS(O171)*$C$7</f>
        <v>1.3193709734475756</v>
      </c>
      <c r="N172" s="12">
        <f t="shared" si="14"/>
        <v>-18.605806489650508</v>
      </c>
      <c r="O172" s="4">
        <f t="shared" si="15"/>
        <v>25.468115814406939</v>
      </c>
      <c r="P172" s="3">
        <f t="shared" si="12"/>
        <v>26.883590491907551</v>
      </c>
      <c r="R172" s="15"/>
    </row>
    <row r="173" spans="6:18" x14ac:dyDescent="0.25">
      <c r="F173" s="2">
        <f t="shared" si="13"/>
        <v>0.84500000000000064</v>
      </c>
      <c r="G173" s="3">
        <f>IF(H173&gt;0,$C$14-H173,$C$14)</f>
        <v>2E-3</v>
      </c>
      <c r="H173" s="3">
        <f>IF(H172-I172&gt;0,H172-I172,0)</f>
        <v>0</v>
      </c>
      <c r="I173" s="12">
        <f>$C$5*SQRT((2*($C$11*POWER(($G$4/G173),1.4)-$C$12))/$C$8)*An</f>
        <v>3.4541393744113574E-5</v>
      </c>
      <c r="J173" s="5">
        <f>($C$11*POWER(($C$16/G173),1.4))</f>
        <v>265250.39913931966</v>
      </c>
      <c r="K173" s="2">
        <f>IF(H173&gt;0,$C$17+H173*$C$8,$C$17)</f>
        <v>0.15</v>
      </c>
      <c r="L173" s="12">
        <f>IF(H173&gt;0,2*An*(J173-$C$12),0)</f>
        <v>0</v>
      </c>
      <c r="M173" s="12">
        <f>$C$9*Af*O172*ABS(O172)*$C$7</f>
        <v>1.3097683072886155</v>
      </c>
      <c r="N173" s="12">
        <f t="shared" si="14"/>
        <v>-18.541788715257439</v>
      </c>
      <c r="O173" s="4">
        <f t="shared" si="15"/>
        <v>25.375246826394669</v>
      </c>
      <c r="P173" s="3">
        <f t="shared" si="12"/>
        <v>27.010698898509556</v>
      </c>
      <c r="R173" s="15"/>
    </row>
    <row r="174" spans="6:18" x14ac:dyDescent="0.25">
      <c r="F174" s="2">
        <f t="shared" si="13"/>
        <v>0.85000000000000064</v>
      </c>
      <c r="G174" s="3">
        <f>IF(H174&gt;0,$C$14-H174,$C$14)</f>
        <v>2E-3</v>
      </c>
      <c r="H174" s="3">
        <f>IF(H173-I173&gt;0,H173-I173,0)</f>
        <v>0</v>
      </c>
      <c r="I174" s="12">
        <f>$C$5*SQRT((2*($C$11*POWER(($G$4/G174),1.4)-$C$12))/$C$8)*An</f>
        <v>3.4541393744113574E-5</v>
      </c>
      <c r="J174" s="5">
        <f>($C$11*POWER(($C$16/G174),1.4))</f>
        <v>265250.39913931966</v>
      </c>
      <c r="K174" s="2">
        <f>IF(H174&gt;0,$C$17+H174*$C$8,$C$17)</f>
        <v>0.15</v>
      </c>
      <c r="L174" s="12">
        <f>IF(H174&gt;0,2*An*(J174-$C$12),0)</f>
        <v>0</v>
      </c>
      <c r="M174" s="12">
        <f>$C$9*Af*O173*ABS(O173)*$C$7</f>
        <v>1.3002336338248643</v>
      </c>
      <c r="N174" s="12">
        <f t="shared" si="14"/>
        <v>-18.478224225499098</v>
      </c>
      <c r="O174" s="4">
        <f t="shared" si="15"/>
        <v>25.282696794042778</v>
      </c>
      <c r="P174" s="3">
        <f t="shared" si="12"/>
        <v>27.13734375756065</v>
      </c>
      <c r="R174" s="15"/>
    </row>
    <row r="175" spans="6:18" x14ac:dyDescent="0.25">
      <c r="F175" s="2">
        <f t="shared" si="13"/>
        <v>0.85500000000000065</v>
      </c>
      <c r="G175" s="3">
        <f>IF(H175&gt;0,$C$14-H175,$C$14)</f>
        <v>2E-3</v>
      </c>
      <c r="H175" s="3">
        <f>IF(H174-I174&gt;0,H174-I174,0)</f>
        <v>0</v>
      </c>
      <c r="I175" s="12">
        <f>$C$5*SQRT((2*($C$11*POWER(($G$4/G175),1.4)-$C$12))/$C$8)*An</f>
        <v>3.4541393744113574E-5</v>
      </c>
      <c r="J175" s="5">
        <f>($C$11*POWER(($C$16/G175),1.4))</f>
        <v>265250.39913931966</v>
      </c>
      <c r="K175" s="2">
        <f>IF(H175&gt;0,$C$17+H175*$C$8,$C$17)</f>
        <v>0.15</v>
      </c>
      <c r="L175" s="12">
        <f>IF(H175&gt;0,2*An*(J175-$C$12),0)</f>
        <v>0</v>
      </c>
      <c r="M175" s="12">
        <f>$C$9*Af*O174*ABS(O174)*$C$7</f>
        <v>1.2907663591725662</v>
      </c>
      <c r="N175" s="12">
        <f t="shared" si="14"/>
        <v>-18.415109061150442</v>
      </c>
      <c r="O175" s="4">
        <f t="shared" si="15"/>
        <v>25.190463460826155</v>
      </c>
      <c r="P175" s="3">
        <f t="shared" si="12"/>
        <v>27.263526658197822</v>
      </c>
      <c r="R175" s="15"/>
    </row>
    <row r="176" spans="6:18" x14ac:dyDescent="0.25">
      <c r="F176" s="2">
        <f t="shared" si="13"/>
        <v>0.86000000000000065</v>
      </c>
      <c r="G176" s="3">
        <f>IF(H176&gt;0,$C$14-H176,$C$14)</f>
        <v>2E-3</v>
      </c>
      <c r="H176" s="3">
        <f>IF(H175-I175&gt;0,H175-I175,0)</f>
        <v>0</v>
      </c>
      <c r="I176" s="12">
        <f>$C$5*SQRT((2*($C$11*POWER(($G$4/G176),1.4)-$C$12))/$C$8)*An</f>
        <v>3.4541393744113574E-5</v>
      </c>
      <c r="J176" s="5">
        <f>($C$11*POWER(($C$16/G176),1.4))</f>
        <v>265250.39913931966</v>
      </c>
      <c r="K176" s="2">
        <f>IF(H176&gt;0,$C$17+H176*$C$8,$C$17)</f>
        <v>0.15</v>
      </c>
      <c r="L176" s="12">
        <f>IF(H176&gt;0,2*An*(J176-$C$12),0)</f>
        <v>0</v>
      </c>
      <c r="M176" s="12">
        <f>$C$9*Af*O175*ABS(O175)*$C$7</f>
        <v>1.2813658961152998</v>
      </c>
      <c r="N176" s="12">
        <f t="shared" si="14"/>
        <v>-18.352439307435336</v>
      </c>
      <c r="O176" s="4">
        <f t="shared" si="15"/>
        <v>25.098544589904691</v>
      </c>
      <c r="P176" s="3">
        <f t="shared" si="12"/>
        <v>27.389249178324651</v>
      </c>
      <c r="R176" s="15"/>
    </row>
    <row r="177" spans="6:18" x14ac:dyDescent="0.25">
      <c r="F177" s="2">
        <f t="shared" si="13"/>
        <v>0.86500000000000066</v>
      </c>
      <c r="G177" s="3">
        <f>IF(H177&gt;0,$C$14-H177,$C$14)</f>
        <v>2E-3</v>
      </c>
      <c r="H177" s="3">
        <f>IF(H176-I176&gt;0,H176-I176,0)</f>
        <v>0</v>
      </c>
      <c r="I177" s="12">
        <f>$C$5*SQRT((2*($C$11*POWER(($G$4/G177),1.4)-$C$12))/$C$8)*An</f>
        <v>3.4541393744113574E-5</v>
      </c>
      <c r="J177" s="5">
        <f>($C$11*POWER(($C$16/G177),1.4))</f>
        <v>265250.39913931966</v>
      </c>
      <c r="K177" s="2">
        <f>IF(H177&gt;0,$C$17+H177*$C$8,$C$17)</f>
        <v>0.15</v>
      </c>
      <c r="L177" s="12">
        <f>IF(H177&gt;0,2*An*(J177-$C$12),0)</f>
        <v>0</v>
      </c>
      <c r="M177" s="12">
        <f>$C$9*Af*O176*ABS(O176)*$C$7</f>
        <v>1.2720316640151248</v>
      </c>
      <c r="N177" s="12">
        <f t="shared" si="14"/>
        <v>-18.290211093434166</v>
      </c>
      <c r="O177" s="4">
        <f t="shared" si="15"/>
        <v>25.006937963902516</v>
      </c>
      <c r="P177" s="3">
        <f t="shared" si="12"/>
        <v>27.51451288470917</v>
      </c>
      <c r="R177" s="15"/>
    </row>
    <row r="178" spans="6:18" x14ac:dyDescent="0.25">
      <c r="F178" s="2">
        <f t="shared" si="13"/>
        <v>0.87000000000000066</v>
      </c>
      <c r="G178" s="3">
        <f>IF(H178&gt;0,$C$14-H178,$C$14)</f>
        <v>2E-3</v>
      </c>
      <c r="H178" s="3">
        <f>IF(H177-I177&gt;0,H177-I177,0)</f>
        <v>0</v>
      </c>
      <c r="I178" s="12">
        <f>$C$5*SQRT((2*($C$11*POWER(($G$4/G178),1.4)-$C$12))/$C$8)*An</f>
        <v>3.4541393744113574E-5</v>
      </c>
      <c r="J178" s="5">
        <f>($C$11*POWER(($C$16/G178),1.4))</f>
        <v>265250.39913931966</v>
      </c>
      <c r="K178" s="2">
        <f>IF(H178&gt;0,$C$17+H178*$C$8,$C$17)</f>
        <v>0.15</v>
      </c>
      <c r="L178" s="12">
        <f>IF(H178&gt;0,2*An*(J178-$C$12),0)</f>
        <v>0</v>
      </c>
      <c r="M178" s="12">
        <f>$C$9*Af*O177*ABS(O177)*$C$7</f>
        <v>1.262763088725116</v>
      </c>
      <c r="N178" s="12">
        <f t="shared" si="14"/>
        <v>-18.228420591500775</v>
      </c>
      <c r="O178" s="4">
        <f t="shared" si="15"/>
        <v>24.915641384690179</v>
      </c>
      <c r="P178" s="3">
        <f t="shared" si="12"/>
        <v>27.639319333080653</v>
      </c>
      <c r="R178" s="15"/>
    </row>
    <row r="179" spans="6:18" x14ac:dyDescent="0.25">
      <c r="F179" s="2">
        <f t="shared" si="13"/>
        <v>0.87500000000000067</v>
      </c>
      <c r="G179" s="3">
        <f>IF(H179&gt;0,$C$14-H179,$C$14)</f>
        <v>2E-3</v>
      </c>
      <c r="H179" s="3">
        <f>IF(H178-I178&gt;0,H178-I178,0)</f>
        <v>0</v>
      </c>
      <c r="I179" s="12">
        <f>$C$5*SQRT((2*($C$11*POWER(($G$4/G179),1.4)-$C$12))/$C$8)*An</f>
        <v>3.4541393744113574E-5</v>
      </c>
      <c r="J179" s="5">
        <f>($C$11*POWER(($C$16/G179),1.4))</f>
        <v>265250.39913931966</v>
      </c>
      <c r="K179" s="2">
        <f>IF(H179&gt;0,$C$17+H179*$C$8,$C$17)</f>
        <v>0.15</v>
      </c>
      <c r="L179" s="12">
        <f>IF(H179&gt;0,2*An*(J179-$C$12),0)</f>
        <v>0</v>
      </c>
      <c r="M179" s="12">
        <f>$C$9*Af*O178*ABS(O178)*$C$7</f>
        <v>1.2535596025032543</v>
      </c>
      <c r="N179" s="12">
        <f t="shared" si="14"/>
        <v>-18.167064016688364</v>
      </c>
      <c r="O179" s="4">
        <f t="shared" si="15"/>
        <v>24.824652673169705</v>
      </c>
      <c r="P179" s="3">
        <f t="shared" si="12"/>
        <v>27.763670068225302</v>
      </c>
      <c r="R179" s="15"/>
    </row>
    <row r="180" spans="6:18" x14ac:dyDescent="0.25">
      <c r="F180" s="2">
        <f t="shared" si="13"/>
        <v>0.88000000000000067</v>
      </c>
      <c r="G180" s="3">
        <f>IF(H180&gt;0,$C$14-H180,$C$14)</f>
        <v>2E-3</v>
      </c>
      <c r="H180" s="3">
        <f>IF(H179-I179&gt;0,H179-I179,0)</f>
        <v>0</v>
      </c>
      <c r="I180" s="12">
        <f>$C$5*SQRT((2*($C$11*POWER(($G$4/G180),1.4)-$C$12))/$C$8)*An</f>
        <v>3.4541393744113574E-5</v>
      </c>
      <c r="J180" s="5">
        <f>($C$11*POWER(($C$16/G180),1.4))</f>
        <v>265250.39913931966</v>
      </c>
      <c r="K180" s="2">
        <f>IF(H180&gt;0,$C$17+H180*$C$8,$C$17)</f>
        <v>0.15</v>
      </c>
      <c r="L180" s="12">
        <f>IF(H180&gt;0,2*An*(J180-$C$12),0)</f>
        <v>0</v>
      </c>
      <c r="M180" s="12">
        <f>$C$9*Af*O179*ABS(O179)*$C$7</f>
        <v>1.2444206439276535</v>
      </c>
      <c r="N180" s="12">
        <f t="shared" si="14"/>
        <v>-18.106137626184356</v>
      </c>
      <c r="O180" s="4">
        <f t="shared" si="15"/>
        <v>24.733969669062525</v>
      </c>
      <c r="P180" s="3">
        <f t="shared" si="12"/>
        <v>27.887566624080883</v>
      </c>
      <c r="R180" s="15"/>
    </row>
    <row r="181" spans="6:18" x14ac:dyDescent="0.25">
      <c r="F181" s="2">
        <f t="shared" si="13"/>
        <v>0.88500000000000068</v>
      </c>
      <c r="G181" s="3">
        <f>IF(H181&gt;0,$C$14-H181,$C$14)</f>
        <v>2E-3</v>
      </c>
      <c r="H181" s="3">
        <f>IF(H180-I180&gt;0,H180-I180,0)</f>
        <v>0</v>
      </c>
      <c r="I181" s="12">
        <f>$C$5*SQRT((2*($C$11*POWER(($G$4/G181),1.4)-$C$12))/$C$8)*An</f>
        <v>3.4541393744113574E-5</v>
      </c>
      <c r="J181" s="5">
        <f>($C$11*POWER(($C$16/G181),1.4))</f>
        <v>265250.39913931966</v>
      </c>
      <c r="K181" s="2">
        <f>IF(H181&gt;0,$C$17+H181*$C$8,$C$17)</f>
        <v>0.15</v>
      </c>
      <c r="L181" s="12">
        <f>IF(H181&gt;0,2*An*(J181-$C$12),0)</f>
        <v>0</v>
      </c>
      <c r="M181" s="12">
        <f>$C$9*Af*O180*ABS(O180)*$C$7</f>
        <v>1.235345657813099</v>
      </c>
      <c r="N181" s="12">
        <f t="shared" si="14"/>
        <v>-18.045637718753994</v>
      </c>
      <c r="O181" s="4">
        <f t="shared" si="15"/>
        <v>24.64359023070018</v>
      </c>
      <c r="P181" s="3">
        <f t="shared" si="12"/>
        <v>28.01101052383029</v>
      </c>
      <c r="R181" s="15"/>
    </row>
    <row r="182" spans="6:18" x14ac:dyDescent="0.25">
      <c r="F182" s="2">
        <f t="shared" si="13"/>
        <v>0.89000000000000068</v>
      </c>
      <c r="G182" s="3">
        <f>IF(H182&gt;0,$C$14-H182,$C$14)</f>
        <v>2E-3</v>
      </c>
      <c r="H182" s="3">
        <f>IF(H181-I181&gt;0,H181-I181,0)</f>
        <v>0</v>
      </c>
      <c r="I182" s="12">
        <f>$C$5*SQRT((2*($C$11*POWER(($G$4/G182),1.4)-$C$12))/$C$8)*An</f>
        <v>3.4541393744113574E-5</v>
      </c>
      <c r="J182" s="5">
        <f>($C$11*POWER(($C$16/G182),1.4))</f>
        <v>265250.39913931966</v>
      </c>
      <c r="K182" s="2">
        <f>IF(H182&gt;0,$C$17+H182*$C$8,$C$17)</f>
        <v>0.15</v>
      </c>
      <c r="L182" s="12">
        <f>IF(H182&gt;0,2*An*(J182-$C$12),0)</f>
        <v>0</v>
      </c>
      <c r="M182" s="12">
        <f>$C$9*Af*O181*ABS(O181)*$C$7</f>
        <v>1.226334095128875</v>
      </c>
      <c r="N182" s="12">
        <f t="shared" si="14"/>
        <v>-17.985560634192499</v>
      </c>
      <c r="O182" s="4">
        <f t="shared" si="15"/>
        <v>24.553512234817813</v>
      </c>
      <c r="P182" s="3">
        <f t="shared" si="12"/>
        <v>28.134003279994086</v>
      </c>
      <c r="R182" s="15"/>
    </row>
    <row r="183" spans="6:18" x14ac:dyDescent="0.25">
      <c r="F183" s="2">
        <f t="shared" si="13"/>
        <v>0.89500000000000068</v>
      </c>
      <c r="G183" s="3">
        <f>IF(H183&gt;0,$C$14-H183,$C$14)</f>
        <v>2E-3</v>
      </c>
      <c r="H183" s="3">
        <f>IF(H182-I182&gt;0,H182-I182,0)</f>
        <v>0</v>
      </c>
      <c r="I183" s="12">
        <f>$C$5*SQRT((2*($C$11*POWER(($G$4/G183),1.4)-$C$12))/$C$8)*An</f>
        <v>3.4541393744113574E-5</v>
      </c>
      <c r="J183" s="5">
        <f>($C$11*POWER(($C$16/G183),1.4))</f>
        <v>265250.39913931966</v>
      </c>
      <c r="K183" s="2">
        <f>IF(H183&gt;0,$C$17+H183*$C$8,$C$17)</f>
        <v>0.15</v>
      </c>
      <c r="L183" s="12">
        <f>IF(H183&gt;0,2*An*(J183-$C$12),0)</f>
        <v>0</v>
      </c>
      <c r="M183" s="12">
        <f>$C$9*Af*O182*ABS(O182)*$C$7</f>
        <v>1.2173854129178574</v>
      </c>
      <c r="N183" s="12">
        <f t="shared" si="14"/>
        <v>-17.925902752785717</v>
      </c>
      <c r="O183" s="4">
        <f t="shared" si="15"/>
        <v>24.463733576350368</v>
      </c>
      <c r="P183" s="3">
        <f t="shared" si="12"/>
        <v>28.256546394522008</v>
      </c>
      <c r="R183" s="15"/>
    </row>
    <row r="184" spans="6:18" x14ac:dyDescent="0.25">
      <c r="F184" s="2">
        <f t="shared" si="13"/>
        <v>0.90000000000000069</v>
      </c>
      <c r="G184" s="3">
        <f>IF(H184&gt;0,$C$14-H184,$C$14)</f>
        <v>2E-3</v>
      </c>
      <c r="H184" s="3">
        <f>IF(H183-I183&gt;0,H183-I183,0)</f>
        <v>0</v>
      </c>
      <c r="I184" s="12">
        <f>$C$5*SQRT((2*($C$11*POWER(($G$4/G184),1.4)-$C$12))/$C$8)*An</f>
        <v>3.4541393744113574E-5</v>
      </c>
      <c r="J184" s="5">
        <f>($C$11*POWER(($C$16/G184),1.4))</f>
        <v>265250.39913931966</v>
      </c>
      <c r="K184" s="2">
        <f>IF(H184&gt;0,$C$17+H184*$C$8,$C$17)</f>
        <v>0.15</v>
      </c>
      <c r="L184" s="12">
        <f>IF(H184&gt;0,2*An*(J184-$C$12),0)</f>
        <v>0</v>
      </c>
      <c r="M184" s="12">
        <f>$C$9*Af*O183*ABS(O183)*$C$7</f>
        <v>1.2084990742168515</v>
      </c>
      <c r="N184" s="12">
        <f t="shared" si="14"/>
        <v>-17.866660494779012</v>
      </c>
      <c r="O184" s="4">
        <f t="shared" si="15"/>
        <v>24.374252168231457</v>
      </c>
      <c r="P184" s="3">
        <f t="shared" si="12"/>
        <v>28.378641358883463</v>
      </c>
      <c r="R184" s="15"/>
    </row>
    <row r="185" spans="6:18" x14ac:dyDescent="0.25">
      <c r="F185" s="2">
        <f t="shared" si="13"/>
        <v>0.90500000000000069</v>
      </c>
      <c r="G185" s="3">
        <f>IF(H185&gt;0,$C$14-H185,$C$14)</f>
        <v>2E-3</v>
      </c>
      <c r="H185" s="3">
        <f>IF(H184-I184&gt;0,H184-I184,0)</f>
        <v>0</v>
      </c>
      <c r="I185" s="12">
        <f>$C$5*SQRT((2*($C$11*POWER(($G$4/G185),1.4)-$C$12))/$C$8)*An</f>
        <v>3.4541393744113574E-5</v>
      </c>
      <c r="J185" s="5">
        <f>($C$11*POWER(($C$16/G185),1.4))</f>
        <v>265250.39913931966</v>
      </c>
      <c r="K185" s="2">
        <f>IF(H185&gt;0,$C$17+H185*$C$8,$C$17)</f>
        <v>0.15</v>
      </c>
      <c r="L185" s="12">
        <f>IF(H185&gt;0,2*An*(J185-$C$12),0)</f>
        <v>0</v>
      </c>
      <c r="M185" s="12">
        <f>$C$9*Af*O184*ABS(O184)*$C$7</f>
        <v>1.1996745479781503</v>
      </c>
      <c r="N185" s="12">
        <f t="shared" si="14"/>
        <v>-17.80783031985434</v>
      </c>
      <c r="O185" s="4">
        <f t="shared" si="15"/>
        <v>24.285065941194873</v>
      </c>
      <c r="P185" s="3">
        <f t="shared" si="12"/>
        <v>28.500289654157029</v>
      </c>
      <c r="R185" s="15"/>
    </row>
    <row r="186" spans="6:18" x14ac:dyDescent="0.25">
      <c r="F186" s="2">
        <f t="shared" si="13"/>
        <v>0.9100000000000007</v>
      </c>
      <c r="G186" s="3">
        <f>IF(H186&gt;0,$C$14-H186,$C$14)</f>
        <v>2E-3</v>
      </c>
      <c r="H186" s="3">
        <f>IF(H185-I185&gt;0,H185-I185,0)</f>
        <v>0</v>
      </c>
      <c r="I186" s="12">
        <f>$C$5*SQRT((2*($C$11*POWER(($G$4/G186),1.4)-$C$12))/$C$8)*An</f>
        <v>3.4541393744113574E-5</v>
      </c>
      <c r="J186" s="5">
        <f>($C$11*POWER(($C$16/G186),1.4))</f>
        <v>265250.39913931966</v>
      </c>
      <c r="K186" s="2">
        <f>IF(H186&gt;0,$C$17+H186*$C$8,$C$17)</f>
        <v>0.15</v>
      </c>
      <c r="L186" s="12">
        <f>IF(H186&gt;0,2*An*(J186-$C$12),0)</f>
        <v>0</v>
      </c>
      <c r="M186" s="12">
        <f>$C$9*Af*O185*ABS(O185)*$C$7</f>
        <v>1.1909113089922925</v>
      </c>
      <c r="N186" s="12">
        <f t="shared" si="14"/>
        <v>-17.749408726615286</v>
      </c>
      <c r="O186" s="4">
        <f t="shared" si="15"/>
        <v>24.196172843578697</v>
      </c>
      <c r="P186" s="3">
        <f t="shared" si="12"/>
        <v>28.621492751118964</v>
      </c>
      <c r="R186" s="15"/>
    </row>
    <row r="187" spans="6:18" x14ac:dyDescent="0.25">
      <c r="F187" s="2">
        <f t="shared" si="13"/>
        <v>0.9150000000000007</v>
      </c>
      <c r="G187" s="3">
        <f>IF(H187&gt;0,$C$14-H187,$C$14)</f>
        <v>2E-3</v>
      </c>
      <c r="H187" s="3">
        <f>IF(H186-I186&gt;0,H186-I186,0)</f>
        <v>0</v>
      </c>
      <c r="I187" s="12">
        <f>$C$5*SQRT((2*($C$11*POWER(($G$4/G187),1.4)-$C$12))/$C$8)*An</f>
        <v>3.4541393744113574E-5</v>
      </c>
      <c r="J187" s="5">
        <f>($C$11*POWER(($C$16/G187),1.4))</f>
        <v>265250.39913931966</v>
      </c>
      <c r="K187" s="2">
        <f>IF(H187&gt;0,$C$17+H187*$C$8,$C$17)</f>
        <v>0.15</v>
      </c>
      <c r="L187" s="12">
        <f>IF(H187&gt;0,2*An*(J187-$C$12),0)</f>
        <v>0</v>
      </c>
      <c r="M187" s="12">
        <f>$C$9*Af*O186*ABS(O186)*$C$7</f>
        <v>1.1822088378120037</v>
      </c>
      <c r="N187" s="12">
        <f t="shared" si="14"/>
        <v>-17.691392252080025</v>
      </c>
      <c r="O187" s="4">
        <f t="shared" si="15"/>
        <v>24.10757084113196</v>
      </c>
      <c r="P187" s="3">
        <f t="shared" si="12"/>
        <v>28.742252110330742</v>
      </c>
      <c r="R187" s="15"/>
    </row>
    <row r="188" spans="6:18" x14ac:dyDescent="0.25">
      <c r="F188" s="2">
        <f t="shared" si="13"/>
        <v>0.92000000000000071</v>
      </c>
      <c r="G188" s="3">
        <f>IF(H188&gt;0,$C$14-H188,$C$14)</f>
        <v>2E-3</v>
      </c>
      <c r="H188" s="3">
        <f>IF(H187-I187&gt;0,H187-I187,0)</f>
        <v>0</v>
      </c>
      <c r="I188" s="12">
        <f>$C$5*SQRT((2*($C$11*POWER(($G$4/G188),1.4)-$C$12))/$C$8)*An</f>
        <v>3.4541393744113574E-5</v>
      </c>
      <c r="J188" s="5">
        <f>($C$11*POWER(($C$16/G188),1.4))</f>
        <v>265250.39913931966</v>
      </c>
      <c r="K188" s="2">
        <f>IF(H188&gt;0,$C$17+H188*$C$8,$C$17)</f>
        <v>0.15</v>
      </c>
      <c r="L188" s="12">
        <f>IF(H188&gt;0,2*An*(J188-$C$12),0)</f>
        <v>0</v>
      </c>
      <c r="M188" s="12">
        <f>$C$9*Af*O187*ABS(O187)*$C$7</f>
        <v>1.1735666206772937</v>
      </c>
      <c r="N188" s="12">
        <f t="shared" si="14"/>
        <v>-17.633777471181958</v>
      </c>
      <c r="O188" s="4">
        <f t="shared" si="15"/>
        <v>24.019257916823804</v>
      </c>
      <c r="P188" s="3">
        <f t="shared" si="12"/>
        <v>28.862569182225631</v>
      </c>
      <c r="R188" s="15"/>
    </row>
    <row r="189" spans="6:18" x14ac:dyDescent="0.25">
      <c r="F189" s="2">
        <f t="shared" si="13"/>
        <v>0.92500000000000071</v>
      </c>
      <c r="G189" s="3">
        <f>IF(H189&gt;0,$C$14-H189,$C$14)</f>
        <v>2E-3</v>
      </c>
      <c r="H189" s="3">
        <f>IF(H188-I188&gt;0,H188-I188,0)</f>
        <v>0</v>
      </c>
      <c r="I189" s="12">
        <f>$C$5*SQRT((2*($C$11*POWER(($G$4/G189),1.4)-$C$12))/$C$8)*An</f>
        <v>3.4541393744113574E-5</v>
      </c>
      <c r="J189" s="5">
        <f>($C$11*POWER(($C$16/G189),1.4))</f>
        <v>265250.39913931966</v>
      </c>
      <c r="K189" s="2">
        <f>IF(H189&gt;0,$C$17+H189*$C$8,$C$17)</f>
        <v>0.15</v>
      </c>
      <c r="L189" s="12">
        <f>IF(H189&gt;0,2*An*(J189-$C$12),0)</f>
        <v>0</v>
      </c>
      <c r="M189" s="12">
        <f>$C$9*Af*O188*ABS(O188)*$C$7</f>
        <v>1.1649841494416917</v>
      </c>
      <c r="N189" s="12">
        <f t="shared" si="14"/>
        <v>-17.576560996277944</v>
      </c>
      <c r="O189" s="4">
        <f t="shared" si="15"/>
        <v>23.931232070655156</v>
      </c>
      <c r="P189" s="3">
        <f t="shared" si="12"/>
        <v>28.982445407194326</v>
      </c>
      <c r="R189" s="15"/>
    </row>
    <row r="190" spans="6:18" x14ac:dyDescent="0.25">
      <c r="F190" s="2">
        <f t="shared" si="13"/>
        <v>0.93000000000000071</v>
      </c>
      <c r="G190" s="3">
        <f>IF(H190&gt;0,$C$14-H190,$C$14)</f>
        <v>2E-3</v>
      </c>
      <c r="H190" s="3">
        <f>IF(H189-I189&gt;0,H189-I189,0)</f>
        <v>0</v>
      </c>
      <c r="I190" s="12">
        <f>$C$5*SQRT((2*($C$11*POWER(($G$4/G190),1.4)-$C$12))/$C$8)*An</f>
        <v>3.4541393744113574E-5</v>
      </c>
      <c r="J190" s="5">
        <f>($C$11*POWER(($C$16/G190),1.4))</f>
        <v>265250.39913931966</v>
      </c>
      <c r="K190" s="2">
        <f>IF(H190&gt;0,$C$17+H190*$C$8,$C$17)</f>
        <v>0.15</v>
      </c>
      <c r="L190" s="12">
        <f>IF(H190&gt;0,2*An*(J190-$C$12),0)</f>
        <v>0</v>
      </c>
      <c r="M190" s="12">
        <f>$C$9*Af*O189*ABS(O189)*$C$7</f>
        <v>1.1564609214996051</v>
      </c>
      <c r="N190" s="12">
        <f t="shared" si="14"/>
        <v>-17.519739476664036</v>
      </c>
      <c r="O190" s="4">
        <f t="shared" si="15"/>
        <v>23.8434913194728</v>
      </c>
      <c r="P190" s="3">
        <f t="shared" si="12"/>
        <v>29.101882215669647</v>
      </c>
      <c r="R190" s="15"/>
    </row>
    <row r="191" spans="6:18" x14ac:dyDescent="0.25">
      <c r="F191" s="2">
        <f t="shared" si="13"/>
        <v>0.93500000000000072</v>
      </c>
      <c r="G191" s="3">
        <f>IF(H191&gt;0,$C$14-H191,$C$14)</f>
        <v>2E-3</v>
      </c>
      <c r="H191" s="3">
        <f>IF(H190-I190&gt;0,H190-I190,0)</f>
        <v>0</v>
      </c>
      <c r="I191" s="12">
        <f>$C$5*SQRT((2*($C$11*POWER(($G$4/G191),1.4)-$C$12))/$C$8)*An</f>
        <v>3.4541393744113574E-5</v>
      </c>
      <c r="J191" s="5">
        <f>($C$11*POWER(($C$16/G191),1.4))</f>
        <v>265250.39913931966</v>
      </c>
      <c r="K191" s="2">
        <f>IF(H191&gt;0,$C$17+H191*$C$8,$C$17)</f>
        <v>0.15</v>
      </c>
      <c r="L191" s="12">
        <f>IF(H191&gt;0,2*An*(J191-$C$12),0)</f>
        <v>0</v>
      </c>
      <c r="M191" s="12">
        <f>$C$9*Af*O190*ABS(O190)*$C$7</f>
        <v>1.1479964397147739</v>
      </c>
      <c r="N191" s="12">
        <f t="shared" si="14"/>
        <v>-17.463309598098494</v>
      </c>
      <c r="O191" s="4">
        <f t="shared" si="15"/>
        <v>23.756033696785895</v>
      </c>
      <c r="P191" s="3">
        <f t="shared" si="12"/>
        <v>29.220881028210293</v>
      </c>
      <c r="R191" s="15"/>
    </row>
    <row r="192" spans="6:18" x14ac:dyDescent="0.25">
      <c r="F192" s="2">
        <f t="shared" si="13"/>
        <v>0.94000000000000072</v>
      </c>
      <c r="G192" s="3">
        <f>IF(H192&gt;0,$C$14-H192,$C$14)</f>
        <v>2E-3</v>
      </c>
      <c r="H192" s="3">
        <f>IF(H191-I191&gt;0,H191-I191,0)</f>
        <v>0</v>
      </c>
      <c r="I192" s="12">
        <f>$C$5*SQRT((2*($C$11*POWER(($G$4/G192),1.4)-$C$12))/$C$8)*An</f>
        <v>3.4541393744113574E-5</v>
      </c>
      <c r="J192" s="5">
        <f>($C$11*POWER(($C$16/G192),1.4))</f>
        <v>265250.39913931966</v>
      </c>
      <c r="K192" s="2">
        <f>IF(H192&gt;0,$C$17+H192*$C$8,$C$17)</f>
        <v>0.15</v>
      </c>
      <c r="L192" s="12">
        <f>IF(H192&gt;0,2*An*(J192-$C$12),0)</f>
        <v>0</v>
      </c>
      <c r="M192" s="12">
        <f>$C$9*Af*O191*ABS(O191)*$C$7</f>
        <v>1.1395902123498085</v>
      </c>
      <c r="N192" s="12">
        <f t="shared" si="14"/>
        <v>-17.40726808233206</v>
      </c>
      <c r="O192" s="4">
        <f t="shared" si="15"/>
        <v>23.668857252584818</v>
      </c>
      <c r="P192" s="3">
        <f t="shared" si="12"/>
        <v>29.339443255583721</v>
      </c>
      <c r="R192" s="15"/>
    </row>
    <row r="193" spans="6:18" x14ac:dyDescent="0.25">
      <c r="F193" s="2">
        <f t="shared" si="13"/>
        <v>0.94500000000000073</v>
      </c>
      <c r="G193" s="3">
        <f>IF(H193&gt;0,$C$14-H193,$C$14)</f>
        <v>2E-3</v>
      </c>
      <c r="H193" s="3">
        <f>IF(H192-I192&gt;0,H192-I192,0)</f>
        <v>0</v>
      </c>
      <c r="I193" s="12">
        <f>$C$5*SQRT((2*($C$11*POWER(($G$4/G193),1.4)-$C$12))/$C$8)*An</f>
        <v>3.4541393744113574E-5</v>
      </c>
      <c r="J193" s="5">
        <f>($C$11*POWER(($C$16/G193),1.4))</f>
        <v>265250.39913931966</v>
      </c>
      <c r="K193" s="2">
        <f>IF(H193&gt;0,$C$17+H193*$C$8,$C$17)</f>
        <v>0.15</v>
      </c>
      <c r="L193" s="12">
        <f>IF(H193&gt;0,2*An*(J193-$C$12),0)</f>
        <v>0</v>
      </c>
      <c r="M193" s="12">
        <f>$C$9*Af*O192*ABS(O192)*$C$7</f>
        <v>1.1312417529967884</v>
      </c>
      <c r="N193" s="12">
        <f t="shared" si="14"/>
        <v>-17.351611686645256</v>
      </c>
      <c r="O193" s="4">
        <f t="shared" si="15"/>
        <v>23.581960053162376</v>
      </c>
      <c r="P193" s="3">
        <f t="shared" si="12"/>
        <v>29.45757029884809</v>
      </c>
      <c r="R193" s="15"/>
    </row>
    <row r="194" spans="6:18" x14ac:dyDescent="0.25">
      <c r="F194" s="2">
        <f t="shared" si="13"/>
        <v>0.95000000000000073</v>
      </c>
      <c r="G194" s="3">
        <f>IF(H194&gt;0,$C$14-H194,$C$14)</f>
        <v>2E-3</v>
      </c>
      <c r="H194" s="3">
        <f>IF(H193-I193&gt;0,H193-I193,0)</f>
        <v>0</v>
      </c>
      <c r="I194" s="12">
        <f>$C$5*SQRT((2*($C$11*POWER(($G$4/G194),1.4)-$C$12))/$C$8)*An</f>
        <v>3.4541393744113574E-5</v>
      </c>
      <c r="J194" s="5">
        <f>($C$11*POWER(($C$16/G194),1.4))</f>
        <v>265250.39913931966</v>
      </c>
      <c r="K194" s="2">
        <f>IF(H194&gt;0,$C$17+H194*$C$8,$C$17)</f>
        <v>0.15</v>
      </c>
      <c r="L194" s="12">
        <f>IF(H194&gt;0,2*An*(J194-$C$12),0)</f>
        <v>0</v>
      </c>
      <c r="M194" s="12">
        <f>$C$9*Af*O193*ABS(O193)*$C$7</f>
        <v>1.1229505805089068</v>
      </c>
      <c r="N194" s="12">
        <f t="shared" si="14"/>
        <v>-17.296337203392714</v>
      </c>
      <c r="O194" s="4">
        <f t="shared" si="15"/>
        <v>23.49534018093728</v>
      </c>
      <c r="P194" s="3">
        <f t="shared" si="12"/>
        <v>29.575263549433338</v>
      </c>
      <c r="R194" s="15"/>
    </row>
    <row r="195" spans="6:18" x14ac:dyDescent="0.25">
      <c r="F195" s="2">
        <f t="shared" si="13"/>
        <v>0.95500000000000074</v>
      </c>
      <c r="G195" s="3">
        <f>IF(H195&gt;0,$C$14-H195,$C$14)</f>
        <v>2E-3</v>
      </c>
      <c r="H195" s="3">
        <f>IF(H194-I194&gt;0,H194-I194,0)</f>
        <v>0</v>
      </c>
      <c r="I195" s="12">
        <f>$C$5*SQRT((2*($C$11*POWER(($G$4/G195),1.4)-$C$12))/$C$8)*An</f>
        <v>3.4541393744113574E-5</v>
      </c>
      <c r="J195" s="5">
        <f>($C$11*POWER(($C$16/G195),1.4))</f>
        <v>265250.39913931966</v>
      </c>
      <c r="K195" s="2">
        <f>IF(H195&gt;0,$C$17+H195*$C$8,$C$17)</f>
        <v>0.15</v>
      </c>
      <c r="L195" s="12">
        <f>IF(H195&gt;0,2*An*(J195-$C$12),0)</f>
        <v>0</v>
      </c>
      <c r="M195" s="12">
        <f>$C$9*Af*O194*ABS(O194)*$C$7</f>
        <v>1.1147162189331385</v>
      </c>
      <c r="N195" s="12">
        <f t="shared" si="14"/>
        <v>-17.24144145955426</v>
      </c>
      <c r="O195" s="4">
        <f t="shared" si="15"/>
        <v>23.408995734279912</v>
      </c>
      <c r="P195" s="3">
        <f t="shared" si="12"/>
        <v>29.692524389221379</v>
      </c>
      <c r="R195" s="15"/>
    </row>
    <row r="196" spans="6:18" x14ac:dyDescent="0.25">
      <c r="F196" s="2">
        <f t="shared" si="13"/>
        <v>0.96000000000000074</v>
      </c>
      <c r="G196" s="3">
        <f>IF(H196&gt;0,$C$14-H196,$C$14)</f>
        <v>2E-3</v>
      </c>
      <c r="H196" s="3">
        <f>IF(H195-I195&gt;0,H195-I195,0)</f>
        <v>0</v>
      </c>
      <c r="I196" s="12">
        <f>$C$5*SQRT((2*($C$11*POWER(($G$4/G196),1.4)-$C$12))/$C$8)*An</f>
        <v>3.4541393744113574E-5</v>
      </c>
      <c r="J196" s="5">
        <f>($C$11*POWER(($C$16/G196),1.4))</f>
        <v>265250.39913931966</v>
      </c>
      <c r="K196" s="2">
        <f>IF(H196&gt;0,$C$17+H196*$C$8,$C$17)</f>
        <v>0.15</v>
      </c>
      <c r="L196" s="12">
        <f>IF(H196&gt;0,2*An*(J196-$C$12),0)</f>
        <v>0</v>
      </c>
      <c r="M196" s="12">
        <f>$C$9*Af*O195*ABS(O195)*$C$7</f>
        <v>1.1065381974439197</v>
      </c>
      <c r="N196" s="12">
        <f t="shared" si="14"/>
        <v>-17.1869213162928</v>
      </c>
      <c r="O196" s="4">
        <f t="shared" si="15"/>
        <v>23.322924827340294</v>
      </c>
      <c r="P196" s="3">
        <f t="shared" si="12"/>
        <v>29.809354190625431</v>
      </c>
      <c r="R196" s="15"/>
    </row>
    <row r="197" spans="6:18" x14ac:dyDescent="0.25">
      <c r="F197" s="2">
        <f t="shared" si="13"/>
        <v>0.96500000000000075</v>
      </c>
      <c r="G197" s="3">
        <f>IF(H197&gt;0,$C$14-H197,$C$14)</f>
        <v>2E-3</v>
      </c>
      <c r="H197" s="3">
        <f>IF(H196-I196&gt;0,H196-I196,0)</f>
        <v>0</v>
      </c>
      <c r="I197" s="12">
        <f>$C$5*SQRT((2*($C$11*POWER(($G$4/G197),1.4)-$C$12))/$C$8)*An</f>
        <v>3.4541393744113574E-5</v>
      </c>
      <c r="J197" s="5">
        <f>($C$11*POWER(($C$16/G197),1.4))</f>
        <v>265250.39913931966</v>
      </c>
      <c r="K197" s="2">
        <f>IF(H197&gt;0,$C$17+H197*$C$8,$C$17)</f>
        <v>0.15</v>
      </c>
      <c r="L197" s="12">
        <f>IF(H197&gt;0,2*An*(J197-$C$12),0)</f>
        <v>0</v>
      </c>
      <c r="M197" s="12">
        <f>$C$9*Af*O196*ABS(O196)*$C$7</f>
        <v>1.0984160502778166</v>
      </c>
      <c r="N197" s="12">
        <f t="shared" si="14"/>
        <v>-17.13277366851878</v>
      </c>
      <c r="O197" s="4">
        <f t="shared" si="15"/>
        <v>23.237125589878264</v>
      </c>
      <c r="P197" s="3">
        <f t="shared" si="12"/>
        <v>29.925754316668478</v>
      </c>
      <c r="R197" s="15"/>
    </row>
    <row r="198" spans="6:18" x14ac:dyDescent="0.25">
      <c r="F198" s="2">
        <f t="shared" si="13"/>
        <v>0.97000000000000075</v>
      </c>
      <c r="G198" s="3">
        <f>IF(H198&gt;0,$C$14-H198,$C$14)</f>
        <v>2E-3</v>
      </c>
      <c r="H198" s="3">
        <f>IF(H197-I197&gt;0,H197-I197,0)</f>
        <v>0</v>
      </c>
      <c r="I198" s="12">
        <f>$C$5*SQRT((2*($C$11*POWER(($G$4/G198),1.4)-$C$12))/$C$8)*An</f>
        <v>3.4541393744113574E-5</v>
      </c>
      <c r="J198" s="5">
        <f>($C$11*POWER(($C$16/G198),1.4))</f>
        <v>265250.39913931966</v>
      </c>
      <c r="K198" s="2">
        <f>IF(H198&gt;0,$C$17+H198*$C$8,$C$17)</f>
        <v>0.15</v>
      </c>
      <c r="L198" s="12">
        <f>IF(H198&gt;0,2*An*(J198-$C$12),0)</f>
        <v>0</v>
      </c>
      <c r="M198" s="12">
        <f>$C$9*Af*O197*ABS(O197)*$C$7</f>
        <v>1.0903493166691702</v>
      </c>
      <c r="N198" s="12">
        <f t="shared" si="14"/>
        <v>-17.078995444461139</v>
      </c>
      <c r="O198" s="4">
        <f t="shared" si="15"/>
        <v>23.151596167095814</v>
      </c>
      <c r="P198" s="3">
        <f t="shared" ref="P198:P261" si="16">$C$5*(O198+O197)/2+P197</f>
        <v>30.041726121060911</v>
      </c>
      <c r="R198" s="15"/>
    </row>
    <row r="199" spans="6:18" x14ac:dyDescent="0.25">
      <c r="F199" s="2">
        <f t="shared" si="13"/>
        <v>0.97500000000000075</v>
      </c>
      <c r="G199" s="3">
        <f>IF(H199&gt;0,$C$14-H199,$C$14)</f>
        <v>2E-3</v>
      </c>
      <c r="H199" s="3">
        <f>IF(H198-I198&gt;0,H198-I198,0)</f>
        <v>0</v>
      </c>
      <c r="I199" s="12">
        <f>$C$5*SQRT((2*($C$11*POWER(($G$4/G199),1.4)-$C$12))/$C$8)*An</f>
        <v>3.4541393744113574E-5</v>
      </c>
      <c r="J199" s="5">
        <f>($C$11*POWER(($C$16/G199),1.4))</f>
        <v>265250.39913931966</v>
      </c>
      <c r="K199" s="2">
        <f>IF(H199&gt;0,$C$17+H199*$C$8,$C$17)</f>
        <v>0.15</v>
      </c>
      <c r="L199" s="12">
        <f>IF(H199&gt;0,2*An*(J199-$C$12),0)</f>
        <v>0</v>
      </c>
      <c r="M199" s="12">
        <f>$C$9*Af*O198*ABS(O198)*$C$7</f>
        <v>1.082337540786698</v>
      </c>
      <c r="N199" s="12">
        <f t="shared" si="14"/>
        <v>-17.025583605244652</v>
      </c>
      <c r="O199" s="4">
        <f t="shared" si="15"/>
        <v>23.066334719471548</v>
      </c>
      <c r="P199" s="3">
        <f t="shared" si="16"/>
        <v>30.157270948277329</v>
      </c>
      <c r="R199" s="15"/>
    </row>
    <row r="200" spans="6:18" x14ac:dyDescent="0.25">
      <c r="F200" s="2">
        <f t="shared" si="13"/>
        <v>0.98000000000000076</v>
      </c>
      <c r="G200" s="3">
        <f>IF(H200&gt;0,$C$14-H200,$C$14)</f>
        <v>2E-3</v>
      </c>
      <c r="H200" s="3">
        <f>IF(H199-I199&gt;0,H199-I199,0)</f>
        <v>0</v>
      </c>
      <c r="I200" s="12">
        <f>$C$5*SQRT((2*($C$11*POWER(($G$4/G200),1.4)-$C$12))/$C$8)*An</f>
        <v>3.4541393744113574E-5</v>
      </c>
      <c r="J200" s="5">
        <f>($C$11*POWER(($C$16/G200),1.4))</f>
        <v>265250.39913931966</v>
      </c>
      <c r="K200" s="2">
        <f>IF(H200&gt;0,$C$17+H200*$C$8,$C$17)</f>
        <v>0.15</v>
      </c>
      <c r="L200" s="12">
        <f>IF(H200&gt;0,2*An*(J200-$C$12),0)</f>
        <v>0</v>
      </c>
      <c r="M200" s="12">
        <f>$C$9*Af*O199*ABS(O199)*$C$7</f>
        <v>1.0743802716710378</v>
      </c>
      <c r="N200" s="12">
        <f t="shared" si="14"/>
        <v>-16.972535144473589</v>
      </c>
      <c r="O200" s="4">
        <f t="shared" si="15"/>
        <v>22.981339422597252</v>
      </c>
      <c r="P200" s="3">
        <f t="shared" si="16"/>
        <v>30.272390133632502</v>
      </c>
      <c r="R200" s="15"/>
    </row>
    <row r="201" spans="6:18" x14ac:dyDescent="0.25">
      <c r="F201" s="2">
        <f t="shared" si="13"/>
        <v>0.98500000000000076</v>
      </c>
      <c r="G201" s="3">
        <f>IF(H201&gt;0,$C$14-H201,$C$14)</f>
        <v>2E-3</v>
      </c>
      <c r="H201" s="3">
        <f>IF(H200-I200&gt;0,H200-I200,0)</f>
        <v>0</v>
      </c>
      <c r="I201" s="12">
        <f>$C$5*SQRT((2*($C$11*POWER(($G$4/G201),1.4)-$C$12))/$C$8)*An</f>
        <v>3.4541393744113574E-5</v>
      </c>
      <c r="J201" s="5">
        <f>($C$11*POWER(($C$16/G201),1.4))</f>
        <v>265250.39913931966</v>
      </c>
      <c r="K201" s="2">
        <f>IF(H201&gt;0,$C$17+H201*$C$8,$C$17)</f>
        <v>0.15</v>
      </c>
      <c r="L201" s="12">
        <f>IF(H201&gt;0,2*An*(J201-$C$12),0)</f>
        <v>0</v>
      </c>
      <c r="M201" s="12">
        <f>$C$9*Af*O200*ABS(O200)*$C$7</f>
        <v>1.0664770631732181</v>
      </c>
      <c r="N201" s="12">
        <f t="shared" si="14"/>
        <v>-16.919847087821456</v>
      </c>
      <c r="O201" s="4">
        <f t="shared" si="15"/>
        <v>22.896608467016513</v>
      </c>
      <c r="P201" s="3">
        <f t="shared" si="16"/>
        <v>30.387085003356535</v>
      </c>
      <c r="R201" s="15"/>
    </row>
    <row r="202" spans="6:18" x14ac:dyDescent="0.25">
      <c r="F202" s="2">
        <f t="shared" si="13"/>
        <v>0.99000000000000077</v>
      </c>
      <c r="G202" s="3">
        <f>IF(H202&gt;0,$C$14-H202,$C$14)</f>
        <v>2E-3</v>
      </c>
      <c r="H202" s="3">
        <f>IF(H201-I201&gt;0,H201-I201,0)</f>
        <v>0</v>
      </c>
      <c r="I202" s="12">
        <f>$C$5*SQRT((2*($C$11*POWER(($G$4/G202),1.4)-$C$12))/$C$8)*An</f>
        <v>3.4541393744113574E-5</v>
      </c>
      <c r="J202" s="5">
        <f>($C$11*POWER(($C$16/G202),1.4))</f>
        <v>265250.39913931966</v>
      </c>
      <c r="K202" s="2">
        <f>IF(H202&gt;0,$C$17+H202*$C$8,$C$17)</f>
        <v>0.15</v>
      </c>
      <c r="L202" s="12">
        <f>IF(H202&gt;0,2*An*(J202-$C$12),0)</f>
        <v>0</v>
      </c>
      <c r="M202" s="12">
        <f>$C$9*Af*O201*ABS(O201)*$C$7</f>
        <v>1.0586274738940373</v>
      </c>
      <c r="N202" s="12">
        <f t="shared" si="14"/>
        <v>-16.867516492626915</v>
      </c>
      <c r="O202" s="4">
        <f t="shared" si="15"/>
        <v>22.812140058065392</v>
      </c>
      <c r="P202" s="3">
        <f t="shared" si="16"/>
        <v>30.501356874669241</v>
      </c>
      <c r="R202" s="15"/>
    </row>
    <row r="203" spans="6:18" x14ac:dyDescent="0.25">
      <c r="F203" s="2">
        <f t="shared" si="13"/>
        <v>0.99500000000000077</v>
      </c>
      <c r="G203" s="3">
        <f>IF(H203&gt;0,$C$14-H203,$C$14)</f>
        <v>2E-3</v>
      </c>
      <c r="H203" s="3">
        <f>IF(H202-I202&gt;0,H202-I202,0)</f>
        <v>0</v>
      </c>
      <c r="I203" s="12">
        <f>$C$5*SQRT((2*($C$11*POWER(($G$4/G203),1.4)-$C$12))/$C$8)*An</f>
        <v>3.4541393744113574E-5</v>
      </c>
      <c r="J203" s="5">
        <f>($C$11*POWER(($C$16/G203),1.4))</f>
        <v>265250.39913931966</v>
      </c>
      <c r="K203" s="2">
        <f>IF(H203&gt;0,$C$17+H203*$C$8,$C$17)</f>
        <v>0.15</v>
      </c>
      <c r="L203" s="12">
        <f>IF(H203&gt;0,2*An*(J203-$C$12),0)</f>
        <v>0</v>
      </c>
      <c r="M203" s="12">
        <f>$C$9*Af*O202*ABS(O202)*$C$7</f>
        <v>1.050831067124339</v>
      </c>
      <c r="N203" s="12">
        <f t="shared" si="14"/>
        <v>-16.815540447495597</v>
      </c>
      <c r="O203" s="4">
        <f t="shared" si="15"/>
        <v>22.727932415715085</v>
      </c>
      <c r="P203" s="3">
        <f t="shared" si="16"/>
        <v>30.615207055853691</v>
      </c>
      <c r="R203" s="15"/>
    </row>
    <row r="204" spans="6:18" x14ac:dyDescent="0.25">
      <c r="F204" s="2">
        <f t="shared" si="13"/>
        <v>1.0000000000000007</v>
      </c>
      <c r="G204" s="3">
        <f>IF(H204&gt;0,$C$14-H204,$C$14)</f>
        <v>2E-3</v>
      </c>
      <c r="H204" s="3">
        <f>IF(H203-I203&gt;0,H203-I203,0)</f>
        <v>0</v>
      </c>
      <c r="I204" s="12">
        <f>$C$5*SQRT((2*($C$11*POWER(($G$4/G204),1.4)-$C$12))/$C$8)*An</f>
        <v>3.4541393744113574E-5</v>
      </c>
      <c r="J204" s="5">
        <f>($C$11*POWER(($C$16/G204),1.4))</f>
        <v>265250.39913931966</v>
      </c>
      <c r="K204" s="2">
        <f>IF(H204&gt;0,$C$17+H204*$C$8,$C$17)</f>
        <v>0.15</v>
      </c>
      <c r="L204" s="12">
        <f>IF(H204&gt;0,2*An*(J204-$C$12),0)</f>
        <v>0</v>
      </c>
      <c r="M204" s="12">
        <f>$C$9*Af*O203*ABS(O203)*$C$7</f>
        <v>1.0430874107861661</v>
      </c>
      <c r="N204" s="12">
        <f t="shared" si="14"/>
        <v>-16.763916071907776</v>
      </c>
      <c r="O204" s="4">
        <f t="shared" si="15"/>
        <v>22.643983774416576</v>
      </c>
      <c r="P204" s="3">
        <f t="shared" si="16"/>
        <v>30.728636846329021</v>
      </c>
      <c r="R204" s="15"/>
    </row>
    <row r="205" spans="6:18" x14ac:dyDescent="0.25">
      <c r="F205" s="2">
        <f t="shared" si="13"/>
        <v>1.0050000000000006</v>
      </c>
      <c r="G205" s="3">
        <f>IF(H205&gt;0,$C$14-H205,$C$14)</f>
        <v>2E-3</v>
      </c>
      <c r="H205" s="3">
        <f>IF(H204-I204&gt;0,H204-I204,0)</f>
        <v>0</v>
      </c>
      <c r="I205" s="12">
        <f>$C$5*SQRT((2*($C$11*POWER(($G$4/G205),1.4)-$C$12))/$C$8)*An</f>
        <v>3.4541393744113574E-5</v>
      </c>
      <c r="J205" s="5">
        <f>($C$11*POWER(($C$16/G205),1.4))</f>
        <v>265250.39913931966</v>
      </c>
      <c r="K205" s="2">
        <f>IF(H205&gt;0,$C$17+H205*$C$8,$C$17)</f>
        <v>0.15</v>
      </c>
      <c r="L205" s="12">
        <f>IF(H205&gt;0,2*An*(J205-$C$12),0)</f>
        <v>0</v>
      </c>
      <c r="M205" s="12">
        <f>$C$9*Af*O204*ABS(O204)*$C$7</f>
        <v>1.0353960773747799</v>
      </c>
      <c r="N205" s="12">
        <f t="shared" si="14"/>
        <v>-16.712640515831865</v>
      </c>
      <c r="O205" s="4">
        <f t="shared" si="15"/>
        <v>22.560292382947228</v>
      </c>
      <c r="P205" s="3">
        <f t="shared" si="16"/>
        <v>30.84164753672243</v>
      </c>
      <c r="R205" s="15"/>
    </row>
    <row r="206" spans="6:18" x14ac:dyDescent="0.25">
      <c r="F206" s="2">
        <f t="shared" si="13"/>
        <v>1.0100000000000005</v>
      </c>
      <c r="G206" s="3">
        <f>IF(H206&gt;0,$C$14-H206,$C$14)</f>
        <v>2E-3</v>
      </c>
      <c r="H206" s="3">
        <f>IF(H205-I205&gt;0,H205-I205,0)</f>
        <v>0</v>
      </c>
      <c r="I206" s="12">
        <f>$C$5*SQRT((2*($C$11*POWER(($G$4/G206),1.4)-$C$12))/$C$8)*An</f>
        <v>3.4541393744113574E-5</v>
      </c>
      <c r="J206" s="5">
        <f>($C$11*POWER(($C$16/G206),1.4))</f>
        <v>265250.39913931966</v>
      </c>
      <c r="K206" s="2">
        <f>IF(H206&gt;0,$C$17+H206*$C$8,$C$17)</f>
        <v>0.15</v>
      </c>
      <c r="L206" s="12">
        <f>IF(H206&gt;0,2*An*(J206-$C$12),0)</f>
        <v>0</v>
      </c>
      <c r="M206" s="12">
        <f>$C$9*Af*O205*ABS(O205)*$C$7</f>
        <v>1.0277566439015318</v>
      </c>
      <c r="N206" s="12">
        <f t="shared" si="14"/>
        <v>-16.661710959343548</v>
      </c>
      <c r="O206" s="4">
        <f t="shared" si="15"/>
        <v>22.476856504259288</v>
      </c>
      <c r="P206" s="3">
        <f t="shared" si="16"/>
        <v>30.954240408940446</v>
      </c>
      <c r="R206" s="15"/>
    </row>
    <row r="207" spans="6:18" x14ac:dyDescent="0.25">
      <c r="F207" s="2">
        <f t="shared" si="13"/>
        <v>1.0150000000000003</v>
      </c>
      <c r="G207" s="3">
        <f>IF(H207&gt;0,$C$14-H207,$C$14)</f>
        <v>2E-3</v>
      </c>
      <c r="H207" s="3">
        <f>IF(H206-I206&gt;0,H206-I206,0)</f>
        <v>0</v>
      </c>
      <c r="I207" s="12">
        <f>$C$5*SQRT((2*($C$11*POWER(($G$4/G207),1.4)-$C$12))/$C$8)*An</f>
        <v>3.4541393744113574E-5</v>
      </c>
      <c r="J207" s="5">
        <f>($C$11*POWER(($C$16/G207),1.4))</f>
        <v>265250.39913931966</v>
      </c>
      <c r="K207" s="2">
        <f>IF(H207&gt;0,$C$17+H207*$C$8,$C$17)</f>
        <v>0.15</v>
      </c>
      <c r="L207" s="12">
        <f>IF(H207&gt;0,2*An*(J207-$C$12),0)</f>
        <v>0</v>
      </c>
      <c r="M207" s="12">
        <f>$C$9*Af*O206*ABS(O206)*$C$7</f>
        <v>1.0201686918375683</v>
      </c>
      <c r="N207" s="12">
        <f t="shared" si="14"/>
        <v>-16.611124612250457</v>
      </c>
      <c r="O207" s="4">
        <f t="shared" si="15"/>
        <v>22.393674415330302</v>
      </c>
      <c r="P207" s="3">
        <f t="shared" si="16"/>
        <v>31.066416736239422</v>
      </c>
      <c r="R207" s="15"/>
    </row>
    <row r="208" spans="6:18" x14ac:dyDescent="0.25">
      <c r="F208" s="2">
        <f t="shared" si="13"/>
        <v>1.0200000000000002</v>
      </c>
      <c r="G208" s="3">
        <f>IF(H208&gt;0,$C$14-H208,$C$14)</f>
        <v>2E-3</v>
      </c>
      <c r="H208" s="3">
        <f>IF(H207-I207&gt;0,H207-I207,0)</f>
        <v>0</v>
      </c>
      <c r="I208" s="12">
        <f>$C$5*SQRT((2*($C$11*POWER(($G$4/G208),1.4)-$C$12))/$C$8)*An</f>
        <v>3.4541393744113574E-5</v>
      </c>
      <c r="J208" s="5">
        <f>($C$11*POWER(($C$16/G208),1.4))</f>
        <v>265250.39913931966</v>
      </c>
      <c r="K208" s="2">
        <f>IF(H208&gt;0,$C$17+H208*$C$8,$C$17)</f>
        <v>0.15</v>
      </c>
      <c r="L208" s="12">
        <f>IF(H208&gt;0,2*An*(J208-$C$12),0)</f>
        <v>0</v>
      </c>
      <c r="M208" s="12">
        <f>$C$9*Af*O207*ABS(O207)*$C$7</f>
        <v>1.0126318070583604</v>
      </c>
      <c r="N208" s="12">
        <f t="shared" si="14"/>
        <v>-16.560878713722403</v>
      </c>
      <c r="O208" s="4">
        <f t="shared" si="15"/>
        <v>22.31074440701537</v>
      </c>
      <c r="P208" s="3">
        <f t="shared" si="16"/>
        <v>31.178177783295286</v>
      </c>
      <c r="R208" s="15"/>
    </row>
    <row r="209" spans="6:18" x14ac:dyDescent="0.25">
      <c r="F209" s="2">
        <f t="shared" si="13"/>
        <v>1.0250000000000001</v>
      </c>
      <c r="G209" s="3">
        <f>IF(H209&gt;0,$C$14-H209,$C$14)</f>
        <v>2E-3</v>
      </c>
      <c r="H209" s="3">
        <f>IF(H208-I208&gt;0,H208-I208,0)</f>
        <v>0</v>
      </c>
      <c r="I209" s="12">
        <f>$C$5*SQRT((2*($C$11*POWER(($G$4/G209),1.4)-$C$12))/$C$8)*An</f>
        <v>3.4541393744113574E-5</v>
      </c>
      <c r="J209" s="5">
        <f>($C$11*POWER(($C$16/G209),1.4))</f>
        <v>265250.39913931966</v>
      </c>
      <c r="K209" s="2">
        <f>IF(H209&gt;0,$C$17+H209*$C$8,$C$17)</f>
        <v>0.15</v>
      </c>
      <c r="L209" s="12">
        <f>IF(H209&gt;0,2*An*(J209-$C$12),0)</f>
        <v>0</v>
      </c>
      <c r="M209" s="12">
        <f>$C$9*Af*O208*ABS(O208)*$C$7</f>
        <v>1.0051455797890421</v>
      </c>
      <c r="N209" s="12">
        <f t="shared" si="14"/>
        <v>-16.510970531926947</v>
      </c>
      <c r="O209" s="4">
        <f t="shared" si="15"/>
        <v>22.228064783901246</v>
      </c>
      <c r="P209" s="3">
        <f t="shared" si="16"/>
        <v>31.289524806272578</v>
      </c>
      <c r="R209" s="15"/>
    </row>
    <row r="210" spans="6:18" x14ac:dyDescent="0.25">
      <c r="F210" s="2">
        <f t="shared" si="13"/>
        <v>1.03</v>
      </c>
      <c r="G210" s="3">
        <f>IF(H210&gt;0,$C$14-H210,$C$14)</f>
        <v>2E-3</v>
      </c>
      <c r="H210" s="3">
        <f>IF(H209-I209&gt;0,H209-I209,0)</f>
        <v>0</v>
      </c>
      <c r="I210" s="12">
        <f>$C$5*SQRT((2*($C$11*POWER(($G$4/G210),1.4)-$C$12))/$C$8)*An</f>
        <v>3.4541393744113574E-5</v>
      </c>
      <c r="J210" s="5">
        <f>($C$11*POWER(($C$16/G210),1.4))</f>
        <v>265250.39913931966</v>
      </c>
      <c r="K210" s="2">
        <f>IF(H210&gt;0,$C$17+H210*$C$8,$C$17)</f>
        <v>0.15</v>
      </c>
      <c r="L210" s="12">
        <f>IF(H210&gt;0,2*An*(J210-$C$12),0)</f>
        <v>0</v>
      </c>
      <c r="M210" s="12">
        <f>$C$9*Af*O209*ABS(O209)*$C$7</f>
        <v>0.99770960455054147</v>
      </c>
      <c r="N210" s="12">
        <f t="shared" si="14"/>
        <v>-16.461397363670276</v>
      </c>
      <c r="O210" s="4">
        <f t="shared" si="15"/>
        <v>22.145633864162253</v>
      </c>
      <c r="P210" s="3">
        <f t="shared" si="16"/>
        <v>31.400459052892735</v>
      </c>
      <c r="R210" s="15"/>
    </row>
    <row r="211" spans="6:18" x14ac:dyDescent="0.25">
      <c r="F211" s="2">
        <f t="shared" si="13"/>
        <v>1.0349999999999999</v>
      </c>
      <c r="G211" s="3">
        <f>IF(H211&gt;0,$C$14-H211,$C$14)</f>
        <v>2E-3</v>
      </c>
      <c r="H211" s="3">
        <f>IF(H210-I210&gt;0,H210-I210,0)</f>
        <v>0</v>
      </c>
      <c r="I211" s="12">
        <f>$C$5*SQRT((2*($C$11*POWER(($G$4/G211),1.4)-$C$12))/$C$8)*An</f>
        <v>3.4541393744113574E-5</v>
      </c>
      <c r="J211" s="5">
        <f>($C$11*POWER(($C$16/G211),1.4))</f>
        <v>265250.39913931966</v>
      </c>
      <c r="K211" s="2">
        <f>IF(H211&gt;0,$C$17+H211*$C$8,$C$17)</f>
        <v>0.15</v>
      </c>
      <c r="L211" s="12">
        <f>IF(H211&gt;0,2*An*(J211-$C$12),0)</f>
        <v>0</v>
      </c>
      <c r="M211" s="12">
        <f>$C$9*Af*O210*ABS(O210)*$C$7</f>
        <v>0.99032348010649873</v>
      </c>
      <c r="N211" s="12">
        <f t="shared" si="14"/>
        <v>-16.412156534043326</v>
      </c>
      <c r="O211" s="4">
        <f t="shared" si="15"/>
        <v>22.063449979417967</v>
      </c>
      <c r="P211" s="3">
        <f t="shared" si="16"/>
        <v>31.510981762501686</v>
      </c>
      <c r="R211" s="15"/>
    </row>
    <row r="212" spans="6:18" x14ac:dyDescent="0.25">
      <c r="F212" s="2">
        <f t="shared" si="13"/>
        <v>1.0399999999999998</v>
      </c>
      <c r="G212" s="3">
        <f>IF(H212&gt;0,$C$14-H212,$C$14)</f>
        <v>2E-3</v>
      </c>
      <c r="H212" s="3">
        <f>IF(H211-I211&gt;0,H211-I211,0)</f>
        <v>0</v>
      </c>
      <c r="I212" s="12">
        <f>$C$5*SQRT((2*($C$11*POWER(($G$4/G212),1.4)-$C$12))/$C$8)*An</f>
        <v>3.4541393744113574E-5</v>
      </c>
      <c r="J212" s="5">
        <f>($C$11*POWER(($C$16/G212),1.4))</f>
        <v>265250.39913931966</v>
      </c>
      <c r="K212" s="2">
        <f>IF(H212&gt;0,$C$17+H212*$C$8,$C$17)</f>
        <v>0.15</v>
      </c>
      <c r="L212" s="12">
        <f>IF(H212&gt;0,2*An*(J212-$C$12),0)</f>
        <v>0</v>
      </c>
      <c r="M212" s="12">
        <f>$C$9*Af*O211*ABS(O211)*$C$7</f>
        <v>0.98298680941094718</v>
      </c>
      <c r="N212" s="12">
        <f t="shared" si="14"/>
        <v>-16.363245396072983</v>
      </c>
      <c r="O212" s="4">
        <f t="shared" si="15"/>
        <v>21.981511474592676</v>
      </c>
      <c r="P212" s="3">
        <f t="shared" si="16"/>
        <v>31.621094166136711</v>
      </c>
      <c r="R212" s="15"/>
    </row>
    <row r="213" spans="6:18" x14ac:dyDescent="0.25">
      <c r="F213" s="2">
        <f t="shared" si="13"/>
        <v>1.0449999999999997</v>
      </c>
      <c r="G213" s="3">
        <f>IF(H213&gt;0,$C$14-H213,$C$14)</f>
        <v>2E-3</v>
      </c>
      <c r="H213" s="3">
        <f>IF(H212-I212&gt;0,H212-I212,0)</f>
        <v>0</v>
      </c>
      <c r="I213" s="12">
        <f>$C$5*SQRT((2*($C$11*POWER(($G$4/G213),1.4)-$C$12))/$C$8)*An</f>
        <v>3.4541393744113574E-5</v>
      </c>
      <c r="J213" s="5">
        <f>($C$11*POWER(($C$16/G213),1.4))</f>
        <v>265250.39913931966</v>
      </c>
      <c r="K213" s="2">
        <f>IF(H213&gt;0,$C$17+H213*$C$8,$C$17)</f>
        <v>0.15</v>
      </c>
      <c r="L213" s="12">
        <f>IF(H213&gt;0,2*An*(J213-$C$12),0)</f>
        <v>0</v>
      </c>
      <c r="M213" s="12">
        <f>$C$9*Af*O212*ABS(O212)*$C$7</f>
        <v>0.97569919955675666</v>
      </c>
      <c r="N213" s="12">
        <f t="shared" si="14"/>
        <v>-16.314661330378378</v>
      </c>
      <c r="O213" s="4">
        <f t="shared" si="15"/>
        <v>21.899816707776548</v>
      </c>
      <c r="P213" s="3">
        <f t="shared" si="16"/>
        <v>31.730797486592635</v>
      </c>
      <c r="R213" s="15"/>
    </row>
    <row r="214" spans="6:18" x14ac:dyDescent="0.25">
      <c r="F214" s="2">
        <f t="shared" si="13"/>
        <v>1.0499999999999996</v>
      </c>
      <c r="G214" s="3">
        <f>IF(H214&gt;0,$C$14-H214,$C$14)</f>
        <v>2E-3</v>
      </c>
      <c r="H214" s="3">
        <f>IF(H213-I213&gt;0,H213-I213,0)</f>
        <v>0</v>
      </c>
      <c r="I214" s="12">
        <f>$C$5*SQRT((2*($C$11*POWER(($G$4/G214),1.4)-$C$12))/$C$8)*An</f>
        <v>3.4541393744113574E-5</v>
      </c>
      <c r="J214" s="5">
        <f>($C$11*POWER(($C$16/G214),1.4))</f>
        <v>265250.39913931966</v>
      </c>
      <c r="K214" s="2">
        <f>IF(H214&gt;0,$C$17+H214*$C$8,$C$17)</f>
        <v>0.15</v>
      </c>
      <c r="L214" s="12">
        <f>IF(H214&gt;0,2*An*(J214-$C$12),0)</f>
        <v>0</v>
      </c>
      <c r="M214" s="12">
        <f>$C$9*Af*O213*ABS(O213)*$C$7</f>
        <v>0.96846026172481792</v>
      </c>
      <c r="N214" s="12">
        <f t="shared" si="14"/>
        <v>-16.26640174483212</v>
      </c>
      <c r="O214" s="4">
        <f t="shared" si="15"/>
        <v>21.818364050088523</v>
      </c>
      <c r="P214" s="3">
        <f t="shared" si="16"/>
        <v>31.840092938487299</v>
      </c>
      <c r="R214" s="15"/>
    </row>
    <row r="215" spans="6:18" x14ac:dyDescent="0.25">
      <c r="F215" s="2">
        <f t="shared" si="13"/>
        <v>1.0549999999999995</v>
      </c>
      <c r="G215" s="3">
        <f>IF(H215&gt;0,$C$14-H215,$C$14)</f>
        <v>2E-3</v>
      </c>
      <c r="H215" s="3">
        <f>IF(H214-I214&gt;0,H214-I214,0)</f>
        <v>0</v>
      </c>
      <c r="I215" s="12">
        <f>$C$5*SQRT((2*($C$11*POWER(($G$4/G215),1.4)-$C$12))/$C$8)*An</f>
        <v>3.4541393744113574E-5</v>
      </c>
      <c r="J215" s="5">
        <f>($C$11*POWER(($C$16/G215),1.4))</f>
        <v>265250.39913931966</v>
      </c>
      <c r="K215" s="2">
        <f>IF(H215&gt;0,$C$17+H215*$C$8,$C$17)</f>
        <v>0.15</v>
      </c>
      <c r="L215" s="12">
        <f>IF(H215&gt;0,2*An*(J215-$C$12),0)</f>
        <v>0</v>
      </c>
      <c r="M215" s="12">
        <f>$C$9*Af*O214*ABS(O214)*$C$7</f>
        <v>0.96126961113395892</v>
      </c>
      <c r="N215" s="12">
        <f t="shared" si="14"/>
        <v>-16.218464074226393</v>
      </c>
      <c r="O215" s="4">
        <f t="shared" si="15"/>
        <v>21.737151885540875</v>
      </c>
      <c r="P215" s="3">
        <f t="shared" si="16"/>
        <v>31.948981728326373</v>
      </c>
      <c r="R215" s="15"/>
    </row>
    <row r="216" spans="6:18" x14ac:dyDescent="0.25">
      <c r="F216" s="2">
        <f t="shared" ref="F216:F279" si="17">F215+$C$5</f>
        <v>1.0599999999999994</v>
      </c>
      <c r="G216" s="3">
        <f>IF(H216&gt;0,$C$14-H216,$C$14)</f>
        <v>2E-3</v>
      </c>
      <c r="H216" s="3">
        <f>IF(H215-I215&gt;0,H215-I215,0)</f>
        <v>0</v>
      </c>
      <c r="I216" s="12">
        <f>$C$5*SQRT((2*($C$11*POWER(($G$4/G216),1.4)-$C$12))/$C$8)*An</f>
        <v>3.4541393744113574E-5</v>
      </c>
      <c r="J216" s="5">
        <f>($C$11*POWER(($C$16/G216),1.4))</f>
        <v>265250.39913931966</v>
      </c>
      <c r="K216" s="2">
        <f>IF(H216&gt;0,$C$17+H216*$C$8,$C$17)</f>
        <v>0.15</v>
      </c>
      <c r="L216" s="12">
        <f>IF(H216&gt;0,2*An*(J216-$C$12),0)</f>
        <v>0</v>
      </c>
      <c r="M216" s="12">
        <f>$C$9*Af*O215*ABS(O215)*$C$7</f>
        <v>0.95412686699158145</v>
      </c>
      <c r="N216" s="12">
        <f t="shared" si="14"/>
        <v>-16.170845779943878</v>
      </c>
      <c r="O216" s="4">
        <f t="shared" si="15"/>
        <v>21.656178610905449</v>
      </c>
      <c r="P216" s="3">
        <f t="shared" si="16"/>
        <v>32.057465054567487</v>
      </c>
      <c r="R216" s="15"/>
    </row>
    <row r="217" spans="6:18" x14ac:dyDescent="0.25">
      <c r="F217" s="2">
        <f t="shared" si="17"/>
        <v>1.0649999999999993</v>
      </c>
      <c r="G217" s="3">
        <f>IF(H217&gt;0,$C$14-H217,$C$14)</f>
        <v>2E-3</v>
      </c>
      <c r="H217" s="3">
        <f>IF(H216-I216&gt;0,H216-I216,0)</f>
        <v>0</v>
      </c>
      <c r="I217" s="12">
        <f>$C$5*SQRT((2*($C$11*POWER(($G$4/G217),1.4)-$C$12))/$C$8)*An</f>
        <v>3.4541393744113574E-5</v>
      </c>
      <c r="J217" s="5">
        <f>($C$11*POWER(($C$16/G217),1.4))</f>
        <v>265250.39913931966</v>
      </c>
      <c r="K217" s="2">
        <f>IF(H217&gt;0,$C$17+H217*$C$8,$C$17)</f>
        <v>0.15</v>
      </c>
      <c r="L217" s="12">
        <f>IF(H217&gt;0,2*An*(J217-$C$12),0)</f>
        <v>0</v>
      </c>
      <c r="M217" s="12">
        <f>$C$9*Af*O216*ABS(O216)*$C$7</f>
        <v>0.94703165244500698</v>
      </c>
      <c r="N217" s="12">
        <f t="shared" si="14"/>
        <v>-16.123544349633381</v>
      </c>
      <c r="O217" s="4">
        <f t="shared" si="15"/>
        <v>21.575442635581506</v>
      </c>
      <c r="P217" s="3">
        <f t="shared" si="16"/>
        <v>32.165544107683708</v>
      </c>
      <c r="R217" s="15"/>
    </row>
    <row r="218" spans="6:18" x14ac:dyDescent="0.25">
      <c r="F218" s="2">
        <f t="shared" si="17"/>
        <v>1.0699999999999992</v>
      </c>
      <c r="G218" s="3">
        <f>IF(H218&gt;0,$C$14-H218,$C$14)</f>
        <v>2E-3</v>
      </c>
      <c r="H218" s="3">
        <f>IF(H217-I217&gt;0,H217-I217,0)</f>
        <v>0</v>
      </c>
      <c r="I218" s="12">
        <f>$C$5*SQRT((2*($C$11*POWER(($G$4/G218),1.4)-$C$12))/$C$8)*An</f>
        <v>3.4541393744113574E-5</v>
      </c>
      <c r="J218" s="5">
        <f>($C$11*POWER(($C$16/G218),1.4))</f>
        <v>265250.39913931966</v>
      </c>
      <c r="K218" s="2">
        <f>IF(H218&gt;0,$C$17+H218*$C$8,$C$17)</f>
        <v>0.15</v>
      </c>
      <c r="L218" s="12">
        <f>IF(H218&gt;0,2*An*(J218-$C$12),0)</f>
        <v>0</v>
      </c>
      <c r="M218" s="12">
        <f>$C$9*Af*O217*ABS(O217)*$C$7</f>
        <v>0.93998359453351699</v>
      </c>
      <c r="N218" s="12">
        <f t="shared" si="14"/>
        <v>-16.076557296890115</v>
      </c>
      <c r="O218" s="4">
        <f t="shared" si="15"/>
        <v>21.494942381465197</v>
      </c>
      <c r="P218" s="3">
        <f t="shared" si="16"/>
        <v>32.273220070226323</v>
      </c>
      <c r="R218" s="15"/>
    </row>
    <row r="219" spans="6:18" x14ac:dyDescent="0.25">
      <c r="F219" s="2">
        <f t="shared" si="17"/>
        <v>1.0749999999999991</v>
      </c>
      <c r="G219" s="3">
        <f>IF(H219&gt;0,$C$14-H219,$C$14)</f>
        <v>2E-3</v>
      </c>
      <c r="H219" s="3">
        <f>IF(H218-I218&gt;0,H218-I218,0)</f>
        <v>0</v>
      </c>
      <c r="I219" s="12">
        <f>$C$5*SQRT((2*($C$11*POWER(($G$4/G219),1.4)-$C$12))/$C$8)*An</f>
        <v>3.4541393744113574E-5</v>
      </c>
      <c r="J219" s="5">
        <f>($C$11*POWER(($C$16/G219),1.4))</f>
        <v>265250.39913931966</v>
      </c>
      <c r="K219" s="2">
        <f>IF(H219&gt;0,$C$17+H219*$C$8,$C$17)</f>
        <v>0.15</v>
      </c>
      <c r="L219" s="12">
        <f>IF(H219&gt;0,2*An*(J219-$C$12),0)</f>
        <v>0</v>
      </c>
      <c r="M219" s="12">
        <f>$C$9*Af*O218*ABS(O218)*$C$7</f>
        <v>0.93298232414107984</v>
      </c>
      <c r="N219" s="12">
        <f t="shared" ref="N219:N282" si="18">(L219-M219-K219*9.81)/K219</f>
        <v>-16.029882160940534</v>
      </c>
      <c r="O219" s="4">
        <f t="shared" ref="O219:O282" si="19">$C$5*(N218+N219)/2+O218</f>
        <v>21.414676282820622</v>
      </c>
      <c r="P219" s="3">
        <f t="shared" si="16"/>
        <v>32.380494116887036</v>
      </c>
      <c r="R219" s="15"/>
    </row>
    <row r="220" spans="6:18" x14ac:dyDescent="0.25">
      <c r="F220" s="2">
        <f t="shared" si="17"/>
        <v>1.079999999999999</v>
      </c>
      <c r="G220" s="3">
        <f>IF(H220&gt;0,$C$14-H220,$C$14)</f>
        <v>2E-3</v>
      </c>
      <c r="H220" s="3">
        <f>IF(H219-I219&gt;0,H219-I219,0)</f>
        <v>0</v>
      </c>
      <c r="I220" s="12">
        <f>$C$5*SQRT((2*($C$11*POWER(($G$4/G220),1.4)-$C$12))/$C$8)*An</f>
        <v>3.4541393744113574E-5</v>
      </c>
      <c r="J220" s="5">
        <f>($C$11*POWER(($C$16/G220),1.4))</f>
        <v>265250.39913931966</v>
      </c>
      <c r="K220" s="2">
        <f>IF(H220&gt;0,$C$17+H220*$C$8,$C$17)</f>
        <v>0.15</v>
      </c>
      <c r="L220" s="12">
        <f>IF(H220&gt;0,2*An*(J220-$C$12),0)</f>
        <v>0</v>
      </c>
      <c r="M220" s="12">
        <f>$C$9*Af*O219*ABS(O219)*$C$7</f>
        <v>0.92602747594975154</v>
      </c>
      <c r="N220" s="12">
        <f t="shared" si="18"/>
        <v>-15.983516506331679</v>
      </c>
      <c r="O220" s="4">
        <f t="shared" si="19"/>
        <v>21.334642786152443</v>
      </c>
      <c r="P220" s="3">
        <f t="shared" si="16"/>
        <v>32.487367414559465</v>
      </c>
      <c r="R220" s="15"/>
    </row>
    <row r="221" spans="6:18" x14ac:dyDescent="0.25">
      <c r="F221" s="2">
        <f t="shared" si="17"/>
        <v>1.0849999999999989</v>
      </c>
      <c r="G221" s="3">
        <f>IF(H221&gt;0,$C$14-H221,$C$14)</f>
        <v>2E-3</v>
      </c>
      <c r="H221" s="3">
        <f>IF(H220-I220&gt;0,H220-I220,0)</f>
        <v>0</v>
      </c>
      <c r="I221" s="12">
        <f>$C$5*SQRT((2*($C$11*POWER(($G$4/G221),1.4)-$C$12))/$C$8)*An</f>
        <v>3.4541393744113574E-5</v>
      </c>
      <c r="J221" s="5">
        <f>($C$11*POWER(($C$16/G221),1.4))</f>
        <v>265250.39913931966</v>
      </c>
      <c r="K221" s="2">
        <f>IF(H221&gt;0,$C$17+H221*$C$8,$C$17)</f>
        <v>0.15</v>
      </c>
      <c r="L221" s="12">
        <f>IF(H221&gt;0,2*An*(J221-$C$12),0)</f>
        <v>0</v>
      </c>
      <c r="M221" s="12">
        <f>$C$9*Af*O220*ABS(O220)*$C$7</f>
        <v>0.91911868839373856</v>
      </c>
      <c r="N221" s="12">
        <f t="shared" si="18"/>
        <v>-15.937457922624922</v>
      </c>
      <c r="O221" s="4">
        <f t="shared" si="19"/>
        <v>21.254840350080052</v>
      </c>
      <c r="P221" s="3">
        <f t="shared" si="16"/>
        <v>32.593841122400043</v>
      </c>
      <c r="R221" s="15"/>
    </row>
    <row r="222" spans="6:18" x14ac:dyDescent="0.25">
      <c r="F222" s="2">
        <f t="shared" si="17"/>
        <v>1.0899999999999987</v>
      </c>
      <c r="G222" s="3">
        <f>IF(H222&gt;0,$C$14-H222,$C$14)</f>
        <v>2E-3</v>
      </c>
      <c r="H222" s="3">
        <f>IF(H221-I221&gt;0,H221-I221,0)</f>
        <v>0</v>
      </c>
      <c r="I222" s="12">
        <f>$C$5*SQRT((2*($C$11*POWER(($G$4/G222),1.4)-$C$12))/$C$8)*An</f>
        <v>3.4541393744113574E-5</v>
      </c>
      <c r="J222" s="5">
        <f>($C$11*POWER(($C$16/G222),1.4))</f>
        <v>265250.39913931966</v>
      </c>
      <c r="K222" s="2">
        <f>IF(H222&gt;0,$C$17+H222*$C$8,$C$17)</f>
        <v>0.15</v>
      </c>
      <c r="L222" s="12">
        <f>IF(H222&gt;0,2*An*(J222-$C$12),0)</f>
        <v>0</v>
      </c>
      <c r="M222" s="12">
        <f>$C$9*Af*O221*ABS(O221)*$C$7</f>
        <v>0.91225560361411473</v>
      </c>
      <c r="N222" s="12">
        <f t="shared" si="18"/>
        <v>-15.8917040240941</v>
      </c>
      <c r="O222" s="4">
        <f t="shared" si="19"/>
        <v>21.175267445213255</v>
      </c>
      <c r="P222" s="3">
        <f t="shared" si="16"/>
        <v>32.69991639188828</v>
      </c>
      <c r="R222" s="15"/>
    </row>
    <row r="223" spans="6:18" x14ac:dyDescent="0.25">
      <c r="F223" s="2">
        <f t="shared" si="17"/>
        <v>1.0949999999999986</v>
      </c>
      <c r="G223" s="3">
        <f>IF(H223&gt;0,$C$14-H223,$C$14)</f>
        <v>2E-3</v>
      </c>
      <c r="H223" s="3">
        <f>IF(H222-I222&gt;0,H222-I222,0)</f>
        <v>0</v>
      </c>
      <c r="I223" s="12">
        <f>$C$5*SQRT((2*($C$11*POWER(($G$4/G223),1.4)-$C$12))/$C$8)*An</f>
        <v>3.4541393744113574E-5</v>
      </c>
      <c r="J223" s="5">
        <f>($C$11*POWER(($C$16/G223),1.4))</f>
        <v>265250.39913931966</v>
      </c>
      <c r="K223" s="2">
        <f>IF(H223&gt;0,$C$17+H223*$C$8,$C$17)</f>
        <v>0.15</v>
      </c>
      <c r="L223" s="12">
        <f>IF(H223&gt;0,2*An*(J223-$C$12),0)</f>
        <v>0</v>
      </c>
      <c r="M223" s="12">
        <f>$C$9*Af*O222*ABS(O222)*$C$7</f>
        <v>0.90543786741417942</v>
      </c>
      <c r="N223" s="12">
        <f t="shared" si="18"/>
        <v>-15.846252449427864</v>
      </c>
      <c r="O223" s="4">
        <f t="shared" si="19"/>
        <v>21.09592255402945</v>
      </c>
      <c r="P223" s="3">
        <f t="shared" si="16"/>
        <v>32.805594366886389</v>
      </c>
      <c r="R223" s="15"/>
    </row>
    <row r="224" spans="6:18" x14ac:dyDescent="0.25">
      <c r="F224" s="2">
        <f t="shared" si="17"/>
        <v>1.0999999999999985</v>
      </c>
      <c r="G224" s="3">
        <f>IF(H224&gt;0,$C$14-H224,$C$14)</f>
        <v>2E-3</v>
      </c>
      <c r="H224" s="3">
        <f>IF(H223-I223&gt;0,H223-I223,0)</f>
        <v>0</v>
      </c>
      <c r="I224" s="12">
        <f>$C$5*SQRT((2*($C$11*POWER(($G$4/G224),1.4)-$C$12))/$C$8)*An</f>
        <v>3.4541393744113574E-5</v>
      </c>
      <c r="J224" s="5">
        <f>($C$11*POWER(($C$16/G224),1.4))</f>
        <v>265250.39913931966</v>
      </c>
      <c r="K224" s="2">
        <f>IF(H224&gt;0,$C$17+H224*$C$8,$C$17)</f>
        <v>0.15</v>
      </c>
      <c r="L224" s="12">
        <f>IF(H224&gt;0,2*An*(J224-$C$12),0)</f>
        <v>0</v>
      </c>
      <c r="M224" s="12">
        <f>$C$9*Af*O223*ABS(O223)*$C$7</f>
        <v>0.89866512921544517</v>
      </c>
      <c r="N224" s="12">
        <f t="shared" si="18"/>
        <v>-15.801100861436302</v>
      </c>
      <c r="O224" s="4">
        <f t="shared" si="19"/>
        <v>21.016804170752291</v>
      </c>
      <c r="P224" s="3">
        <f t="shared" si="16"/>
        <v>32.910876183698342</v>
      </c>
      <c r="R224" s="15"/>
    </row>
    <row r="225" spans="6:18" x14ac:dyDescent="0.25">
      <c r="F225" s="2">
        <f t="shared" si="17"/>
        <v>1.1049999999999984</v>
      </c>
      <c r="G225" s="3">
        <f>IF(H225&gt;0,$C$14-H225,$C$14)</f>
        <v>2E-3</v>
      </c>
      <c r="H225" s="3">
        <f>IF(H224-I224&gt;0,H224-I224,0)</f>
        <v>0</v>
      </c>
      <c r="I225" s="12">
        <f>$C$5*SQRT((2*($C$11*POWER(($G$4/G225),1.4)-$C$12))/$C$8)*An</f>
        <v>3.4541393744113574E-5</v>
      </c>
      <c r="J225" s="5">
        <f>($C$11*POWER(($C$16/G225),1.4))</f>
        <v>265250.39913931966</v>
      </c>
      <c r="K225" s="2">
        <f>IF(H225&gt;0,$C$17+H225*$C$8,$C$17)</f>
        <v>0.15</v>
      </c>
      <c r="L225" s="12">
        <f>IF(H225&gt;0,2*An*(J225-$C$12),0)</f>
        <v>0</v>
      </c>
      <c r="M225" s="12">
        <f>$C$9*Af*O224*ABS(O224)*$C$7</f>
        <v>0.89193704201425061</v>
      </c>
      <c r="N225" s="12">
        <f t="shared" si="18"/>
        <v>-15.756246946761671</v>
      </c>
      <c r="O225" s="4">
        <f t="shared" si="19"/>
        <v>20.937910801231798</v>
      </c>
      <c r="P225" s="3">
        <f t="shared" si="16"/>
        <v>33.015762971128304</v>
      </c>
      <c r="R225" s="15"/>
    </row>
    <row r="226" spans="6:18" x14ac:dyDescent="0.25">
      <c r="F226" s="2">
        <f t="shared" si="17"/>
        <v>1.1099999999999983</v>
      </c>
      <c r="G226" s="3">
        <f>IF(H226&gt;0,$C$14-H226,$C$14)</f>
        <v>2E-3</v>
      </c>
      <c r="H226" s="3">
        <f>IF(H225-I225&gt;0,H225-I225,0)</f>
        <v>0</v>
      </c>
      <c r="I226" s="12">
        <f>$C$5*SQRT((2*($C$11*POWER(($G$4/G226),1.4)-$C$12))/$C$8)*An</f>
        <v>3.4541393744113574E-5</v>
      </c>
      <c r="J226" s="5">
        <f>($C$11*POWER(($C$16/G226),1.4))</f>
        <v>265250.39913931966</v>
      </c>
      <c r="K226" s="2">
        <f>IF(H226&gt;0,$C$17+H226*$C$8,$C$17)</f>
        <v>0.15</v>
      </c>
      <c r="L226" s="12">
        <f>IF(H226&gt;0,2*An*(J226-$C$12),0)</f>
        <v>0</v>
      </c>
      <c r="M226" s="12">
        <f>$C$9*Af*O225*ABS(O225)*$C$7</f>
        <v>0.88525326233898094</v>
      </c>
      <c r="N226" s="12">
        <f t="shared" si="18"/>
        <v>-15.711688415593208</v>
      </c>
      <c r="O226" s="4">
        <f t="shared" si="19"/>
        <v>20.859240962825911</v>
      </c>
      <c r="P226" s="3">
        <f t="shared" si="16"/>
        <v>33.120255850538449</v>
      </c>
      <c r="R226" s="15"/>
    </row>
    <row r="227" spans="6:18" x14ac:dyDescent="0.25">
      <c r="F227" s="2">
        <f t="shared" si="17"/>
        <v>1.1149999999999982</v>
      </c>
      <c r="G227" s="3">
        <f>IF(H227&gt;0,$C$14-H227,$C$14)</f>
        <v>2E-3</v>
      </c>
      <c r="H227" s="3">
        <f>IF(H226-I226&gt;0,H226-I226,0)</f>
        <v>0</v>
      </c>
      <c r="I227" s="12">
        <f>$C$5*SQRT((2*($C$11*POWER(($G$4/G227),1.4)-$C$12))/$C$8)*An</f>
        <v>3.4541393744113574E-5</v>
      </c>
      <c r="J227" s="5">
        <f>($C$11*POWER(($C$16/G227),1.4))</f>
        <v>265250.39913931966</v>
      </c>
      <c r="K227" s="2">
        <f>IF(H227&gt;0,$C$17+H227*$C$8,$C$17)</f>
        <v>0.15</v>
      </c>
      <c r="L227" s="12">
        <f>IF(H227&gt;0,2*An*(J227-$C$12),0)</f>
        <v>0</v>
      </c>
      <c r="M227" s="12">
        <f>$C$9*Af*O226*ABS(O226)*$C$7</f>
        <v>0.87861345020789194</v>
      </c>
      <c r="N227" s="12">
        <f t="shared" si="18"/>
        <v>-15.667423001385945</v>
      </c>
      <c r="O227" s="4">
        <f t="shared" si="19"/>
        <v>20.780793184283464</v>
      </c>
      <c r="P227" s="3">
        <f t="shared" si="16"/>
        <v>33.224355935906225</v>
      </c>
      <c r="R227" s="15"/>
    </row>
    <row r="228" spans="6:18" x14ac:dyDescent="0.25">
      <c r="F228" s="2">
        <f t="shared" si="17"/>
        <v>1.1199999999999981</v>
      </c>
      <c r="G228" s="3">
        <f>IF(H228&gt;0,$C$14-H228,$C$14)</f>
        <v>2E-3</v>
      </c>
      <c r="H228" s="3">
        <f>IF(H227-I227&gt;0,H227-I227,0)</f>
        <v>0</v>
      </c>
      <c r="I228" s="12">
        <f>$C$5*SQRT((2*($C$11*POWER(($G$4/G228),1.4)-$C$12))/$C$8)*An</f>
        <v>3.4541393744113574E-5</v>
      </c>
      <c r="J228" s="5">
        <f>($C$11*POWER(($C$16/G228),1.4))</f>
        <v>265250.39913931966</v>
      </c>
      <c r="K228" s="2">
        <f>IF(H228&gt;0,$C$17+H228*$C$8,$C$17)</f>
        <v>0.15</v>
      </c>
      <c r="L228" s="12">
        <f>IF(H228&gt;0,2*An*(J228-$C$12),0)</f>
        <v>0</v>
      </c>
      <c r="M228" s="12">
        <f>$C$9*Af*O227*ABS(O227)*$C$7</f>
        <v>0.87201726908752597</v>
      </c>
      <c r="N228" s="12">
        <f t="shared" si="18"/>
        <v>-15.623448460583507</v>
      </c>
      <c r="O228" s="4">
        <f t="shared" si="19"/>
        <v>20.70256600562854</v>
      </c>
      <c r="P228" s="3">
        <f t="shared" si="16"/>
        <v>33.328064333881002</v>
      </c>
      <c r="R228" s="15"/>
    </row>
    <row r="229" spans="6:18" x14ac:dyDescent="0.25">
      <c r="F229" s="2">
        <f t="shared" si="17"/>
        <v>1.124999999999998</v>
      </c>
      <c r="G229" s="3">
        <f>IF(H229&gt;0,$C$14-H229,$C$14)</f>
        <v>2E-3</v>
      </c>
      <c r="H229" s="3">
        <f>IF(H228-I228&gt;0,H228-I228,0)</f>
        <v>0</v>
      </c>
      <c r="I229" s="12">
        <f>$C$5*SQRT((2*($C$11*POWER(($G$4/G229),1.4)-$C$12))/$C$8)*An</f>
        <v>3.4541393744113574E-5</v>
      </c>
      <c r="J229" s="5">
        <f>($C$11*POWER(($C$16/G229),1.4))</f>
        <v>265250.39913931966</v>
      </c>
      <c r="K229" s="2">
        <f>IF(H229&gt;0,$C$17+H229*$C$8,$C$17)</f>
        <v>0.15</v>
      </c>
      <c r="L229" s="12">
        <f>IF(H229&gt;0,2*An*(J229-$C$12),0)</f>
        <v>0</v>
      </c>
      <c r="M229" s="12">
        <f>$C$9*Af*O228*ABS(O228)*$C$7</f>
        <v>0.86546438585170882</v>
      </c>
      <c r="N229" s="12">
        <f t="shared" si="18"/>
        <v>-15.579762572344727</v>
      </c>
      <c r="O229" s="4">
        <f t="shared" si="19"/>
        <v>20.624557978046219</v>
      </c>
      <c r="P229" s="3">
        <f t="shared" si="16"/>
        <v>33.431382143840189</v>
      </c>
      <c r="R229" s="15"/>
    </row>
    <row r="230" spans="6:18" x14ac:dyDescent="0.25">
      <c r="F230" s="2">
        <f t="shared" si="17"/>
        <v>1.1299999999999979</v>
      </c>
      <c r="G230" s="3">
        <f>IF(H230&gt;0,$C$14-H230,$C$14)</f>
        <v>2E-3</v>
      </c>
      <c r="H230" s="3">
        <f>IF(H229-I229&gt;0,H229-I229,0)</f>
        <v>0</v>
      </c>
      <c r="I230" s="12">
        <f>$C$5*SQRT((2*($C$11*POWER(($G$4/G230),1.4)-$C$12))/$C$8)*An</f>
        <v>3.4541393744113574E-5</v>
      </c>
      <c r="J230" s="5">
        <f>($C$11*POWER(($C$16/G230),1.4))</f>
        <v>265250.39913931966</v>
      </c>
      <c r="K230" s="2">
        <f>IF(H230&gt;0,$C$17+H230*$C$8,$C$17)</f>
        <v>0.15</v>
      </c>
      <c r="L230" s="12">
        <f>IF(H230&gt;0,2*An*(J230-$C$12),0)</f>
        <v>0</v>
      </c>
      <c r="M230" s="12">
        <f>$C$9*Af*O229*ABS(O229)*$C$7</f>
        <v>0.85895447074112286</v>
      </c>
      <c r="N230" s="12">
        <f t="shared" si="18"/>
        <v>-15.536363138274154</v>
      </c>
      <c r="O230" s="4">
        <f t="shared" si="19"/>
        <v>20.546767663769671</v>
      </c>
      <c r="P230" s="3">
        <f t="shared" si="16"/>
        <v>33.534310457944727</v>
      </c>
      <c r="R230" s="15"/>
    </row>
    <row r="231" spans="6:18" x14ac:dyDescent="0.25">
      <c r="F231" s="2">
        <f t="shared" si="17"/>
        <v>1.1349999999999978</v>
      </c>
      <c r="G231" s="3">
        <f>IF(H231&gt;0,$C$14-H231,$C$14)</f>
        <v>2E-3</v>
      </c>
      <c r="H231" s="3">
        <f>IF(H230-I230&gt;0,H230-I230,0)</f>
        <v>0</v>
      </c>
      <c r="I231" s="12">
        <f>$C$5*SQRT((2*($C$11*POWER(($G$4/G231),1.4)-$C$12))/$C$8)*An</f>
        <v>3.4541393744113574E-5</v>
      </c>
      <c r="J231" s="5">
        <f>($C$11*POWER(($C$16/G231),1.4))</f>
        <v>265250.39913931966</v>
      </c>
      <c r="K231" s="2">
        <f>IF(H231&gt;0,$C$17+H231*$C$8,$C$17)</f>
        <v>0.15</v>
      </c>
      <c r="L231" s="12">
        <f>IF(H231&gt;0,2*An*(J231-$C$12),0)</f>
        <v>0</v>
      </c>
      <c r="M231" s="12">
        <f>$C$9*Af*O230*ABS(O230)*$C$7</f>
        <v>0.85248719732344036</v>
      </c>
      <c r="N231" s="12">
        <f t="shared" si="18"/>
        <v>-15.493247982156271</v>
      </c>
      <c r="O231" s="4">
        <f t="shared" si="19"/>
        <v>20.469193635968594</v>
      </c>
      <c r="P231" s="3">
        <f t="shared" si="16"/>
        <v>33.636850361194071</v>
      </c>
      <c r="R231" s="15"/>
    </row>
    <row r="232" spans="6:18" x14ac:dyDescent="0.25">
      <c r="F232" s="2">
        <f t="shared" si="17"/>
        <v>1.1399999999999977</v>
      </c>
      <c r="G232" s="3">
        <f>IF(H232&gt;0,$C$14-H232,$C$14)</f>
        <v>2E-3</v>
      </c>
      <c r="H232" s="3">
        <f>IF(H231-I231&gt;0,H231-I231,0)</f>
        <v>0</v>
      </c>
      <c r="I232" s="12">
        <f>$C$5*SQRT((2*($C$11*POWER(($G$4/G232),1.4)-$C$12))/$C$8)*An</f>
        <v>3.4541393744113574E-5</v>
      </c>
      <c r="J232" s="5">
        <f>($C$11*POWER(($C$16/G232),1.4))</f>
        <v>265250.39913931966</v>
      </c>
      <c r="K232" s="2">
        <f>IF(H232&gt;0,$C$17+H232*$C$8,$C$17)</f>
        <v>0.15</v>
      </c>
      <c r="L232" s="12">
        <f>IF(H232&gt;0,2*An*(J232-$C$12),0)</f>
        <v>0</v>
      </c>
      <c r="M232" s="12">
        <f>$C$9*Af*O231*ABS(O231)*$C$7</f>
        <v>0.84606224245401529</v>
      </c>
      <c r="N232" s="12">
        <f t="shared" si="18"/>
        <v>-15.450414949693435</v>
      </c>
      <c r="O232" s="4">
        <f t="shared" si="19"/>
        <v>20.39183447863897</v>
      </c>
      <c r="P232" s="3">
        <f t="shared" si="16"/>
        <v>33.739002931480591</v>
      </c>
      <c r="R232" s="15"/>
    </row>
    <row r="233" spans="6:18" x14ac:dyDescent="0.25">
      <c r="F233" s="2">
        <f t="shared" si="17"/>
        <v>1.1449999999999976</v>
      </c>
      <c r="G233" s="3">
        <f>IF(H233&gt;0,$C$14-H233,$C$14)</f>
        <v>2E-3</v>
      </c>
      <c r="H233" s="3">
        <f>IF(H232-I232&gt;0,H232-I232,0)</f>
        <v>0</v>
      </c>
      <c r="I233" s="12">
        <f>$C$5*SQRT((2*($C$11*POWER(($G$4/G233),1.4)-$C$12))/$C$8)*An</f>
        <v>3.4541393744113574E-5</v>
      </c>
      <c r="J233" s="5">
        <f>($C$11*POWER(($C$16/G233),1.4))</f>
        <v>265250.39913931966</v>
      </c>
      <c r="K233" s="2">
        <f>IF(H233&gt;0,$C$17+H233*$C$8,$C$17)</f>
        <v>0.15</v>
      </c>
      <c r="L233" s="12">
        <f>IF(H233&gt;0,2*An*(J233-$C$12),0)</f>
        <v>0</v>
      </c>
      <c r="M233" s="12">
        <f>$C$9*Af*O232*ABS(O232)*$C$7</f>
        <v>0.8396792862371194</v>
      </c>
      <c r="N233" s="12">
        <f t="shared" si="18"/>
        <v>-15.407861908247463</v>
      </c>
      <c r="O233" s="4">
        <f t="shared" si="19"/>
        <v>20.314688786494116</v>
      </c>
      <c r="P233" s="3">
        <f t="shared" si="16"/>
        <v>33.840769239643421</v>
      </c>
      <c r="R233" s="15"/>
    </row>
    <row r="234" spans="6:18" x14ac:dyDescent="0.25">
      <c r="F234" s="2">
        <f t="shared" si="17"/>
        <v>1.1499999999999975</v>
      </c>
      <c r="G234" s="3">
        <f>IF(H234&gt;0,$C$14-H234,$C$14)</f>
        <v>2E-3</v>
      </c>
      <c r="H234" s="3">
        <f>IF(H233-I233&gt;0,H233-I233,0)</f>
        <v>0</v>
      </c>
      <c r="I234" s="12">
        <f>$C$5*SQRT((2*($C$11*POWER(($G$4/G234),1.4)-$C$12))/$C$8)*An</f>
        <v>3.4541393744113574E-5</v>
      </c>
      <c r="J234" s="5">
        <f>($C$11*POWER(($C$16/G234),1.4))</f>
        <v>265250.39913931966</v>
      </c>
      <c r="K234" s="2">
        <f>IF(H234&gt;0,$C$17+H234*$C$8,$C$17)</f>
        <v>0.15</v>
      </c>
      <c r="L234" s="12">
        <f>IF(H234&gt;0,2*An*(J234-$C$12),0)</f>
        <v>0</v>
      </c>
      <c r="M234" s="12">
        <f>$C$9*Af*O233*ABS(O233)*$C$7</f>
        <v>0.83333801198771729</v>
      </c>
      <c r="N234" s="12">
        <f t="shared" si="18"/>
        <v>-15.365586746584782</v>
      </c>
      <c r="O234" s="4">
        <f t="shared" si="19"/>
        <v>20.237755164857035</v>
      </c>
      <c r="P234" s="3">
        <f t="shared" si="16"/>
        <v>33.942150349521796</v>
      </c>
      <c r="R234" s="15"/>
    </row>
    <row r="235" spans="6:18" x14ac:dyDescent="0.25">
      <c r="F235" s="2">
        <f t="shared" si="17"/>
        <v>1.1549999999999974</v>
      </c>
      <c r="G235" s="3">
        <f>IF(H235&gt;0,$C$14-H235,$C$14)</f>
        <v>2E-3</v>
      </c>
      <c r="H235" s="3">
        <f>IF(H234-I234&gt;0,H234-I234,0)</f>
        <v>0</v>
      </c>
      <c r="I235" s="12">
        <f>$C$5*SQRT((2*($C$11*POWER(($G$4/G235),1.4)-$C$12))/$C$8)*An</f>
        <v>3.4541393744113574E-5</v>
      </c>
      <c r="J235" s="5">
        <f>($C$11*POWER(($C$16/G235),1.4))</f>
        <v>265250.39913931966</v>
      </c>
      <c r="K235" s="2">
        <f>IF(H235&gt;0,$C$17+H235*$C$8,$C$17)</f>
        <v>0.15</v>
      </c>
      <c r="L235" s="12">
        <f>IF(H235&gt;0,2*An*(J235-$C$12),0)</f>
        <v>0</v>
      </c>
      <c r="M235" s="12">
        <f>$C$9*Af*O234*ABS(O234)*$C$7</f>
        <v>0.82703810619377016</v>
      </c>
      <c r="N235" s="12">
        <f t="shared" si="18"/>
        <v>-15.323587374625134</v>
      </c>
      <c r="O235" s="4">
        <f t="shared" si="19"/>
        <v>20.16103222955401</v>
      </c>
      <c r="P235" s="3">
        <f t="shared" si="16"/>
        <v>34.043147318007826</v>
      </c>
      <c r="R235" s="15"/>
    </row>
    <row r="236" spans="6:18" x14ac:dyDescent="0.25">
      <c r="F236" s="2">
        <f t="shared" si="17"/>
        <v>1.1599999999999973</v>
      </c>
      <c r="G236" s="3">
        <f>IF(H236&gt;0,$C$14-H236,$C$14)</f>
        <v>2E-3</v>
      </c>
      <c r="H236" s="3">
        <f>IF(H235-I235&gt;0,H235-I235,0)</f>
        <v>0</v>
      </c>
      <c r="I236" s="12">
        <f>$C$5*SQRT((2*($C$11*POWER(($G$4/G236),1.4)-$C$12))/$C$8)*An</f>
        <v>3.4541393744113574E-5</v>
      </c>
      <c r="J236" s="5">
        <f>($C$11*POWER(($C$16/G236),1.4))</f>
        <v>265250.39913931966</v>
      </c>
      <c r="K236" s="2">
        <f>IF(H236&gt;0,$C$17+H236*$C$8,$C$17)</f>
        <v>0.15</v>
      </c>
      <c r="L236" s="12">
        <f>IF(H236&gt;0,2*An*(J236-$C$12),0)</f>
        <v>0</v>
      </c>
      <c r="M236" s="12">
        <f>$C$9*Af*O235*ABS(O235)*$C$7</f>
        <v>0.82077925847906053</v>
      </c>
      <c r="N236" s="12">
        <f t="shared" si="18"/>
        <v>-15.281861723193737</v>
      </c>
      <c r="O236" s="4">
        <f t="shared" si="19"/>
        <v>20.084518606809464</v>
      </c>
      <c r="P236" s="3">
        <f t="shared" si="16"/>
        <v>34.143761195098733</v>
      </c>
      <c r="R236" s="15"/>
    </row>
    <row r="237" spans="6:18" x14ac:dyDescent="0.25">
      <c r="F237" s="2">
        <f t="shared" si="17"/>
        <v>1.1649999999999971</v>
      </c>
      <c r="G237" s="3">
        <f>IF(H237&gt;0,$C$14-H237,$C$14)</f>
        <v>2E-3</v>
      </c>
      <c r="H237" s="3">
        <f>IF(H236-I236&gt;0,H236-I236,0)</f>
        <v>0</v>
      </c>
      <c r="I237" s="12">
        <f>$C$5*SQRT((2*($C$11*POWER(($G$4/G237),1.4)-$C$12))/$C$8)*An</f>
        <v>3.4541393744113574E-5</v>
      </c>
      <c r="J237" s="5">
        <f>($C$11*POWER(($C$16/G237),1.4))</f>
        <v>265250.39913931966</v>
      </c>
      <c r="K237" s="2">
        <f>IF(H237&gt;0,$C$17+H237*$C$8,$C$17)</f>
        <v>0.15</v>
      </c>
      <c r="L237" s="12">
        <f>IF(H237&gt;0,2*An*(J237-$C$12),0)</f>
        <v>0</v>
      </c>
      <c r="M237" s="12">
        <f>$C$9*Af*O236*ABS(O236)*$C$7</f>
        <v>0.81456116156652958</v>
      </c>
      <c r="N237" s="12">
        <f t="shared" si="18"/>
        <v>-15.240407743776865</v>
      </c>
      <c r="O237" s="4">
        <f t="shared" si="19"/>
        <v>20.008212933142037</v>
      </c>
      <c r="P237" s="3">
        <f t="shared" si="16"/>
        <v>34.243993023948612</v>
      </c>
      <c r="R237" s="15"/>
    </row>
    <row r="238" spans="6:18" x14ac:dyDescent="0.25">
      <c r="F238" s="2">
        <f t="shared" si="17"/>
        <v>1.169999999999997</v>
      </c>
      <c r="G238" s="3">
        <f>IF(H238&gt;0,$C$14-H238,$C$14)</f>
        <v>2E-3</v>
      </c>
      <c r="H238" s="3">
        <f>IF(H237-I237&gt;0,H237-I237,0)</f>
        <v>0</v>
      </c>
      <c r="I238" s="12">
        <f>$C$5*SQRT((2*($C$11*POWER(($G$4/G238),1.4)-$C$12))/$C$8)*An</f>
        <v>3.4541393744113574E-5</v>
      </c>
      <c r="J238" s="5">
        <f>($C$11*POWER(($C$16/G238),1.4))</f>
        <v>265250.39913931966</v>
      </c>
      <c r="K238" s="2">
        <f>IF(H238&gt;0,$C$17+H238*$C$8,$C$17)</f>
        <v>0.15</v>
      </c>
      <c r="L238" s="12">
        <f>IF(H238&gt;0,2*An*(J238-$C$12),0)</f>
        <v>0</v>
      </c>
      <c r="M238" s="12">
        <f>$C$9*Af*O237*ABS(O237)*$C$7</f>
        <v>0.80838351124211894</v>
      </c>
      <c r="N238" s="12">
        <f t="shared" si="18"/>
        <v>-15.199223408280792</v>
      </c>
      <c r="O238" s="4">
        <f t="shared" si="19"/>
        <v>19.932113855261893</v>
      </c>
      <c r="P238" s="3">
        <f t="shared" si="16"/>
        <v>34.343843840919618</v>
      </c>
      <c r="R238" s="15"/>
    </row>
    <row r="239" spans="6:18" x14ac:dyDescent="0.25">
      <c r="F239" s="2">
        <f t="shared" si="17"/>
        <v>1.1749999999999969</v>
      </c>
      <c r="G239" s="3">
        <f>IF(H239&gt;0,$C$14-H239,$C$14)</f>
        <v>2E-3</v>
      </c>
      <c r="H239" s="3">
        <f>IF(H238-I238&gt;0,H238-I238,0)</f>
        <v>0</v>
      </c>
      <c r="I239" s="12">
        <f>$C$5*SQRT((2*($C$11*POWER(($G$4/G239),1.4)-$C$12))/$C$8)*An</f>
        <v>3.4541393744113574E-5</v>
      </c>
      <c r="J239" s="5">
        <f>($C$11*POWER(($C$16/G239),1.4))</f>
        <v>265250.39913931966</v>
      </c>
      <c r="K239" s="2">
        <f>IF(H239&gt;0,$C$17+H239*$C$8,$C$17)</f>
        <v>0.15</v>
      </c>
      <c r="L239" s="12">
        <f>IF(H239&gt;0,2*An*(J239-$C$12),0)</f>
        <v>0</v>
      </c>
      <c r="M239" s="12">
        <f>$C$9*Af*O238*ABS(O238)*$C$7</f>
        <v>0.80224600631911136</v>
      </c>
      <c r="N239" s="12">
        <f t="shared" si="18"/>
        <v>-15.158306708794077</v>
      </c>
      <c r="O239" s="4">
        <f t="shared" si="19"/>
        <v>19.856220029969204</v>
      </c>
      <c r="P239" s="3">
        <f t="shared" si="16"/>
        <v>34.443314675632699</v>
      </c>
      <c r="R239" s="15"/>
    </row>
    <row r="240" spans="6:18" x14ac:dyDescent="0.25">
      <c r="F240" s="2">
        <f t="shared" si="17"/>
        <v>1.1799999999999968</v>
      </c>
      <c r="G240" s="3">
        <f>IF(H240&gt;0,$C$14-H240,$C$14)</f>
        <v>2E-3</v>
      </c>
      <c r="H240" s="3">
        <f>IF(H239-I239&gt;0,H239-I239,0)</f>
        <v>0</v>
      </c>
      <c r="I240" s="12">
        <f>$C$5*SQRT((2*($C$11*POWER(($G$4/G240),1.4)-$C$12))/$C$8)*An</f>
        <v>3.4541393744113574E-5</v>
      </c>
      <c r="J240" s="5">
        <f>($C$11*POWER(($C$16/G240),1.4))</f>
        <v>265250.39913931966</v>
      </c>
      <c r="K240" s="2">
        <f>IF(H240&gt;0,$C$17+H240*$C$8,$C$17)</f>
        <v>0.15</v>
      </c>
      <c r="L240" s="12">
        <f>IF(H240&gt;0,2*An*(J240-$C$12),0)</f>
        <v>0</v>
      </c>
      <c r="M240" s="12">
        <f>$C$9*Af*O239*ABS(O239)*$C$7</f>
        <v>0.79614834860295658</v>
      </c>
      <c r="N240" s="12">
        <f t="shared" si="18"/>
        <v>-15.117655657353044</v>
      </c>
      <c r="O240" s="4">
        <f t="shared" si="19"/>
        <v>19.780530124053836</v>
      </c>
      <c r="P240" s="3">
        <f t="shared" si="16"/>
        <v>34.542406551017756</v>
      </c>
      <c r="R240" s="15"/>
    </row>
    <row r="241" spans="6:18" x14ac:dyDescent="0.25">
      <c r="F241" s="2">
        <f t="shared" si="17"/>
        <v>1.1849999999999967</v>
      </c>
      <c r="G241" s="3">
        <f>IF(H241&gt;0,$C$14-H241,$C$14)</f>
        <v>2E-3</v>
      </c>
      <c r="H241" s="3">
        <f>IF(H240-I240&gt;0,H240-I240,0)</f>
        <v>0</v>
      </c>
      <c r="I241" s="12">
        <f>$C$5*SQRT((2*($C$11*POWER(($G$4/G241),1.4)-$C$12))/$C$8)*An</f>
        <v>3.4541393744113574E-5</v>
      </c>
      <c r="J241" s="5">
        <f>($C$11*POWER(($C$16/G241),1.4))</f>
        <v>265250.39913931966</v>
      </c>
      <c r="K241" s="2">
        <f>IF(H241&gt;0,$C$17+H241*$C$8,$C$17)</f>
        <v>0.15</v>
      </c>
      <c r="L241" s="12">
        <f>IF(H241&gt;0,2*An*(J241-$C$12),0)</f>
        <v>0</v>
      </c>
      <c r="M241" s="12">
        <f>$C$9*Af*O240*ABS(O240)*$C$7</f>
        <v>0.79009024285658258</v>
      </c>
      <c r="N241" s="12">
        <f t="shared" si="18"/>
        <v>-15.077268285710552</v>
      </c>
      <c r="O241" s="4">
        <f t="shared" si="19"/>
        <v>19.705042814196176</v>
      </c>
      <c r="P241" s="3">
        <f t="shared" si="16"/>
        <v>34.64112048336338</v>
      </c>
      <c r="R241" s="15"/>
    </row>
    <row r="242" spans="6:18" x14ac:dyDescent="0.25">
      <c r="F242" s="2">
        <f t="shared" si="17"/>
        <v>1.1899999999999966</v>
      </c>
      <c r="G242" s="3">
        <f>IF(H242&gt;0,$C$14-H242,$C$14)</f>
        <v>2E-3</v>
      </c>
      <c r="H242" s="3">
        <f>IF(H241-I241&gt;0,H241-I241,0)</f>
        <v>0</v>
      </c>
      <c r="I242" s="12">
        <f>$C$5*SQRT((2*($C$11*POWER(($G$4/G242),1.4)-$C$12))/$C$8)*An</f>
        <v>3.4541393744113574E-5</v>
      </c>
      <c r="J242" s="5">
        <f>($C$11*POWER(($C$16/G242),1.4))</f>
        <v>265250.39913931966</v>
      </c>
      <c r="K242" s="2">
        <f>IF(H242&gt;0,$C$17+H242*$C$8,$C$17)</f>
        <v>0.15</v>
      </c>
      <c r="L242" s="12">
        <f>IF(H242&gt;0,2*An*(J242-$C$12),0)</f>
        <v>0</v>
      </c>
      <c r="M242" s="12">
        <f>$C$9*Af*O241*ABS(O241)*$C$7</f>
        <v>0.78407139676617832</v>
      </c>
      <c r="N242" s="12">
        <f t="shared" si="18"/>
        <v>-15.037142645107856</v>
      </c>
      <c r="O242" s="4">
        <f t="shared" si="19"/>
        <v>19.62975678686913</v>
      </c>
      <c r="P242" s="3">
        <f t="shared" si="16"/>
        <v>34.739457482366042</v>
      </c>
      <c r="R242" s="15"/>
    </row>
    <row r="243" spans="6:18" x14ac:dyDescent="0.25">
      <c r="F243" s="2">
        <f t="shared" si="17"/>
        <v>1.1949999999999965</v>
      </c>
      <c r="G243" s="3">
        <f>IF(H243&gt;0,$C$14-H243,$C$14)</f>
        <v>2E-3</v>
      </c>
      <c r="H243" s="3">
        <f>IF(H242-I242&gt;0,H242-I242,0)</f>
        <v>0</v>
      </c>
      <c r="I243" s="12">
        <f>$C$5*SQRT((2*($C$11*POWER(($G$4/G243),1.4)-$C$12))/$C$8)*An</f>
        <v>3.4541393744113574E-5</v>
      </c>
      <c r="J243" s="5">
        <f>($C$11*POWER(($C$16/G243),1.4))</f>
        <v>265250.39913931966</v>
      </c>
      <c r="K243" s="2">
        <f>IF(H243&gt;0,$C$17+H243*$C$8,$C$17)</f>
        <v>0.15</v>
      </c>
      <c r="L243" s="12">
        <f>IF(H243&gt;0,2*An*(J243-$C$12),0)</f>
        <v>0</v>
      </c>
      <c r="M243" s="12">
        <f>$C$9*Af*O242*ABS(O242)*$C$7</f>
        <v>0.77809152090744393</v>
      </c>
      <c r="N243" s="12">
        <f t="shared" si="18"/>
        <v>-14.997276806049626</v>
      </c>
      <c r="O243" s="4">
        <f t="shared" si="19"/>
        <v>19.554670738241235</v>
      </c>
      <c r="P243" s="3">
        <f t="shared" si="16"/>
        <v>34.837418551178821</v>
      </c>
      <c r="R243" s="15"/>
    </row>
    <row r="244" spans="6:18" x14ac:dyDescent="0.25">
      <c r="F244" s="2">
        <f t="shared" si="17"/>
        <v>1.1999999999999964</v>
      </c>
      <c r="G244" s="3">
        <f>IF(H244&gt;0,$C$14-H244,$C$14)</f>
        <v>2E-3</v>
      </c>
      <c r="H244" s="3">
        <f>IF(H243-I243&gt;0,H243-I243,0)</f>
        <v>0</v>
      </c>
      <c r="I244" s="12">
        <f>$C$5*SQRT((2*($C$11*POWER(($G$4/G244),1.4)-$C$12))/$C$8)*An</f>
        <v>3.4541393744113574E-5</v>
      </c>
      <c r="J244" s="5">
        <f>($C$11*POWER(($C$16/G244),1.4))</f>
        <v>265250.39913931966</v>
      </c>
      <c r="K244" s="2">
        <f>IF(H244&gt;0,$C$17+H244*$C$8,$C$17)</f>
        <v>0.15</v>
      </c>
      <c r="L244" s="12">
        <f>IF(H244&gt;0,2*An*(J244-$C$12),0)</f>
        <v>0</v>
      </c>
      <c r="M244" s="12">
        <f>$C$9*Af*O243*ABS(O243)*$C$7</f>
        <v>0.77215032871229994</v>
      </c>
      <c r="N244" s="12">
        <f t="shared" si="18"/>
        <v>-14.957668858081998</v>
      </c>
      <c r="O244" s="4">
        <f t="shared" si="19"/>
        <v>19.479783374080906</v>
      </c>
      <c r="P244" s="3">
        <f t="shared" si="16"/>
        <v>34.935004686459628</v>
      </c>
      <c r="R244" s="15"/>
    </row>
    <row r="245" spans="6:18" x14ac:dyDescent="0.25">
      <c r="F245" s="2">
        <f t="shared" si="17"/>
        <v>1.2049999999999963</v>
      </c>
      <c r="G245" s="3">
        <f>IF(H245&gt;0,$C$14-H245,$C$14)</f>
        <v>2E-3</v>
      </c>
      <c r="H245" s="3">
        <f>IF(H244-I244&gt;0,H244-I244,0)</f>
        <v>0</v>
      </c>
      <c r="I245" s="12">
        <f>$C$5*SQRT((2*($C$11*POWER(($G$4/G245),1.4)-$C$12))/$C$8)*An</f>
        <v>3.4541393744113574E-5</v>
      </c>
      <c r="J245" s="5">
        <f>($C$11*POWER(($C$16/G245),1.4))</f>
        <v>265250.39913931966</v>
      </c>
      <c r="K245" s="2">
        <f>IF(H245&gt;0,$C$17+H245*$C$8,$C$17)</f>
        <v>0.15</v>
      </c>
      <c r="L245" s="12">
        <f>IF(H245&gt;0,2*An*(J245-$C$12),0)</f>
        <v>0</v>
      </c>
      <c r="M245" s="12">
        <f>$C$9*Af*O244*ABS(O244)*$C$7</f>
        <v>0.76624753643604937</v>
      </c>
      <c r="N245" s="12">
        <f t="shared" si="18"/>
        <v>-14.918316909573663</v>
      </c>
      <c r="O245" s="4">
        <f t="shared" si="19"/>
        <v>19.405093409661767</v>
      </c>
      <c r="P245" s="3">
        <f t="shared" si="16"/>
        <v>35.032216878418986</v>
      </c>
      <c r="R245" s="15"/>
    </row>
    <row r="246" spans="6:18" x14ac:dyDescent="0.25">
      <c r="F246" s="2">
        <f t="shared" si="17"/>
        <v>1.2099999999999962</v>
      </c>
      <c r="G246" s="3">
        <f>IF(H246&gt;0,$C$14-H246,$C$14)</f>
        <v>2E-3</v>
      </c>
      <c r="H246" s="3">
        <f>IF(H245-I245&gt;0,H245-I245,0)</f>
        <v>0</v>
      </c>
      <c r="I246" s="12">
        <f>$C$5*SQRT((2*($C$11*POWER(($G$4/G246),1.4)-$C$12))/$C$8)*An</f>
        <v>3.4541393744113574E-5</v>
      </c>
      <c r="J246" s="5">
        <f>($C$11*POWER(($C$16/G246),1.4))</f>
        <v>265250.39913931966</v>
      </c>
      <c r="K246" s="2">
        <f>IF(H246&gt;0,$C$17+H246*$C$8,$C$17)</f>
        <v>0.15</v>
      </c>
      <c r="L246" s="12">
        <f>IF(H246&gt;0,2*An*(J246-$C$12),0)</f>
        <v>0</v>
      </c>
      <c r="M246" s="12">
        <f>$C$9*Af*O245*ABS(O245)*$C$7</f>
        <v>0.76038286312498471</v>
      </c>
      <c r="N246" s="12">
        <f t="shared" si="18"/>
        <v>-14.879219087499898</v>
      </c>
      <c r="O246" s="4">
        <f t="shared" si="19"/>
        <v>19.330599569669083</v>
      </c>
      <c r="P246" s="3">
        <f t="shared" si="16"/>
        <v>35.12905611086731</v>
      </c>
      <c r="R246" s="15"/>
    </row>
    <row r="247" spans="6:18" x14ac:dyDescent="0.25">
      <c r="F247" s="2">
        <f t="shared" si="17"/>
        <v>1.2149999999999961</v>
      </c>
      <c r="G247" s="3">
        <f>IF(H247&gt;0,$C$14-H247,$C$14)</f>
        <v>2E-3</v>
      </c>
      <c r="H247" s="3">
        <f>IF(H246-I246&gt;0,H246-I246,0)</f>
        <v>0</v>
      </c>
      <c r="I247" s="12">
        <f>$C$5*SQRT((2*($C$11*POWER(($G$4/G247),1.4)-$C$12))/$C$8)*An</f>
        <v>3.4541393744113574E-5</v>
      </c>
      <c r="J247" s="5">
        <f>($C$11*POWER(($C$16/G247),1.4))</f>
        <v>265250.39913931966</v>
      </c>
      <c r="K247" s="2">
        <f>IF(H247&gt;0,$C$17+H247*$C$8,$C$17)</f>
        <v>0.15</v>
      </c>
      <c r="L247" s="12">
        <f>IF(H247&gt;0,2*An*(J247-$C$12),0)</f>
        <v>0</v>
      </c>
      <c r="M247" s="12">
        <f>$C$9*Af*O246*ABS(O246)*$C$7</f>
        <v>0.75455603058443299</v>
      </c>
      <c r="N247" s="12">
        <f t="shared" si="18"/>
        <v>-14.840373537229555</v>
      </c>
      <c r="O247" s="4">
        <f t="shared" si="19"/>
        <v>19.256300588107258</v>
      </c>
      <c r="P247" s="3">
        <f t="shared" si="16"/>
        <v>35.22552336126175</v>
      </c>
      <c r="R247" s="15"/>
    </row>
    <row r="248" spans="6:18" x14ac:dyDescent="0.25">
      <c r="F248" s="2">
        <f t="shared" si="17"/>
        <v>1.219999999999996</v>
      </c>
      <c r="G248" s="3">
        <f>IF(H248&gt;0,$C$14-H248,$C$14)</f>
        <v>2E-3</v>
      </c>
      <c r="H248" s="3">
        <f>IF(H247-I247&gt;0,H247-I247,0)</f>
        <v>0</v>
      </c>
      <c r="I248" s="12">
        <f>$C$5*SQRT((2*($C$11*POWER(($G$4/G248),1.4)-$C$12))/$C$8)*An</f>
        <v>3.4541393744113574E-5</v>
      </c>
      <c r="J248" s="5">
        <f>($C$11*POWER(($C$16/G248),1.4))</f>
        <v>265250.39913931966</v>
      </c>
      <c r="K248" s="2">
        <f>IF(H248&gt;0,$C$17+H248*$C$8,$C$17)</f>
        <v>0.15</v>
      </c>
      <c r="L248" s="12">
        <f>IF(H248&gt;0,2*An*(J248-$C$12),0)</f>
        <v>0</v>
      </c>
      <c r="M248" s="12">
        <f>$C$9*Af*O247*ABS(O247)*$C$7</f>
        <v>0.74876676334723302</v>
      </c>
      <c r="N248" s="12">
        <f t="shared" si="18"/>
        <v>-14.801778422314888</v>
      </c>
      <c r="O248" s="4">
        <f t="shared" si="19"/>
        <v>19.182195208208398</v>
      </c>
      <c r="P248" s="3">
        <f t="shared" si="16"/>
        <v>35.321619600752541</v>
      </c>
      <c r="R248" s="15"/>
    </row>
    <row r="249" spans="6:18" x14ac:dyDescent="0.25">
      <c r="F249" s="2">
        <f t="shared" si="17"/>
        <v>1.2249999999999959</v>
      </c>
      <c r="G249" s="3">
        <f>IF(H249&gt;0,$C$14-H249,$C$14)</f>
        <v>2E-3</v>
      </c>
      <c r="H249" s="3">
        <f>IF(H248-I248&gt;0,H248-I248,0)</f>
        <v>0</v>
      </c>
      <c r="I249" s="12">
        <f>$C$5*SQRT((2*($C$11*POWER(($G$4/G249),1.4)-$C$12))/$C$8)*An</f>
        <v>3.4541393744113574E-5</v>
      </c>
      <c r="J249" s="5">
        <f>($C$11*POWER(($C$16/G249),1.4))</f>
        <v>265250.39913931966</v>
      </c>
      <c r="K249" s="2">
        <f>IF(H249&gt;0,$C$17+H249*$C$8,$C$17)</f>
        <v>0.15</v>
      </c>
      <c r="L249" s="12">
        <f>IF(H249&gt;0,2*An*(J249-$C$12),0)</f>
        <v>0</v>
      </c>
      <c r="M249" s="12">
        <f>$C$9*Af*O248*ABS(O248)*$C$7</f>
        <v>0.7430147886426387</v>
      </c>
      <c r="N249" s="12">
        <f t="shared" si="18"/>
        <v>-14.763431924284259</v>
      </c>
      <c r="O249" s="4">
        <f t="shared" si="19"/>
        <v>19.108282182341899</v>
      </c>
      <c r="P249" s="3">
        <f t="shared" si="16"/>
        <v>35.417345794228915</v>
      </c>
      <c r="R249" s="15"/>
    </row>
    <row r="250" spans="6:18" x14ac:dyDescent="0.25">
      <c r="F250" s="2">
        <f t="shared" si="17"/>
        <v>1.2299999999999958</v>
      </c>
      <c r="G250" s="3">
        <f>IF(H250&gt;0,$C$14-H250,$C$14)</f>
        <v>2E-3</v>
      </c>
      <c r="H250" s="3">
        <f>IF(H249-I249&gt;0,H249-I249,0)</f>
        <v>0</v>
      </c>
      <c r="I250" s="12">
        <f>$C$5*SQRT((2*($C$11*POWER(($G$4/G250),1.4)-$C$12))/$C$8)*An</f>
        <v>3.4541393744113574E-5</v>
      </c>
      <c r="J250" s="5">
        <f>($C$11*POWER(($C$16/G250),1.4))</f>
        <v>265250.39913931966</v>
      </c>
      <c r="K250" s="2">
        <f>IF(H250&gt;0,$C$17+H250*$C$8,$C$17)</f>
        <v>0.15</v>
      </c>
      <c r="L250" s="12">
        <f>IF(H250&gt;0,2*An*(J250-$C$12),0)</f>
        <v>0</v>
      </c>
      <c r="M250" s="12">
        <f>$C$9*Af*O249*ABS(O249)*$C$7</f>
        <v>0.7372998363656379</v>
      </c>
      <c r="N250" s="12">
        <f t="shared" si="18"/>
        <v>-14.725332242437588</v>
      </c>
      <c r="O250" s="4">
        <f t="shared" si="19"/>
        <v>19.034560271925095</v>
      </c>
      <c r="P250" s="3">
        <f t="shared" si="16"/>
        <v>35.51270290036458</v>
      </c>
      <c r="R250" s="15"/>
    </row>
    <row r="251" spans="6:18" x14ac:dyDescent="0.25">
      <c r="F251" s="2">
        <f t="shared" si="17"/>
        <v>1.2349999999999957</v>
      </c>
      <c r="G251" s="3">
        <f>IF(H251&gt;0,$C$14-H251,$C$14)</f>
        <v>2E-3</v>
      </c>
      <c r="H251" s="3">
        <f>IF(H250-I250&gt;0,H250-I250,0)</f>
        <v>0</v>
      </c>
      <c r="I251" s="12">
        <f>$C$5*SQRT((2*($C$11*POWER(($G$4/G251),1.4)-$C$12))/$C$8)*An</f>
        <v>3.4541393744113574E-5</v>
      </c>
      <c r="J251" s="5">
        <f>($C$11*POWER(($C$16/G251),1.4))</f>
        <v>265250.39913931966</v>
      </c>
      <c r="K251" s="2">
        <f>IF(H251&gt;0,$C$17+H251*$C$8,$C$17)</f>
        <v>0.15</v>
      </c>
      <c r="L251" s="12">
        <f>IF(H251&gt;0,2*An*(J251-$C$12),0)</f>
        <v>0</v>
      </c>
      <c r="M251" s="12">
        <f>$C$9*Af*O250*ABS(O250)*$C$7</f>
        <v>0.73162163904668742</v>
      </c>
      <c r="N251" s="12">
        <f t="shared" si="18"/>
        <v>-14.687477593644584</v>
      </c>
      <c r="O251" s="4">
        <f t="shared" si="19"/>
        <v>18.961028247334891</v>
      </c>
      <c r="P251" s="3">
        <f t="shared" si="16"/>
        <v>35.60769187166273</v>
      </c>
      <c r="R251" s="15"/>
    </row>
    <row r="252" spans="6:18" x14ac:dyDescent="0.25">
      <c r="F252" s="2">
        <f t="shared" si="17"/>
        <v>1.2399999999999956</v>
      </c>
      <c r="G252" s="3">
        <f>IF(H252&gt;0,$C$14-H252,$C$14)</f>
        <v>2E-3</v>
      </c>
      <c r="H252" s="3">
        <f>IF(H251-I251&gt;0,H251-I251,0)</f>
        <v>0</v>
      </c>
      <c r="I252" s="12">
        <f>$C$5*SQRT((2*($C$11*POWER(($G$4/G252),1.4)-$C$12))/$C$8)*An</f>
        <v>3.4541393744113574E-5</v>
      </c>
      <c r="J252" s="5">
        <f>($C$11*POWER(($C$16/G252),1.4))</f>
        <v>265250.39913931966</v>
      </c>
      <c r="K252" s="2">
        <f>IF(H252&gt;0,$C$17+H252*$C$8,$C$17)</f>
        <v>0.15</v>
      </c>
      <c r="L252" s="12">
        <f>IF(H252&gt;0,2*An*(J252-$C$12),0)</f>
        <v>0</v>
      </c>
      <c r="M252" s="12">
        <f>$C$9*Af*O251*ABS(O251)*$C$7</f>
        <v>0.72597993182185061</v>
      </c>
      <c r="N252" s="12">
        <f t="shared" si="18"/>
        <v>-14.649866212145673</v>
      </c>
      <c r="O252" s="4">
        <f t="shared" si="19"/>
        <v>18.887684887820416</v>
      </c>
      <c r="P252" s="3">
        <f t="shared" si="16"/>
        <v>35.702313654500621</v>
      </c>
      <c r="R252" s="15"/>
    </row>
    <row r="253" spans="6:18" x14ac:dyDescent="0.25">
      <c r="F253" s="2">
        <f t="shared" si="17"/>
        <v>1.2449999999999954</v>
      </c>
      <c r="G253" s="3">
        <f>IF(H253&gt;0,$C$14-H253,$C$14)</f>
        <v>2E-3</v>
      </c>
      <c r="H253" s="3">
        <f>IF(H252-I252&gt;0,H252-I252,0)</f>
        <v>0</v>
      </c>
      <c r="I253" s="12">
        <f>$C$5*SQRT((2*($C$11*POWER(($G$4/G253),1.4)-$C$12))/$C$8)*An</f>
        <v>3.4541393744113574E-5</v>
      </c>
      <c r="J253" s="5">
        <f>($C$11*POWER(($C$16/G253),1.4))</f>
        <v>265250.39913931966</v>
      </c>
      <c r="K253" s="2">
        <f>IF(H253&gt;0,$C$17+H253*$C$8,$C$17)</f>
        <v>0.15</v>
      </c>
      <c r="L253" s="12">
        <f>IF(H253&gt;0,2*An*(J253-$C$12),0)</f>
        <v>0</v>
      </c>
      <c r="M253" s="12">
        <f>$C$9*Af*O252*ABS(O252)*$C$7</f>
        <v>0.72037445240333642</v>
      </c>
      <c r="N253" s="12">
        <f t="shared" si="18"/>
        <v>-14.612496349355578</v>
      </c>
      <c r="O253" s="4">
        <f t="shared" si="19"/>
        <v>18.814528981416665</v>
      </c>
      <c r="P253" s="3">
        <f t="shared" si="16"/>
        <v>35.796569189173717</v>
      </c>
      <c r="R253" s="15"/>
    </row>
    <row r="254" spans="6:18" x14ac:dyDescent="0.25">
      <c r="F254" s="2">
        <f t="shared" si="17"/>
        <v>1.2499999999999953</v>
      </c>
      <c r="G254" s="3">
        <f>IF(H254&gt;0,$C$14-H254,$C$14)</f>
        <v>2E-3</v>
      </c>
      <c r="H254" s="3">
        <f>IF(H253-I253&gt;0,H253-I253,0)</f>
        <v>0</v>
      </c>
      <c r="I254" s="12">
        <f>$C$5*SQRT((2*($C$11*POWER(($G$4/G254),1.4)-$C$12))/$C$8)*An</f>
        <v>3.4541393744113574E-5</v>
      </c>
      <c r="J254" s="5">
        <f>($C$11*POWER(($C$16/G254),1.4))</f>
        <v>265250.39913931966</v>
      </c>
      <c r="K254" s="2">
        <f>IF(H254&gt;0,$C$17+H254*$C$8,$C$17)</f>
        <v>0.15</v>
      </c>
      <c r="L254" s="12">
        <f>IF(H254&gt;0,2*An*(J254-$C$12),0)</f>
        <v>0</v>
      </c>
      <c r="M254" s="12">
        <f>$C$9*Af*O253*ABS(O253)*$C$7</f>
        <v>0.7148049410504318</v>
      </c>
      <c r="N254" s="12">
        <f t="shared" si="18"/>
        <v>-14.575366273669548</v>
      </c>
      <c r="O254" s="4">
        <f t="shared" si="19"/>
        <v>18.7415593248591</v>
      </c>
      <c r="P254" s="3">
        <f t="shared" si="16"/>
        <v>35.890459409939403</v>
      </c>
      <c r="R254" s="15"/>
    </row>
    <row r="255" spans="6:18" x14ac:dyDescent="0.25">
      <c r="F255" s="2">
        <f t="shared" si="17"/>
        <v>1.2549999999999952</v>
      </c>
      <c r="G255" s="3">
        <f>IF(H255&gt;0,$C$14-H255,$C$14)</f>
        <v>2E-3</v>
      </c>
      <c r="H255" s="3">
        <f>IF(H254-I254&gt;0,H254-I254,0)</f>
        <v>0</v>
      </c>
      <c r="I255" s="12">
        <f>$C$5*SQRT((2*($C$11*POWER(($G$4/G255),1.4)-$C$12))/$C$8)*An</f>
        <v>3.4541393744113574E-5</v>
      </c>
      <c r="J255" s="5">
        <f>($C$11*POWER(($C$16/G255),1.4))</f>
        <v>265250.39913931966</v>
      </c>
      <c r="K255" s="2">
        <f>IF(H255&gt;0,$C$17+H255*$C$8,$C$17)</f>
        <v>0.15</v>
      </c>
      <c r="L255" s="12">
        <f>IF(H255&gt;0,2*An*(J255-$C$12),0)</f>
        <v>0</v>
      </c>
      <c r="M255" s="12">
        <f>$C$9*Af*O254*ABS(O254)*$C$7</f>
        <v>0.70927114054082141</v>
      </c>
      <c r="N255" s="12">
        <f t="shared" si="18"/>
        <v>-14.538474270272145</v>
      </c>
      <c r="O255" s="4">
        <f t="shared" si="19"/>
        <v>18.668774723499247</v>
      </c>
      <c r="P255" s="3">
        <f t="shared" si="16"/>
        <v>35.983985245060296</v>
      </c>
      <c r="R255" s="15"/>
    </row>
    <row r="256" spans="6:18" x14ac:dyDescent="0.25">
      <c r="F256" s="2">
        <f t="shared" si="17"/>
        <v>1.2599999999999951</v>
      </c>
      <c r="G256" s="3">
        <f>IF(H256&gt;0,$C$14-H256,$C$14)</f>
        <v>2E-3</v>
      </c>
      <c r="H256" s="3">
        <f>IF(H255-I255&gt;0,H255-I255,0)</f>
        <v>0</v>
      </c>
      <c r="I256" s="12">
        <f>$C$5*SQRT((2*($C$11*POWER(($G$4/G256),1.4)-$C$12))/$C$8)*An</f>
        <v>3.4541393744113574E-5</v>
      </c>
      <c r="J256" s="5">
        <f>($C$11*POWER(($C$16/G256),1.4))</f>
        <v>265250.39913931966</v>
      </c>
      <c r="K256" s="2">
        <f>IF(H256&gt;0,$C$17+H256*$C$8,$C$17)</f>
        <v>0.15</v>
      </c>
      <c r="L256" s="12">
        <f>IF(H256&gt;0,2*An*(J256-$C$12),0)</f>
        <v>0</v>
      </c>
      <c r="M256" s="12">
        <f>$C$9*Af*O255*ABS(O255)*$C$7</f>
        <v>0.70377279614229049</v>
      </c>
      <c r="N256" s="12">
        <f t="shared" si="18"/>
        <v>-14.501818640948603</v>
      </c>
      <c r="O256" s="4">
        <f t="shared" si="19"/>
        <v>18.596173991221196</v>
      </c>
      <c r="P256" s="3">
        <f t="shared" si="16"/>
        <v>36.0771476168471</v>
      </c>
      <c r="R256" s="15"/>
    </row>
    <row r="257" spans="6:18" x14ac:dyDescent="0.25">
      <c r="F257" s="2">
        <f t="shared" si="17"/>
        <v>1.264999999999995</v>
      </c>
      <c r="G257" s="3">
        <f>IF(H257&gt;0,$C$14-H257,$C$14)</f>
        <v>2E-3</v>
      </c>
      <c r="H257" s="3">
        <f>IF(H256-I256&gt;0,H256-I256,0)</f>
        <v>0</v>
      </c>
      <c r="I257" s="12">
        <f>$C$5*SQRT((2*($C$11*POWER(($G$4/G257),1.4)-$C$12))/$C$8)*An</f>
        <v>3.4541393744113574E-5</v>
      </c>
      <c r="J257" s="5">
        <f>($C$11*POWER(($C$16/G257),1.4))</f>
        <v>265250.39913931966</v>
      </c>
      <c r="K257" s="2">
        <f>IF(H257&gt;0,$C$17+H257*$C$8,$C$17)</f>
        <v>0.15</v>
      </c>
      <c r="L257" s="12">
        <f>IF(H257&gt;0,2*An*(J257-$C$12),0)</f>
        <v>0</v>
      </c>
      <c r="M257" s="12">
        <f>$C$9*Af*O256*ABS(O256)*$C$7</f>
        <v>0.69830965558480051</v>
      </c>
      <c r="N257" s="12">
        <f t="shared" si="18"/>
        <v>-14.46539770389867</v>
      </c>
      <c r="O257" s="4">
        <f t="shared" si="19"/>
        <v>18.523755950359078</v>
      </c>
      <c r="P257" s="3">
        <f t="shared" si="16"/>
        <v>36.169947441701048</v>
      </c>
      <c r="R257" s="15"/>
    </row>
    <row r="258" spans="6:18" x14ac:dyDescent="0.25">
      <c r="F258" s="2">
        <f t="shared" si="17"/>
        <v>1.2699999999999949</v>
      </c>
      <c r="G258" s="3">
        <f>IF(H258&gt;0,$C$14-H258,$C$14)</f>
        <v>2E-3</v>
      </c>
      <c r="H258" s="3">
        <f>IF(H257-I257&gt;0,H257-I257,0)</f>
        <v>0</v>
      </c>
      <c r="I258" s="12">
        <f>$C$5*SQRT((2*($C$11*POWER(($G$4/G258),1.4)-$C$12))/$C$8)*An</f>
        <v>3.4541393744113574E-5</v>
      </c>
      <c r="J258" s="5">
        <f>($C$11*POWER(($C$16/G258),1.4))</f>
        <v>265250.39913931966</v>
      </c>
      <c r="K258" s="2">
        <f>IF(H258&gt;0,$C$17+H258*$C$8,$C$17)</f>
        <v>0.15</v>
      </c>
      <c r="L258" s="12">
        <f>IF(H258&gt;0,2*An*(J258-$C$12),0)</f>
        <v>0</v>
      </c>
      <c r="M258" s="12">
        <f>$C$9*Af*O257*ABS(O257)*$C$7</f>
        <v>0.69288146903294012</v>
      </c>
      <c r="N258" s="12">
        <f t="shared" si="18"/>
        <v>-14.429209793552936</v>
      </c>
      <c r="O258" s="4">
        <f t="shared" si="19"/>
        <v>18.451519431615448</v>
      </c>
      <c r="P258" s="3">
        <f t="shared" si="16"/>
        <v>36.262385630155983</v>
      </c>
      <c r="R258" s="15"/>
    </row>
    <row r="259" spans="6:18" x14ac:dyDescent="0.25">
      <c r="F259" s="2">
        <f t="shared" si="17"/>
        <v>1.2749999999999948</v>
      </c>
      <c r="G259" s="3">
        <f>IF(H259&gt;0,$C$14-H259,$C$14)</f>
        <v>2E-3</v>
      </c>
      <c r="H259" s="3">
        <f>IF(H258-I258&gt;0,H258-I258,0)</f>
        <v>0</v>
      </c>
      <c r="I259" s="12">
        <f>$C$5*SQRT((2*($C$11*POWER(($G$4/G259),1.4)-$C$12))/$C$8)*An</f>
        <v>3.4541393744113574E-5</v>
      </c>
      <c r="J259" s="5">
        <f>($C$11*POWER(($C$16/G259),1.4))</f>
        <v>265250.39913931966</v>
      </c>
      <c r="K259" s="2">
        <f>IF(H259&gt;0,$C$17+H259*$C$8,$C$17)</f>
        <v>0.15</v>
      </c>
      <c r="L259" s="12">
        <f>IF(H259&gt;0,2*An*(J259-$C$12),0)</f>
        <v>0</v>
      </c>
      <c r="M259" s="12">
        <f>$C$9*Af*O258*ABS(O258)*$C$7</f>
        <v>0.68748798905873598</v>
      </c>
      <c r="N259" s="12">
        <f t="shared" si="18"/>
        <v>-14.393253260391575</v>
      </c>
      <c r="O259" s="4">
        <f t="shared" si="19"/>
        <v>18.379463273980587</v>
      </c>
      <c r="P259" s="3">
        <f t="shared" si="16"/>
        <v>36.354463086919971</v>
      </c>
      <c r="R259" s="15"/>
    </row>
    <row r="260" spans="6:18" x14ac:dyDescent="0.25">
      <c r="F260" s="2">
        <f t="shared" si="17"/>
        <v>1.2799999999999947</v>
      </c>
      <c r="G260" s="3">
        <f>IF(H260&gt;0,$C$14-H260,$C$14)</f>
        <v>2E-3</v>
      </c>
      <c r="H260" s="3">
        <f>IF(H259-I259&gt;0,H259-I259,0)</f>
        <v>0</v>
      </c>
      <c r="I260" s="12">
        <f>$C$5*SQRT((2*($C$11*POWER(($G$4/G260),1.4)-$C$12))/$C$8)*An</f>
        <v>3.4541393744113574E-5</v>
      </c>
      <c r="J260" s="5">
        <f>($C$11*POWER(($C$16/G260),1.4))</f>
        <v>265250.39913931966</v>
      </c>
      <c r="K260" s="2">
        <f>IF(H260&gt;0,$C$17+H260*$C$8,$C$17)</f>
        <v>0.15</v>
      </c>
      <c r="L260" s="12">
        <f>IF(H260&gt;0,2*An*(J260-$C$12),0)</f>
        <v>0</v>
      </c>
      <c r="M260" s="12">
        <f>$C$9*Af*O259*ABS(O259)*$C$7</f>
        <v>0.6821289706148268</v>
      </c>
      <c r="N260" s="12">
        <f t="shared" si="18"/>
        <v>-14.357526470765514</v>
      </c>
      <c r="O260" s="4">
        <f t="shared" si="19"/>
        <v>18.307586324652693</v>
      </c>
      <c r="P260" s="3">
        <f t="shared" si="16"/>
        <v>36.446180710916551</v>
      </c>
      <c r="R260" s="15"/>
    </row>
    <row r="261" spans="6:18" x14ac:dyDescent="0.25">
      <c r="F261" s="2">
        <f t="shared" si="17"/>
        <v>1.2849999999999946</v>
      </c>
      <c r="G261" s="3">
        <f>IF(H261&gt;0,$C$14-H261,$C$14)</f>
        <v>2E-3</v>
      </c>
      <c r="H261" s="3">
        <f>IF(H260-I260&gt;0,H260-I260,0)</f>
        <v>0</v>
      </c>
      <c r="I261" s="12">
        <f>$C$5*SQRT((2*($C$11*POWER(($G$4/G261),1.4)-$C$12))/$C$8)*An</f>
        <v>3.4541393744113574E-5</v>
      </c>
      <c r="J261" s="5">
        <f>($C$11*POWER(($C$16/G261),1.4))</f>
        <v>265250.39913931966</v>
      </c>
      <c r="K261" s="2">
        <f>IF(H261&gt;0,$C$17+H261*$C$8,$C$17)</f>
        <v>0.15</v>
      </c>
      <c r="L261" s="12">
        <f>IF(H261&gt;0,2*An*(J261-$C$12),0)</f>
        <v>0</v>
      </c>
      <c r="M261" s="12">
        <f>$C$9*Af*O260*ABS(O260)*$C$7</f>
        <v>0.67680417100798862</v>
      </c>
      <c r="N261" s="12">
        <f t="shared" si="18"/>
        <v>-14.322027806719925</v>
      </c>
      <c r="O261" s="4">
        <f t="shared" si="19"/>
        <v>18.235887438958979</v>
      </c>
      <c r="P261" s="3">
        <f t="shared" si="16"/>
        <v>36.537539395325581</v>
      </c>
      <c r="R261" s="15"/>
    </row>
    <row r="262" spans="6:18" x14ac:dyDescent="0.25">
      <c r="F262" s="2">
        <f t="shared" si="17"/>
        <v>1.2899999999999945</v>
      </c>
      <c r="G262" s="3">
        <f>IF(H262&gt;0,$C$14-H262,$C$14)</f>
        <v>2E-3</v>
      </c>
      <c r="H262" s="3">
        <f>IF(H261-I261&gt;0,H261-I261,0)</f>
        <v>0</v>
      </c>
      <c r="I262" s="12">
        <f>$C$5*SQRT((2*($C$11*POWER(($G$4/G262),1.4)-$C$12))/$C$8)*An</f>
        <v>3.4541393744113574E-5</v>
      </c>
      <c r="J262" s="5">
        <f>($C$11*POWER(($C$16/G262),1.4))</f>
        <v>265250.39913931966</v>
      </c>
      <c r="K262" s="2">
        <f>IF(H262&gt;0,$C$17+H262*$C$8,$C$17)</f>
        <v>0.15</v>
      </c>
      <c r="L262" s="12">
        <f>IF(H262&gt;0,2*An*(J262-$C$12),0)</f>
        <v>0</v>
      </c>
      <c r="M262" s="12">
        <f>$C$9*Af*O261*ABS(O261)*$C$7</f>
        <v>0.67151334987301092</v>
      </c>
      <c r="N262" s="12">
        <f t="shared" si="18"/>
        <v>-14.286755665820072</v>
      </c>
      <c r="O262" s="4">
        <f t="shared" si="19"/>
        <v>18.164365480277631</v>
      </c>
      <c r="P262" s="3">
        <f t="shared" ref="P262:P325" si="20">$C$5*(O262+O261)/2+P261</f>
        <v>36.628540027623671</v>
      </c>
      <c r="R262" s="15"/>
    </row>
    <row r="263" spans="6:18" x14ac:dyDescent="0.25">
      <c r="F263" s="2">
        <f t="shared" si="17"/>
        <v>1.2949999999999944</v>
      </c>
      <c r="G263" s="3">
        <f>IF(H263&gt;0,$C$14-H263,$C$14)</f>
        <v>2E-3</v>
      </c>
      <c r="H263" s="3">
        <f>IF(H262-I262&gt;0,H262-I262,0)</f>
        <v>0</v>
      </c>
      <c r="I263" s="12">
        <f>$C$5*SQRT((2*($C$11*POWER(($G$4/G263),1.4)-$C$12))/$C$8)*An</f>
        <v>3.4541393744113574E-5</v>
      </c>
      <c r="J263" s="5">
        <f>($C$11*POWER(($C$16/G263),1.4))</f>
        <v>265250.39913931966</v>
      </c>
      <c r="K263" s="2">
        <f>IF(H263&gt;0,$C$17+H263*$C$8,$C$17)</f>
        <v>0.15</v>
      </c>
      <c r="L263" s="12">
        <f>IF(H263&gt;0,2*An*(J263-$C$12),0)</f>
        <v>0</v>
      </c>
      <c r="M263" s="12">
        <f>$C$9*Af*O262*ABS(O262)*$C$7</f>
        <v>0.66625626914691449</v>
      </c>
      <c r="N263" s="12">
        <f t="shared" si="18"/>
        <v>-14.251708460979431</v>
      </c>
      <c r="O263" s="4">
        <f t="shared" si="19"/>
        <v>18.093019319960632</v>
      </c>
      <c r="P263" s="3">
        <f t="shared" si="20"/>
        <v>36.719183489624264</v>
      </c>
      <c r="R263" s="15"/>
    </row>
    <row r="264" spans="6:18" x14ac:dyDescent="0.25">
      <c r="F264" s="2">
        <f t="shared" si="17"/>
        <v>1.2999999999999943</v>
      </c>
      <c r="G264" s="3">
        <f>IF(H264&gt;0,$C$14-H264,$C$14)</f>
        <v>2E-3</v>
      </c>
      <c r="H264" s="3">
        <f>IF(H263-I263&gt;0,H263-I263,0)</f>
        <v>0</v>
      </c>
      <c r="I264" s="12">
        <f>$C$5*SQRT((2*($C$11*POWER(($G$4/G264),1.4)-$C$12))/$C$8)*An</f>
        <v>3.4541393744113574E-5</v>
      </c>
      <c r="J264" s="5">
        <f>($C$11*POWER(($C$16/G264),1.4))</f>
        <v>265250.39913931966</v>
      </c>
      <c r="K264" s="2">
        <f>IF(H264&gt;0,$C$17+H264*$C$8,$C$17)</f>
        <v>0.15</v>
      </c>
      <c r="L264" s="12">
        <f>IF(H264&gt;0,2*An*(J264-$C$12),0)</f>
        <v>0</v>
      </c>
      <c r="M264" s="12">
        <f>$C$9*Af*O263*ABS(O263)*$C$7</f>
        <v>0.66103269304350809</v>
      </c>
      <c r="N264" s="12">
        <f t="shared" si="18"/>
        <v>-14.216884620290056</v>
      </c>
      <c r="O264" s="4">
        <f t="shared" si="19"/>
        <v>18.021847837257457</v>
      </c>
      <c r="P264" s="3">
        <f t="shared" si="20"/>
        <v>36.809470657517309</v>
      </c>
      <c r="R264" s="15"/>
    </row>
    <row r="265" spans="6:18" x14ac:dyDescent="0.25">
      <c r="F265" s="2">
        <f t="shared" si="17"/>
        <v>1.3049999999999942</v>
      </c>
      <c r="G265" s="3">
        <f>IF(H265&gt;0,$C$14-H265,$C$14)</f>
        <v>2E-3</v>
      </c>
      <c r="H265" s="3">
        <f>IF(H264-I264&gt;0,H264-I264,0)</f>
        <v>0</v>
      </c>
      <c r="I265" s="12">
        <f>$C$5*SQRT((2*($C$11*POWER(($G$4/G265),1.4)-$C$12))/$C$8)*An</f>
        <v>3.4541393744113574E-5</v>
      </c>
      <c r="J265" s="5">
        <f>($C$11*POWER(($C$16/G265),1.4))</f>
        <v>265250.39913931966</v>
      </c>
      <c r="K265" s="2">
        <f>IF(H265&gt;0,$C$17+H265*$C$8,$C$17)</f>
        <v>0.15</v>
      </c>
      <c r="L265" s="12">
        <f>IF(H265&gt;0,2*An*(J265-$C$12),0)</f>
        <v>0</v>
      </c>
      <c r="M265" s="12">
        <f>$C$9*Af*O264*ABS(O264)*$C$7</f>
        <v>0.65584238802827932</v>
      </c>
      <c r="N265" s="12">
        <f t="shared" si="18"/>
        <v>-14.182282586855196</v>
      </c>
      <c r="O265" s="4">
        <f t="shared" si="19"/>
        <v>17.950849919239594</v>
      </c>
      <c r="P265" s="3">
        <f t="shared" si="20"/>
        <v>36.899402401908553</v>
      </c>
      <c r="R265" s="15"/>
    </row>
    <row r="266" spans="6:18" x14ac:dyDescent="0.25">
      <c r="F266" s="2">
        <f t="shared" si="17"/>
        <v>1.3099999999999941</v>
      </c>
      <c r="G266" s="3">
        <f>IF(H266&gt;0,$C$14-H266,$C$14)</f>
        <v>2E-3</v>
      </c>
      <c r="H266" s="3">
        <f>IF(H265-I265&gt;0,H265-I265,0)</f>
        <v>0</v>
      </c>
      <c r="I266" s="12">
        <f>$C$5*SQRT((2*($C$11*POWER(($G$4/G266),1.4)-$C$12))/$C$8)*An</f>
        <v>3.4541393744113574E-5</v>
      </c>
      <c r="J266" s="5">
        <f>($C$11*POWER(($C$16/G266),1.4))</f>
        <v>265250.39913931966</v>
      </c>
      <c r="K266" s="2">
        <f>IF(H266&gt;0,$C$17+H266*$C$8,$C$17)</f>
        <v>0.15</v>
      </c>
      <c r="L266" s="12">
        <f>IF(H266&gt;0,2*An*(J266-$C$12),0)</f>
        <v>0</v>
      </c>
      <c r="M266" s="12">
        <f>$C$9*Af*O265*ABS(O265)*$C$7</f>
        <v>0.65068512279361346</v>
      </c>
      <c r="N266" s="12">
        <f t="shared" si="18"/>
        <v>-14.147900818624091</v>
      </c>
      <c r="O266" s="4">
        <f t="shared" si="19"/>
        <v>17.880024460725895</v>
      </c>
      <c r="P266" s="3">
        <f t="shared" si="20"/>
        <v>36.988979587858466</v>
      </c>
      <c r="R266" s="15"/>
    </row>
    <row r="267" spans="6:18" x14ac:dyDescent="0.25">
      <c r="F267" s="2">
        <f t="shared" si="17"/>
        <v>1.314999999999994</v>
      </c>
      <c r="G267" s="3">
        <f>IF(H267&gt;0,$C$14-H267,$C$14)</f>
        <v>2E-3</v>
      </c>
      <c r="H267" s="3">
        <f>IF(H266-I266&gt;0,H266-I266,0)</f>
        <v>0</v>
      </c>
      <c r="I267" s="12">
        <f>$C$5*SQRT((2*($C$11*POWER(($G$4/G267),1.4)-$C$12))/$C$8)*An</f>
        <v>3.4541393744113574E-5</v>
      </c>
      <c r="J267" s="5">
        <f>($C$11*POWER(($C$16/G267),1.4))</f>
        <v>265250.39913931966</v>
      </c>
      <c r="K267" s="2">
        <f>IF(H267&gt;0,$C$17+H267*$C$8,$C$17)</f>
        <v>0.15</v>
      </c>
      <c r="L267" s="12">
        <f>IF(H267&gt;0,2*An*(J267-$C$12),0)</f>
        <v>0</v>
      </c>
      <c r="M267" s="12">
        <f>$C$9*Af*O266*ABS(O266)*$C$7</f>
        <v>0.64556066823433456</v>
      </c>
      <c r="N267" s="12">
        <f t="shared" si="18"/>
        <v>-14.113737788228898</v>
      </c>
      <c r="O267" s="4">
        <f t="shared" si="19"/>
        <v>17.809370364208764</v>
      </c>
      <c r="P267" s="3">
        <f t="shared" si="20"/>
        <v>37.0782030749208</v>
      </c>
      <c r="R267" s="15"/>
    </row>
    <row r="268" spans="6:18" x14ac:dyDescent="0.25">
      <c r="F268" s="2">
        <f t="shared" si="17"/>
        <v>1.3199999999999938</v>
      </c>
      <c r="G268" s="3">
        <f>IF(H268&gt;0,$C$14-H268,$C$14)</f>
        <v>2E-3</v>
      </c>
      <c r="H268" s="3">
        <f>IF(H267-I267&gt;0,H267-I267,0)</f>
        <v>0</v>
      </c>
      <c r="I268" s="12">
        <f>$C$5*SQRT((2*($C$11*POWER(($G$4/G268),1.4)-$C$12))/$C$8)*An</f>
        <v>3.4541393744113574E-5</v>
      </c>
      <c r="J268" s="5">
        <f>($C$11*POWER(($C$16/G268),1.4))</f>
        <v>265250.39913931966</v>
      </c>
      <c r="K268" s="2">
        <f>IF(H268&gt;0,$C$17+H268*$C$8,$C$17)</f>
        <v>0.15</v>
      </c>
      <c r="L268" s="12">
        <f>IF(H268&gt;0,2*An*(J268-$C$12),0)</f>
        <v>0</v>
      </c>
      <c r="M268" s="12">
        <f>$C$9*Af*O267*ABS(O267)*$C$7</f>
        <v>0.64046879742356733</v>
      </c>
      <c r="N268" s="12">
        <f t="shared" si="18"/>
        <v>-14.079791982823782</v>
      </c>
      <c r="O268" s="4">
        <f t="shared" si="19"/>
        <v>17.738886539781131</v>
      </c>
      <c r="P268" s="3">
        <f t="shared" si="20"/>
        <v>37.167073717180777</v>
      </c>
      <c r="R268" s="15"/>
    </row>
    <row r="269" spans="6:18" x14ac:dyDescent="0.25">
      <c r="F269" s="2">
        <f t="shared" si="17"/>
        <v>1.3249999999999937</v>
      </c>
      <c r="G269" s="3">
        <f>IF(H269&gt;0,$C$14-H269,$C$14)</f>
        <v>2E-3</v>
      </c>
      <c r="H269" s="3">
        <f>IF(H268-I268&gt;0,H268-I268,0)</f>
        <v>0</v>
      </c>
      <c r="I269" s="12">
        <f>$C$5*SQRT((2*($C$11*POWER(($G$4/G269),1.4)-$C$12))/$C$8)*An</f>
        <v>3.4541393744113574E-5</v>
      </c>
      <c r="J269" s="5">
        <f>($C$11*POWER(($C$16/G269),1.4))</f>
        <v>265250.39913931966</v>
      </c>
      <c r="K269" s="2">
        <f>IF(H269&gt;0,$C$17+H269*$C$8,$C$17)</f>
        <v>0.15</v>
      </c>
      <c r="L269" s="12">
        <f>IF(H269&gt;0,2*An*(J269-$C$12),0)</f>
        <v>0</v>
      </c>
      <c r="M269" s="12">
        <f>$C$9*Af*O268*ABS(O268)*$C$7</f>
        <v>0.63540928558891108</v>
      </c>
      <c r="N269" s="12">
        <f t="shared" si="18"/>
        <v>-14.046061903926075</v>
      </c>
      <c r="O269" s="4">
        <f t="shared" si="19"/>
        <v>17.668571905064255</v>
      </c>
      <c r="P269" s="3">
        <f t="shared" si="20"/>
        <v>37.255592363292891</v>
      </c>
      <c r="R269" s="15"/>
    </row>
    <row r="270" spans="6:18" x14ac:dyDescent="0.25">
      <c r="F270" s="2">
        <f t="shared" si="17"/>
        <v>1.3299999999999936</v>
      </c>
      <c r="G270" s="3">
        <f>IF(H270&gt;0,$C$14-H270,$C$14)</f>
        <v>2E-3</v>
      </c>
      <c r="H270" s="3">
        <f>IF(H269-I269&gt;0,H269-I269,0)</f>
        <v>0</v>
      </c>
      <c r="I270" s="12">
        <f>$C$5*SQRT((2*($C$11*POWER(($G$4/G270),1.4)-$C$12))/$C$8)*An</f>
        <v>3.4541393744113574E-5</v>
      </c>
      <c r="J270" s="5">
        <f>($C$11*POWER(($C$16/G270),1.4))</f>
        <v>265250.39913931966</v>
      </c>
      <c r="K270" s="2">
        <f>IF(H270&gt;0,$C$17+H270*$C$8,$C$17)</f>
        <v>0.15</v>
      </c>
      <c r="L270" s="12">
        <f>IF(H270&gt;0,2*An*(J270-$C$12),0)</f>
        <v>0</v>
      </c>
      <c r="M270" s="12">
        <f>$C$9*Af*O269*ABS(O269)*$C$7</f>
        <v>0.6303819100889253</v>
      </c>
      <c r="N270" s="12">
        <f t="shared" si="18"/>
        <v>-14.012546067259501</v>
      </c>
      <c r="O270" s="4">
        <f t="shared" si="19"/>
        <v>17.598425385136292</v>
      </c>
      <c r="P270" s="3">
        <f t="shared" si="20"/>
        <v>37.343759856518389</v>
      </c>
      <c r="R270" s="15"/>
    </row>
    <row r="271" spans="6:18" x14ac:dyDescent="0.25">
      <c r="F271" s="2">
        <f t="shared" si="17"/>
        <v>1.3349999999999935</v>
      </c>
      <c r="G271" s="3">
        <f>IF(H271&gt;0,$C$14-H271,$C$14)</f>
        <v>2E-3</v>
      </c>
      <c r="H271" s="3">
        <f>IF(H270-I270&gt;0,H270-I270,0)</f>
        <v>0</v>
      </c>
      <c r="I271" s="12">
        <f>$C$5*SQRT((2*($C$11*POWER(($G$4/G271),1.4)-$C$12))/$C$8)*An</f>
        <v>3.4541393744113574E-5</v>
      </c>
      <c r="J271" s="5">
        <f>($C$11*POWER(($C$16/G271),1.4))</f>
        <v>265250.39913931966</v>
      </c>
      <c r="K271" s="2">
        <f>IF(H271&gt;0,$C$17+H271*$C$8,$C$17)</f>
        <v>0.15</v>
      </c>
      <c r="L271" s="12">
        <f>IF(H271&gt;0,2*An*(J271-$C$12),0)</f>
        <v>0</v>
      </c>
      <c r="M271" s="12">
        <f>$C$9*Af*O270*ABS(O270)*$C$7</f>
        <v>0.62538645038991769</v>
      </c>
      <c r="N271" s="12">
        <f t="shared" si="18"/>
        <v>-13.979243002599453</v>
      </c>
      <c r="O271" s="4">
        <f t="shared" si="19"/>
        <v>17.528445912461645</v>
      </c>
      <c r="P271" s="3">
        <f t="shared" si="20"/>
        <v>37.431577034762384</v>
      </c>
      <c r="R271" s="15"/>
    </row>
    <row r="272" spans="6:18" x14ac:dyDescent="0.25">
      <c r="F272" s="2">
        <f t="shared" si="17"/>
        <v>1.3399999999999934</v>
      </c>
      <c r="G272" s="3">
        <f>IF(H272&gt;0,$C$14-H272,$C$14)</f>
        <v>2E-3</v>
      </c>
      <c r="H272" s="3">
        <f>IF(H271-I271&gt;0,H271-I271,0)</f>
        <v>0</v>
      </c>
      <c r="I272" s="12">
        <f>$C$5*SQRT((2*($C$11*POWER(($G$4/G272),1.4)-$C$12))/$C$8)*An</f>
        <v>3.4541393744113574E-5</v>
      </c>
      <c r="J272" s="5">
        <f>($C$11*POWER(($C$16/G272),1.4))</f>
        <v>265250.39913931966</v>
      </c>
      <c r="K272" s="2">
        <f>IF(H272&gt;0,$C$17+H272*$C$8,$C$17)</f>
        <v>0.15</v>
      </c>
      <c r="L272" s="12">
        <f>IF(H272&gt;0,2*An*(J272-$C$12),0)</f>
        <v>0</v>
      </c>
      <c r="M272" s="12">
        <f>$C$9*Af*O271*ABS(O271)*$C$7</f>
        <v>0.62042268804303424</v>
      </c>
      <c r="N272" s="12">
        <f t="shared" si="18"/>
        <v>-13.946151253620229</v>
      </c>
      <c r="O272" s="4">
        <f t="shared" si="19"/>
        <v>17.458632426821097</v>
      </c>
      <c r="P272" s="3">
        <f t="shared" si="20"/>
        <v>37.519044730610588</v>
      </c>
      <c r="R272" s="15"/>
    </row>
    <row r="273" spans="6:18" x14ac:dyDescent="0.25">
      <c r="F273" s="2">
        <f t="shared" si="17"/>
        <v>1.3449999999999933</v>
      </c>
      <c r="G273" s="3">
        <f>IF(H273&gt;0,$C$14-H273,$C$14)</f>
        <v>2E-3</v>
      </c>
      <c r="H273" s="3">
        <f>IF(H272-I272&gt;0,H272-I272,0)</f>
        <v>0</v>
      </c>
      <c r="I273" s="12">
        <f>$C$5*SQRT((2*($C$11*POWER(($G$4/G273),1.4)-$C$12))/$C$8)*An</f>
        <v>3.4541393744113574E-5</v>
      </c>
      <c r="J273" s="5">
        <f>($C$11*POWER(($C$16/G273),1.4))</f>
        <v>265250.39913931966</v>
      </c>
      <c r="K273" s="2">
        <f>IF(H273&gt;0,$C$17+H273*$C$8,$C$17)</f>
        <v>0.15</v>
      </c>
      <c r="L273" s="12">
        <f>IF(H273&gt;0,2*An*(J273-$C$12),0)</f>
        <v>0</v>
      </c>
      <c r="M273" s="12">
        <f>$C$9*Af*O272*ABS(O272)*$C$7</f>
        <v>0.6154904066616449</v>
      </c>
      <c r="N273" s="12">
        <f t="shared" si="18"/>
        <v>-13.9132693777443</v>
      </c>
      <c r="O273" s="4">
        <f t="shared" si="19"/>
        <v>17.388983875242687</v>
      </c>
      <c r="P273" s="3">
        <f t="shared" si="20"/>
        <v>37.60616377136575</v>
      </c>
      <c r="R273" s="15"/>
    </row>
    <row r="274" spans="6:18" x14ac:dyDescent="0.25">
      <c r="F274" s="2">
        <f t="shared" si="17"/>
        <v>1.3499999999999932</v>
      </c>
      <c r="G274" s="3">
        <f>IF(H274&gt;0,$C$14-H274,$C$14)</f>
        <v>2E-3</v>
      </c>
      <c r="H274" s="3">
        <f>IF(H273-I273&gt;0,H273-I273,0)</f>
        <v>0</v>
      </c>
      <c r="I274" s="12">
        <f>$C$5*SQRT((2*($C$11*POWER(($G$4/G274),1.4)-$C$12))/$C$8)*An</f>
        <v>3.4541393744113574E-5</v>
      </c>
      <c r="J274" s="5">
        <f>($C$11*POWER(($C$16/G274),1.4))</f>
        <v>265250.39913931966</v>
      </c>
      <c r="K274" s="2">
        <f>IF(H274&gt;0,$C$17+H274*$C$8,$C$17)</f>
        <v>0.15</v>
      </c>
      <c r="L274" s="12">
        <f>IF(H274&gt;0,2*An*(J274-$C$12),0)</f>
        <v>0</v>
      </c>
      <c r="M274" s="12">
        <f>$C$9*Af*O273*ABS(O273)*$C$7</f>
        <v>0.61058939189901995</v>
      </c>
      <c r="N274" s="12">
        <f t="shared" si="18"/>
        <v>-13.880595945993466</v>
      </c>
      <c r="O274" s="4">
        <f t="shared" si="19"/>
        <v>17.319499211933344</v>
      </c>
      <c r="P274" s="3">
        <f t="shared" si="20"/>
        <v>37.692934979083688</v>
      </c>
      <c r="R274" s="15"/>
    </row>
    <row r="275" spans="6:18" x14ac:dyDescent="0.25">
      <c r="F275" s="2">
        <f t="shared" si="17"/>
        <v>1.3549999999999931</v>
      </c>
      <c r="G275" s="3">
        <f>IF(H275&gt;0,$C$14-H275,$C$14)</f>
        <v>2E-3</v>
      </c>
      <c r="H275" s="3">
        <f>IF(H274-I274&gt;0,H274-I274,0)</f>
        <v>0</v>
      </c>
      <c r="I275" s="12">
        <f>$C$5*SQRT((2*($C$11*POWER(($G$4/G275),1.4)-$C$12))/$C$8)*An</f>
        <v>3.4541393744113574E-5</v>
      </c>
      <c r="J275" s="5">
        <f>($C$11*POWER(($C$16/G275),1.4))</f>
        <v>265250.39913931966</v>
      </c>
      <c r="K275" s="2">
        <f>IF(H275&gt;0,$C$17+H275*$C$8,$C$17)</f>
        <v>0.15</v>
      </c>
      <c r="L275" s="12">
        <f>IF(H275&gt;0,2*An*(J275-$C$12),0)</f>
        <v>0</v>
      </c>
      <c r="M275" s="12">
        <f>$C$9*Af*O274*ABS(O274)*$C$7</f>
        <v>0.60571943142629625</v>
      </c>
      <c r="N275" s="12">
        <f t="shared" si="18"/>
        <v>-13.848129542841976</v>
      </c>
      <c r="O275" s="4">
        <f t="shared" si="19"/>
        <v>17.250177398211257</v>
      </c>
      <c r="P275" s="3">
        <f t="shared" si="20"/>
        <v>37.779359170609048</v>
      </c>
      <c r="R275" s="15"/>
    </row>
    <row r="276" spans="6:18" x14ac:dyDescent="0.25">
      <c r="F276" s="2">
        <f t="shared" si="17"/>
        <v>1.359999999999993</v>
      </c>
      <c r="G276" s="3">
        <f>IF(H276&gt;0,$C$14-H276,$C$14)</f>
        <v>2E-3</v>
      </c>
      <c r="H276" s="3">
        <f>IF(H275-I275&gt;0,H275-I275,0)</f>
        <v>0</v>
      </c>
      <c r="I276" s="12">
        <f>$C$5*SQRT((2*($C$11*POWER(($G$4/G276),1.4)-$C$12))/$C$8)*An</f>
        <v>3.4541393744113574E-5</v>
      </c>
      <c r="J276" s="5">
        <f>($C$11*POWER(($C$16/G276),1.4))</f>
        <v>265250.39913931966</v>
      </c>
      <c r="K276" s="2">
        <f>IF(H276&gt;0,$C$17+H276*$C$8,$C$17)</f>
        <v>0.15</v>
      </c>
      <c r="L276" s="12">
        <f>IF(H276&gt;0,2*An*(J276-$C$12),0)</f>
        <v>0</v>
      </c>
      <c r="M276" s="12">
        <f>$C$9*Af*O275*ABS(O275)*$C$7</f>
        <v>0.60088031491072336</v>
      </c>
      <c r="N276" s="12">
        <f t="shared" si="18"/>
        <v>-13.815868766071489</v>
      </c>
      <c r="O276" s="4">
        <f t="shared" si="19"/>
        <v>17.181017402438972</v>
      </c>
      <c r="P276" s="3">
        <f t="shared" si="20"/>
        <v>37.865437157610671</v>
      </c>
      <c r="R276" s="15"/>
    </row>
    <row r="277" spans="6:18" x14ac:dyDescent="0.25">
      <c r="F277" s="2">
        <f t="shared" si="17"/>
        <v>1.3649999999999929</v>
      </c>
      <c r="G277" s="3">
        <f>IF(H277&gt;0,$C$14-H277,$C$14)</f>
        <v>2E-3</v>
      </c>
      <c r="H277" s="3">
        <f>IF(H276-I276&gt;0,H276-I276,0)</f>
        <v>0</v>
      </c>
      <c r="I277" s="12">
        <f>$C$5*SQRT((2*($C$11*POWER(($G$4/G277),1.4)-$C$12))/$C$8)*An</f>
        <v>3.4541393744113574E-5</v>
      </c>
      <c r="J277" s="5">
        <f>($C$11*POWER(($C$16/G277),1.4))</f>
        <v>265250.39913931966</v>
      </c>
      <c r="K277" s="2">
        <f>IF(H277&gt;0,$C$17+H277*$C$8,$C$17)</f>
        <v>0.15</v>
      </c>
      <c r="L277" s="12">
        <f>IF(H277&gt;0,2*An*(J277-$C$12),0)</f>
        <v>0</v>
      </c>
      <c r="M277" s="12">
        <f>$C$9*Af*O276*ABS(O276)*$C$7</f>
        <v>0.59607183399419184</v>
      </c>
      <c r="N277" s="12">
        <f t="shared" si="18"/>
        <v>-13.783812226627948</v>
      </c>
      <c r="O277" s="4">
        <f t="shared" si="19"/>
        <v>17.112018199957223</v>
      </c>
      <c r="P277" s="3">
        <f t="shared" si="20"/>
        <v>37.951169746616664</v>
      </c>
      <c r="R277" s="15"/>
    </row>
    <row r="278" spans="6:18" x14ac:dyDescent="0.25">
      <c r="F278" s="2">
        <f t="shared" si="17"/>
        <v>1.3699999999999928</v>
      </c>
      <c r="G278" s="3">
        <f>IF(H278&gt;0,$C$14-H278,$C$14)</f>
        <v>2E-3</v>
      </c>
      <c r="H278" s="3">
        <f>IF(H277-I277&gt;0,H277-I277,0)</f>
        <v>0</v>
      </c>
      <c r="I278" s="12">
        <f>$C$5*SQRT((2*($C$11*POWER(($G$4/G278),1.4)-$C$12))/$C$8)*An</f>
        <v>3.4541393744113574E-5</v>
      </c>
      <c r="J278" s="5">
        <f>($C$11*POWER(($C$16/G278),1.4))</f>
        <v>265250.39913931966</v>
      </c>
      <c r="K278" s="2">
        <f>IF(H278&gt;0,$C$17+H278*$C$8,$C$17)</f>
        <v>0.15</v>
      </c>
      <c r="L278" s="12">
        <f>IF(H278&gt;0,2*An*(J278-$C$12),0)</f>
        <v>0</v>
      </c>
      <c r="M278" s="12">
        <f>$C$9*Af*O277*ABS(O277)*$C$7</f>
        <v>0.59129378227203488</v>
      </c>
      <c r="N278" s="12">
        <f t="shared" si="18"/>
        <v>-13.751958548480232</v>
      </c>
      <c r="O278" s="4">
        <f t="shared" si="19"/>
        <v>17.043178773019452</v>
      </c>
      <c r="P278" s="3">
        <f t="shared" si="20"/>
        <v>38.036557739049108</v>
      </c>
      <c r="R278" s="15"/>
    </row>
    <row r="279" spans="6:18" x14ac:dyDescent="0.25">
      <c r="F279" s="2">
        <f t="shared" si="17"/>
        <v>1.3749999999999927</v>
      </c>
      <c r="G279" s="3">
        <f>IF(H279&gt;0,$C$14-H279,$C$14)</f>
        <v>2E-3</v>
      </c>
      <c r="H279" s="3">
        <f>IF(H278-I278&gt;0,H278-I278,0)</f>
        <v>0</v>
      </c>
      <c r="I279" s="12">
        <f>$C$5*SQRT((2*($C$11*POWER(($G$4/G279),1.4)-$C$12))/$C$8)*An</f>
        <v>3.4541393744113574E-5</v>
      </c>
      <c r="J279" s="5">
        <f>($C$11*POWER(($C$16/G279),1.4))</f>
        <v>265250.39913931966</v>
      </c>
      <c r="K279" s="2">
        <f>IF(H279&gt;0,$C$17+H279*$C$8,$C$17)</f>
        <v>0.15</v>
      </c>
      <c r="L279" s="12">
        <f>IF(H279&gt;0,2*An*(J279-$C$12),0)</f>
        <v>0</v>
      </c>
      <c r="M279" s="12">
        <f>$C$9*Af*O278*ABS(O278)*$C$7</f>
        <v>0.5865459552721014</v>
      </c>
      <c r="N279" s="12">
        <f t="shared" si="18"/>
        <v>-13.720306368480676</v>
      </c>
      <c r="O279" s="4">
        <f t="shared" si="19"/>
        <v>16.974498110727051</v>
      </c>
      <c r="P279" s="3">
        <f t="shared" si="20"/>
        <v>38.121601931258475</v>
      </c>
      <c r="R279" s="15"/>
    </row>
    <row r="280" spans="6:18" x14ac:dyDescent="0.25">
      <c r="F280" s="2">
        <f t="shared" ref="F280:F343" si="21">F279+$C$5</f>
        <v>1.3799999999999926</v>
      </c>
      <c r="G280" s="3">
        <f>IF(H280&gt;0,$C$14-H280,$C$14)</f>
        <v>2E-3</v>
      </c>
      <c r="H280" s="3">
        <f>IF(H279-I279&gt;0,H279-I279,0)</f>
        <v>0</v>
      </c>
      <c r="I280" s="12">
        <f>$C$5*SQRT((2*($C$11*POWER(($G$4/G280),1.4)-$C$12))/$C$8)*An</f>
        <v>3.4541393744113574E-5</v>
      </c>
      <c r="J280" s="5">
        <f>($C$11*POWER(($C$16/G280),1.4))</f>
        <v>265250.39913931966</v>
      </c>
      <c r="K280" s="2">
        <f>IF(H280&gt;0,$C$17+H280*$C$8,$C$17)</f>
        <v>0.15</v>
      </c>
      <c r="L280" s="12">
        <f>IF(H280&gt;0,2*An*(J280-$C$12),0)</f>
        <v>0</v>
      </c>
      <c r="M280" s="12">
        <f>$C$9*Af*O279*ABS(O279)*$C$7</f>
        <v>0.5818281504340963</v>
      </c>
      <c r="N280" s="12">
        <f t="shared" si="18"/>
        <v>-13.68885433622731</v>
      </c>
      <c r="O280" s="4">
        <f t="shared" si="19"/>
        <v>16.90597520896528</v>
      </c>
      <c r="P280" s="3">
        <f t="shared" si="20"/>
        <v>38.206303114557706</v>
      </c>
      <c r="R280" s="15"/>
    </row>
    <row r="281" spans="6:18" x14ac:dyDescent="0.25">
      <c r="F281" s="2">
        <f t="shared" si="21"/>
        <v>1.3849999999999925</v>
      </c>
      <c r="G281" s="3">
        <f>IF(H281&gt;0,$C$14-H281,$C$14)</f>
        <v>2E-3</v>
      </c>
      <c r="H281" s="3">
        <f>IF(H280-I280&gt;0,H280-I280,0)</f>
        <v>0</v>
      </c>
      <c r="I281" s="12">
        <f>$C$5*SQRT((2*($C$11*POWER(($G$4/G281),1.4)-$C$12))/$C$8)*An</f>
        <v>3.4541393744113574E-5</v>
      </c>
      <c r="J281" s="5">
        <f>($C$11*POWER(($C$16/G281),1.4))</f>
        <v>265250.39913931966</v>
      </c>
      <c r="K281" s="2">
        <f>IF(H281&gt;0,$C$17+H281*$C$8,$C$17)</f>
        <v>0.15</v>
      </c>
      <c r="L281" s="12">
        <f>IF(H281&gt;0,2*An*(J281-$C$12),0)</f>
        <v>0</v>
      </c>
      <c r="M281" s="12">
        <f>$C$9*Af*O280*ABS(O280)*$C$7</f>
        <v>0.57714016708918403</v>
      </c>
      <c r="N281" s="12">
        <f t="shared" si="18"/>
        <v>-13.657601113927894</v>
      </c>
      <c r="O281" s="4">
        <f t="shared" si="19"/>
        <v>16.837609070339891</v>
      </c>
      <c r="P281" s="3">
        <f t="shared" si="20"/>
        <v>38.290662075255966</v>
      </c>
      <c r="R281" s="15"/>
    </row>
    <row r="282" spans="6:18" x14ac:dyDescent="0.25">
      <c r="F282" s="2">
        <f t="shared" si="21"/>
        <v>1.3899999999999924</v>
      </c>
      <c r="G282" s="3">
        <f>IF(H282&gt;0,$C$14-H282,$C$14)</f>
        <v>2E-3</v>
      </c>
      <c r="H282" s="3">
        <f>IF(H281-I281&gt;0,H281-I281,0)</f>
        <v>0</v>
      </c>
      <c r="I282" s="12">
        <f>$C$5*SQRT((2*($C$11*POWER(($G$4/G282),1.4)-$C$12))/$C$8)*An</f>
        <v>3.4541393744113574E-5</v>
      </c>
      <c r="J282" s="5">
        <f>($C$11*POWER(($C$16/G282),1.4))</f>
        <v>265250.39913931966</v>
      </c>
      <c r="K282" s="2">
        <f>IF(H282&gt;0,$C$17+H282*$C$8,$C$17)</f>
        <v>0.15</v>
      </c>
      <c r="L282" s="12">
        <f>IF(H282&gt;0,2*An*(J282-$C$12),0)</f>
        <v>0</v>
      </c>
      <c r="M282" s="12">
        <f>$C$9*Af*O281*ABS(O281)*$C$7</f>
        <v>0.57248180643985225</v>
      </c>
      <c r="N282" s="12">
        <f t="shared" si="18"/>
        <v>-13.626545376265682</v>
      </c>
      <c r="O282" s="4">
        <f t="shared" si="19"/>
        <v>16.769398704114408</v>
      </c>
      <c r="P282" s="3">
        <f t="shared" si="20"/>
        <v>38.374679594692104</v>
      </c>
      <c r="R282" s="15"/>
    </row>
    <row r="283" spans="6:18" x14ac:dyDescent="0.25">
      <c r="F283" s="2">
        <f t="shared" si="21"/>
        <v>1.3949999999999922</v>
      </c>
      <c r="G283" s="3">
        <f>IF(H283&gt;0,$C$14-H283,$C$14)</f>
        <v>2E-3</v>
      </c>
      <c r="H283" s="3">
        <f>IF(H282-I282&gt;0,H282-I282,0)</f>
        <v>0</v>
      </c>
      <c r="I283" s="12">
        <f>$C$5*SQRT((2*($C$11*POWER(($G$4/G283),1.4)-$C$12))/$C$8)*An</f>
        <v>3.4541393744113574E-5</v>
      </c>
      <c r="J283" s="5">
        <f>($C$11*POWER(($C$16/G283),1.4))</f>
        <v>265250.39913931966</v>
      </c>
      <c r="K283" s="2">
        <f>IF(H283&gt;0,$C$17+H283*$C$8,$C$17)</f>
        <v>0.15</v>
      </c>
      <c r="L283" s="12">
        <f>IF(H283&gt;0,2*An*(J283-$C$12),0)</f>
        <v>0</v>
      </c>
      <c r="M283" s="12">
        <f>$C$9*Af*O282*ABS(O282)*$C$7</f>
        <v>0.56785287154003083</v>
      </c>
      <c r="N283" s="12">
        <f t="shared" ref="N283:N346" si="22">(L283-M283-K283*9.81)/K283</f>
        <v>-13.595685810266874</v>
      </c>
      <c r="O283" s="4">
        <f t="shared" ref="O283:O346" si="23">$C$5*(N282+N283)/2+O282</f>
        <v>16.701343126148078</v>
      </c>
      <c r="P283" s="3">
        <f t="shared" si="20"/>
        <v>38.458356449267761</v>
      </c>
      <c r="R283" s="15"/>
    </row>
    <row r="284" spans="6:18" x14ac:dyDescent="0.25">
      <c r="F284" s="2">
        <f t="shared" si="21"/>
        <v>1.3999999999999921</v>
      </c>
      <c r="G284" s="3">
        <f>IF(H284&gt;0,$C$14-H284,$C$14)</f>
        <v>2E-3</v>
      </c>
      <c r="H284" s="3">
        <f>IF(H283-I283&gt;0,H283-I283,0)</f>
        <v>0</v>
      </c>
      <c r="I284" s="12">
        <f>$C$5*SQRT((2*($C$11*POWER(($G$4/G284),1.4)-$C$12))/$C$8)*An</f>
        <v>3.4541393744113574E-5</v>
      </c>
      <c r="J284" s="5">
        <f>($C$11*POWER(($C$16/G284),1.4))</f>
        <v>265250.39913931966</v>
      </c>
      <c r="K284" s="2">
        <f>IF(H284&gt;0,$C$17+H284*$C$8,$C$17)</f>
        <v>0.15</v>
      </c>
      <c r="L284" s="12">
        <f>IF(H284&gt;0,2*An*(J284-$C$12),0)</f>
        <v>0</v>
      </c>
      <c r="M284" s="12">
        <f>$C$9*Af*O283*ABS(O283)*$C$7</f>
        <v>0.56325316727546182</v>
      </c>
      <c r="N284" s="12">
        <f t="shared" si="22"/>
        <v>-13.565021115169746</v>
      </c>
      <c r="O284" s="4">
        <f t="shared" si="23"/>
        <v>16.633441358834485</v>
      </c>
      <c r="P284" s="3">
        <f t="shared" si="20"/>
        <v>38.541693410480221</v>
      </c>
      <c r="R284" s="15"/>
    </row>
    <row r="285" spans="6:18" x14ac:dyDescent="0.25">
      <c r="F285" s="2">
        <f t="shared" si="21"/>
        <v>1.404999999999992</v>
      </c>
      <c r="G285" s="3">
        <f>IF(H285&gt;0,$C$14-H285,$C$14)</f>
        <v>2E-3</v>
      </c>
      <c r="H285" s="3">
        <f>IF(H284-I284&gt;0,H284-I284,0)</f>
        <v>0</v>
      </c>
      <c r="I285" s="12">
        <f>$C$5*SQRT((2*($C$11*POWER(($G$4/G285),1.4)-$C$12))/$C$8)*An</f>
        <v>3.4541393744113574E-5</v>
      </c>
      <c r="J285" s="5">
        <f>($C$11*POWER(($C$16/G285),1.4))</f>
        <v>265250.39913931966</v>
      </c>
      <c r="K285" s="2">
        <f>IF(H285&gt;0,$C$17+H285*$C$8,$C$17)</f>
        <v>0.15</v>
      </c>
      <c r="L285" s="12">
        <f>IF(H285&gt;0,2*An*(J285-$C$12),0)</f>
        <v>0</v>
      </c>
      <c r="M285" s="12">
        <f>$C$9*Af*O284*ABS(O284)*$C$7</f>
        <v>0.55868250034432054</v>
      </c>
      <c r="N285" s="12">
        <f t="shared" si="22"/>
        <v>-13.534550002295472</v>
      </c>
      <c r="O285" s="4">
        <f t="shared" si="23"/>
        <v>16.565692431040823</v>
      </c>
      <c r="P285" s="3">
        <f t="shared" si="20"/>
        <v>38.62469124495491</v>
      </c>
      <c r="R285" s="15"/>
    </row>
    <row r="286" spans="6:18" x14ac:dyDescent="0.25">
      <c r="F286" s="2">
        <f t="shared" si="21"/>
        <v>1.4099999999999919</v>
      </c>
      <c r="G286" s="3">
        <f>IF(H286&gt;0,$C$14-H286,$C$14)</f>
        <v>2E-3</v>
      </c>
      <c r="H286" s="3">
        <f>IF(H285-I285&gt;0,H285-I285,0)</f>
        <v>0</v>
      </c>
      <c r="I286" s="12">
        <f>$C$5*SQRT((2*($C$11*POWER(($G$4/G286),1.4)-$C$12))/$C$8)*An</f>
        <v>3.4541393744113574E-5</v>
      </c>
      <c r="J286" s="5">
        <f>($C$11*POWER(($C$16/G286),1.4))</f>
        <v>265250.39913931966</v>
      </c>
      <c r="K286" s="2">
        <f>IF(H286&gt;0,$C$17+H286*$C$8,$C$17)</f>
        <v>0.15</v>
      </c>
      <c r="L286" s="12">
        <f>IF(H286&gt;0,2*An*(J286-$C$12),0)</f>
        <v>0</v>
      </c>
      <c r="M286" s="12">
        <f>$C$9*Af*O285*ABS(O285)*$C$7</f>
        <v>0.55414067923807953</v>
      </c>
      <c r="N286" s="12">
        <f t="shared" si="22"/>
        <v>-13.504271194920532</v>
      </c>
      <c r="O286" s="4">
        <f t="shared" si="23"/>
        <v>16.498095378047783</v>
      </c>
      <c r="P286" s="3">
        <f t="shared" si="20"/>
        <v>38.707350714477634</v>
      </c>
      <c r="R286" s="15"/>
    </row>
    <row r="287" spans="6:18" x14ac:dyDescent="0.25">
      <c r="F287" s="2">
        <f t="shared" si="21"/>
        <v>1.4149999999999918</v>
      </c>
      <c r="G287" s="3">
        <f>IF(H287&gt;0,$C$14-H287,$C$14)</f>
        <v>2E-3</v>
      </c>
      <c r="H287" s="3">
        <f>IF(H286-I286&gt;0,H286-I286,0)</f>
        <v>0</v>
      </c>
      <c r="I287" s="12">
        <f>$C$5*SQRT((2*($C$11*POWER(($G$4/G287),1.4)-$C$12))/$C$8)*An</f>
        <v>3.4541393744113574E-5</v>
      </c>
      <c r="J287" s="5">
        <f>($C$11*POWER(($C$16/G287),1.4))</f>
        <v>265250.39913931966</v>
      </c>
      <c r="K287" s="2">
        <f>IF(H287&gt;0,$C$17+H287*$C$8,$C$17)</f>
        <v>0.15</v>
      </c>
      <c r="L287" s="12">
        <f>IF(H287&gt;0,2*An*(J287-$C$12),0)</f>
        <v>0</v>
      </c>
      <c r="M287" s="12">
        <f>$C$9*Af*O286*ABS(O286)*$C$7</f>
        <v>0.54962751422261424</v>
      </c>
      <c r="N287" s="12">
        <f t="shared" si="22"/>
        <v>-13.474183428150761</v>
      </c>
      <c r="O287" s="4">
        <f t="shared" si="23"/>
        <v>16.430649241490105</v>
      </c>
      <c r="P287" s="3">
        <f t="shared" si="20"/>
        <v>38.789672576026476</v>
      </c>
      <c r="R287" s="15"/>
    </row>
    <row r="288" spans="6:18" x14ac:dyDescent="0.25">
      <c r="F288" s="2">
        <f t="shared" si="21"/>
        <v>1.4199999999999917</v>
      </c>
      <c r="G288" s="3">
        <f>IF(H288&gt;0,$C$14-H288,$C$14)</f>
        <v>2E-3</v>
      </c>
      <c r="H288" s="3">
        <f>IF(H287-I287&gt;0,H287-I287,0)</f>
        <v>0</v>
      </c>
      <c r="I288" s="12">
        <f>$C$5*SQRT((2*($C$11*POWER(($G$4/G288),1.4)-$C$12))/$C$8)*An</f>
        <v>3.4541393744113574E-5</v>
      </c>
      <c r="J288" s="5">
        <f>($C$11*POWER(($C$16/G288),1.4))</f>
        <v>265250.39913931966</v>
      </c>
      <c r="K288" s="2">
        <f>IF(H288&gt;0,$C$17+H288*$C$8,$C$17)</f>
        <v>0.15</v>
      </c>
      <c r="L288" s="12">
        <f>IF(H288&gt;0,2*An*(J288-$C$12),0)</f>
        <v>0</v>
      </c>
      <c r="M288" s="12">
        <f>$C$9*Af*O287*ABS(O287)*$C$7</f>
        <v>0.5451428173195485</v>
      </c>
      <c r="N288" s="12">
        <f t="shared" si="22"/>
        <v>-13.444285448796991</v>
      </c>
      <c r="O288" s="4">
        <f t="shared" si="23"/>
        <v>16.363353069297737</v>
      </c>
      <c r="P288" s="3">
        <f t="shared" si="20"/>
        <v>38.871657581803447</v>
      </c>
      <c r="R288" s="15"/>
    </row>
    <row r="289" spans="6:18" x14ac:dyDescent="0.25">
      <c r="F289" s="2">
        <f t="shared" si="21"/>
        <v>1.4249999999999916</v>
      </c>
      <c r="G289" s="3">
        <f>IF(H289&gt;0,$C$14-H289,$C$14)</f>
        <v>2E-3</v>
      </c>
      <c r="H289" s="3">
        <f>IF(H288-I288&gt;0,H288-I288,0)</f>
        <v>0</v>
      </c>
      <c r="I289" s="12">
        <f>$C$5*SQRT((2*($C$11*POWER(($G$4/G289),1.4)-$C$12))/$C$8)*An</f>
        <v>3.4541393744113574E-5</v>
      </c>
      <c r="J289" s="5">
        <f>($C$11*POWER(($C$16/G289),1.4))</f>
        <v>265250.39913931966</v>
      </c>
      <c r="K289" s="2">
        <f>IF(H289&gt;0,$C$17+H289*$C$8,$C$17)</f>
        <v>0.15</v>
      </c>
      <c r="L289" s="12">
        <f>IF(H289&gt;0,2*An*(J289-$C$12),0)</f>
        <v>0</v>
      </c>
      <c r="M289" s="12">
        <f>$C$9*Af*O288*ABS(O288)*$C$7</f>
        <v>0.54068640228783194</v>
      </c>
      <c r="N289" s="12">
        <f t="shared" si="22"/>
        <v>-13.414576015252216</v>
      </c>
      <c r="O289" s="4">
        <f t="shared" si="23"/>
        <v>16.296205915637614</v>
      </c>
      <c r="P289" s="3">
        <f t="shared" si="20"/>
        <v>38.953306479265784</v>
      </c>
      <c r="R289" s="15"/>
    </row>
    <row r="290" spans="6:18" x14ac:dyDescent="0.25">
      <c r="F290" s="2">
        <f t="shared" si="21"/>
        <v>1.4299999999999915</v>
      </c>
      <c r="G290" s="3">
        <f>IF(H290&gt;0,$C$14-H290,$C$14)</f>
        <v>2E-3</v>
      </c>
      <c r="H290" s="3">
        <f>IF(H289-I289&gt;0,H289-I289,0)</f>
        <v>0</v>
      </c>
      <c r="I290" s="12">
        <f>$C$5*SQRT((2*($C$11*POWER(($G$4/G290),1.4)-$C$12))/$C$8)*An</f>
        <v>3.4541393744113574E-5</v>
      </c>
      <c r="J290" s="5">
        <f>($C$11*POWER(($C$16/G290),1.4))</f>
        <v>265250.39913931966</v>
      </c>
      <c r="K290" s="2">
        <f>IF(H290&gt;0,$C$17+H290*$C$8,$C$17)</f>
        <v>0.15</v>
      </c>
      <c r="L290" s="12">
        <f>IF(H290&gt;0,2*An*(J290-$C$12),0)</f>
        <v>0</v>
      </c>
      <c r="M290" s="12">
        <f>$C$9*Af*O289*ABS(O289)*$C$7</f>
        <v>0.53625808460555058</v>
      </c>
      <c r="N290" s="12">
        <f t="shared" si="22"/>
        <v>-13.385053897370337</v>
      </c>
      <c r="O290" s="4">
        <f t="shared" si="23"/>
        <v>16.229206840856058</v>
      </c>
      <c r="P290" s="3">
        <f t="shared" si="20"/>
        <v>39.034620011157017</v>
      </c>
      <c r="R290" s="15"/>
    </row>
    <row r="291" spans="6:18" x14ac:dyDescent="0.25">
      <c r="F291" s="2">
        <f t="shared" si="21"/>
        <v>1.4349999999999914</v>
      </c>
      <c r="G291" s="3">
        <f>IF(H291&gt;0,$C$14-H291,$C$14)</f>
        <v>2E-3</v>
      </c>
      <c r="H291" s="3">
        <f>IF(H290-I290&gt;0,H290-I290,0)</f>
        <v>0</v>
      </c>
      <c r="I291" s="12">
        <f>$C$5*SQRT((2*($C$11*POWER(($G$4/G291),1.4)-$C$12))/$C$8)*An</f>
        <v>3.4541393744113574E-5</v>
      </c>
      <c r="J291" s="5">
        <f>($C$11*POWER(($C$16/G291),1.4))</f>
        <v>265250.39913931966</v>
      </c>
      <c r="K291" s="2">
        <f>IF(H291&gt;0,$C$17+H291*$C$8,$C$17)</f>
        <v>0.15</v>
      </c>
      <c r="L291" s="12">
        <f>IF(H291&gt;0,2*An*(J291-$C$12),0)</f>
        <v>0</v>
      </c>
      <c r="M291" s="12">
        <f>$C$9*Af*O290*ABS(O290)*$C$7</f>
        <v>0.53185768145196566</v>
      </c>
      <c r="N291" s="12">
        <f t="shared" si="22"/>
        <v>-13.355717876346439</v>
      </c>
      <c r="O291" s="4">
        <f t="shared" si="23"/>
        <v>16.162354911421765</v>
      </c>
      <c r="P291" s="3">
        <f t="shared" si="20"/>
        <v>39.11559891553771</v>
      </c>
      <c r="R291" s="15"/>
    </row>
    <row r="292" spans="6:18" x14ac:dyDescent="0.25">
      <c r="F292" s="2">
        <f t="shared" si="21"/>
        <v>1.4399999999999913</v>
      </c>
      <c r="G292" s="3">
        <f>IF(H292&gt;0,$C$14-H292,$C$14)</f>
        <v>2E-3</v>
      </c>
      <c r="H292" s="3">
        <f>IF(H291-I291&gt;0,H291-I291,0)</f>
        <v>0</v>
      </c>
      <c r="I292" s="12">
        <f>$C$5*SQRT((2*($C$11*POWER(($G$4/G292),1.4)-$C$12))/$C$8)*An</f>
        <v>3.4541393744113574E-5</v>
      </c>
      <c r="J292" s="5">
        <f>($C$11*POWER(($C$16/G292),1.4))</f>
        <v>265250.39913931966</v>
      </c>
      <c r="K292" s="2">
        <f>IF(H292&gt;0,$C$17+H292*$C$8,$C$17)</f>
        <v>0.15</v>
      </c>
      <c r="L292" s="12">
        <f>IF(H292&gt;0,2*An*(J292-$C$12),0)</f>
        <v>0</v>
      </c>
      <c r="M292" s="12">
        <f>$C$9*Af*O291*ABS(O291)*$C$7</f>
        <v>0.5274850116897758</v>
      </c>
      <c r="N292" s="12">
        <f t="shared" si="22"/>
        <v>-13.326566744598505</v>
      </c>
      <c r="O292" s="4">
        <f t="shared" si="23"/>
        <v>16.095649199869403</v>
      </c>
      <c r="P292" s="3">
        <f t="shared" si="20"/>
        <v>39.196243925815935</v>
      </c>
      <c r="R292" s="15"/>
    </row>
    <row r="293" spans="6:18" x14ac:dyDescent="0.25">
      <c r="F293" s="2">
        <f t="shared" si="21"/>
        <v>1.4449999999999912</v>
      </c>
      <c r="G293" s="3">
        <f>IF(H293&gt;0,$C$14-H293,$C$14)</f>
        <v>2E-3</v>
      </c>
      <c r="H293" s="3">
        <f>IF(H292-I292&gt;0,H292-I292,0)</f>
        <v>0</v>
      </c>
      <c r="I293" s="12">
        <f>$C$5*SQRT((2*($C$11*POWER(($G$4/G293),1.4)-$C$12))/$C$8)*An</f>
        <v>3.4541393744113574E-5</v>
      </c>
      <c r="J293" s="5">
        <f>($C$11*POWER(($C$16/G293),1.4))</f>
        <v>265250.39913931966</v>
      </c>
      <c r="K293" s="2">
        <f>IF(H293&gt;0,$C$17+H293*$C$8,$C$17)</f>
        <v>0.15</v>
      </c>
      <c r="L293" s="12">
        <f>IF(H293&gt;0,2*An*(J293-$C$12),0)</f>
        <v>0</v>
      </c>
      <c r="M293" s="12">
        <f>$C$9*Af*O292*ABS(O292)*$C$7</f>
        <v>0.52313989584760257</v>
      </c>
      <c r="N293" s="12">
        <f t="shared" si="22"/>
        <v>-13.297599305650685</v>
      </c>
      <c r="O293" s="4">
        <f t="shared" si="23"/>
        <v>16.029088784743781</v>
      </c>
      <c r="P293" s="3">
        <f t="shared" si="20"/>
        <v>39.27655577077747</v>
      </c>
      <c r="R293" s="15"/>
    </row>
    <row r="294" spans="6:18" x14ac:dyDescent="0.25">
      <c r="F294" s="2">
        <f t="shared" si="21"/>
        <v>1.4499999999999911</v>
      </c>
      <c r="G294" s="3">
        <f>IF(H294&gt;0,$C$14-H294,$C$14)</f>
        <v>2E-3</v>
      </c>
      <c r="H294" s="3">
        <f>IF(H293-I293&gt;0,H293-I293,0)</f>
        <v>0</v>
      </c>
      <c r="I294" s="12">
        <f>$C$5*SQRT((2*($C$11*POWER(($G$4/G294),1.4)-$C$12))/$C$8)*An</f>
        <v>3.4541393744113574E-5</v>
      </c>
      <c r="J294" s="5">
        <f>($C$11*POWER(($C$16/G294),1.4))</f>
        <v>265250.39913931966</v>
      </c>
      <c r="K294" s="2">
        <f>IF(H294&gt;0,$C$17+H294*$C$8,$C$17)</f>
        <v>0.15</v>
      </c>
      <c r="L294" s="12">
        <f>IF(H294&gt;0,2*An*(J294-$C$12),0)</f>
        <v>0</v>
      </c>
      <c r="M294" s="12">
        <f>$C$9*Af*O293*ABS(O293)*$C$7</f>
        <v>0.51882215610269322</v>
      </c>
      <c r="N294" s="12">
        <f t="shared" si="22"/>
        <v>-13.268814374017957</v>
      </c>
      <c r="O294" s="4">
        <f t="shared" si="23"/>
        <v>15.962672750544609</v>
      </c>
      <c r="P294" s="3">
        <f t="shared" si="20"/>
        <v>39.356535174615694</v>
      </c>
      <c r="R294" s="15"/>
    </row>
    <row r="295" spans="6:18" x14ac:dyDescent="0.25">
      <c r="F295" s="2">
        <f t="shared" si="21"/>
        <v>1.454999999999991</v>
      </c>
      <c r="G295" s="3">
        <f>IF(H295&gt;0,$C$14-H295,$C$14)</f>
        <v>2E-3</v>
      </c>
      <c r="H295" s="3">
        <f>IF(H294-I294&gt;0,H294-I294,0)</f>
        <v>0</v>
      </c>
      <c r="I295" s="12">
        <f>$C$5*SQRT((2*($C$11*POWER(($G$4/G295),1.4)-$C$12))/$C$8)*An</f>
        <v>3.4541393744113574E-5</v>
      </c>
      <c r="J295" s="5">
        <f>($C$11*POWER(($C$16/G295),1.4))</f>
        <v>265250.39913931966</v>
      </c>
      <c r="K295" s="2">
        <f>IF(H295&gt;0,$C$17+H295*$C$8,$C$17)</f>
        <v>0.15</v>
      </c>
      <c r="L295" s="12">
        <f>IF(H295&gt;0,2*An*(J295-$C$12),0)</f>
        <v>0</v>
      </c>
      <c r="M295" s="12">
        <f>$C$9*Af*O294*ABS(O294)*$C$7</f>
        <v>0.5145316162638397</v>
      </c>
      <c r="N295" s="12">
        <f t="shared" si="22"/>
        <v>-13.240210775092265</v>
      </c>
      <c r="O295" s="4">
        <f t="shared" si="23"/>
        <v>15.896400187671833</v>
      </c>
      <c r="P295" s="3">
        <f t="shared" si="20"/>
        <v>39.436182856961231</v>
      </c>
      <c r="R295" s="15"/>
    </row>
    <row r="296" spans="6:18" x14ac:dyDescent="0.25">
      <c r="F296" s="2">
        <f t="shared" si="21"/>
        <v>1.4599999999999909</v>
      </c>
      <c r="G296" s="3">
        <f>IF(H296&gt;0,$C$14-H296,$C$14)</f>
        <v>2E-3</v>
      </c>
      <c r="H296" s="3">
        <f>IF(H295-I295&gt;0,H295-I295,0)</f>
        <v>0</v>
      </c>
      <c r="I296" s="12">
        <f>$C$5*SQRT((2*($C$11*POWER(($G$4/G296),1.4)-$C$12))/$C$8)*An</f>
        <v>3.4541393744113574E-5</v>
      </c>
      <c r="J296" s="5">
        <f>($C$11*POWER(($C$16/G296),1.4))</f>
        <v>265250.39913931966</v>
      </c>
      <c r="K296" s="2">
        <f>IF(H296&gt;0,$C$17+H296*$C$8,$C$17)</f>
        <v>0.15</v>
      </c>
      <c r="L296" s="12">
        <f>IF(H296&gt;0,2*An*(J296-$C$12),0)</f>
        <v>0</v>
      </c>
      <c r="M296" s="12">
        <f>$C$9*Af*O295*ABS(O295)*$C$7</f>
        <v>0.51026810175450987</v>
      </c>
      <c r="N296" s="12">
        <f t="shared" si="22"/>
        <v>-13.211787345030066</v>
      </c>
      <c r="O296" s="4">
        <f t="shared" si="23"/>
        <v>15.830270192371527</v>
      </c>
      <c r="P296" s="3">
        <f t="shared" si="20"/>
        <v>39.515499532911342</v>
      </c>
      <c r="R296" s="15"/>
    </row>
    <row r="297" spans="6:18" x14ac:dyDescent="0.25">
      <c r="F297" s="2">
        <f t="shared" si="21"/>
        <v>1.4649999999999908</v>
      </c>
      <c r="G297" s="3">
        <f>IF(H297&gt;0,$C$14-H297,$C$14)</f>
        <v>2E-3</v>
      </c>
      <c r="H297" s="3">
        <f>IF(H296-I296&gt;0,H296-I296,0)</f>
        <v>0</v>
      </c>
      <c r="I297" s="12">
        <f>$C$5*SQRT((2*($C$11*POWER(($G$4/G297),1.4)-$C$12))/$C$8)*An</f>
        <v>3.4541393744113574E-5</v>
      </c>
      <c r="J297" s="5">
        <f>($C$11*POWER(($C$16/G297),1.4))</f>
        <v>265250.39913931966</v>
      </c>
      <c r="K297" s="2">
        <f>IF(H297&gt;0,$C$17+H297*$C$8,$C$17)</f>
        <v>0.15</v>
      </c>
      <c r="L297" s="12">
        <f>IF(H297&gt;0,2*An*(J297-$C$12),0)</f>
        <v>0</v>
      </c>
      <c r="M297" s="12">
        <f>$C$9*Af*O296*ABS(O296)*$C$7</f>
        <v>0.50603143959618824</v>
      </c>
      <c r="N297" s="12">
        <f t="shared" si="22"/>
        <v>-13.183542930641256</v>
      </c>
      <c r="O297" s="4">
        <f t="shared" si="23"/>
        <v>15.764281866682349</v>
      </c>
      <c r="P297" s="3">
        <f t="shared" si="20"/>
        <v>39.594485913058975</v>
      </c>
      <c r="R297" s="15"/>
    </row>
    <row r="298" spans="6:18" x14ac:dyDescent="0.25">
      <c r="F298" s="2">
        <f t="shared" si="21"/>
        <v>1.4699999999999906</v>
      </c>
      <c r="G298" s="3">
        <f>IF(H298&gt;0,$C$14-H298,$C$14)</f>
        <v>2E-3</v>
      </c>
      <c r="H298" s="3">
        <f>IF(H297-I297&gt;0,H297-I297,0)</f>
        <v>0</v>
      </c>
      <c r="I298" s="12">
        <f>$C$5*SQRT((2*($C$11*POWER(($G$4/G298),1.4)-$C$12))/$C$8)*An</f>
        <v>3.4541393744113574E-5</v>
      </c>
      <c r="J298" s="5">
        <f>($C$11*POWER(($C$16/G298),1.4))</f>
        <v>265250.39913931966</v>
      </c>
      <c r="K298" s="2">
        <f>IF(H298&gt;0,$C$17+H298*$C$8,$C$17)</f>
        <v>0.15</v>
      </c>
      <c r="L298" s="12">
        <f>IF(H298&gt;0,2*An*(J298-$C$12),0)</f>
        <v>0</v>
      </c>
      <c r="M298" s="12">
        <f>$C$9*Af*O297*ABS(O297)*$C$7</f>
        <v>0.50182145839192349</v>
      </c>
      <c r="N298" s="12">
        <f t="shared" si="22"/>
        <v>-13.155476389279491</v>
      </c>
      <c r="O298" s="4">
        <f t="shared" si="23"/>
        <v>15.698434318382548</v>
      </c>
      <c r="P298" s="3">
        <f t="shared" si="20"/>
        <v>39.673142703521634</v>
      </c>
      <c r="R298" s="15"/>
    </row>
    <row r="299" spans="6:18" x14ac:dyDescent="0.25">
      <c r="F299" s="2">
        <f t="shared" si="21"/>
        <v>1.4749999999999905</v>
      </c>
      <c r="G299" s="3">
        <f>IF(H299&gt;0,$C$14-H299,$C$14)</f>
        <v>2E-3</v>
      </c>
      <c r="H299" s="3">
        <f>IF(H298-I298&gt;0,H298-I298,0)</f>
        <v>0</v>
      </c>
      <c r="I299" s="12">
        <f>$C$5*SQRT((2*($C$11*POWER(($G$4/G299),1.4)-$C$12))/$C$8)*An</f>
        <v>3.4541393744113574E-5</v>
      </c>
      <c r="J299" s="5">
        <f>($C$11*POWER(($C$16/G299),1.4))</f>
        <v>265250.39913931966</v>
      </c>
      <c r="K299" s="2">
        <f>IF(H299&gt;0,$C$17+H299*$C$8,$C$17)</f>
        <v>0.15</v>
      </c>
      <c r="L299" s="12">
        <f>IF(H299&gt;0,2*An*(J299-$C$12),0)</f>
        <v>0</v>
      </c>
      <c r="M299" s="12">
        <f>$C$9*Af*O298*ABS(O298)*$C$7</f>
        <v>0.49763798831007927</v>
      </c>
      <c r="N299" s="12">
        <f t="shared" si="22"/>
        <v>-13.127586588733863</v>
      </c>
      <c r="O299" s="4">
        <f t="shared" si="23"/>
        <v>15.632726660937514</v>
      </c>
      <c r="P299" s="3">
        <f t="shared" si="20"/>
        <v>39.751470605969935</v>
      </c>
      <c r="R299" s="15"/>
    </row>
    <row r="300" spans="6:18" x14ac:dyDescent="0.25">
      <c r="F300" s="2">
        <f t="shared" si="21"/>
        <v>1.4799999999999904</v>
      </c>
      <c r="G300" s="3">
        <f>IF(H300&gt;0,$C$14-H300,$C$14)</f>
        <v>2E-3</v>
      </c>
      <c r="H300" s="3">
        <f>IF(H299-I299&gt;0,H299-I299,0)</f>
        <v>0</v>
      </c>
      <c r="I300" s="12">
        <f>$C$5*SQRT((2*($C$11*POWER(($G$4/G300),1.4)-$C$12))/$C$8)*An</f>
        <v>3.4541393744113574E-5</v>
      </c>
      <c r="J300" s="5">
        <f>($C$11*POWER(($C$16/G300),1.4))</f>
        <v>265250.39913931966</v>
      </c>
      <c r="K300" s="2">
        <f>IF(H300&gt;0,$C$17+H300*$C$8,$C$17)</f>
        <v>0.15</v>
      </c>
      <c r="L300" s="12">
        <f>IF(H300&gt;0,2*An*(J300-$C$12),0)</f>
        <v>0</v>
      </c>
      <c r="M300" s="12">
        <f>$C$9*Af*O299*ABS(O299)*$C$7</f>
        <v>0.49348086106828593</v>
      </c>
      <c r="N300" s="12">
        <f t="shared" si="22"/>
        <v>-13.099872407121907</v>
      </c>
      <c r="O300" s="4">
        <f t="shared" si="23"/>
        <v>15.567158013447875</v>
      </c>
      <c r="P300" s="3">
        <f t="shared" si="20"/>
        <v>39.829470317655897</v>
      </c>
      <c r="R300" s="15"/>
    </row>
    <row r="301" spans="6:18" x14ac:dyDescent="0.25">
      <c r="F301" s="2">
        <f t="shared" si="21"/>
        <v>1.4849999999999903</v>
      </c>
      <c r="G301" s="3">
        <f>IF(H301&gt;0,$C$14-H301,$C$14)</f>
        <v>2E-3</v>
      </c>
      <c r="H301" s="3">
        <f>IF(H300-I300&gt;0,H300-I300,0)</f>
        <v>0</v>
      </c>
      <c r="I301" s="12">
        <f>$C$5*SQRT((2*($C$11*POWER(($G$4/G301),1.4)-$C$12))/$C$8)*An</f>
        <v>3.4541393744113574E-5</v>
      </c>
      <c r="J301" s="5">
        <f>($C$11*POWER(($C$16/G301),1.4))</f>
        <v>265250.39913931966</v>
      </c>
      <c r="K301" s="2">
        <f>IF(H301&gt;0,$C$17+H301*$C$8,$C$17)</f>
        <v>0.15</v>
      </c>
      <c r="L301" s="12">
        <f>IF(H301&gt;0,2*An*(J301-$C$12),0)</f>
        <v>0</v>
      </c>
      <c r="M301" s="12">
        <f>$C$9*Af*O300*ABS(O300)*$C$7</f>
        <v>0.48934990991759092</v>
      </c>
      <c r="N301" s="12">
        <f t="shared" si="22"/>
        <v>-13.07233273278394</v>
      </c>
      <c r="O301" s="4">
        <f t="shared" si="23"/>
        <v>15.501727500598109</v>
      </c>
      <c r="P301" s="3">
        <f t="shared" si="20"/>
        <v>39.907142531441011</v>
      </c>
      <c r="R301" s="15"/>
    </row>
    <row r="302" spans="6:18" x14ac:dyDescent="0.25">
      <c r="F302" s="2">
        <f t="shared" si="21"/>
        <v>1.4899999999999902</v>
      </c>
      <c r="G302" s="3">
        <f>IF(H302&gt;0,$C$14-H302,$C$14)</f>
        <v>2E-3</v>
      </c>
      <c r="H302" s="3">
        <f>IF(H301-I301&gt;0,H301-I301,0)</f>
        <v>0</v>
      </c>
      <c r="I302" s="12">
        <f>$C$5*SQRT((2*($C$11*POWER(($G$4/G302),1.4)-$C$12))/$C$8)*An</f>
        <v>3.4541393744113574E-5</v>
      </c>
      <c r="J302" s="5">
        <f>($C$11*POWER(($C$16/G302),1.4))</f>
        <v>265250.39913931966</v>
      </c>
      <c r="K302" s="2">
        <f>IF(H302&gt;0,$C$17+H302*$C$8,$C$17)</f>
        <v>0.15</v>
      </c>
      <c r="L302" s="12">
        <f>IF(H302&gt;0,2*An*(J302-$C$12),0)</f>
        <v>0</v>
      </c>
      <c r="M302" s="12">
        <f>$C$9*Af*O301*ABS(O301)*$C$7</f>
        <v>0.48524496962680347</v>
      </c>
      <c r="N302" s="12">
        <f t="shared" si="22"/>
        <v>-13.044966464178691</v>
      </c>
      <c r="O302" s="4">
        <f t="shared" si="23"/>
        <v>15.436434252605704</v>
      </c>
      <c r="P302" s="3">
        <f t="shared" si="20"/>
        <v>39.984487935824021</v>
      </c>
      <c r="R302" s="15"/>
    </row>
    <row r="303" spans="6:18" x14ac:dyDescent="0.25">
      <c r="F303" s="2">
        <f t="shared" si="21"/>
        <v>1.4949999999999901</v>
      </c>
      <c r="G303" s="3">
        <f>IF(H303&gt;0,$C$14-H303,$C$14)</f>
        <v>2E-3</v>
      </c>
      <c r="H303" s="3">
        <f>IF(H302-I302&gt;0,H302-I302,0)</f>
        <v>0</v>
      </c>
      <c r="I303" s="12">
        <f>$C$5*SQRT((2*($C$11*POWER(($G$4/G303),1.4)-$C$12))/$C$8)*An</f>
        <v>3.4541393744113574E-5</v>
      </c>
      <c r="J303" s="5">
        <f>($C$11*POWER(($C$16/G303),1.4))</f>
        <v>265250.39913931966</v>
      </c>
      <c r="K303" s="2">
        <f>IF(H303&gt;0,$C$17+H303*$C$8,$C$17)</f>
        <v>0.15</v>
      </c>
      <c r="L303" s="12">
        <f>IF(H303&gt;0,2*An*(J303-$C$12),0)</f>
        <v>0</v>
      </c>
      <c r="M303" s="12">
        <f>$C$9*Af*O302*ABS(O302)*$C$7</f>
        <v>0.48116587646703307</v>
      </c>
      <c r="N303" s="12">
        <f t="shared" si="22"/>
        <v>-13.017772509780221</v>
      </c>
      <c r="O303" s="4">
        <f t="shared" si="23"/>
        <v>15.371277405170806</v>
      </c>
      <c r="P303" s="3">
        <f t="shared" si="20"/>
        <v>40.061507214968465</v>
      </c>
      <c r="R303" s="15"/>
    </row>
    <row r="304" spans="6:18" x14ac:dyDescent="0.25">
      <c r="F304" s="2">
        <f t="shared" si="21"/>
        <v>1.49999999999999</v>
      </c>
      <c r="G304" s="3">
        <f>IF(H304&gt;0,$C$14-H304,$C$14)</f>
        <v>2E-3</v>
      </c>
      <c r="H304" s="3">
        <f>IF(H303-I303&gt;0,H303-I303,0)</f>
        <v>0</v>
      </c>
      <c r="I304" s="12">
        <f>$C$5*SQRT((2*($C$11*POWER(($G$4/G304),1.4)-$C$12))/$C$8)*An</f>
        <v>3.4541393744113574E-5</v>
      </c>
      <c r="J304" s="5">
        <f>($C$11*POWER(($C$16/G304),1.4))</f>
        <v>265250.39913931966</v>
      </c>
      <c r="K304" s="2">
        <f>IF(H304&gt;0,$C$17+H304*$C$8,$C$17)</f>
        <v>0.15</v>
      </c>
      <c r="L304" s="12">
        <f>IF(H304&gt;0,2*An*(J304-$C$12),0)</f>
        <v>0</v>
      </c>
      <c r="M304" s="12">
        <f>$C$9*Af*O303*ABS(O303)*$C$7</f>
        <v>0.47711246819641667</v>
      </c>
      <c r="N304" s="12">
        <f t="shared" si="22"/>
        <v>-12.990749787976112</v>
      </c>
      <c r="O304" s="4">
        <f t="shared" si="23"/>
        <v>15.306256099426415</v>
      </c>
      <c r="P304" s="3">
        <f t="shared" si="20"/>
        <v>40.138201048729961</v>
      </c>
      <c r="R304" s="15"/>
    </row>
    <row r="305" spans="6:18" x14ac:dyDescent="0.25">
      <c r="F305" s="2">
        <f t="shared" si="21"/>
        <v>1.5049999999999899</v>
      </c>
      <c r="G305" s="3">
        <f>IF(H305&gt;0,$C$14-H305,$C$14)</f>
        <v>2E-3</v>
      </c>
      <c r="H305" s="3">
        <f>IF(H304-I304&gt;0,H304-I304,0)</f>
        <v>0</v>
      </c>
      <c r="I305" s="12">
        <f>$C$5*SQRT((2*($C$11*POWER(($G$4/G305),1.4)-$C$12))/$C$8)*An</f>
        <v>3.4541393744113574E-5</v>
      </c>
      <c r="J305" s="5">
        <f>($C$11*POWER(($C$16/G305),1.4))</f>
        <v>265250.39913931966</v>
      </c>
      <c r="K305" s="2">
        <f>IF(H305&gt;0,$C$17+H305*$C$8,$C$17)</f>
        <v>0.15</v>
      </c>
      <c r="L305" s="12">
        <f>IF(H305&gt;0,2*An*(J305-$C$12),0)</f>
        <v>0</v>
      </c>
      <c r="M305" s="12">
        <f>$C$9*Af*O304*ABS(O304)*$C$7</f>
        <v>0.4730845840450344</v>
      </c>
      <c r="N305" s="12">
        <f t="shared" si="22"/>
        <v>-12.963897226966896</v>
      </c>
      <c r="O305" s="4">
        <f t="shared" si="23"/>
        <v>15.241369481889057</v>
      </c>
      <c r="P305" s="3">
        <f t="shared" si="20"/>
        <v>40.214570112683248</v>
      </c>
      <c r="R305" s="15"/>
    </row>
    <row r="306" spans="6:18" x14ac:dyDescent="0.25">
      <c r="F306" s="2">
        <f t="shared" si="21"/>
        <v>1.5099999999999898</v>
      </c>
      <c r="G306" s="3">
        <f>IF(H306&gt;0,$C$14-H306,$C$14)</f>
        <v>2E-3</v>
      </c>
      <c r="H306" s="3">
        <f>IF(H305-I305&gt;0,H305-I305,0)</f>
        <v>0</v>
      </c>
      <c r="I306" s="12">
        <f>$C$5*SQRT((2*($C$11*POWER(($G$4/G306),1.4)-$C$12))/$C$8)*An</f>
        <v>3.4541393744113574E-5</v>
      </c>
      <c r="J306" s="5">
        <f>($C$11*POWER(($C$16/G306),1.4))</f>
        <v>265250.39913931966</v>
      </c>
      <c r="K306" s="2">
        <f>IF(H306&gt;0,$C$17+H306*$C$8,$C$17)</f>
        <v>0.15</v>
      </c>
      <c r="L306" s="12">
        <f>IF(H306&gt;0,2*An*(J306-$C$12),0)</f>
        <v>0</v>
      </c>
      <c r="M306" s="12">
        <f>$C$9*Af*O305*ABS(O305)*$C$7</f>
        <v>0.46908206470000902</v>
      </c>
      <c r="N306" s="12">
        <f t="shared" si="22"/>
        <v>-12.937213764666726</v>
      </c>
      <c r="O306" s="4">
        <f t="shared" si="23"/>
        <v>15.176616704409973</v>
      </c>
      <c r="P306" s="3">
        <f t="shared" si="20"/>
        <v>40.290615078148996</v>
      </c>
      <c r="R306" s="15"/>
    </row>
    <row r="307" spans="6:18" x14ac:dyDescent="0.25">
      <c r="F307" s="2">
        <f t="shared" si="21"/>
        <v>1.5149999999999897</v>
      </c>
      <c r="G307" s="3">
        <f>IF(H307&gt;0,$C$14-H307,$C$14)</f>
        <v>2E-3</v>
      </c>
      <c r="H307" s="3">
        <f>IF(H306-I306&gt;0,H306-I306,0)</f>
        <v>0</v>
      </c>
      <c r="I307" s="12">
        <f>$C$5*SQRT((2*($C$11*POWER(($G$4/G307),1.4)-$C$12))/$C$8)*An</f>
        <v>3.4541393744113574E-5</v>
      </c>
      <c r="J307" s="5">
        <f>($C$11*POWER(($C$16/G307),1.4))</f>
        <v>265250.39913931966</v>
      </c>
      <c r="K307" s="2">
        <f>IF(H307&gt;0,$C$17+H307*$C$8,$C$17)</f>
        <v>0.15</v>
      </c>
      <c r="L307" s="12">
        <f>IF(H307&gt;0,2*An*(J307-$C$12),0)</f>
        <v>0</v>
      </c>
      <c r="M307" s="12">
        <f>$C$9*Af*O306*ABS(O306)*$C$7</f>
        <v>0.46510475229078835</v>
      </c>
      <c r="N307" s="12">
        <f t="shared" si="22"/>
        <v>-12.910698348605257</v>
      </c>
      <c r="O307" s="4">
        <f t="shared" si="23"/>
        <v>15.111996924126792</v>
      </c>
      <c r="P307" s="3">
        <f t="shared" si="20"/>
        <v>40.366336612220337</v>
      </c>
      <c r="R307" s="15"/>
    </row>
    <row r="308" spans="6:18" x14ac:dyDescent="0.25">
      <c r="F308" s="2">
        <f t="shared" si="21"/>
        <v>1.5199999999999896</v>
      </c>
      <c r="G308" s="3">
        <f>IF(H308&gt;0,$C$14-H308,$C$14)</f>
        <v>2E-3</v>
      </c>
      <c r="H308" s="3">
        <f>IF(H307-I307&gt;0,H307-I307,0)</f>
        <v>0</v>
      </c>
      <c r="I308" s="12">
        <f>$C$5*SQRT((2*($C$11*POWER(($G$4/G308),1.4)-$C$12))/$C$8)*An</f>
        <v>3.4541393744113574E-5</v>
      </c>
      <c r="J308" s="5">
        <f>($C$11*POWER(($C$16/G308),1.4))</f>
        <v>265250.39913931966</v>
      </c>
      <c r="K308" s="2">
        <f>IF(H308&gt;0,$C$17+H308*$C$8,$C$17)</f>
        <v>0.15</v>
      </c>
      <c r="L308" s="12">
        <f>IF(H308&gt;0,2*An*(J308-$C$12),0)</f>
        <v>0</v>
      </c>
      <c r="M308" s="12">
        <f>$C$9*Af*O307*ABS(O307)*$C$7</f>
        <v>0.46115249037460726</v>
      </c>
      <c r="N308" s="12">
        <f t="shared" si="22"/>
        <v>-12.884349935830715</v>
      </c>
      <c r="O308" s="4">
        <f t="shared" si="23"/>
        <v>15.047509303415703</v>
      </c>
      <c r="P308" s="3">
        <f t="shared" si="20"/>
        <v>40.441735377789193</v>
      </c>
      <c r="R308" s="15"/>
    </row>
    <row r="309" spans="6:18" x14ac:dyDescent="0.25">
      <c r="F309" s="2">
        <f t="shared" si="21"/>
        <v>1.5249999999999895</v>
      </c>
      <c r="G309" s="3">
        <f>IF(H309&gt;0,$C$14-H309,$C$14)</f>
        <v>2E-3</v>
      </c>
      <c r="H309" s="3">
        <f>IF(H308-I308&gt;0,H308-I308,0)</f>
        <v>0</v>
      </c>
      <c r="I309" s="12">
        <f>$C$5*SQRT((2*($C$11*POWER(($G$4/G309),1.4)-$C$12))/$C$8)*An</f>
        <v>3.4541393744113574E-5</v>
      </c>
      <c r="J309" s="5">
        <f>($C$11*POWER(($C$16/G309),1.4))</f>
        <v>265250.39913931966</v>
      </c>
      <c r="K309" s="2">
        <f>IF(H309&gt;0,$C$17+H309*$C$8,$C$17)</f>
        <v>0.15</v>
      </c>
      <c r="L309" s="12">
        <f>IF(H309&gt;0,2*An*(J309-$C$12),0)</f>
        <v>0</v>
      </c>
      <c r="M309" s="12">
        <f>$C$9*Af*O308*ABS(O308)*$C$7</f>
        <v>0.45722512392212644</v>
      </c>
      <c r="N309" s="12">
        <f t="shared" si="22"/>
        <v>-12.858167492814177</v>
      </c>
      <c r="O309" s="4">
        <f t="shared" si="23"/>
        <v>14.983153009844091</v>
      </c>
      <c r="P309" s="3">
        <f t="shared" si="20"/>
        <v>40.516812033572343</v>
      </c>
      <c r="R309" s="15"/>
    </row>
    <row r="310" spans="6:18" x14ac:dyDescent="0.25">
      <c r="F310" s="2">
        <f t="shared" si="21"/>
        <v>1.5299999999999894</v>
      </c>
      <c r="G310" s="3">
        <f>IF(H310&gt;0,$C$14-H310,$C$14)</f>
        <v>2E-3</v>
      </c>
      <c r="H310" s="3">
        <f>IF(H309-I309&gt;0,H309-I309,0)</f>
        <v>0</v>
      </c>
      <c r="I310" s="12">
        <f>$C$5*SQRT((2*($C$11*POWER(($G$4/G310),1.4)-$C$12))/$C$8)*An</f>
        <v>3.4541393744113574E-5</v>
      </c>
      <c r="J310" s="5">
        <f>($C$11*POWER(($C$16/G310),1.4))</f>
        <v>265250.39913931966</v>
      </c>
      <c r="K310" s="2">
        <f>IF(H310&gt;0,$C$17+H310*$C$8,$C$17)</f>
        <v>0.15</v>
      </c>
      <c r="L310" s="12">
        <f>IF(H310&gt;0,2*An*(J310-$C$12),0)</f>
        <v>0</v>
      </c>
      <c r="M310" s="12">
        <f>$C$9*Af*O309*ABS(O309)*$C$7</f>
        <v>0.45332249930324664</v>
      </c>
      <c r="N310" s="12">
        <f t="shared" si="22"/>
        <v>-12.832149995354978</v>
      </c>
      <c r="O310" s="4">
        <f t="shared" si="23"/>
        <v>14.918927216123668</v>
      </c>
      <c r="P310" s="3">
        <f t="shared" si="20"/>
        <v>40.591567234137266</v>
      </c>
      <c r="R310" s="15"/>
    </row>
    <row r="311" spans="6:18" x14ac:dyDescent="0.25">
      <c r="F311" s="2">
        <f t="shared" si="21"/>
        <v>1.5349999999999893</v>
      </c>
      <c r="G311" s="3">
        <f>IF(H311&gt;0,$C$14-H311,$C$14)</f>
        <v>2E-3</v>
      </c>
      <c r="H311" s="3">
        <f>IF(H310-I310&gt;0,H310-I310,0)</f>
        <v>0</v>
      </c>
      <c r="I311" s="12">
        <f>$C$5*SQRT((2*($C$11*POWER(($G$4/G311),1.4)-$C$12))/$C$8)*An</f>
        <v>3.4541393744113574E-5</v>
      </c>
      <c r="J311" s="5">
        <f>($C$11*POWER(($C$16/G311),1.4))</f>
        <v>265250.39913931966</v>
      </c>
      <c r="K311" s="2">
        <f>IF(H311&gt;0,$C$17+H311*$C$8,$C$17)</f>
        <v>0.15</v>
      </c>
      <c r="L311" s="12">
        <f>IF(H311&gt;0,2*An*(J311-$C$12),0)</f>
        <v>0</v>
      </c>
      <c r="M311" s="12">
        <f>$C$9*Af*O310*ABS(O310)*$C$7</f>
        <v>0.44944446427309492</v>
      </c>
      <c r="N311" s="12">
        <f t="shared" si="22"/>
        <v>-12.8062964284873</v>
      </c>
      <c r="O311" s="4">
        <f t="shared" si="23"/>
        <v>14.854831100064063</v>
      </c>
      <c r="P311" s="3">
        <f t="shared" si="20"/>
        <v>40.666001629927734</v>
      </c>
      <c r="R311" s="15"/>
    </row>
    <row r="312" spans="6:18" x14ac:dyDescent="0.25">
      <c r="F312" s="2">
        <f t="shared" si="21"/>
        <v>1.5399999999999892</v>
      </c>
      <c r="G312" s="3">
        <f>IF(H312&gt;0,$C$14-H312,$C$14)</f>
        <v>2E-3</v>
      </c>
      <c r="H312" s="3">
        <f>IF(H311-I311&gt;0,H311-I311,0)</f>
        <v>0</v>
      </c>
      <c r="I312" s="12">
        <f>$C$5*SQRT((2*($C$11*POWER(($G$4/G312),1.4)-$C$12))/$C$8)*An</f>
        <v>3.4541393744113574E-5</v>
      </c>
      <c r="J312" s="5">
        <f>($C$11*POWER(($C$16/G312),1.4))</f>
        <v>265250.39913931966</v>
      </c>
      <c r="K312" s="2">
        <f>IF(H312&gt;0,$C$17+H312*$C$8,$C$17)</f>
        <v>0.15</v>
      </c>
      <c r="L312" s="12">
        <f>IF(H312&gt;0,2*An*(J312-$C$12),0)</f>
        <v>0</v>
      </c>
      <c r="M312" s="12">
        <f>$C$9*Af*O311*ABS(O311)*$C$7</f>
        <v>0.44559086795818165</v>
      </c>
      <c r="N312" s="12">
        <f t="shared" si="22"/>
        <v>-12.780605786387879</v>
      </c>
      <c r="O312" s="4">
        <f t="shared" si="23"/>
        <v>14.790863844526875</v>
      </c>
      <c r="P312" s="3">
        <f t="shared" si="20"/>
        <v>40.740115867289212</v>
      </c>
      <c r="R312" s="15"/>
    </row>
    <row r="313" spans="6:18" x14ac:dyDescent="0.25">
      <c r="F313" s="2">
        <f t="shared" si="21"/>
        <v>1.544999999999989</v>
      </c>
      <c r="G313" s="3">
        <f>IF(H313&gt;0,$C$14-H313,$C$14)</f>
        <v>2E-3</v>
      </c>
      <c r="H313" s="3">
        <f>IF(H312-I312&gt;0,H312-I312,0)</f>
        <v>0</v>
      </c>
      <c r="I313" s="12">
        <f>$C$5*SQRT((2*($C$11*POWER(($G$4/G313),1.4)-$C$12))/$C$8)*An</f>
        <v>3.4541393744113574E-5</v>
      </c>
      <c r="J313" s="5">
        <f>($C$11*POWER(($C$16/G313),1.4))</f>
        <v>265250.39913931966</v>
      </c>
      <c r="K313" s="2">
        <f>IF(H313&gt;0,$C$17+H313*$C$8,$C$17)</f>
        <v>0.15</v>
      </c>
      <c r="L313" s="12">
        <f>IF(H313&gt;0,2*An*(J313-$C$12),0)</f>
        <v>0</v>
      </c>
      <c r="M313" s="12">
        <f>$C$9*Af*O312*ABS(O312)*$C$7</f>
        <v>0.44176156084272417</v>
      </c>
      <c r="N313" s="12">
        <f t="shared" si="22"/>
        <v>-12.755077072284829</v>
      </c>
      <c r="O313" s="4">
        <f t="shared" si="23"/>
        <v>14.727024637380193</v>
      </c>
      <c r="P313" s="3">
        <f t="shared" si="20"/>
        <v>40.813910588493982</v>
      </c>
      <c r="R313" s="15"/>
    </row>
    <row r="314" spans="6:18" x14ac:dyDescent="0.25">
      <c r="F314" s="2">
        <f t="shared" si="21"/>
        <v>1.5499999999999889</v>
      </c>
      <c r="G314" s="3">
        <f>IF(H314&gt;0,$C$14-H314,$C$14)</f>
        <v>2E-3</v>
      </c>
      <c r="H314" s="3">
        <f>IF(H313-I313&gt;0,H313-I313,0)</f>
        <v>0</v>
      </c>
      <c r="I314" s="12">
        <f>$C$5*SQRT((2*($C$11*POWER(($G$4/G314),1.4)-$C$12))/$C$8)*An</f>
        <v>3.4541393744113574E-5</v>
      </c>
      <c r="J314" s="5">
        <f>($C$11*POWER(($C$16/G314),1.4))</f>
        <v>265250.39913931966</v>
      </c>
      <c r="K314" s="2">
        <f>IF(H314&gt;0,$C$17+H314*$C$8,$C$17)</f>
        <v>0.15</v>
      </c>
      <c r="L314" s="12">
        <f>IF(H314&gt;0,2*An*(J314-$C$12),0)</f>
        <v>0</v>
      </c>
      <c r="M314" s="12">
        <f>$C$9*Af*O313*ABS(O313)*$C$7</f>
        <v>0.43795639475513748</v>
      </c>
      <c r="N314" s="12">
        <f t="shared" si="22"/>
        <v>-12.729709298367585</v>
      </c>
      <c r="O314" s="4">
        <f t="shared" si="23"/>
        <v>14.663312671453562</v>
      </c>
      <c r="P314" s="3">
        <f t="shared" si="20"/>
        <v>40.887386431766068</v>
      </c>
      <c r="R314" s="15"/>
    </row>
    <row r="315" spans="6:18" x14ac:dyDescent="0.25">
      <c r="F315" s="2">
        <f t="shared" si="21"/>
        <v>1.5549999999999888</v>
      </c>
      <c r="G315" s="3">
        <f>IF(H315&gt;0,$C$14-H315,$C$14)</f>
        <v>2E-3</v>
      </c>
      <c r="H315" s="3">
        <f>IF(H314-I314&gt;0,H314-I314,0)</f>
        <v>0</v>
      </c>
      <c r="I315" s="12">
        <f>$C$5*SQRT((2*($C$11*POWER(($G$4/G315),1.4)-$C$12))/$C$8)*An</f>
        <v>3.4541393744113574E-5</v>
      </c>
      <c r="J315" s="5">
        <f>($C$11*POWER(($C$16/G315),1.4))</f>
        <v>265250.39913931966</v>
      </c>
      <c r="K315" s="2">
        <f>IF(H315&gt;0,$C$17+H315*$C$8,$C$17)</f>
        <v>0.15</v>
      </c>
      <c r="L315" s="12">
        <f>IF(H315&gt;0,2*An*(J315-$C$12),0)</f>
        <v>0</v>
      </c>
      <c r="M315" s="12">
        <f>$C$9*Af*O314*ABS(O314)*$C$7</f>
        <v>0.43417522285468685</v>
      </c>
      <c r="N315" s="12">
        <f t="shared" si="22"/>
        <v>-12.704501485697913</v>
      </c>
      <c r="O315" s="4">
        <f t="shared" si="23"/>
        <v>14.599727144493398</v>
      </c>
      <c r="P315" s="3">
        <f t="shared" si="20"/>
        <v>40.960544031305936</v>
      </c>
      <c r="R315" s="15"/>
    </row>
    <row r="316" spans="6:18" x14ac:dyDescent="0.25">
      <c r="F316" s="2">
        <f t="shared" si="21"/>
        <v>1.5599999999999887</v>
      </c>
      <c r="G316" s="3">
        <f>IF(H316&gt;0,$C$14-H316,$C$14)</f>
        <v>2E-3</v>
      </c>
      <c r="H316" s="3">
        <f>IF(H315-I315&gt;0,H315-I315,0)</f>
        <v>0</v>
      </c>
      <c r="I316" s="12">
        <f>$C$5*SQRT((2*($C$11*POWER(($G$4/G316),1.4)-$C$12))/$C$8)*An</f>
        <v>3.4541393744113574E-5</v>
      </c>
      <c r="J316" s="5">
        <f>($C$11*POWER(($C$16/G316),1.4))</f>
        <v>265250.39913931966</v>
      </c>
      <c r="K316" s="2">
        <f>IF(H316&gt;0,$C$17+H316*$C$8,$C$17)</f>
        <v>0.15</v>
      </c>
      <c r="L316" s="12">
        <f>IF(H316&gt;0,2*An*(J316-$C$12),0)</f>
        <v>0</v>
      </c>
      <c r="M316" s="12">
        <f>$C$9*Af*O315*ABS(O315)*$C$7</f>
        <v>0.43041789961830229</v>
      </c>
      <c r="N316" s="12">
        <f t="shared" si="22"/>
        <v>-12.679452664122016</v>
      </c>
      <c r="O316" s="4">
        <f t="shared" si="23"/>
        <v>14.536267259118848</v>
      </c>
      <c r="P316" s="3">
        <f t="shared" si="20"/>
        <v>41.033384017314965</v>
      </c>
      <c r="R316" s="15"/>
    </row>
    <row r="317" spans="6:18" x14ac:dyDescent="0.25">
      <c r="F317" s="2">
        <f t="shared" si="21"/>
        <v>1.5649999999999886</v>
      </c>
      <c r="G317" s="3">
        <f>IF(H317&gt;0,$C$14-H317,$C$14)</f>
        <v>2E-3</v>
      </c>
      <c r="H317" s="3">
        <f>IF(H316-I316&gt;0,H316-I316,0)</f>
        <v>0</v>
      </c>
      <c r="I317" s="12">
        <f>$C$5*SQRT((2*($C$11*POWER(($G$4/G317),1.4)-$C$12))/$C$8)*An</f>
        <v>3.4541393744113574E-5</v>
      </c>
      <c r="J317" s="5">
        <f>($C$11*POWER(($C$16/G317),1.4))</f>
        <v>265250.39913931966</v>
      </c>
      <c r="K317" s="2">
        <f>IF(H317&gt;0,$C$17+H317*$C$8,$C$17)</f>
        <v>0.15</v>
      </c>
      <c r="L317" s="12">
        <f>IF(H317&gt;0,2*An*(J317-$C$12),0)</f>
        <v>0</v>
      </c>
      <c r="M317" s="12">
        <f>$C$9*Af*O316*ABS(O316)*$C$7</f>
        <v>0.42668428082755189</v>
      </c>
      <c r="N317" s="12">
        <f t="shared" si="22"/>
        <v>-12.654561872183681</v>
      </c>
      <c r="O317" s="4">
        <f t="shared" si="23"/>
        <v>14.472932222778084</v>
      </c>
      <c r="P317" s="3">
        <f t="shared" si="20"/>
        <v>41.105907016019707</v>
      </c>
      <c r="R317" s="15"/>
    </row>
    <row r="318" spans="6:18" x14ac:dyDescent="0.25">
      <c r="F318" s="2">
        <f t="shared" si="21"/>
        <v>1.5699999999999885</v>
      </c>
      <c r="G318" s="3">
        <f>IF(H318&gt;0,$C$14-H318,$C$14)</f>
        <v>2E-3</v>
      </c>
      <c r="H318" s="3">
        <f>IF(H317-I317&gt;0,H317-I317,0)</f>
        <v>0</v>
      </c>
      <c r="I318" s="12">
        <f>$C$5*SQRT((2*($C$11*POWER(($G$4/G318),1.4)-$C$12))/$C$8)*An</f>
        <v>3.4541393744113574E-5</v>
      </c>
      <c r="J318" s="5">
        <f>($C$11*POWER(($C$16/G318),1.4))</f>
        <v>265250.39913931966</v>
      </c>
      <c r="K318" s="2">
        <f>IF(H318&gt;0,$C$17+H318*$C$8,$C$17)</f>
        <v>0.15</v>
      </c>
      <c r="L318" s="12">
        <f>IF(H318&gt;0,2*An*(J318-$C$12),0)</f>
        <v>0</v>
      </c>
      <c r="M318" s="12">
        <f>$C$9*Af*O317*ABS(O317)*$C$7</f>
        <v>0.42297422355577136</v>
      </c>
      <c r="N318" s="12">
        <f t="shared" si="22"/>
        <v>-12.629828157038476</v>
      </c>
      <c r="O318" s="4">
        <f t="shared" si="23"/>
        <v>14.409721247705029</v>
      </c>
      <c r="P318" s="3">
        <f t="shared" si="20"/>
        <v>41.178113649695916</v>
      </c>
      <c r="R318" s="15"/>
    </row>
    <row r="319" spans="6:18" x14ac:dyDescent="0.25">
      <c r="F319" s="2">
        <f t="shared" si="21"/>
        <v>1.5749999999999884</v>
      </c>
      <c r="G319" s="3">
        <f>IF(H319&gt;0,$C$14-H319,$C$14)</f>
        <v>2E-3</v>
      </c>
      <c r="H319" s="3">
        <f>IF(H318-I318&gt;0,H318-I318,0)</f>
        <v>0</v>
      </c>
      <c r="I319" s="12">
        <f>$C$5*SQRT((2*($C$11*POWER(($G$4/G319),1.4)-$C$12))/$C$8)*An</f>
        <v>3.4541393744113574E-5</v>
      </c>
      <c r="J319" s="5">
        <f>($C$11*POWER(($C$16/G319),1.4))</f>
        <v>265250.39913931966</v>
      </c>
      <c r="K319" s="2">
        <f>IF(H319&gt;0,$C$17+H319*$C$8,$C$17)</f>
        <v>0.15</v>
      </c>
      <c r="L319" s="12">
        <f>IF(H319&gt;0,2*An*(J319-$C$12),0)</f>
        <v>0</v>
      </c>
      <c r="M319" s="12">
        <f>$C$9*Af*O318*ABS(O318)*$C$7</f>
        <v>0.41928758615534922</v>
      </c>
      <c r="N319" s="12">
        <f t="shared" si="22"/>
        <v>-12.605250574368995</v>
      </c>
      <c r="O319" s="4">
        <f t="shared" si="23"/>
        <v>14.346633550876511</v>
      </c>
      <c r="P319" s="3">
        <f t="shared" si="20"/>
        <v>41.250004536692373</v>
      </c>
      <c r="R319" s="15"/>
    </row>
    <row r="320" spans="6:18" x14ac:dyDescent="0.25">
      <c r="F320" s="2">
        <f t="shared" si="21"/>
        <v>1.5799999999999883</v>
      </c>
      <c r="G320" s="3">
        <f>IF(H320&gt;0,$C$14-H320,$C$14)</f>
        <v>2E-3</v>
      </c>
      <c r="H320" s="3">
        <f>IF(H319-I319&gt;0,H319-I319,0)</f>
        <v>0</v>
      </c>
      <c r="I320" s="12">
        <f>$C$5*SQRT((2*($C$11*POWER(($G$4/G320),1.4)-$C$12))/$C$8)*An</f>
        <v>3.4541393744113574E-5</v>
      </c>
      <c r="J320" s="5">
        <f>($C$11*POWER(($C$16/G320),1.4))</f>
        <v>265250.39913931966</v>
      </c>
      <c r="K320" s="2">
        <f>IF(H320&gt;0,$C$17+H320*$C$8,$C$17)</f>
        <v>0.15</v>
      </c>
      <c r="L320" s="12">
        <f>IF(H320&gt;0,2*An*(J320-$C$12),0)</f>
        <v>0</v>
      </c>
      <c r="M320" s="12">
        <f>$C$9*Af*O319*ABS(O319)*$C$7</f>
        <v>0.41562422824516371</v>
      </c>
      <c r="N320" s="12">
        <f t="shared" si="22"/>
        <v>-12.580828188301092</v>
      </c>
      <c r="O320" s="4">
        <f t="shared" si="23"/>
        <v>14.283668353969835</v>
      </c>
      <c r="P320" s="3">
        <f t="shared" si="20"/>
        <v>41.321580291454488</v>
      </c>
      <c r="R320" s="15"/>
    </row>
    <row r="321" spans="6:18" x14ac:dyDescent="0.25">
      <c r="F321" s="2">
        <f t="shared" si="21"/>
        <v>1.5849999999999882</v>
      </c>
      <c r="G321" s="3">
        <f>IF(H321&gt;0,$C$14-H321,$C$14)</f>
        <v>2E-3</v>
      </c>
      <c r="H321" s="3">
        <f>IF(H320-I320&gt;0,H320-I320,0)</f>
        <v>0</v>
      </c>
      <c r="I321" s="12">
        <f>$C$5*SQRT((2*($C$11*POWER(($G$4/G321),1.4)-$C$12))/$C$8)*An</f>
        <v>3.4541393744113574E-5</v>
      </c>
      <c r="J321" s="5">
        <f>($C$11*POWER(($C$16/G321),1.4))</f>
        <v>265250.39913931966</v>
      </c>
      <c r="K321" s="2">
        <f>IF(H321&gt;0,$C$17+H321*$C$8,$C$17)</f>
        <v>0.15</v>
      </c>
      <c r="L321" s="12">
        <f>IF(H321&gt;0,2*An*(J321-$C$12),0)</f>
        <v>0</v>
      </c>
      <c r="M321" s="12">
        <f>$C$9*Af*O320*ABS(O320)*$C$7</f>
        <v>0.41198401069817031</v>
      </c>
      <c r="N321" s="12">
        <f t="shared" si="22"/>
        <v>-12.556560071321135</v>
      </c>
      <c r="O321" s="4">
        <f t="shared" si="23"/>
        <v>14.22082488332078</v>
      </c>
      <c r="P321" s="3">
        <f t="shared" si="20"/>
        <v>41.392841524547713</v>
      </c>
      <c r="R321" s="15"/>
    </row>
    <row r="322" spans="6:18" x14ac:dyDescent="0.25">
      <c r="F322" s="2">
        <f t="shared" si="21"/>
        <v>1.5899999999999881</v>
      </c>
      <c r="G322" s="3">
        <f>IF(H322&gt;0,$C$14-H322,$C$14)</f>
        <v>2E-3</v>
      </c>
      <c r="H322" s="3">
        <f>IF(H321-I321&gt;0,H321-I321,0)</f>
        <v>0</v>
      </c>
      <c r="I322" s="12">
        <f>$C$5*SQRT((2*($C$11*POWER(($G$4/G322),1.4)-$C$12))/$C$8)*An</f>
        <v>3.4541393744113574E-5</v>
      </c>
      <c r="J322" s="5">
        <f>($C$11*POWER(($C$16/G322),1.4))</f>
        <v>265250.39913931966</v>
      </c>
      <c r="K322" s="2">
        <f>IF(H322&gt;0,$C$17+H322*$C$8,$C$17)</f>
        <v>0.15</v>
      </c>
      <c r="L322" s="12">
        <f>IF(H322&gt;0,2*An*(J322-$C$12),0)</f>
        <v>0</v>
      </c>
      <c r="M322" s="12">
        <f>$C$9*Af*O321*ABS(O321)*$C$7</f>
        <v>0.40836679562913908</v>
      </c>
      <c r="N322" s="12">
        <f t="shared" si="22"/>
        <v>-12.53244530419426</v>
      </c>
      <c r="O322" s="4">
        <f t="shared" si="23"/>
        <v>14.158102369881991</v>
      </c>
      <c r="P322" s="3">
        <f t="shared" si="20"/>
        <v>41.463788842680721</v>
      </c>
      <c r="R322" s="15"/>
    </row>
    <row r="323" spans="6:18" x14ac:dyDescent="0.25">
      <c r="F323" s="2">
        <f t="shared" si="21"/>
        <v>1.594999999999988</v>
      </c>
      <c r="G323" s="3">
        <f>IF(H323&gt;0,$C$14-H323,$C$14)</f>
        <v>2E-3</v>
      </c>
      <c r="H323" s="3">
        <f>IF(H322-I322&gt;0,H322-I322,0)</f>
        <v>0</v>
      </c>
      <c r="I323" s="12">
        <f>$C$5*SQRT((2*($C$11*POWER(($G$4/G323),1.4)-$C$12))/$C$8)*An</f>
        <v>3.4541393744113574E-5</v>
      </c>
      <c r="J323" s="5">
        <f>($C$11*POWER(($C$16/G323),1.4))</f>
        <v>265250.39913931966</v>
      </c>
      <c r="K323" s="2">
        <f>IF(H323&gt;0,$C$17+H323*$C$8,$C$17)</f>
        <v>0.15</v>
      </c>
      <c r="L323" s="12">
        <f>IF(H323&gt;0,2*An*(J323-$C$12),0)</f>
        <v>0</v>
      </c>
      <c r="M323" s="12">
        <f>$C$9*Af*O322*ABS(O322)*$C$7</f>
        <v>0.40477244638253601</v>
      </c>
      <c r="N323" s="12">
        <f t="shared" si="22"/>
        <v>-12.508482975883574</v>
      </c>
      <c r="O323" s="4">
        <f t="shared" si="23"/>
        <v>14.095500049181796</v>
      </c>
      <c r="P323" s="3">
        <f t="shared" si="20"/>
        <v>41.534422848728383</v>
      </c>
      <c r="R323" s="15"/>
    </row>
    <row r="324" spans="6:18" x14ac:dyDescent="0.25">
      <c r="F324" s="2">
        <f t="shared" si="21"/>
        <v>1.5999999999999879</v>
      </c>
      <c r="G324" s="3">
        <f>IF(H324&gt;0,$C$14-H324,$C$14)</f>
        <v>2E-3</v>
      </c>
      <c r="H324" s="3">
        <f>IF(H323-I323&gt;0,H323-I323,0)</f>
        <v>0</v>
      </c>
      <c r="I324" s="12">
        <f>$C$5*SQRT((2*($C$11*POWER(($G$4/G324),1.4)-$C$12))/$C$8)*An</f>
        <v>3.4541393744113574E-5</v>
      </c>
      <c r="J324" s="5">
        <f>($C$11*POWER(($C$16/G324),1.4))</f>
        <v>265250.39913931966</v>
      </c>
      <c r="K324" s="2">
        <f>IF(H324&gt;0,$C$17+H324*$C$8,$C$17)</f>
        <v>0.15</v>
      </c>
      <c r="L324" s="12">
        <f>IF(H324&gt;0,2*An*(J324-$C$12),0)</f>
        <v>0</v>
      </c>
      <c r="M324" s="12">
        <f>$C$9*Af*O323*ABS(O323)*$C$7</f>
        <v>0.40120082752055214</v>
      </c>
      <c r="N324" s="12">
        <f t="shared" si="22"/>
        <v>-12.484672183470348</v>
      </c>
      <c r="O324" s="4">
        <f t="shared" si="23"/>
        <v>14.033017161283411</v>
      </c>
      <c r="P324" s="3">
        <f t="shared" si="20"/>
        <v>41.604744141754544</v>
      </c>
      <c r="R324" s="15"/>
    </row>
    <row r="325" spans="6:18" x14ac:dyDescent="0.25">
      <c r="F325" s="2">
        <f t="shared" si="21"/>
        <v>1.6049999999999878</v>
      </c>
      <c r="G325" s="3">
        <f>IF(H325&gt;0,$C$14-H325,$C$14)</f>
        <v>2E-3</v>
      </c>
      <c r="H325" s="3">
        <f>IF(H324-I324&gt;0,H324-I324,0)</f>
        <v>0</v>
      </c>
      <c r="I325" s="12">
        <f>$C$5*SQRT((2*($C$11*POWER(($G$4/G325),1.4)-$C$12))/$C$8)*An</f>
        <v>3.4541393744113574E-5</v>
      </c>
      <c r="J325" s="5">
        <f>($C$11*POWER(($C$16/G325),1.4))</f>
        <v>265250.39913931966</v>
      </c>
      <c r="K325" s="2">
        <f>IF(H325&gt;0,$C$17+H325*$C$8,$C$17)</f>
        <v>0.15</v>
      </c>
      <c r="L325" s="12">
        <f>IF(H325&gt;0,2*An*(J325-$C$12),0)</f>
        <v>0</v>
      </c>
      <c r="M325" s="12">
        <f>$C$9*Af*O324*ABS(O324)*$C$7</f>
        <v>0.39765180481127271</v>
      </c>
      <c r="N325" s="12">
        <f t="shared" si="22"/>
        <v>-12.461012032075152</v>
      </c>
      <c r="O325" s="4">
        <f t="shared" si="23"/>
        <v>13.970652950744547</v>
      </c>
      <c r="P325" s="3">
        <f t="shared" si="20"/>
        <v>41.674753317034614</v>
      </c>
      <c r="R325" s="15"/>
    </row>
    <row r="326" spans="6:18" x14ac:dyDescent="0.25">
      <c r="F326" s="2">
        <f t="shared" si="21"/>
        <v>1.6099999999999877</v>
      </c>
      <c r="G326" s="3">
        <f>IF(H326&gt;0,$C$14-H326,$C$14)</f>
        <v>2E-3</v>
      </c>
      <c r="H326" s="3">
        <f>IF(H325-I325&gt;0,H325-I325,0)</f>
        <v>0</v>
      </c>
      <c r="I326" s="12">
        <f>$C$5*SQRT((2*($C$11*POWER(($G$4/G326),1.4)-$C$12))/$C$8)*An</f>
        <v>3.4541393744113574E-5</v>
      </c>
      <c r="J326" s="5">
        <f>($C$11*POWER(($C$16/G326),1.4))</f>
        <v>265250.39913931966</v>
      </c>
      <c r="K326" s="2">
        <f>IF(H326&gt;0,$C$17+H326*$C$8,$C$17)</f>
        <v>0.15</v>
      </c>
      <c r="L326" s="12">
        <f>IF(H326&gt;0,2*An*(J326-$C$12),0)</f>
        <v>0</v>
      </c>
      <c r="M326" s="12">
        <f>$C$9*Af*O325*ABS(O325)*$C$7</f>
        <v>0.3941252452169885</v>
      </c>
      <c r="N326" s="12">
        <f t="shared" si="22"/>
        <v>-12.437501634779924</v>
      </c>
      <c r="O326" s="4">
        <f t="shared" si="23"/>
        <v>13.90840666657741</v>
      </c>
      <c r="P326" s="3">
        <f t="shared" ref="P326:P389" si="24">$C$5*(O326+O325)/2+P325</f>
        <v>41.74445096607792</v>
      </c>
      <c r="R326" s="15"/>
    </row>
    <row r="327" spans="6:18" x14ac:dyDescent="0.25">
      <c r="F327" s="2">
        <f t="shared" si="21"/>
        <v>1.6149999999999876</v>
      </c>
      <c r="G327" s="3">
        <f>IF(H327&gt;0,$C$14-H327,$C$14)</f>
        <v>2E-3</v>
      </c>
      <c r="H327" s="3">
        <f>IF(H326-I326&gt;0,H326-I326,0)</f>
        <v>0</v>
      </c>
      <c r="I327" s="12">
        <f>$C$5*SQRT((2*($C$11*POWER(($G$4/G327),1.4)-$C$12))/$C$8)*An</f>
        <v>3.4541393744113574E-5</v>
      </c>
      <c r="J327" s="5">
        <f>($C$11*POWER(($C$16/G327),1.4))</f>
        <v>265250.39913931966</v>
      </c>
      <c r="K327" s="2">
        <f>IF(H327&gt;0,$C$17+H327*$C$8,$C$17)</f>
        <v>0.15</v>
      </c>
      <c r="L327" s="12">
        <f>IF(H327&gt;0,2*An*(J327-$C$12),0)</f>
        <v>0</v>
      </c>
      <c r="M327" s="12">
        <f>$C$9*Af*O326*ABS(O326)*$C$7</f>
        <v>0.39062101688264578</v>
      </c>
      <c r="N327" s="12">
        <f t="shared" si="22"/>
        <v>-12.414140112550973</v>
      </c>
      <c r="O327" s="4">
        <f t="shared" si="23"/>
        <v>13.846277562209082</v>
      </c>
      <c r="P327" s="3">
        <f t="shared" si="24"/>
        <v>41.813837676649889</v>
      </c>
      <c r="R327" s="15"/>
    </row>
    <row r="328" spans="6:18" x14ac:dyDescent="0.25">
      <c r="F328" s="2">
        <f t="shared" si="21"/>
        <v>1.6199999999999875</v>
      </c>
      <c r="G328" s="3">
        <f>IF(H328&gt;0,$C$14-H328,$C$14)</f>
        <v>2E-3</v>
      </c>
      <c r="H328" s="3">
        <f>IF(H327-I327&gt;0,H327-I327,0)</f>
        <v>0</v>
      </c>
      <c r="I328" s="12">
        <f>$C$5*SQRT((2*($C$11*POWER(($G$4/G328),1.4)-$C$12))/$C$8)*An</f>
        <v>3.4541393744113574E-5</v>
      </c>
      <c r="J328" s="5">
        <f>($C$11*POWER(($C$16/G328),1.4))</f>
        <v>265250.39913931966</v>
      </c>
      <c r="K328" s="2">
        <f>IF(H328&gt;0,$C$17+H328*$C$8,$C$17)</f>
        <v>0.15</v>
      </c>
      <c r="L328" s="12">
        <f>IF(H328&gt;0,2*An*(J328-$C$12),0)</f>
        <v>0</v>
      </c>
      <c r="M328" s="12">
        <f>$C$9*Af*O327*ABS(O327)*$C$7</f>
        <v>0.38713898912443323</v>
      </c>
      <c r="N328" s="12">
        <f t="shared" si="22"/>
        <v>-12.390926594162888</v>
      </c>
      <c r="O328" s="4">
        <f t="shared" si="23"/>
        <v>13.784264895442297</v>
      </c>
      <c r="P328" s="3">
        <f t="shared" si="24"/>
        <v>41.882914032794019</v>
      </c>
      <c r="R328" s="15"/>
    </row>
    <row r="329" spans="6:18" x14ac:dyDescent="0.25">
      <c r="F329" s="2">
        <f t="shared" si="21"/>
        <v>1.6249999999999873</v>
      </c>
      <c r="G329" s="3">
        <f>IF(H329&gt;0,$C$14-H329,$C$14)</f>
        <v>2E-3</v>
      </c>
      <c r="H329" s="3">
        <f>IF(H328-I328&gt;0,H328-I328,0)</f>
        <v>0</v>
      </c>
      <c r="I329" s="12">
        <f>$C$5*SQRT((2*($C$11*POWER(($G$4/G329),1.4)-$C$12))/$C$8)*An</f>
        <v>3.4541393744113574E-5</v>
      </c>
      <c r="J329" s="5">
        <f>($C$11*POWER(($C$16/G329),1.4))</f>
        <v>265250.39913931966</v>
      </c>
      <c r="K329" s="2">
        <f>IF(H329&gt;0,$C$17+H329*$C$8,$C$17)</f>
        <v>0.15</v>
      </c>
      <c r="L329" s="12">
        <f>IF(H329&gt;0,2*An*(J329-$C$12),0)</f>
        <v>0</v>
      </c>
      <c r="M329" s="12">
        <f>$C$9*Af*O328*ABS(O328)*$C$7</f>
        <v>0.38367903241850471</v>
      </c>
      <c r="N329" s="12">
        <f t="shared" si="22"/>
        <v>-12.367860216123365</v>
      </c>
      <c r="O329" s="4">
        <f t="shared" si="23"/>
        <v>13.722367928416581</v>
      </c>
      <c r="P329" s="3">
        <f t="shared" si="24"/>
        <v>41.951680614853665</v>
      </c>
      <c r="R329" s="15"/>
    </row>
    <row r="330" spans="6:18" x14ac:dyDescent="0.25">
      <c r="F330" s="2">
        <f t="shared" si="21"/>
        <v>1.6299999999999872</v>
      </c>
      <c r="G330" s="3">
        <f>IF(H330&gt;0,$C$14-H330,$C$14)</f>
        <v>2E-3</v>
      </c>
      <c r="H330" s="3">
        <f>IF(H329-I329&gt;0,H329-I329,0)</f>
        <v>0</v>
      </c>
      <c r="I330" s="12">
        <f>$C$5*SQRT((2*($C$11*POWER(($G$4/G330),1.4)-$C$12))/$C$8)*An</f>
        <v>3.4541393744113574E-5</v>
      </c>
      <c r="J330" s="5">
        <f>($C$11*POWER(($C$16/G330),1.4))</f>
        <v>265250.39913931966</v>
      </c>
      <c r="K330" s="2">
        <f>IF(H330&gt;0,$C$17+H330*$C$8,$C$17)</f>
        <v>0.15</v>
      </c>
      <c r="L330" s="12">
        <f>IF(H330&gt;0,2*An*(J330-$C$12),0)</f>
        <v>0</v>
      </c>
      <c r="M330" s="12">
        <f>$C$9*Af*O329*ABS(O329)*$C$7</f>
        <v>0.38024101838983471</v>
      </c>
      <c r="N330" s="12">
        <f t="shared" si="22"/>
        <v>-12.344940122598898</v>
      </c>
      <c r="O330" s="4">
        <f t="shared" si="23"/>
        <v>13.660585927569775</v>
      </c>
      <c r="P330" s="3">
        <f t="shared" si="24"/>
        <v>42.020137999493627</v>
      </c>
      <c r="R330" s="15"/>
    </row>
    <row r="331" spans="6:18" x14ac:dyDescent="0.25">
      <c r="F331" s="2">
        <f t="shared" si="21"/>
        <v>1.6349999999999871</v>
      </c>
      <c r="G331" s="3">
        <f>IF(H331&gt;0,$C$14-H331,$C$14)</f>
        <v>2E-3</v>
      </c>
      <c r="H331" s="3">
        <f>IF(H330-I330&gt;0,H330-I330,0)</f>
        <v>0</v>
      </c>
      <c r="I331" s="12">
        <f>$C$5*SQRT((2*($C$11*POWER(($G$4/G331),1.4)-$C$12))/$C$8)*An</f>
        <v>3.4541393744113574E-5</v>
      </c>
      <c r="J331" s="5">
        <f>($C$11*POWER(($C$16/G331),1.4))</f>
        <v>265250.39913931966</v>
      </c>
      <c r="K331" s="2">
        <f>IF(H331&gt;0,$C$17+H331*$C$8,$C$17)</f>
        <v>0.15</v>
      </c>
      <c r="L331" s="12">
        <f>IF(H331&gt;0,2*An*(J331-$C$12),0)</f>
        <v>0</v>
      </c>
      <c r="M331" s="12">
        <f>$C$9*Af*O330*ABS(O330)*$C$7</f>
        <v>0.37682481980120591</v>
      </c>
      <c r="N331" s="12">
        <f t="shared" si="22"/>
        <v>-12.322165465341373</v>
      </c>
      <c r="O331" s="4">
        <f t="shared" si="23"/>
        <v>13.598918163599924</v>
      </c>
      <c r="P331" s="3">
        <f t="shared" si="24"/>
        <v>42.088286759721555</v>
      </c>
      <c r="R331" s="15"/>
    </row>
    <row r="332" spans="6:18" x14ac:dyDescent="0.25">
      <c r="F332" s="2">
        <f t="shared" si="21"/>
        <v>1.639999999999987</v>
      </c>
      <c r="G332" s="3">
        <f>IF(H332&gt;0,$C$14-H332,$C$14)</f>
        <v>2E-3</v>
      </c>
      <c r="H332" s="3">
        <f>IF(H331-I331&gt;0,H331-I331,0)</f>
        <v>0</v>
      </c>
      <c r="I332" s="12">
        <f>$C$5*SQRT((2*($C$11*POWER(($G$4/G332),1.4)-$C$12))/$C$8)*An</f>
        <v>3.4541393744113574E-5</v>
      </c>
      <c r="J332" s="5">
        <f>($C$11*POWER(($C$16/G332),1.4))</f>
        <v>265250.39913931966</v>
      </c>
      <c r="K332" s="2">
        <f>IF(H332&gt;0,$C$17+H332*$C$8,$C$17)</f>
        <v>0.15</v>
      </c>
      <c r="L332" s="12">
        <f>IF(H332&gt;0,2*An*(J332-$C$12),0)</f>
        <v>0</v>
      </c>
      <c r="M332" s="12">
        <f>$C$9*Af*O331*ABS(O331)*$C$7</f>
        <v>0.37343031054232745</v>
      </c>
      <c r="N332" s="12">
        <f t="shared" si="22"/>
        <v>-12.299535403615518</v>
      </c>
      <c r="O332" s="4">
        <f t="shared" si="23"/>
        <v>13.537363911427532</v>
      </c>
      <c r="P332" s="3">
        <f t="shared" si="24"/>
        <v>42.156127464909126</v>
      </c>
      <c r="R332" s="15"/>
    </row>
    <row r="333" spans="6:18" x14ac:dyDescent="0.25">
      <c r="F333" s="2">
        <f t="shared" si="21"/>
        <v>1.6449999999999869</v>
      </c>
      <c r="G333" s="3">
        <f>IF(H333&gt;0,$C$14-H333,$C$14)</f>
        <v>2E-3</v>
      </c>
      <c r="H333" s="3">
        <f>IF(H332-I332&gt;0,H332-I332,0)</f>
        <v>0</v>
      </c>
      <c r="I333" s="12">
        <f>$C$5*SQRT((2*($C$11*POWER(($G$4/G333),1.4)-$C$12))/$C$8)*An</f>
        <v>3.4541393744113574E-5</v>
      </c>
      <c r="J333" s="5">
        <f>($C$11*POWER(($C$16/G333),1.4))</f>
        <v>265250.39913931966</v>
      </c>
      <c r="K333" s="2">
        <f>IF(H333&gt;0,$C$17+H333*$C$8,$C$17)</f>
        <v>0.15</v>
      </c>
      <c r="L333" s="12">
        <f>IF(H333&gt;0,2*An*(J333-$C$12),0)</f>
        <v>0</v>
      </c>
      <c r="M333" s="12">
        <f>$C$9*Af*O332*ABS(O332)*$C$7</f>
        <v>0.3700573656190802</v>
      </c>
      <c r="N333" s="12">
        <f t="shared" si="22"/>
        <v>-12.277049104127203</v>
      </c>
      <c r="O333" s="4">
        <f t="shared" si="23"/>
        <v>13.475922450158174</v>
      </c>
      <c r="P333" s="3">
        <f t="shared" si="24"/>
        <v>42.22366068081309</v>
      </c>
      <c r="R333" s="15"/>
    </row>
    <row r="334" spans="6:18" x14ac:dyDescent="0.25">
      <c r="F334" s="2">
        <f t="shared" si="21"/>
        <v>1.6499999999999868</v>
      </c>
      <c r="G334" s="3">
        <f>IF(H334&gt;0,$C$14-H334,$C$14)</f>
        <v>2E-3</v>
      </c>
      <c r="H334" s="3">
        <f>IF(H333-I333&gt;0,H333-I333,0)</f>
        <v>0</v>
      </c>
      <c r="I334" s="12">
        <f>$C$5*SQRT((2*($C$11*POWER(($G$4/G334),1.4)-$C$12))/$C$8)*An</f>
        <v>3.4541393744113574E-5</v>
      </c>
      <c r="J334" s="5">
        <f>($C$11*POWER(($C$16/G334),1.4))</f>
        <v>265250.39913931966</v>
      </c>
      <c r="K334" s="2">
        <f>IF(H334&gt;0,$C$17+H334*$C$8,$C$17)</f>
        <v>0.15</v>
      </c>
      <c r="L334" s="12">
        <f>IF(H334&gt;0,2*An*(J334-$C$12),0)</f>
        <v>0</v>
      </c>
      <c r="M334" s="12">
        <f>$C$9*Af*O333*ABS(O333)*$C$7</f>
        <v>0.36670586114288989</v>
      </c>
      <c r="N334" s="12">
        <f t="shared" si="22"/>
        <v>-12.2547057409526</v>
      </c>
      <c r="O334" s="4">
        <f t="shared" si="23"/>
        <v>13.414593063045475</v>
      </c>
      <c r="P334" s="3">
        <f t="shared" si="24"/>
        <v>42.290886969596102</v>
      </c>
      <c r="R334" s="15"/>
    </row>
    <row r="335" spans="6:18" x14ac:dyDescent="0.25">
      <c r="F335" s="2">
        <f t="shared" si="21"/>
        <v>1.6549999999999867</v>
      </c>
      <c r="G335" s="3">
        <f>IF(H335&gt;0,$C$14-H335,$C$14)</f>
        <v>2E-3</v>
      </c>
      <c r="H335" s="3">
        <f>IF(H334-I334&gt;0,H334-I334,0)</f>
        <v>0</v>
      </c>
      <c r="I335" s="12">
        <f>$C$5*SQRT((2*($C$11*POWER(($G$4/G335),1.4)-$C$12))/$C$8)*An</f>
        <v>3.4541393744113574E-5</v>
      </c>
      <c r="J335" s="5">
        <f>($C$11*POWER(($C$16/G335),1.4))</f>
        <v>265250.39913931966</v>
      </c>
      <c r="K335" s="2">
        <f>IF(H335&gt;0,$C$17+H335*$C$8,$C$17)</f>
        <v>0.15</v>
      </c>
      <c r="L335" s="12">
        <f>IF(H335&gt;0,2*An*(J335-$C$12),0)</f>
        <v>0</v>
      </c>
      <c r="M335" s="12">
        <f>$C$9*Af*O334*ABS(O334)*$C$7</f>
        <v>0.36337567432022472</v>
      </c>
      <c r="N335" s="12">
        <f t="shared" si="22"/>
        <v>-12.232504495468167</v>
      </c>
      <c r="O335" s="4">
        <f t="shared" si="23"/>
        <v>13.353375037454423</v>
      </c>
      <c r="P335" s="3">
        <f t="shared" si="24"/>
        <v>42.357806889847353</v>
      </c>
      <c r="R335" s="15"/>
    </row>
    <row r="336" spans="6:18" x14ac:dyDescent="0.25">
      <c r="F336" s="2">
        <f t="shared" si="21"/>
        <v>1.6599999999999866</v>
      </c>
      <c r="G336" s="3">
        <f>IF(H336&gt;0,$C$14-H336,$C$14)</f>
        <v>2E-3</v>
      </c>
      <c r="H336" s="3">
        <f>IF(H335-I335&gt;0,H335-I335,0)</f>
        <v>0</v>
      </c>
      <c r="I336" s="12">
        <f>$C$5*SQRT((2*($C$11*POWER(($G$4/G336),1.4)-$C$12))/$C$8)*An</f>
        <v>3.4541393744113574E-5</v>
      </c>
      <c r="J336" s="5">
        <f>($C$11*POWER(($C$16/G336),1.4))</f>
        <v>265250.39913931966</v>
      </c>
      <c r="K336" s="2">
        <f>IF(H336&gt;0,$C$17+H336*$C$8,$C$17)</f>
        <v>0.15</v>
      </c>
      <c r="L336" s="12">
        <f>IF(H336&gt;0,2*An*(J336-$C$12),0)</f>
        <v>0</v>
      </c>
      <c r="M336" s="12">
        <f>$C$9*Af*O335*ABS(O335)*$C$7</f>
        <v>0.36006668344221643</v>
      </c>
      <c r="N336" s="12">
        <f t="shared" si="22"/>
        <v>-12.210444556281443</v>
      </c>
      <c r="O336" s="4">
        <f t="shared" si="23"/>
        <v>13.292267664825049</v>
      </c>
      <c r="P336" s="3">
        <f t="shared" si="24"/>
        <v>42.424420996603054</v>
      </c>
      <c r="R336" s="15"/>
    </row>
    <row r="337" spans="6:18" x14ac:dyDescent="0.25">
      <c r="F337" s="2">
        <f t="shared" si="21"/>
        <v>1.6649999999999865</v>
      </c>
      <c r="G337" s="3">
        <f>IF(H337&gt;0,$C$14-H337,$C$14)</f>
        <v>2E-3</v>
      </c>
      <c r="H337" s="3">
        <f>IF(H336-I336&gt;0,H336-I336,0)</f>
        <v>0</v>
      </c>
      <c r="I337" s="12">
        <f>$C$5*SQRT((2*($C$11*POWER(($G$4/G337),1.4)-$C$12))/$C$8)*An</f>
        <v>3.4541393744113574E-5</v>
      </c>
      <c r="J337" s="5">
        <f>($C$11*POWER(($C$16/G337),1.4))</f>
        <v>265250.39913931966</v>
      </c>
      <c r="K337" s="2">
        <f>IF(H337&gt;0,$C$17+H337*$C$8,$C$17)</f>
        <v>0.15</v>
      </c>
      <c r="L337" s="12">
        <f>IF(H337&gt;0,2*An*(J337-$C$12),0)</f>
        <v>0</v>
      </c>
      <c r="M337" s="12">
        <f>$C$9*Af*O336*ABS(O336)*$C$7</f>
        <v>0.35677876787440288</v>
      </c>
      <c r="N337" s="12">
        <f t="shared" si="22"/>
        <v>-12.188525119162685</v>
      </c>
      <c r="O337" s="4">
        <f t="shared" si="23"/>
        <v>13.231270240636439</v>
      </c>
      <c r="P337" s="3">
        <f t="shared" si="24"/>
        <v>42.490729841366708</v>
      </c>
      <c r="R337" s="15"/>
    </row>
    <row r="338" spans="6:18" x14ac:dyDescent="0.25">
      <c r="F338" s="2">
        <f t="shared" si="21"/>
        <v>1.6699999999999864</v>
      </c>
      <c r="G338" s="3">
        <f>IF(H338&gt;0,$C$14-H338,$C$14)</f>
        <v>2E-3</v>
      </c>
      <c r="H338" s="3">
        <f>IF(H337-I337&gt;0,H337-I337,0)</f>
        <v>0</v>
      </c>
      <c r="I338" s="12">
        <f>$C$5*SQRT((2*($C$11*POWER(($G$4/G338),1.4)-$C$12))/$C$8)*An</f>
        <v>3.4541393744113574E-5</v>
      </c>
      <c r="J338" s="5">
        <f>($C$11*POWER(($C$16/G338),1.4))</f>
        <v>265250.39913931966</v>
      </c>
      <c r="K338" s="2">
        <f>IF(H338&gt;0,$C$17+H338*$C$8,$C$17)</f>
        <v>0.15</v>
      </c>
      <c r="L338" s="12">
        <f>IF(H338&gt;0,2*An*(J338-$C$12),0)</f>
        <v>0</v>
      </c>
      <c r="M338" s="12">
        <f>$C$9*Af*O337*ABS(O337)*$C$7</f>
        <v>0.35351180804659144</v>
      </c>
      <c r="N338" s="12">
        <f t="shared" si="22"/>
        <v>-12.166745386977276</v>
      </c>
      <c r="O338" s="4">
        <f t="shared" si="23"/>
        <v>13.17038206437109</v>
      </c>
      <c r="P338" s="3">
        <f t="shared" si="24"/>
        <v>42.55673397212923</v>
      </c>
      <c r="R338" s="15"/>
    </row>
    <row r="339" spans="6:18" x14ac:dyDescent="0.25">
      <c r="F339" s="2">
        <f t="shared" si="21"/>
        <v>1.6749999999999863</v>
      </c>
      <c r="G339" s="3">
        <f>IF(H339&gt;0,$C$14-H339,$C$14)</f>
        <v>2E-3</v>
      </c>
      <c r="H339" s="3">
        <f>IF(H338-I338&gt;0,H338-I338,0)</f>
        <v>0</v>
      </c>
      <c r="I339" s="12">
        <f>$C$5*SQRT((2*($C$11*POWER(($G$4/G339),1.4)-$C$12))/$C$8)*An</f>
        <v>3.4541393744113574E-5</v>
      </c>
      <c r="J339" s="5">
        <f>($C$11*POWER(($C$16/G339),1.4))</f>
        <v>265250.39913931966</v>
      </c>
      <c r="K339" s="2">
        <f>IF(H339&gt;0,$C$17+H339*$C$8,$C$17)</f>
        <v>0.15</v>
      </c>
      <c r="L339" s="12">
        <f>IF(H339&gt;0,2*An*(J339-$C$12),0)</f>
        <v>0</v>
      </c>
      <c r="M339" s="12">
        <f>$C$9*Af*O338*ABS(O338)*$C$7</f>
        <v>0.35026568544284048</v>
      </c>
      <c r="N339" s="12">
        <f t="shared" si="22"/>
        <v>-12.145104569618937</v>
      </c>
      <c r="O339" s="4">
        <f t="shared" si="23"/>
        <v>13.1096024394796</v>
      </c>
      <c r="P339" s="3">
        <f t="shared" si="24"/>
        <v>42.622433933388855</v>
      </c>
      <c r="R339" s="15"/>
    </row>
    <row r="340" spans="6:18" x14ac:dyDescent="0.25">
      <c r="F340" s="2">
        <f t="shared" si="21"/>
        <v>1.6799999999999862</v>
      </c>
      <c r="G340" s="3">
        <f>IF(H340&gt;0,$C$14-H340,$C$14)</f>
        <v>2E-3</v>
      </c>
      <c r="H340" s="3">
        <f>IF(H339-I339&gt;0,H339-I339,0)</f>
        <v>0</v>
      </c>
      <c r="I340" s="12">
        <f>$C$5*SQRT((2*($C$11*POWER(($G$4/G340),1.4)-$C$12))/$C$8)*An</f>
        <v>3.4541393744113574E-5</v>
      </c>
      <c r="J340" s="5">
        <f>($C$11*POWER(($C$16/G340),1.4))</f>
        <v>265250.39913931966</v>
      </c>
      <c r="K340" s="2">
        <f>IF(H340&gt;0,$C$17+H340*$C$8,$C$17)</f>
        <v>0.15</v>
      </c>
      <c r="L340" s="12">
        <f>IF(H340&gt;0,2*An*(J340-$C$12),0)</f>
        <v>0</v>
      </c>
      <c r="M340" s="12">
        <f>$C$9*Af*O339*ABS(O339)*$C$7</f>
        <v>0.34704028259155834</v>
      </c>
      <c r="N340" s="12">
        <f t="shared" si="22"/>
        <v>-12.123601883943723</v>
      </c>
      <c r="O340" s="4">
        <f t="shared" si="23"/>
        <v>13.048930673345694</v>
      </c>
      <c r="P340" s="3">
        <f t="shared" si="24"/>
        <v>42.68783026617092</v>
      </c>
      <c r="R340" s="15"/>
    </row>
    <row r="341" spans="6:18" x14ac:dyDescent="0.25">
      <c r="F341" s="2">
        <f t="shared" si="21"/>
        <v>1.6849999999999861</v>
      </c>
      <c r="G341" s="3">
        <f>IF(H341&gt;0,$C$14-H341,$C$14)</f>
        <v>2E-3</v>
      </c>
      <c r="H341" s="3">
        <f>IF(H340-I340&gt;0,H340-I340,0)</f>
        <v>0</v>
      </c>
      <c r="I341" s="12">
        <f>$C$5*SQRT((2*($C$11*POWER(($G$4/G341),1.4)-$C$12))/$C$8)*An</f>
        <v>3.4541393744113574E-5</v>
      </c>
      <c r="J341" s="5">
        <f>($C$11*POWER(($C$16/G341),1.4))</f>
        <v>265250.39913931966</v>
      </c>
      <c r="K341" s="2">
        <f>IF(H341&gt;0,$C$17+H341*$C$8,$C$17)</f>
        <v>0.15</v>
      </c>
      <c r="L341" s="12">
        <f>IF(H341&gt;0,2*An*(J341-$C$12),0)</f>
        <v>0</v>
      </c>
      <c r="M341" s="12">
        <f>$C$9*Af*O340*ABS(O340)*$C$7</f>
        <v>0.34383548305571748</v>
      </c>
      <c r="N341" s="12">
        <f t="shared" si="22"/>
        <v>-12.102236553704785</v>
      </c>
      <c r="O341" s="4">
        <f t="shared" si="23"/>
        <v>12.988366077251573</v>
      </c>
      <c r="P341" s="3">
        <f t="shared" si="24"/>
        <v>42.752923508047417</v>
      </c>
      <c r="R341" s="15"/>
    </row>
    <row r="342" spans="6:18" x14ac:dyDescent="0.25">
      <c r="F342" s="2">
        <f t="shared" si="21"/>
        <v>1.689999999999986</v>
      </c>
      <c r="G342" s="3">
        <f>IF(H342&gt;0,$C$14-H342,$C$14)</f>
        <v>2E-3</v>
      </c>
      <c r="H342" s="3">
        <f>IF(H341-I341&gt;0,H341-I341,0)</f>
        <v>0</v>
      </c>
      <c r="I342" s="12">
        <f>$C$5*SQRT((2*($C$11*POWER(($G$4/G342),1.4)-$C$12))/$C$8)*An</f>
        <v>3.4541393744113574E-5</v>
      </c>
      <c r="J342" s="5">
        <f>($C$11*POWER(($C$16/G342),1.4))</f>
        <v>265250.39913931966</v>
      </c>
      <c r="K342" s="2">
        <f>IF(H342&gt;0,$C$17+H342*$C$8,$C$17)</f>
        <v>0.15</v>
      </c>
      <c r="L342" s="12">
        <f>IF(H342&gt;0,2*An*(J342-$C$12),0)</f>
        <v>0</v>
      </c>
      <c r="M342" s="12">
        <f>$C$9*Af*O341*ABS(O341)*$C$7</f>
        <v>0.34065117142318319</v>
      </c>
      <c r="N342" s="12">
        <f t="shared" si="22"/>
        <v>-12.08100780948789</v>
      </c>
      <c r="O342" s="4">
        <f t="shared" si="23"/>
        <v>12.927907966343591</v>
      </c>
      <c r="P342" s="3">
        <f t="shared" si="24"/>
        <v>42.817714193156405</v>
      </c>
      <c r="R342" s="15"/>
    </row>
    <row r="343" spans="6:18" x14ac:dyDescent="0.25">
      <c r="F343" s="2">
        <f t="shared" si="21"/>
        <v>1.6949999999999859</v>
      </c>
      <c r="G343" s="3">
        <f>IF(H343&gt;0,$C$14-H343,$C$14)</f>
        <v>2E-3</v>
      </c>
      <c r="H343" s="3">
        <f>IF(H342-I342&gt;0,H342-I342,0)</f>
        <v>0</v>
      </c>
      <c r="I343" s="12">
        <f>$C$5*SQRT((2*($C$11*POWER(($G$4/G343),1.4)-$C$12))/$C$8)*An</f>
        <v>3.4541393744113574E-5</v>
      </c>
      <c r="J343" s="5">
        <f>($C$11*POWER(($C$16/G343),1.4))</f>
        <v>265250.39913931966</v>
      </c>
      <c r="K343" s="2">
        <f>IF(H343&gt;0,$C$17+H343*$C$8,$C$17)</f>
        <v>0.15</v>
      </c>
      <c r="L343" s="12">
        <f>IF(H343&gt;0,2*An*(J343-$C$12),0)</f>
        <v>0</v>
      </c>
      <c r="M343" s="12">
        <f>$C$9*Af*O342*ABS(O342)*$C$7</f>
        <v>0.3374872332971548</v>
      </c>
      <c r="N343" s="12">
        <f t="shared" si="22"/>
        <v>-12.059914888647699</v>
      </c>
      <c r="O343" s="4">
        <f t="shared" si="23"/>
        <v>12.867555659598253</v>
      </c>
      <c r="P343" s="3">
        <f t="shared" si="24"/>
        <v>42.882202852221262</v>
      </c>
      <c r="R343" s="15"/>
    </row>
    <row r="344" spans="6:18" x14ac:dyDescent="0.25">
      <c r="F344" s="2">
        <f t="shared" ref="F344:F407" si="25">F343+$C$5</f>
        <v>1.6999999999999857</v>
      </c>
      <c r="G344" s="3">
        <f>IF(H344&gt;0,$C$14-H344,$C$14)</f>
        <v>2E-3</v>
      </c>
      <c r="H344" s="3">
        <f>IF(H343-I343&gt;0,H343-I343,0)</f>
        <v>0</v>
      </c>
      <c r="I344" s="12">
        <f>$C$5*SQRT((2*($C$11*POWER(($G$4/G344),1.4)-$C$12))/$C$8)*An</f>
        <v>3.4541393744113574E-5</v>
      </c>
      <c r="J344" s="5">
        <f>($C$11*POWER(($C$16/G344),1.4))</f>
        <v>265250.39913931966</v>
      </c>
      <c r="K344" s="2">
        <f>IF(H344&gt;0,$C$17+H344*$C$8,$C$17)</f>
        <v>0.15</v>
      </c>
      <c r="L344" s="12">
        <f>IF(H344&gt;0,2*An*(J344-$C$12),0)</f>
        <v>0</v>
      </c>
      <c r="M344" s="12">
        <f>$C$9*Af*O343*ABS(O343)*$C$7</f>
        <v>0.33434355528671827</v>
      </c>
      <c r="N344" s="12">
        <f t="shared" si="22"/>
        <v>-12.038957035244788</v>
      </c>
      <c r="O344" s="4">
        <f t="shared" si="23"/>
        <v>12.807308479788521</v>
      </c>
      <c r="P344" s="3">
        <f t="shared" si="24"/>
        <v>42.946390012569729</v>
      </c>
      <c r="R344" s="15"/>
    </row>
    <row r="345" spans="6:18" x14ac:dyDescent="0.25">
      <c r="F345" s="2">
        <f t="shared" si="25"/>
        <v>1.7049999999999856</v>
      </c>
      <c r="G345" s="3">
        <f>IF(H345&gt;0,$C$14-H345,$C$14)</f>
        <v>2E-3</v>
      </c>
      <c r="H345" s="3">
        <f>IF(H344-I344&gt;0,H344-I344,0)</f>
        <v>0</v>
      </c>
      <c r="I345" s="12">
        <f>$C$5*SQRT((2*($C$11*POWER(($G$4/G345),1.4)-$C$12))/$C$8)*An</f>
        <v>3.4541393744113574E-5</v>
      </c>
      <c r="J345" s="5">
        <f>($C$11*POWER(($C$16/G345),1.4))</f>
        <v>265250.39913931966</v>
      </c>
      <c r="K345" s="2">
        <f>IF(H345&gt;0,$C$17+H345*$C$8,$C$17)</f>
        <v>0.15</v>
      </c>
      <c r="L345" s="12">
        <f>IF(H345&gt;0,2*An*(J345-$C$12),0)</f>
        <v>0</v>
      </c>
      <c r="M345" s="12">
        <f>$C$9*Af*O344*ABS(O344)*$C$7</f>
        <v>0.33122002499750763</v>
      </c>
      <c r="N345" s="12">
        <f t="shared" si="22"/>
        <v>-12.018133499983385</v>
      </c>
      <c r="O345" s="4">
        <f t="shared" si="23"/>
        <v>12.747165753450451</v>
      </c>
      <c r="P345" s="3">
        <f t="shared" si="24"/>
        <v>43.010276198152823</v>
      </c>
      <c r="R345" s="15"/>
    </row>
    <row r="346" spans="6:18" x14ac:dyDescent="0.25">
      <c r="F346" s="2">
        <f t="shared" si="25"/>
        <v>1.7099999999999855</v>
      </c>
      <c r="G346" s="3">
        <f>IF(H346&gt;0,$C$14-H346,$C$14)</f>
        <v>2E-3</v>
      </c>
      <c r="H346" s="3">
        <f>IF(H345-I345&gt;0,H345-I345,0)</f>
        <v>0</v>
      </c>
      <c r="I346" s="12">
        <f>$C$5*SQRT((2*($C$11*POWER(($G$4/G346),1.4)-$C$12))/$C$8)*An</f>
        <v>3.4541393744113574E-5</v>
      </c>
      <c r="J346" s="5">
        <f>($C$11*POWER(($C$16/G346),1.4))</f>
        <v>265250.39913931966</v>
      </c>
      <c r="K346" s="2">
        <f>IF(H346&gt;0,$C$17+H346*$C$8,$C$17)</f>
        <v>0.15</v>
      </c>
      <c r="L346" s="12">
        <f>IF(H346&gt;0,2*An*(J346-$C$12),0)</f>
        <v>0</v>
      </c>
      <c r="M346" s="12">
        <f>$C$9*Af*O345*ABS(O345)*$C$7</f>
        <v>0.32811653102247668</v>
      </c>
      <c r="N346" s="12">
        <f t="shared" si="22"/>
        <v>-11.997443540149845</v>
      </c>
      <c r="O346" s="4">
        <f t="shared" si="23"/>
        <v>12.687126810850119</v>
      </c>
      <c r="P346" s="3">
        <f t="shared" si="24"/>
        <v>43.073861929563577</v>
      </c>
      <c r="R346" s="15"/>
    </row>
    <row r="347" spans="6:18" x14ac:dyDescent="0.25">
      <c r="F347" s="2">
        <f t="shared" si="25"/>
        <v>1.7149999999999854</v>
      </c>
      <c r="G347" s="3">
        <f>IF(H347&gt;0,$C$14-H347,$C$14)</f>
        <v>2E-3</v>
      </c>
      <c r="H347" s="3">
        <f>IF(H346-I346&gt;0,H346-I346,0)</f>
        <v>0</v>
      </c>
      <c r="I347" s="12">
        <f>$C$5*SQRT((2*($C$11*POWER(($G$4/G347),1.4)-$C$12))/$C$8)*An</f>
        <v>3.4541393744113574E-5</v>
      </c>
      <c r="J347" s="5">
        <f>($C$11*POWER(($C$16/G347),1.4))</f>
        <v>265250.39913931966</v>
      </c>
      <c r="K347" s="2">
        <f>IF(H347&gt;0,$C$17+H347*$C$8,$C$17)</f>
        <v>0.15</v>
      </c>
      <c r="L347" s="12">
        <f>IF(H347&gt;0,2*An*(J347-$C$12),0)</f>
        <v>0</v>
      </c>
      <c r="M347" s="12">
        <f>$C$9*Af*O346*ABS(O346)*$C$7</f>
        <v>0.3250329629327755</v>
      </c>
      <c r="N347" s="12">
        <f t="shared" ref="N347:N410" si="26">(L347-M347-K347*9.81)/K347</f>
        <v>-11.976886419551837</v>
      </c>
      <c r="O347" s="4">
        <f t="shared" ref="O347:O410" si="27">$C$5*(N346+N347)/2+O346</f>
        <v>12.627190985950865</v>
      </c>
      <c r="P347" s="3">
        <f t="shared" si="24"/>
        <v>43.137147724055581</v>
      </c>
      <c r="R347" s="15"/>
    </row>
    <row r="348" spans="6:18" x14ac:dyDescent="0.25">
      <c r="F348" s="2">
        <f t="shared" si="25"/>
        <v>1.7199999999999853</v>
      </c>
      <c r="G348" s="3">
        <f>IF(H348&gt;0,$C$14-H348,$C$14)</f>
        <v>2E-3</v>
      </c>
      <c r="H348" s="3">
        <f>IF(H347-I347&gt;0,H347-I347,0)</f>
        <v>0</v>
      </c>
      <c r="I348" s="12">
        <f>$C$5*SQRT((2*($C$11*POWER(($G$4/G348),1.4)-$C$12))/$C$8)*An</f>
        <v>3.4541393744113574E-5</v>
      </c>
      <c r="J348" s="5">
        <f>($C$11*POWER(($C$16/G348),1.4))</f>
        <v>265250.39913931966</v>
      </c>
      <c r="K348" s="2">
        <f>IF(H348&gt;0,$C$17+H348*$C$8,$C$17)</f>
        <v>0.15</v>
      </c>
      <c r="L348" s="12">
        <f>IF(H348&gt;0,2*An*(J348-$C$12),0)</f>
        <v>0</v>
      </c>
      <c r="M348" s="12">
        <f>$C$9*Af*O347*ABS(O347)*$C$7</f>
        <v>0.32196921126873418</v>
      </c>
      <c r="N348" s="12">
        <f t="shared" si="26"/>
        <v>-11.956461408458228</v>
      </c>
      <c r="O348" s="4">
        <f t="shared" si="27"/>
        <v>12.567357616380839</v>
      </c>
      <c r="P348" s="3">
        <f t="shared" si="24"/>
        <v>43.20013409556141</v>
      </c>
      <c r="R348" s="15"/>
    </row>
    <row r="349" spans="6:18" x14ac:dyDescent="0.25">
      <c r="F349" s="2">
        <f t="shared" si="25"/>
        <v>1.7249999999999852</v>
      </c>
      <c r="G349" s="3">
        <f>IF(H349&gt;0,$C$14-H349,$C$14)</f>
        <v>2E-3</v>
      </c>
      <c r="H349" s="3">
        <f>IF(H348-I348&gt;0,H348-I348,0)</f>
        <v>0</v>
      </c>
      <c r="I349" s="12">
        <f>$C$5*SQRT((2*($C$11*POWER(($G$4/G349),1.4)-$C$12))/$C$8)*An</f>
        <v>3.4541393744113574E-5</v>
      </c>
      <c r="J349" s="5">
        <f>($C$11*POWER(($C$16/G349),1.4))</f>
        <v>265250.39913931966</v>
      </c>
      <c r="K349" s="2">
        <f>IF(H349&gt;0,$C$17+H349*$C$8,$C$17)</f>
        <v>0.15</v>
      </c>
      <c r="L349" s="12">
        <f>IF(H349&gt;0,2*An*(J349-$C$12),0)</f>
        <v>0</v>
      </c>
      <c r="M349" s="12">
        <f>$C$9*Af*O348*ABS(O348)*$C$7</f>
        <v>0.31892516753095046</v>
      </c>
      <c r="N349" s="12">
        <f t="shared" si="26"/>
        <v>-11.93616778353967</v>
      </c>
      <c r="O349" s="4">
        <f t="shared" si="27"/>
        <v>12.507626043400844</v>
      </c>
      <c r="P349" s="3">
        <f t="shared" si="24"/>
        <v>43.262821554710861</v>
      </c>
      <c r="R349" s="15"/>
    </row>
    <row r="350" spans="6:18" x14ac:dyDescent="0.25">
      <c r="F350" s="2">
        <f t="shared" si="25"/>
        <v>1.7299999999999851</v>
      </c>
      <c r="G350" s="3">
        <f>IF(H350&gt;0,$C$14-H350,$C$14)</f>
        <v>2E-3</v>
      </c>
      <c r="H350" s="3">
        <f>IF(H349-I349&gt;0,H349-I349,0)</f>
        <v>0</v>
      </c>
      <c r="I350" s="12">
        <f>$C$5*SQRT((2*($C$11*POWER(($G$4/G350),1.4)-$C$12))/$C$8)*An</f>
        <v>3.4541393744113574E-5</v>
      </c>
      <c r="J350" s="5">
        <f>($C$11*POWER(($C$16/G350),1.4))</f>
        <v>265250.39913931966</v>
      </c>
      <c r="K350" s="2">
        <f>IF(H350&gt;0,$C$17+H350*$C$8,$C$17)</f>
        <v>0.15</v>
      </c>
      <c r="L350" s="12">
        <f>IF(H350&gt;0,2*An*(J350-$C$12),0)</f>
        <v>0</v>
      </c>
      <c r="M350" s="12">
        <f>$C$9*Af*O349*ABS(O349)*$C$7</f>
        <v>0.31590072417148024</v>
      </c>
      <c r="N350" s="12">
        <f t="shared" si="26"/>
        <v>-11.916004827809868</v>
      </c>
      <c r="O350" s="4">
        <f t="shared" si="27"/>
        <v>12.44799561187247</v>
      </c>
      <c r="P350" s="3">
        <f t="shared" si="24"/>
        <v>43.325210608849041</v>
      </c>
      <c r="R350" s="15"/>
    </row>
    <row r="351" spans="6:18" x14ac:dyDescent="0.25">
      <c r="F351" s="2">
        <f t="shared" si="25"/>
        <v>1.734999999999985</v>
      </c>
      <c r="G351" s="3">
        <f>IF(H351&gt;0,$C$14-H351,$C$14)</f>
        <v>2E-3</v>
      </c>
      <c r="H351" s="3">
        <f>IF(H350-I350&gt;0,H350-I350,0)</f>
        <v>0</v>
      </c>
      <c r="I351" s="12">
        <f>$C$5*SQRT((2*($C$11*POWER(($G$4/G351),1.4)-$C$12))/$C$8)*An</f>
        <v>3.4541393744113574E-5</v>
      </c>
      <c r="J351" s="5">
        <f>($C$11*POWER(($C$16/G351),1.4))</f>
        <v>265250.39913931966</v>
      </c>
      <c r="K351" s="2">
        <f>IF(H351&gt;0,$C$17+H351*$C$8,$C$17)</f>
        <v>0.15</v>
      </c>
      <c r="L351" s="12">
        <f>IF(H351&gt;0,2*An*(J351-$C$12),0)</f>
        <v>0</v>
      </c>
      <c r="M351" s="12">
        <f>$C$9*Af*O350*ABS(O350)*$C$7</f>
        <v>0.31289577458512924</v>
      </c>
      <c r="N351" s="12">
        <f t="shared" si="26"/>
        <v>-11.895971830567529</v>
      </c>
      <c r="O351" s="4">
        <f t="shared" si="27"/>
        <v>12.388465670226527</v>
      </c>
      <c r="P351" s="3">
        <f t="shared" si="24"/>
        <v>43.387301762054285</v>
      </c>
      <c r="R351" s="15"/>
    </row>
    <row r="352" spans="6:18" x14ac:dyDescent="0.25">
      <c r="F352" s="2">
        <f t="shared" si="25"/>
        <v>1.7399999999999849</v>
      </c>
      <c r="G352" s="3">
        <f>IF(H352&gt;0,$C$14-H352,$C$14)</f>
        <v>2E-3</v>
      </c>
      <c r="H352" s="3">
        <f>IF(H351-I351&gt;0,H351-I351,0)</f>
        <v>0</v>
      </c>
      <c r="I352" s="12">
        <f>$C$5*SQRT((2*($C$11*POWER(($G$4/G352),1.4)-$C$12))/$C$8)*An</f>
        <v>3.4541393744113574E-5</v>
      </c>
      <c r="J352" s="5">
        <f>($C$11*POWER(($C$16/G352),1.4))</f>
        <v>265250.39913931966</v>
      </c>
      <c r="K352" s="2">
        <f>IF(H352&gt;0,$C$17+H352*$C$8,$C$17)</f>
        <v>0.15</v>
      </c>
      <c r="L352" s="12">
        <f>IF(H352&gt;0,2*An*(J352-$C$12),0)</f>
        <v>0</v>
      </c>
      <c r="M352" s="12">
        <f>$C$9*Af*O351*ABS(O351)*$C$7</f>
        <v>0.30991021310084632</v>
      </c>
      <c r="N352" s="12">
        <f t="shared" si="26"/>
        <v>-11.876068087338977</v>
      </c>
      <c r="O352" s="4">
        <f t="shared" si="27"/>
        <v>12.32903557043176</v>
      </c>
      <c r="P352" s="3">
        <f t="shared" si="24"/>
        <v>43.449095515155932</v>
      </c>
      <c r="R352" s="15"/>
    </row>
    <row r="353" spans="6:18" x14ac:dyDescent="0.25">
      <c r="F353" s="2">
        <f t="shared" si="25"/>
        <v>1.7449999999999848</v>
      </c>
      <c r="G353" s="3">
        <f>IF(H353&gt;0,$C$14-H353,$C$14)</f>
        <v>2E-3</v>
      </c>
      <c r="H353" s="3">
        <f>IF(H352-I352&gt;0,H352-I352,0)</f>
        <v>0</v>
      </c>
      <c r="I353" s="12">
        <f>$C$5*SQRT((2*($C$11*POWER(($G$4/G353),1.4)-$C$12))/$C$8)*An</f>
        <v>3.4541393744113574E-5</v>
      </c>
      <c r="J353" s="5">
        <f>($C$11*POWER(($C$16/G353),1.4))</f>
        <v>265250.39913931966</v>
      </c>
      <c r="K353" s="2">
        <f>IF(H353&gt;0,$C$17+H353*$C$8,$C$17)</f>
        <v>0.15</v>
      </c>
      <c r="L353" s="12">
        <f>IF(H353&gt;0,2*An*(J353-$C$12),0)</f>
        <v>0</v>
      </c>
      <c r="M353" s="12">
        <f>$C$9*Af*O352*ABS(O352)*$C$7</f>
        <v>0.30694393497321476</v>
      </c>
      <c r="N353" s="12">
        <f t="shared" si="26"/>
        <v>-11.856292899821433</v>
      </c>
      <c r="O353" s="4">
        <f t="shared" si="27"/>
        <v>12.269704667963859</v>
      </c>
      <c r="P353" s="3">
        <f t="shared" si="24"/>
        <v>43.510592365751918</v>
      </c>
      <c r="R353" s="15"/>
    </row>
    <row r="354" spans="6:18" x14ac:dyDescent="0.25">
      <c r="F354" s="2">
        <f t="shared" si="25"/>
        <v>1.7499999999999847</v>
      </c>
      <c r="G354" s="3">
        <f>IF(H354&gt;0,$C$14-H354,$C$14)</f>
        <v>2E-3</v>
      </c>
      <c r="H354" s="3">
        <f>IF(H353-I353&gt;0,H353-I353,0)</f>
        <v>0</v>
      </c>
      <c r="I354" s="12">
        <f>$C$5*SQRT((2*($C$11*POWER(($G$4/G354),1.4)-$C$12))/$C$8)*An</f>
        <v>3.4541393744113574E-5</v>
      </c>
      <c r="J354" s="5">
        <f>($C$11*POWER(($C$16/G354),1.4))</f>
        <v>265250.39913931966</v>
      </c>
      <c r="K354" s="2">
        <f>IF(H354&gt;0,$C$17+H354*$C$8,$C$17)</f>
        <v>0.15</v>
      </c>
      <c r="L354" s="12">
        <f>IF(H354&gt;0,2*An*(J354-$C$12),0)</f>
        <v>0</v>
      </c>
      <c r="M354" s="12">
        <f>$C$9*Af*O353*ABS(O353)*$C$7</f>
        <v>0.30399683637404196</v>
      </c>
      <c r="N354" s="12">
        <f t="shared" si="26"/>
        <v>-11.836645575826948</v>
      </c>
      <c r="O354" s="4">
        <f t="shared" si="27"/>
        <v>12.210472321774738</v>
      </c>
      <c r="P354" s="3">
        <f t="shared" si="24"/>
        <v>43.571792808226263</v>
      </c>
      <c r="R354" s="15"/>
    </row>
    <row r="355" spans="6:18" x14ac:dyDescent="0.25">
      <c r="F355" s="2">
        <f t="shared" si="25"/>
        <v>1.7549999999999846</v>
      </c>
      <c r="G355" s="3">
        <f>IF(H355&gt;0,$C$14-H355,$C$14)</f>
        <v>2E-3</v>
      </c>
      <c r="H355" s="3">
        <f>IF(H354-I354&gt;0,H354-I354,0)</f>
        <v>0</v>
      </c>
      <c r="I355" s="12">
        <f>$C$5*SQRT((2*($C$11*POWER(($G$4/G355),1.4)-$C$12))/$C$8)*An</f>
        <v>3.4541393744113574E-5</v>
      </c>
      <c r="J355" s="5">
        <f>($C$11*POWER(($C$16/G355),1.4))</f>
        <v>265250.39913931966</v>
      </c>
      <c r="K355" s="2">
        <f>IF(H355&gt;0,$C$17+H355*$C$8,$C$17)</f>
        <v>0.15</v>
      </c>
      <c r="L355" s="12">
        <f>IF(H355&gt;0,2*An*(J355-$C$12),0)</f>
        <v>0</v>
      </c>
      <c r="M355" s="12">
        <f>$C$9*Af*O354*ABS(O354)*$C$7</f>
        <v>0.30106881438404592</v>
      </c>
      <c r="N355" s="12">
        <f t="shared" si="26"/>
        <v>-11.817125429226973</v>
      </c>
      <c r="O355" s="4">
        <f t="shared" si="27"/>
        <v>12.151337894262102</v>
      </c>
      <c r="P355" s="3">
        <f t="shared" si="24"/>
        <v>43.632697333766352</v>
      </c>
      <c r="R355" s="15"/>
    </row>
    <row r="356" spans="6:18" x14ac:dyDescent="0.25">
      <c r="F356" s="2">
        <f t="shared" si="25"/>
        <v>1.7599999999999845</v>
      </c>
      <c r="G356" s="3">
        <f>IF(H356&gt;0,$C$14-H356,$C$14)</f>
        <v>2E-3</v>
      </c>
      <c r="H356" s="3">
        <f>IF(H355-I355&gt;0,H355-I355,0)</f>
        <v>0</v>
      </c>
      <c r="I356" s="12">
        <f>$C$5*SQRT((2*($C$11*POWER(($G$4/G356),1.4)-$C$12))/$C$8)*An</f>
        <v>3.4541393744113574E-5</v>
      </c>
      <c r="J356" s="5">
        <f>($C$11*POWER(($C$16/G356),1.4))</f>
        <v>265250.39913931966</v>
      </c>
      <c r="K356" s="2">
        <f>IF(H356&gt;0,$C$17+H356*$C$8,$C$17)</f>
        <v>0.15</v>
      </c>
      <c r="L356" s="12">
        <f>IF(H356&gt;0,2*An*(J356-$C$12),0)</f>
        <v>0</v>
      </c>
      <c r="M356" s="12">
        <f>$C$9*Af*O355*ABS(O355)*$C$7</f>
        <v>0.29815976698463653</v>
      </c>
      <c r="N356" s="12">
        <f t="shared" si="26"/>
        <v>-11.797731779897578</v>
      </c>
      <c r="O356" s="4">
        <f t="shared" si="27"/>
        <v>12.092300751239291</v>
      </c>
      <c r="P356" s="3">
        <f t="shared" si="24"/>
        <v>43.693306430380105</v>
      </c>
      <c r="R356" s="15"/>
    </row>
    <row r="357" spans="6:18" x14ac:dyDescent="0.25">
      <c r="F357" s="2">
        <f t="shared" si="25"/>
        <v>1.7649999999999844</v>
      </c>
      <c r="G357" s="3">
        <f>IF(H357&gt;0,$C$14-H357,$C$14)</f>
        <v>2E-3</v>
      </c>
      <c r="H357" s="3">
        <f>IF(H356-I356&gt;0,H356-I356,0)</f>
        <v>0</v>
      </c>
      <c r="I357" s="12">
        <f>$C$5*SQRT((2*($C$11*POWER(($G$4/G357),1.4)-$C$12))/$C$8)*An</f>
        <v>3.4541393744113574E-5</v>
      </c>
      <c r="J357" s="5">
        <f>($C$11*POWER(($C$16/G357),1.4))</f>
        <v>265250.39913931966</v>
      </c>
      <c r="K357" s="2">
        <f>IF(H357&gt;0,$C$17+H357*$C$8,$C$17)</f>
        <v>0.15</v>
      </c>
      <c r="L357" s="12">
        <f>IF(H357&gt;0,2*An*(J357-$C$12),0)</f>
        <v>0</v>
      </c>
      <c r="M357" s="12">
        <f>$C$9*Af*O356*ABS(O356)*$C$7</f>
        <v>0.29526959304979222</v>
      </c>
      <c r="N357" s="12">
        <f t="shared" si="26"/>
        <v>-11.778463953665282</v>
      </c>
      <c r="O357" s="4">
        <f t="shared" si="27"/>
        <v>12.033360261905385</v>
      </c>
      <c r="P357" s="3">
        <f t="shared" si="24"/>
        <v>43.753620582912966</v>
      </c>
      <c r="R357" s="15"/>
    </row>
    <row r="358" spans="6:18" x14ac:dyDescent="0.25">
      <c r="F358" s="2">
        <f t="shared" si="25"/>
        <v>1.7699999999999843</v>
      </c>
      <c r="G358" s="3">
        <f>IF(H358&gt;0,$C$14-H358,$C$14)</f>
        <v>2E-3</v>
      </c>
      <c r="H358" s="3">
        <f>IF(H357-I357&gt;0,H357-I357,0)</f>
        <v>0</v>
      </c>
      <c r="I358" s="12">
        <f>$C$5*SQRT((2*($C$11*POWER(($G$4/G358),1.4)-$C$12))/$C$8)*An</f>
        <v>3.4541393744113574E-5</v>
      </c>
      <c r="J358" s="5">
        <f>($C$11*POWER(($C$16/G358),1.4))</f>
        <v>265250.39913931966</v>
      </c>
      <c r="K358" s="2">
        <f>IF(H358&gt;0,$C$17+H358*$C$8,$C$17)</f>
        <v>0.15</v>
      </c>
      <c r="L358" s="12">
        <f>IF(H358&gt;0,2*An*(J358-$C$12),0)</f>
        <v>0</v>
      </c>
      <c r="M358" s="12">
        <f>$C$9*Af*O357*ABS(O357)*$C$7</f>
        <v>0.29239819233802838</v>
      </c>
      <c r="N358" s="12">
        <f t="shared" si="26"/>
        <v>-11.759321282253524</v>
      </c>
      <c r="O358" s="4">
        <f t="shared" si="27"/>
        <v>11.974515798815588</v>
      </c>
      <c r="P358" s="3">
        <f t="shared" si="24"/>
        <v>43.81364027306477</v>
      </c>
      <c r="R358" s="15"/>
    </row>
    <row r="359" spans="6:18" x14ac:dyDescent="0.25">
      <c r="F359" s="2">
        <f t="shared" si="25"/>
        <v>1.7749999999999841</v>
      </c>
      <c r="G359" s="3">
        <f>IF(H359&gt;0,$C$14-H359,$C$14)</f>
        <v>2E-3</v>
      </c>
      <c r="H359" s="3">
        <f>IF(H358-I358&gt;0,H358-I358,0)</f>
        <v>0</v>
      </c>
      <c r="I359" s="12">
        <f>$C$5*SQRT((2*($C$11*POWER(($G$4/G359),1.4)-$C$12))/$C$8)*An</f>
        <v>3.4541393744113574E-5</v>
      </c>
      <c r="J359" s="5">
        <f>($C$11*POWER(($C$16/G359),1.4))</f>
        <v>265250.39913931966</v>
      </c>
      <c r="K359" s="2">
        <f>IF(H359&gt;0,$C$17+H359*$C$8,$C$17)</f>
        <v>0.15</v>
      </c>
      <c r="L359" s="12">
        <f>IF(H359&gt;0,2*An*(J359-$C$12),0)</f>
        <v>0</v>
      </c>
      <c r="M359" s="12">
        <f>$C$9*Af*O358*ABS(O358)*$C$7</f>
        <v>0.2895454654844587</v>
      </c>
      <c r="N359" s="12">
        <f t="shared" si="26"/>
        <v>-11.740303103229726</v>
      </c>
      <c r="O359" s="4">
        <f t="shared" si="27"/>
        <v>11.915766737851881</v>
      </c>
      <c r="P359" s="3">
        <f t="shared" si="24"/>
        <v>43.873365979406437</v>
      </c>
      <c r="R359" s="15"/>
    </row>
    <row r="360" spans="6:18" x14ac:dyDescent="0.25">
      <c r="F360" s="2">
        <f t="shared" si="25"/>
        <v>1.779999999999984</v>
      </c>
      <c r="G360" s="3">
        <f>IF(H360&gt;0,$C$14-H360,$C$14)</f>
        <v>2E-3</v>
      </c>
      <c r="H360" s="3">
        <f>IF(H359-I359&gt;0,H359-I359,0)</f>
        <v>0</v>
      </c>
      <c r="I360" s="12">
        <f>$C$5*SQRT((2*($C$11*POWER(($G$4/G360),1.4)-$C$12))/$C$8)*An</f>
        <v>3.4541393744113574E-5</v>
      </c>
      <c r="J360" s="5">
        <f>($C$11*POWER(($C$16/G360),1.4))</f>
        <v>265250.39913931966</v>
      </c>
      <c r="K360" s="2">
        <f>IF(H360&gt;0,$C$17+H360*$C$8,$C$17)</f>
        <v>0.15</v>
      </c>
      <c r="L360" s="12">
        <f>IF(H360&gt;0,2*An*(J360-$C$12),0)</f>
        <v>0</v>
      </c>
      <c r="M360" s="12">
        <f>$C$9*Af*O359*ABS(O359)*$C$7</f>
        <v>0.2867113139929468</v>
      </c>
      <c r="N360" s="12">
        <f t="shared" si="26"/>
        <v>-11.721408759952981</v>
      </c>
      <c r="O360" s="4">
        <f t="shared" si="27"/>
        <v>11.857112458193924</v>
      </c>
      <c r="P360" s="3">
        <f t="shared" si="24"/>
        <v>43.932798177396549</v>
      </c>
      <c r="R360" s="15"/>
    </row>
    <row r="361" spans="6:18" x14ac:dyDescent="0.25">
      <c r="F361" s="2">
        <f t="shared" si="25"/>
        <v>1.7849999999999839</v>
      </c>
      <c r="G361" s="3">
        <f>IF(H361&gt;0,$C$14-H361,$C$14)</f>
        <v>2E-3</v>
      </c>
      <c r="H361" s="3">
        <f>IF(H360-I360&gt;0,H360-I360,0)</f>
        <v>0</v>
      </c>
      <c r="I361" s="12">
        <f>$C$5*SQRT((2*($C$11*POWER(($G$4/G361),1.4)-$C$12))/$C$8)*An</f>
        <v>3.4541393744113574E-5</v>
      </c>
      <c r="J361" s="5">
        <f>($C$11*POWER(($C$16/G361),1.4))</f>
        <v>265250.39913931966</v>
      </c>
      <c r="K361" s="2">
        <f>IF(H361&gt;0,$C$17+H361*$C$8,$C$17)</f>
        <v>0.15</v>
      </c>
      <c r="L361" s="12">
        <f>IF(H361&gt;0,2*An*(J361-$C$12),0)</f>
        <v>0</v>
      </c>
      <c r="M361" s="12">
        <f>$C$9*Af*O360*ABS(O360)*$C$7</f>
        <v>0.28389564022834796</v>
      </c>
      <c r="N361" s="12">
        <f t="shared" si="26"/>
        <v>-11.702637601522319</v>
      </c>
      <c r="O361" s="4">
        <f t="shared" si="27"/>
        <v>11.798552342290236</v>
      </c>
      <c r="P361" s="3">
        <f t="shared" si="24"/>
        <v>43.991937339397758</v>
      </c>
      <c r="R361" s="15"/>
    </row>
    <row r="362" spans="6:18" x14ac:dyDescent="0.25">
      <c r="F362" s="2">
        <f t="shared" si="25"/>
        <v>1.7899999999999838</v>
      </c>
      <c r="G362" s="3">
        <f>IF(H362&gt;0,$C$14-H362,$C$14)</f>
        <v>2E-3</v>
      </c>
      <c r="H362" s="3">
        <f>IF(H361-I361&gt;0,H361-I361,0)</f>
        <v>0</v>
      </c>
      <c r="I362" s="12">
        <f>$C$5*SQRT((2*($C$11*POWER(($G$4/G362),1.4)-$C$12))/$C$8)*An</f>
        <v>3.4541393744113574E-5</v>
      </c>
      <c r="J362" s="5">
        <f>($C$11*POWER(($C$16/G362),1.4))</f>
        <v>265250.39913931966</v>
      </c>
      <c r="K362" s="2">
        <f>IF(H362&gt;0,$C$17+H362*$C$8,$C$17)</f>
        <v>0.15</v>
      </c>
      <c r="L362" s="12">
        <f>IF(H362&gt;0,2*An*(J362-$C$12),0)</f>
        <v>0</v>
      </c>
      <c r="M362" s="12">
        <f>$C$9*Af*O361*ABS(O361)*$C$7</f>
        <v>0.28109834740883843</v>
      </c>
      <c r="N362" s="12">
        <f t="shared" si="26"/>
        <v>-11.683988982725591</v>
      </c>
      <c r="O362" s="4">
        <f t="shared" si="27"/>
        <v>11.740085775829616</v>
      </c>
      <c r="P362" s="3">
        <f t="shared" si="24"/>
        <v>44.050783934693058</v>
      </c>
      <c r="R362" s="15"/>
    </row>
    <row r="363" spans="6:18" x14ac:dyDescent="0.25">
      <c r="F363" s="2">
        <f t="shared" si="25"/>
        <v>1.7949999999999837</v>
      </c>
      <c r="G363" s="3">
        <f>IF(H363&gt;0,$C$14-H363,$C$14)</f>
        <v>2E-3</v>
      </c>
      <c r="H363" s="3">
        <f>IF(H362-I362&gt;0,H362-I362,0)</f>
        <v>0</v>
      </c>
      <c r="I363" s="12">
        <f>$C$5*SQRT((2*($C$11*POWER(($G$4/G363),1.4)-$C$12))/$C$8)*An</f>
        <v>3.4541393744113574E-5</v>
      </c>
      <c r="J363" s="5">
        <f>($C$11*POWER(($C$16/G363),1.4))</f>
        <v>265250.39913931966</v>
      </c>
      <c r="K363" s="2">
        <f>IF(H363&gt;0,$C$17+H363*$C$8,$C$17)</f>
        <v>0.15</v>
      </c>
      <c r="L363" s="12">
        <f>IF(H363&gt;0,2*An*(J363-$C$12),0)</f>
        <v>0</v>
      </c>
      <c r="M363" s="12">
        <f>$C$9*Af*O362*ABS(O362)*$C$7</f>
        <v>0.27831933959833383</v>
      </c>
      <c r="N363" s="12">
        <f t="shared" si="26"/>
        <v>-11.665462263988893</v>
      </c>
      <c r="O363" s="4">
        <f t="shared" si="27"/>
        <v>11.68171214771283</v>
      </c>
      <c r="P363" s="3">
        <f t="shared" si="24"/>
        <v>44.109338429501918</v>
      </c>
      <c r="R363" s="15"/>
    </row>
    <row r="364" spans="6:18" x14ac:dyDescent="0.25">
      <c r="F364" s="2">
        <f t="shared" si="25"/>
        <v>1.7999999999999836</v>
      </c>
      <c r="G364" s="3">
        <f>IF(H364&gt;0,$C$14-H364,$C$14)</f>
        <v>2E-3</v>
      </c>
      <c r="H364" s="3">
        <f>IF(H363-I363&gt;0,H363-I363,0)</f>
        <v>0</v>
      </c>
      <c r="I364" s="12">
        <f>$C$5*SQRT((2*($C$11*POWER(($G$4/G364),1.4)-$C$12))/$C$8)*An</f>
        <v>3.4541393744113574E-5</v>
      </c>
      <c r="J364" s="5">
        <f>($C$11*POWER(($C$16/G364),1.4))</f>
        <v>265250.39913931966</v>
      </c>
      <c r="K364" s="2">
        <f>IF(H364&gt;0,$C$17+H364*$C$8,$C$17)</f>
        <v>0.15</v>
      </c>
      <c r="L364" s="12">
        <f>IF(H364&gt;0,2*An*(J364-$C$12),0)</f>
        <v>0</v>
      </c>
      <c r="M364" s="12">
        <f>$C$9*Af*O363*ABS(O363)*$C$7</f>
        <v>0.27555852169899198</v>
      </c>
      <c r="N364" s="12">
        <f t="shared" si="26"/>
        <v>-11.647056811326614</v>
      </c>
      <c r="O364" s="4">
        <f t="shared" si="27"/>
        <v>11.62343085002454</v>
      </c>
      <c r="P364" s="3">
        <f t="shared" si="24"/>
        <v>44.167601286996259</v>
      </c>
      <c r="R364" s="15"/>
    </row>
    <row r="365" spans="6:18" x14ac:dyDescent="0.25">
      <c r="F365" s="2">
        <f t="shared" si="25"/>
        <v>1.8049999999999835</v>
      </c>
      <c r="G365" s="3">
        <f>IF(H365&gt;0,$C$14-H365,$C$14)</f>
        <v>2E-3</v>
      </c>
      <c r="H365" s="3">
        <f>IF(H364-I364&gt;0,H364-I364,0)</f>
        <v>0</v>
      </c>
      <c r="I365" s="12">
        <f>$C$5*SQRT((2*($C$11*POWER(($G$4/G365),1.4)-$C$12))/$C$8)*An</f>
        <v>3.4541393744113574E-5</v>
      </c>
      <c r="J365" s="5">
        <f>($C$11*POWER(($C$16/G365),1.4))</f>
        <v>265250.39913931966</v>
      </c>
      <c r="K365" s="2">
        <f>IF(H365&gt;0,$C$17+H365*$C$8,$C$17)</f>
        <v>0.15</v>
      </c>
      <c r="L365" s="12">
        <f>IF(H365&gt;0,2*An*(J365-$C$12),0)</f>
        <v>0</v>
      </c>
      <c r="M365" s="12">
        <f>$C$9*Af*O364*ABS(O364)*$C$7</f>
        <v>0.2728157994438028</v>
      </c>
      <c r="N365" s="12">
        <f t="shared" si="26"/>
        <v>-11.628771996292018</v>
      </c>
      <c r="O365" s="4">
        <f t="shared" si="27"/>
        <v>11.565241278005495</v>
      </c>
      <c r="P365" s="3">
        <f t="shared" si="24"/>
        <v>44.225572967316332</v>
      </c>
      <c r="R365" s="15"/>
    </row>
    <row r="366" spans="6:18" x14ac:dyDescent="0.25">
      <c r="F366" s="2">
        <f t="shared" si="25"/>
        <v>1.8099999999999834</v>
      </c>
      <c r="G366" s="3">
        <f>IF(H366&gt;0,$C$14-H366,$C$14)</f>
        <v>2E-3</v>
      </c>
      <c r="H366" s="3">
        <f>IF(H365-I365&gt;0,H365-I365,0)</f>
        <v>0</v>
      </c>
      <c r="I366" s="12">
        <f>$C$5*SQRT((2*($C$11*POWER(($G$4/G366),1.4)-$C$12))/$C$8)*An</f>
        <v>3.4541393744113574E-5</v>
      </c>
      <c r="J366" s="5">
        <f>($C$11*POWER(($C$16/G366),1.4))</f>
        <v>265250.39913931966</v>
      </c>
      <c r="K366" s="2">
        <f>IF(H366&gt;0,$C$17+H366*$C$8,$C$17)</f>
        <v>0.15</v>
      </c>
      <c r="L366" s="12">
        <f>IF(H366&gt;0,2*An*(J366-$C$12),0)</f>
        <v>0</v>
      </c>
      <c r="M366" s="12">
        <f>$C$9*Af*O365*ABS(O365)*$C$7</f>
        <v>0.27009107938926102</v>
      </c>
      <c r="N366" s="12">
        <f t="shared" si="26"/>
        <v>-11.610607195928408</v>
      </c>
      <c r="O366" s="4">
        <f t="shared" si="27"/>
        <v>11.507142830024943</v>
      </c>
      <c r="P366" s="3">
        <f t="shared" si="24"/>
        <v>44.283253927586408</v>
      </c>
      <c r="R366" s="15"/>
    </row>
    <row r="367" spans="6:18" x14ac:dyDescent="0.25">
      <c r="F367" s="2">
        <f t="shared" si="25"/>
        <v>1.8149999999999833</v>
      </c>
      <c r="G367" s="3">
        <f>IF(H367&gt;0,$C$14-H367,$C$14)</f>
        <v>2E-3</v>
      </c>
      <c r="H367" s="3">
        <f>IF(H366-I366&gt;0,H366-I366,0)</f>
        <v>0</v>
      </c>
      <c r="I367" s="12">
        <f>$C$5*SQRT((2*($C$11*POWER(($G$4/G367),1.4)-$C$12))/$C$8)*An</f>
        <v>3.4541393744113574E-5</v>
      </c>
      <c r="J367" s="5">
        <f>($C$11*POWER(($C$16/G367),1.4))</f>
        <v>265250.39913931966</v>
      </c>
      <c r="K367" s="2">
        <f>IF(H367&gt;0,$C$17+H367*$C$8,$C$17)</f>
        <v>0.15</v>
      </c>
      <c r="L367" s="12">
        <f>IF(H367&gt;0,2*An*(J367-$C$12),0)</f>
        <v>0</v>
      </c>
      <c r="M367" s="12">
        <f>$C$9*Af*O366*ABS(O366)*$C$7</f>
        <v>0.26738426890812339</v>
      </c>
      <c r="N367" s="12">
        <f t="shared" si="26"/>
        <v>-11.592561792720824</v>
      </c>
      <c r="O367" s="4">
        <f t="shared" si="27"/>
        <v>11.44913490755332</v>
      </c>
      <c r="P367" s="3">
        <f t="shared" si="24"/>
        <v>44.340644621930352</v>
      </c>
      <c r="R367" s="15"/>
    </row>
    <row r="368" spans="6:18" x14ac:dyDescent="0.25">
      <c r="F368" s="2">
        <f t="shared" si="25"/>
        <v>1.8199999999999832</v>
      </c>
      <c r="G368" s="3">
        <f>IF(H368&gt;0,$C$14-H368,$C$14)</f>
        <v>2E-3</v>
      </c>
      <c r="H368" s="3">
        <f>IF(H367-I367&gt;0,H367-I367,0)</f>
        <v>0</v>
      </c>
      <c r="I368" s="12">
        <f>$C$5*SQRT((2*($C$11*POWER(($G$4/G368),1.4)-$C$12))/$C$8)*An</f>
        <v>3.4541393744113574E-5</v>
      </c>
      <c r="J368" s="5">
        <f>($C$11*POWER(($C$16/G368),1.4))</f>
        <v>265250.39913931966</v>
      </c>
      <c r="K368" s="2">
        <f>IF(H368&gt;0,$C$17+H368*$C$8,$C$17)</f>
        <v>0.15</v>
      </c>
      <c r="L368" s="12">
        <f>IF(H368&gt;0,2*An*(J368-$C$12),0)</f>
        <v>0</v>
      </c>
      <c r="M368" s="12">
        <f>$C$9*Af*O367*ABS(O367)*$C$7</f>
        <v>0.2646952761822472</v>
      </c>
      <c r="N368" s="12">
        <f t="shared" si="26"/>
        <v>-11.574635174548316</v>
      </c>
      <c r="O368" s="4">
        <f t="shared" si="27"/>
        <v>11.391216915135148</v>
      </c>
      <c r="P368" s="3">
        <f t="shared" si="24"/>
        <v>44.397745501487073</v>
      </c>
      <c r="R368" s="15"/>
    </row>
    <row r="369" spans="6:18" x14ac:dyDescent="0.25">
      <c r="F369" s="2">
        <f t="shared" si="25"/>
        <v>1.8249999999999831</v>
      </c>
      <c r="G369" s="3">
        <f>IF(H369&gt;0,$C$14-H369,$C$14)</f>
        <v>2E-3</v>
      </c>
      <c r="H369" s="3">
        <f>IF(H368-I368&gt;0,H368-I368,0)</f>
        <v>0</v>
      </c>
      <c r="I369" s="12">
        <f>$C$5*SQRT((2*($C$11*POWER(($G$4/G369),1.4)-$C$12))/$C$8)*An</f>
        <v>3.4541393744113574E-5</v>
      </c>
      <c r="J369" s="5">
        <f>($C$11*POWER(($C$16/G369),1.4))</f>
        <v>265250.39913931966</v>
      </c>
      <c r="K369" s="2">
        <f>IF(H369&gt;0,$C$17+H369*$C$8,$C$17)</f>
        <v>0.15</v>
      </c>
      <c r="L369" s="12">
        <f>IF(H369&gt;0,2*An*(J369-$C$12),0)</f>
        <v>0</v>
      </c>
      <c r="M369" s="12">
        <f>$C$9*Af*O368*ABS(O368)*$C$7</f>
        <v>0.26202401019551008</v>
      </c>
      <c r="N369" s="12">
        <f t="shared" si="26"/>
        <v>-11.556826734636735</v>
      </c>
      <c r="O369" s="4">
        <f t="shared" si="27"/>
        <v>11.333388260362186</v>
      </c>
      <c r="P369" s="3">
        <f t="shared" si="24"/>
        <v>44.454557014425816</v>
      </c>
      <c r="R369" s="15"/>
    </row>
    <row r="370" spans="6:18" x14ac:dyDescent="0.25">
      <c r="F370" s="2">
        <f t="shared" si="25"/>
        <v>1.829999999999983</v>
      </c>
      <c r="G370" s="3">
        <f>IF(H370&gt;0,$C$14-H370,$C$14)</f>
        <v>2E-3</v>
      </c>
      <c r="H370" s="3">
        <f>IF(H369-I369&gt;0,H369-I369,0)</f>
        <v>0</v>
      </c>
      <c r="I370" s="12">
        <f>$C$5*SQRT((2*($C$11*POWER(($G$4/G370),1.4)-$C$12))/$C$8)*An</f>
        <v>3.4541393744113574E-5</v>
      </c>
      <c r="J370" s="5">
        <f>($C$11*POWER(($C$16/G370),1.4))</f>
        <v>265250.39913931966</v>
      </c>
      <c r="K370" s="2">
        <f>IF(H370&gt;0,$C$17+H370*$C$8,$C$17)</f>
        <v>0.15</v>
      </c>
      <c r="L370" s="12">
        <f>IF(H370&gt;0,2*An*(J370-$C$12),0)</f>
        <v>0</v>
      </c>
      <c r="M370" s="12">
        <f>$C$9*Af*O369*ABS(O369)*$C$7</f>
        <v>0.25937038072681107</v>
      </c>
      <c r="N370" s="12">
        <f t="shared" si="26"/>
        <v>-11.539135871512075</v>
      </c>
      <c r="O370" s="4">
        <f t="shared" si="27"/>
        <v>11.275648353846814</v>
      </c>
      <c r="P370" s="3">
        <f t="shared" si="24"/>
        <v>44.511079605961342</v>
      </c>
      <c r="R370" s="15"/>
    </row>
    <row r="371" spans="6:18" x14ac:dyDescent="0.25">
      <c r="F371" s="2">
        <f t="shared" si="25"/>
        <v>1.8349999999999829</v>
      </c>
      <c r="G371" s="3">
        <f>IF(H371&gt;0,$C$14-H371,$C$14)</f>
        <v>2E-3</v>
      </c>
      <c r="H371" s="3">
        <f>IF(H370-I370&gt;0,H370-I370,0)</f>
        <v>0</v>
      </c>
      <c r="I371" s="12">
        <f>$C$5*SQRT((2*($C$11*POWER(($G$4/G371),1.4)-$C$12))/$C$8)*An</f>
        <v>3.4541393744113574E-5</v>
      </c>
      <c r="J371" s="5">
        <f>($C$11*POWER(($C$16/G371),1.4))</f>
        <v>265250.39913931966</v>
      </c>
      <c r="K371" s="2">
        <f>IF(H371&gt;0,$C$17+H371*$C$8,$C$17)</f>
        <v>0.15</v>
      </c>
      <c r="L371" s="12">
        <f>IF(H371&gt;0,2*An*(J371-$C$12),0)</f>
        <v>0</v>
      </c>
      <c r="M371" s="12">
        <f>$C$9*Af*O370*ABS(O370)*$C$7</f>
        <v>0.25673429834314915</v>
      </c>
      <c r="N371" s="12">
        <f t="shared" si="26"/>
        <v>-11.521561988954328</v>
      </c>
      <c r="O371" s="4">
        <f t="shared" si="27"/>
        <v>11.217996609195648</v>
      </c>
      <c r="P371" s="3">
        <f t="shared" si="24"/>
        <v>44.567313718368951</v>
      </c>
      <c r="R371" s="15"/>
    </row>
    <row r="372" spans="6:18" x14ac:dyDescent="0.25">
      <c r="F372" s="2">
        <f t="shared" si="25"/>
        <v>1.8399999999999828</v>
      </c>
      <c r="G372" s="3">
        <f>IF(H372&gt;0,$C$14-H372,$C$14)</f>
        <v>2E-3</v>
      </c>
      <c r="H372" s="3">
        <f>IF(H371-I371&gt;0,H371-I371,0)</f>
        <v>0</v>
      </c>
      <c r="I372" s="12">
        <f>$C$5*SQRT((2*($C$11*POWER(($G$4/G372),1.4)-$C$12))/$C$8)*An</f>
        <v>3.4541393744113574E-5</v>
      </c>
      <c r="J372" s="5">
        <f>($C$11*POWER(($C$16/G372),1.4))</f>
        <v>265250.39913931966</v>
      </c>
      <c r="K372" s="2">
        <f>IF(H372&gt;0,$C$17+H372*$C$8,$C$17)</f>
        <v>0.15</v>
      </c>
      <c r="L372" s="12">
        <f>IF(H372&gt;0,2*An*(J372-$C$12),0)</f>
        <v>0</v>
      </c>
      <c r="M372" s="12">
        <f>$C$9*Af*O371*ABS(O371)*$C$7</f>
        <v>0.25411567439278188</v>
      </c>
      <c r="N372" s="12">
        <f t="shared" si="26"/>
        <v>-11.50410449595188</v>
      </c>
      <c r="O372" s="4">
        <f t="shared" si="27"/>
        <v>11.160432442983382</v>
      </c>
      <c r="P372" s="3">
        <f t="shared" si="24"/>
        <v>44.623259790999398</v>
      </c>
      <c r="R372" s="15"/>
    </row>
    <row r="373" spans="6:18" x14ac:dyDescent="0.25">
      <c r="F373" s="2">
        <f t="shared" si="25"/>
        <v>1.8449999999999827</v>
      </c>
      <c r="G373" s="3">
        <f>IF(H373&gt;0,$C$14-H373,$C$14)</f>
        <v>2E-3</v>
      </c>
      <c r="H373" s="3">
        <f>IF(H372-I372&gt;0,H372-I372,0)</f>
        <v>0</v>
      </c>
      <c r="I373" s="12">
        <f>$C$5*SQRT((2*($C$11*POWER(($G$4/G373),1.4)-$C$12))/$C$8)*An</f>
        <v>3.4541393744113574E-5</v>
      </c>
      <c r="J373" s="5">
        <f>($C$11*POWER(($C$16/G373),1.4))</f>
        <v>265250.39913931966</v>
      </c>
      <c r="K373" s="2">
        <f>IF(H373&gt;0,$C$17+H373*$C$8,$C$17)</f>
        <v>0.15</v>
      </c>
      <c r="L373" s="12">
        <f>IF(H373&gt;0,2*An*(J373-$C$12),0)</f>
        <v>0</v>
      </c>
      <c r="M373" s="12">
        <f>$C$9*Af*O372*ABS(O372)*$C$7</f>
        <v>0.25151442099845989</v>
      </c>
      <c r="N373" s="12">
        <f t="shared" si="26"/>
        <v>-11.486762806656399</v>
      </c>
      <c r="O373" s="4">
        <f t="shared" si="27"/>
        <v>11.102955274726861</v>
      </c>
      <c r="P373" s="3">
        <f t="shared" si="24"/>
        <v>44.678918260293671</v>
      </c>
      <c r="R373" s="15"/>
    </row>
    <row r="374" spans="6:18" x14ac:dyDescent="0.25">
      <c r="F374" s="2">
        <f t="shared" si="25"/>
        <v>1.8499999999999825</v>
      </c>
      <c r="G374" s="3">
        <f>IF(H374&gt;0,$C$14-H374,$C$14)</f>
        <v>2E-3</v>
      </c>
      <c r="H374" s="3">
        <f>IF(H373-I373&gt;0,H373-I373,0)</f>
        <v>0</v>
      </c>
      <c r="I374" s="12">
        <f>$C$5*SQRT((2*($C$11*POWER(($G$4/G374),1.4)-$C$12))/$C$8)*An</f>
        <v>3.4541393744113574E-5</v>
      </c>
      <c r="J374" s="5">
        <f>($C$11*POWER(($C$16/G374),1.4))</f>
        <v>265250.39913931966</v>
      </c>
      <c r="K374" s="2">
        <f>IF(H374&gt;0,$C$17+H374*$C$8,$C$17)</f>
        <v>0.15</v>
      </c>
      <c r="L374" s="12">
        <f>IF(H374&gt;0,2*An*(J374-$C$12),0)</f>
        <v>0</v>
      </c>
      <c r="M374" s="12">
        <f>$C$9*Af*O373*ABS(O373)*$C$7</f>
        <v>0.24893045105073899</v>
      </c>
      <c r="N374" s="12">
        <f t="shared" si="26"/>
        <v>-11.46953634033826</v>
      </c>
      <c r="O374" s="4">
        <f t="shared" si="27"/>
        <v>11.045564526859375</v>
      </c>
      <c r="P374" s="3">
        <f t="shared" si="24"/>
        <v>44.734289559797638</v>
      </c>
      <c r="R374" s="15"/>
    </row>
    <row r="375" spans="6:18" x14ac:dyDescent="0.25">
      <c r="F375" s="2">
        <f t="shared" si="25"/>
        <v>1.8549999999999824</v>
      </c>
      <c r="G375" s="3">
        <f>IF(H375&gt;0,$C$14-H375,$C$14)</f>
        <v>2E-3</v>
      </c>
      <c r="H375" s="3">
        <f>IF(H374-I374&gt;0,H374-I374,0)</f>
        <v>0</v>
      </c>
      <c r="I375" s="12">
        <f>$C$5*SQRT((2*($C$11*POWER(($G$4/G375),1.4)-$C$12))/$C$8)*An</f>
        <v>3.4541393744113574E-5</v>
      </c>
      <c r="J375" s="5">
        <f>($C$11*POWER(($C$16/G375),1.4))</f>
        <v>265250.39913931966</v>
      </c>
      <c r="K375" s="2">
        <f>IF(H375&gt;0,$C$17+H375*$C$8,$C$17)</f>
        <v>0.15</v>
      </c>
      <c r="L375" s="12">
        <f>IF(H375&gt;0,2*An*(J375-$C$12),0)</f>
        <v>0</v>
      </c>
      <c r="M375" s="12">
        <f>$C$9*Af*O374*ABS(O374)*$C$7</f>
        <v>0.2463636782013667</v>
      </c>
      <c r="N375" s="12">
        <f t="shared" si="26"/>
        <v>-11.452424521342445</v>
      </c>
      <c r="O375" s="4">
        <f t="shared" si="27"/>
        <v>10.988259624705172</v>
      </c>
      <c r="P375" s="3">
        <f t="shared" si="24"/>
        <v>44.789374120176547</v>
      </c>
      <c r="R375" s="15"/>
    </row>
    <row r="376" spans="6:18" x14ac:dyDescent="0.25">
      <c r="F376" s="2">
        <f t="shared" si="25"/>
        <v>1.8599999999999823</v>
      </c>
      <c r="G376" s="3">
        <f>IF(H376&gt;0,$C$14-H376,$C$14)</f>
        <v>2E-3</v>
      </c>
      <c r="H376" s="3">
        <f>IF(H375-I375&gt;0,H375-I375,0)</f>
        <v>0</v>
      </c>
      <c r="I376" s="12">
        <f>$C$5*SQRT((2*($C$11*POWER(($G$4/G376),1.4)-$C$12))/$C$8)*An</f>
        <v>3.4541393744113574E-5</v>
      </c>
      <c r="J376" s="5">
        <f>($C$11*POWER(($C$16/G376),1.4))</f>
        <v>265250.39913931966</v>
      </c>
      <c r="K376" s="2">
        <f>IF(H376&gt;0,$C$17+H376*$C$8,$C$17)</f>
        <v>0.15</v>
      </c>
      <c r="L376" s="12">
        <f>IF(H376&gt;0,2*An*(J376-$C$12),0)</f>
        <v>0</v>
      </c>
      <c r="M376" s="12">
        <f>$C$9*Af*O375*ABS(O375)*$C$7</f>
        <v>0.24381401685674431</v>
      </c>
      <c r="N376" s="12">
        <f t="shared" si="26"/>
        <v>-11.435426779044962</v>
      </c>
      <c r="O376" s="4">
        <f t="shared" si="27"/>
        <v>10.931039996454203</v>
      </c>
      <c r="P376" s="3">
        <f t="shared" si="24"/>
        <v>44.844172369229447</v>
      </c>
      <c r="R376" s="15"/>
    </row>
    <row r="377" spans="6:18" x14ac:dyDescent="0.25">
      <c r="F377" s="2">
        <f t="shared" si="25"/>
        <v>1.8649999999999822</v>
      </c>
      <c r="G377" s="3">
        <f>IF(H377&gt;0,$C$14-H377,$C$14)</f>
        <v>2E-3</v>
      </c>
      <c r="H377" s="3">
        <f>IF(H376-I376&gt;0,H376-I376,0)</f>
        <v>0</v>
      </c>
      <c r="I377" s="12">
        <f>$C$5*SQRT((2*($C$11*POWER(($G$4/G377),1.4)-$C$12))/$C$8)*An</f>
        <v>3.4541393744113574E-5</v>
      </c>
      <c r="J377" s="5">
        <f>($C$11*POWER(($C$16/G377),1.4))</f>
        <v>265250.39913931966</v>
      </c>
      <c r="K377" s="2">
        <f>IF(H377&gt;0,$C$17+H377*$C$8,$C$17)</f>
        <v>0.15</v>
      </c>
      <c r="L377" s="12">
        <f>IF(H377&gt;0,2*An*(J377-$C$12),0)</f>
        <v>0</v>
      </c>
      <c r="M377" s="12">
        <f>$C$9*Af*O376*ABS(O376)*$C$7</f>
        <v>0.24128138217146178</v>
      </c>
      <c r="N377" s="12">
        <f t="shared" si="26"/>
        <v>-11.418542547809745</v>
      </c>
      <c r="O377" s="4">
        <f t="shared" si="27"/>
        <v>10.873905073137067</v>
      </c>
      <c r="P377" s="3">
        <f t="shared" si="24"/>
        <v>44.898684731903423</v>
      </c>
      <c r="R377" s="15"/>
    </row>
    <row r="378" spans="6:18" x14ac:dyDescent="0.25">
      <c r="F378" s="2">
        <f t="shared" si="25"/>
        <v>1.8699999999999821</v>
      </c>
      <c r="G378" s="3">
        <f>IF(H378&gt;0,$C$14-H378,$C$14)</f>
        <v>2E-3</v>
      </c>
      <c r="H378" s="3">
        <f>IF(H377-I377&gt;0,H377-I377,0)</f>
        <v>0</v>
      </c>
      <c r="I378" s="12">
        <f>$C$5*SQRT((2*($C$11*POWER(($G$4/G378),1.4)-$C$12))/$C$8)*An</f>
        <v>3.4541393744113574E-5</v>
      </c>
      <c r="J378" s="5">
        <f>($C$11*POWER(($C$16/G378),1.4))</f>
        <v>265250.39913931966</v>
      </c>
      <c r="K378" s="2">
        <f>IF(H378&gt;0,$C$17+H378*$C$8,$C$17)</f>
        <v>0.15</v>
      </c>
      <c r="L378" s="12">
        <f>IF(H378&gt;0,2*An*(J378-$C$12),0)</f>
        <v>0</v>
      </c>
      <c r="M378" s="12">
        <f>$C$9*Af*O377*ABS(O377)*$C$7</f>
        <v>0.23876569004190631</v>
      </c>
      <c r="N378" s="12">
        <f t="shared" si="26"/>
        <v>-11.401771266946044</v>
      </c>
      <c r="O378" s="4">
        <f t="shared" si="27"/>
        <v>10.816854288600178</v>
      </c>
      <c r="P378" s="3">
        <f t="shared" si="24"/>
        <v>44.952911630307767</v>
      </c>
      <c r="R378" s="15"/>
    </row>
    <row r="379" spans="6:18" x14ac:dyDescent="0.25">
      <c r="F379" s="2">
        <f t="shared" si="25"/>
        <v>1.874999999999982</v>
      </c>
      <c r="G379" s="3">
        <f>IF(H379&gt;0,$C$14-H379,$C$14)</f>
        <v>2E-3</v>
      </c>
      <c r="H379" s="3">
        <f>IF(H378-I378&gt;0,H378-I378,0)</f>
        <v>0</v>
      </c>
      <c r="I379" s="12">
        <f>$C$5*SQRT((2*($C$11*POWER(($G$4/G379),1.4)-$C$12))/$C$8)*An</f>
        <v>3.4541393744113574E-5</v>
      </c>
      <c r="J379" s="5">
        <f>($C$11*POWER(($C$16/G379),1.4))</f>
        <v>265250.39913931966</v>
      </c>
      <c r="K379" s="2">
        <f>IF(H379&gt;0,$C$17+H379*$C$8,$C$17)</f>
        <v>0.15</v>
      </c>
      <c r="L379" s="12">
        <f>IF(H379&gt;0,2*An*(J379-$C$12),0)</f>
        <v>0</v>
      </c>
      <c r="M379" s="12">
        <f>$C$9*Af*O378*ABS(O378)*$C$7</f>
        <v>0.23626685709994169</v>
      </c>
      <c r="N379" s="12">
        <f t="shared" si="26"/>
        <v>-11.385112380666278</v>
      </c>
      <c r="O379" s="4">
        <f t="shared" si="27"/>
        <v>10.759887079481146</v>
      </c>
      <c r="P379" s="3">
        <f t="shared" si="24"/>
        <v>45.006853483727973</v>
      </c>
      <c r="R379" s="15"/>
    </row>
    <row r="380" spans="6:18" x14ac:dyDescent="0.25">
      <c r="F380" s="2">
        <f t="shared" si="25"/>
        <v>1.8799999999999819</v>
      </c>
      <c r="G380" s="3">
        <f>IF(H380&gt;0,$C$14-H380,$C$14)</f>
        <v>2E-3</v>
      </c>
      <c r="H380" s="3">
        <f>IF(H379-I379&gt;0,H379-I379,0)</f>
        <v>0</v>
      </c>
      <c r="I380" s="12">
        <f>$C$5*SQRT((2*($C$11*POWER(($G$4/G380),1.4)-$C$12))/$C$8)*An</f>
        <v>3.4541393744113574E-5</v>
      </c>
      <c r="J380" s="5">
        <f>($C$11*POWER(($C$16/G380),1.4))</f>
        <v>265250.39913931966</v>
      </c>
      <c r="K380" s="2">
        <f>IF(H380&gt;0,$C$17+H380*$C$8,$C$17)</f>
        <v>0.15</v>
      </c>
      <c r="L380" s="12">
        <f>IF(H380&gt;0,2*An*(J380-$C$12),0)</f>
        <v>0</v>
      </c>
      <c r="M380" s="12">
        <f>$C$9*Af*O379*ABS(O379)*$C$7</f>
        <v>0.23378480070666008</v>
      </c>
      <c r="N380" s="12">
        <f t="shared" si="26"/>
        <v>-11.368565338044402</v>
      </c>
      <c r="O380" s="4">
        <f t="shared" si="27"/>
        <v>10.70300288518437</v>
      </c>
      <c r="P380" s="3">
        <f t="shared" si="24"/>
        <v>45.060510708639633</v>
      </c>
      <c r="R380" s="15"/>
    </row>
    <row r="381" spans="6:18" x14ac:dyDescent="0.25">
      <c r="F381" s="2">
        <f t="shared" si="25"/>
        <v>1.8849999999999818</v>
      </c>
      <c r="G381" s="3">
        <f>IF(H381&gt;0,$C$14-H381,$C$14)</f>
        <v>2E-3</v>
      </c>
      <c r="H381" s="3">
        <f>IF(H380-I380&gt;0,H380-I380,0)</f>
        <v>0</v>
      </c>
      <c r="I381" s="12">
        <f>$C$5*SQRT((2*($C$11*POWER(($G$4/G381),1.4)-$C$12))/$C$8)*An</f>
        <v>3.4541393744113574E-5</v>
      </c>
      <c r="J381" s="5">
        <f>($C$11*POWER(($C$16/G381),1.4))</f>
        <v>265250.39913931966</v>
      </c>
      <c r="K381" s="2">
        <f>IF(H381&gt;0,$C$17+H381*$C$8,$C$17)</f>
        <v>0.15</v>
      </c>
      <c r="L381" s="12">
        <f>IF(H381&gt;0,2*An*(J381-$C$12),0)</f>
        <v>0</v>
      </c>
      <c r="M381" s="12">
        <f>$C$9*Af*O380*ABS(O380)*$C$7</f>
        <v>0.23131943894620302</v>
      </c>
      <c r="N381" s="12">
        <f t="shared" si="26"/>
        <v>-11.352129592974688</v>
      </c>
      <c r="O381" s="4">
        <f t="shared" si="27"/>
        <v>10.646201147856821</v>
      </c>
      <c r="P381" s="3">
        <f t="shared" si="24"/>
        <v>45.113883718722235</v>
      </c>
      <c r="R381" s="15"/>
    </row>
    <row r="382" spans="6:18" x14ac:dyDescent="0.25">
      <c r="F382" s="2">
        <f t="shared" si="25"/>
        <v>1.8899999999999817</v>
      </c>
      <c r="G382" s="3">
        <f>IF(H382&gt;0,$C$14-H382,$C$14)</f>
        <v>2E-3</v>
      </c>
      <c r="H382" s="3">
        <f>IF(H381-I381&gt;0,H381-I381,0)</f>
        <v>0</v>
      </c>
      <c r="I382" s="12">
        <f>$C$5*SQRT((2*($C$11*POWER(($G$4/G382),1.4)-$C$12))/$C$8)*An</f>
        <v>3.4541393744113574E-5</v>
      </c>
      <c r="J382" s="5">
        <f>($C$11*POWER(($C$16/G382),1.4))</f>
        <v>265250.39913931966</v>
      </c>
      <c r="K382" s="2">
        <f>IF(H382&gt;0,$C$17+H382*$C$8,$C$17)</f>
        <v>0.15</v>
      </c>
      <c r="L382" s="12">
        <f>IF(H382&gt;0,2*An*(J382-$C$12),0)</f>
        <v>0</v>
      </c>
      <c r="M382" s="12">
        <f>$C$9*Af*O381*ABS(O381)*$C$7</f>
        <v>0.22887069061965196</v>
      </c>
      <c r="N382" s="12">
        <f t="shared" si="26"/>
        <v>-11.335804604131015</v>
      </c>
      <c r="O382" s="4">
        <f t="shared" si="27"/>
        <v>10.589481312364057</v>
      </c>
      <c r="P382" s="3">
        <f t="shared" si="24"/>
        <v>45.166972924872788</v>
      </c>
      <c r="R382" s="15"/>
    </row>
    <row r="383" spans="6:18" x14ac:dyDescent="0.25">
      <c r="F383" s="2">
        <f t="shared" si="25"/>
        <v>1.8949999999999816</v>
      </c>
      <c r="G383" s="3">
        <f>IF(H383&gt;0,$C$14-H383,$C$14)</f>
        <v>2E-3</v>
      </c>
      <c r="H383" s="3">
        <f>IF(H382-I382&gt;0,H382-I382,0)</f>
        <v>0</v>
      </c>
      <c r="I383" s="12">
        <f>$C$5*SQRT((2*($C$11*POWER(($G$4/G383),1.4)-$C$12))/$C$8)*An</f>
        <v>3.4541393744113574E-5</v>
      </c>
      <c r="J383" s="5">
        <f>($C$11*POWER(($C$16/G383),1.4))</f>
        <v>265250.39913931966</v>
      </c>
      <c r="K383" s="2">
        <f>IF(H383&gt;0,$C$17+H383*$C$8,$C$17)</f>
        <v>0.15</v>
      </c>
      <c r="L383" s="12">
        <f>IF(H383&gt;0,2*An*(J383-$C$12),0)</f>
        <v>0</v>
      </c>
      <c r="M383" s="12">
        <f>$C$9*Af*O382*ABS(O382)*$C$7</f>
        <v>0.22643847523898791</v>
      </c>
      <c r="N383" s="12">
        <f t="shared" si="26"/>
        <v>-11.319589834926587</v>
      </c>
      <c r="O383" s="4">
        <f t="shared" si="27"/>
        <v>10.532842826266414</v>
      </c>
      <c r="P383" s="3">
        <f t="shared" si="24"/>
        <v>45.219778735219364</v>
      </c>
      <c r="R383" s="15"/>
    </row>
    <row r="384" spans="6:18" x14ac:dyDescent="0.25">
      <c r="F384" s="2">
        <f t="shared" si="25"/>
        <v>1.8999999999999815</v>
      </c>
      <c r="G384" s="3">
        <f>IF(H384&gt;0,$C$14-H384,$C$14)</f>
        <v>2E-3</v>
      </c>
      <c r="H384" s="3">
        <f>IF(H383-I383&gt;0,H383-I383,0)</f>
        <v>0</v>
      </c>
      <c r="I384" s="12">
        <f>$C$5*SQRT((2*($C$11*POWER(($G$4/G384),1.4)-$C$12))/$C$8)*An</f>
        <v>3.4541393744113574E-5</v>
      </c>
      <c r="J384" s="5">
        <f>($C$11*POWER(($C$16/G384),1.4))</f>
        <v>265250.39913931966</v>
      </c>
      <c r="K384" s="2">
        <f>IF(H384&gt;0,$C$17+H384*$C$8,$C$17)</f>
        <v>0.15</v>
      </c>
      <c r="L384" s="12">
        <f>IF(H384&gt;0,2*An*(J384-$C$12),0)</f>
        <v>0</v>
      </c>
      <c r="M384" s="12">
        <f>$C$9*Af*O383*ABS(O383)*$C$7</f>
        <v>0.22402271302111837</v>
      </c>
      <c r="N384" s="12">
        <f t="shared" si="26"/>
        <v>-11.303484753474123</v>
      </c>
      <c r="O384" s="4">
        <f t="shared" si="27"/>
        <v>10.476285139795412</v>
      </c>
      <c r="P384" s="3">
        <f t="shared" si="24"/>
        <v>45.272301555134518</v>
      </c>
      <c r="R384" s="15"/>
    </row>
    <row r="385" spans="6:18" x14ac:dyDescent="0.25">
      <c r="F385" s="2">
        <f t="shared" si="25"/>
        <v>1.9049999999999814</v>
      </c>
      <c r="G385" s="3">
        <f>IF(H385&gt;0,$C$14-H385,$C$14)</f>
        <v>2E-3</v>
      </c>
      <c r="H385" s="3">
        <f>IF(H384-I384&gt;0,H384-I384,0)</f>
        <v>0</v>
      </c>
      <c r="I385" s="12">
        <f>$C$5*SQRT((2*($C$11*POWER(($G$4/G385),1.4)-$C$12))/$C$8)*An</f>
        <v>3.4541393744113574E-5</v>
      </c>
      <c r="J385" s="5">
        <f>($C$11*POWER(($C$16/G385),1.4))</f>
        <v>265250.39913931966</v>
      </c>
      <c r="K385" s="2">
        <f>IF(H385&gt;0,$C$17+H385*$C$8,$C$17)</f>
        <v>0.15</v>
      </c>
      <c r="L385" s="12">
        <f>IF(H385&gt;0,2*An*(J385-$C$12),0)</f>
        <v>0</v>
      </c>
      <c r="M385" s="12">
        <f>$C$9*Af*O384*ABS(O384)*$C$7</f>
        <v>0.22162332488197109</v>
      </c>
      <c r="N385" s="12">
        <f t="shared" si="26"/>
        <v>-11.287488832546474</v>
      </c>
      <c r="O385" s="4">
        <f t="shared" si="27"/>
        <v>10.41980770583036</v>
      </c>
      <c r="P385" s="3">
        <f t="shared" si="24"/>
        <v>45.324541787248585</v>
      </c>
      <c r="R385" s="15"/>
    </row>
    <row r="386" spans="6:18" x14ac:dyDescent="0.25">
      <c r="F386" s="2">
        <f t="shared" si="25"/>
        <v>1.9099999999999813</v>
      </c>
      <c r="G386" s="3">
        <f>IF(H386&gt;0,$C$14-H386,$C$14)</f>
        <v>2E-3</v>
      </c>
      <c r="H386" s="3">
        <f>IF(H385-I385&gt;0,H385-I385,0)</f>
        <v>0</v>
      </c>
      <c r="I386" s="12">
        <f>$C$5*SQRT((2*($C$11*POWER(($G$4/G386),1.4)-$C$12))/$C$8)*An</f>
        <v>3.4541393744113574E-5</v>
      </c>
      <c r="J386" s="5">
        <f>($C$11*POWER(($C$16/G386),1.4))</f>
        <v>265250.39913931966</v>
      </c>
      <c r="K386" s="2">
        <f>IF(H386&gt;0,$C$17+H386*$C$8,$C$17)</f>
        <v>0.15</v>
      </c>
      <c r="L386" s="12">
        <f>IF(H386&gt;0,2*An*(J386-$C$12),0)</f>
        <v>0</v>
      </c>
      <c r="M386" s="12">
        <f>$C$9*Af*O385*ABS(O385)*$C$7</f>
        <v>0.2192402324306546</v>
      </c>
      <c r="N386" s="12">
        <f t="shared" si="26"/>
        <v>-11.271601549537698</v>
      </c>
      <c r="O386" s="4">
        <f t="shared" si="27"/>
        <v>10.363409979875149</v>
      </c>
      <c r="P386" s="3">
        <f t="shared" si="24"/>
        <v>45.376499831462851</v>
      </c>
      <c r="R386" s="15"/>
    </row>
    <row r="387" spans="6:18" x14ac:dyDescent="0.25">
      <c r="F387" s="2">
        <f t="shared" si="25"/>
        <v>1.9149999999999812</v>
      </c>
      <c r="G387" s="3">
        <f>IF(H387&gt;0,$C$14-H387,$C$14)</f>
        <v>2E-3</v>
      </c>
      <c r="H387" s="3">
        <f>IF(H386-I386&gt;0,H386-I386,0)</f>
        <v>0</v>
      </c>
      <c r="I387" s="12">
        <f>$C$5*SQRT((2*($C$11*POWER(($G$4/G387),1.4)-$C$12))/$C$8)*An</f>
        <v>3.4541393744113574E-5</v>
      </c>
      <c r="J387" s="5">
        <f>($C$11*POWER(($C$16/G387),1.4))</f>
        <v>265250.39913931966</v>
      </c>
      <c r="K387" s="2">
        <f>IF(H387&gt;0,$C$17+H387*$C$8,$C$17)</f>
        <v>0.15</v>
      </c>
      <c r="L387" s="12">
        <f>IF(H387&gt;0,2*An*(J387-$C$12),0)</f>
        <v>0</v>
      </c>
      <c r="M387" s="12">
        <f>$C$9*Af*O386*ABS(O386)*$C$7</f>
        <v>0.21687335796368348</v>
      </c>
      <c r="N387" s="12">
        <f t="shared" si="26"/>
        <v>-11.255822386424557</v>
      </c>
      <c r="O387" s="4">
        <f t="shared" si="27"/>
        <v>10.307091420035244</v>
      </c>
      <c r="P387" s="3">
        <f t="shared" si="24"/>
        <v>45.428176084962629</v>
      </c>
      <c r="R387" s="15"/>
    </row>
    <row r="388" spans="6:18" x14ac:dyDescent="0.25">
      <c r="F388" s="2">
        <f t="shared" si="25"/>
        <v>1.9199999999999811</v>
      </c>
      <c r="G388" s="3">
        <f>IF(H388&gt;0,$C$14-H388,$C$14)</f>
        <v>2E-3</v>
      </c>
      <c r="H388" s="3">
        <f>IF(H387-I387&gt;0,H387-I387,0)</f>
        <v>0</v>
      </c>
      <c r="I388" s="12">
        <f>$C$5*SQRT((2*($C$11*POWER(($G$4/G388),1.4)-$C$12))/$C$8)*An</f>
        <v>3.4541393744113574E-5</v>
      </c>
      <c r="J388" s="5">
        <f>($C$11*POWER(($C$16/G388),1.4))</f>
        <v>265250.39913931966</v>
      </c>
      <c r="K388" s="2">
        <f>IF(H388&gt;0,$C$17+H388*$C$8,$C$17)</f>
        <v>0.15</v>
      </c>
      <c r="L388" s="12">
        <f>IF(H388&gt;0,2*An*(J388-$C$12),0)</f>
        <v>0</v>
      </c>
      <c r="M388" s="12">
        <f>$C$9*Af*O387*ABS(O387)*$C$7</f>
        <v>0.21452262445926887</v>
      </c>
      <c r="N388" s="12">
        <f t="shared" si="26"/>
        <v>-11.24015082972846</v>
      </c>
      <c r="O388" s="4">
        <f t="shared" si="27"/>
        <v>10.250851486994861</v>
      </c>
      <c r="P388" s="3">
        <f t="shared" si="24"/>
        <v>45.479570942230204</v>
      </c>
      <c r="R388" s="15"/>
    </row>
    <row r="389" spans="6:18" x14ac:dyDescent="0.25">
      <c r="F389" s="2">
        <f t="shared" si="25"/>
        <v>1.9249999999999809</v>
      </c>
      <c r="G389" s="3">
        <f>IF(H389&gt;0,$C$14-H389,$C$14)</f>
        <v>2E-3</v>
      </c>
      <c r="H389" s="3">
        <f>IF(H388-I388&gt;0,H388-I388,0)</f>
        <v>0</v>
      </c>
      <c r="I389" s="12">
        <f>$C$5*SQRT((2*($C$11*POWER(($G$4/G389),1.4)-$C$12))/$C$8)*An</f>
        <v>3.4541393744113574E-5</v>
      </c>
      <c r="J389" s="5">
        <f>($C$11*POWER(($C$16/G389),1.4))</f>
        <v>265250.39913931966</v>
      </c>
      <c r="K389" s="2">
        <f>IF(H389&gt;0,$C$17+H389*$C$8,$C$17)</f>
        <v>0.15</v>
      </c>
      <c r="L389" s="12">
        <f>IF(H389&gt;0,2*An*(J389-$C$12),0)</f>
        <v>0</v>
      </c>
      <c r="M389" s="12">
        <f>$C$9*Af*O388*ABS(O388)*$C$7</f>
        <v>0.21218795557167214</v>
      </c>
      <c r="N389" s="12">
        <f t="shared" si="26"/>
        <v>-11.224586370477814</v>
      </c>
      <c r="O389" s="4">
        <f t="shared" si="27"/>
        <v>10.194689643994346</v>
      </c>
      <c r="P389" s="3">
        <f t="shared" si="24"/>
        <v>45.530684795057674</v>
      </c>
      <c r="R389" s="15"/>
    </row>
    <row r="390" spans="6:18" x14ac:dyDescent="0.25">
      <c r="F390" s="2">
        <f t="shared" si="25"/>
        <v>1.9299999999999808</v>
      </c>
      <c r="G390" s="3">
        <f>IF(H390&gt;0,$C$14-H390,$C$14)</f>
        <v>2E-3</v>
      </c>
      <c r="H390" s="3">
        <f>IF(H389-I389&gt;0,H389-I389,0)</f>
        <v>0</v>
      </c>
      <c r="I390" s="12">
        <f>$C$5*SQRT((2*($C$11*POWER(($G$4/G390),1.4)-$C$12))/$C$8)*An</f>
        <v>3.4541393744113574E-5</v>
      </c>
      <c r="J390" s="5">
        <f>($C$11*POWER(($C$16/G390),1.4))</f>
        <v>265250.39913931966</v>
      </c>
      <c r="K390" s="2">
        <f>IF(H390&gt;0,$C$17+H390*$C$8,$C$17)</f>
        <v>0.15</v>
      </c>
      <c r="L390" s="12">
        <f>IF(H390&gt;0,2*An*(J390-$C$12),0)</f>
        <v>0</v>
      </c>
      <c r="M390" s="12">
        <f>$C$9*Af*O389*ABS(O389)*$C$7</f>
        <v>0.2098692756256223</v>
      </c>
      <c r="N390" s="12">
        <f t="shared" si="26"/>
        <v>-11.209128504170817</v>
      </c>
      <c r="O390" s="4">
        <f t="shared" si="27"/>
        <v>10.138605356807725</v>
      </c>
      <c r="P390" s="3">
        <f t="shared" ref="P390:P453" si="28">$C$5*(O390+O389)/2+P389</f>
        <v>45.581518032559678</v>
      </c>
      <c r="R390" s="15"/>
    </row>
    <row r="391" spans="6:18" x14ac:dyDescent="0.25">
      <c r="F391" s="2">
        <f t="shared" si="25"/>
        <v>1.9349999999999807</v>
      </c>
      <c r="G391" s="3">
        <f>IF(H391&gt;0,$C$14-H391,$C$14)</f>
        <v>2E-3</v>
      </c>
      <c r="H391" s="3">
        <f>IF(H390-I390&gt;0,H390-I390,0)</f>
        <v>0</v>
      </c>
      <c r="I391" s="12">
        <f>$C$5*SQRT((2*($C$11*POWER(($G$4/G391),1.4)-$C$12))/$C$8)*An</f>
        <v>3.4541393744113574E-5</v>
      </c>
      <c r="J391" s="5">
        <f>($C$11*POWER(($C$16/G391),1.4))</f>
        <v>265250.39913931966</v>
      </c>
      <c r="K391" s="2">
        <f>IF(H391&gt;0,$C$17+H391*$C$8,$C$17)</f>
        <v>0.15</v>
      </c>
      <c r="L391" s="12">
        <f>IF(H391&gt;0,2*An*(J391-$C$12),0)</f>
        <v>0</v>
      </c>
      <c r="M391" s="12">
        <f>$C$9*Af*O390*ABS(O390)*$C$7</f>
        <v>0.20756650961079565</v>
      </c>
      <c r="N391" s="12">
        <f t="shared" si="26"/>
        <v>-11.193776730738639</v>
      </c>
      <c r="O391" s="4">
        <f t="shared" si="27"/>
        <v>10.082598093720451</v>
      </c>
      <c r="P391" s="3">
        <f t="shared" si="28"/>
        <v>45.632071041186002</v>
      </c>
      <c r="R391" s="15"/>
    </row>
    <row r="392" spans="6:18" x14ac:dyDescent="0.25">
      <c r="F392" s="2">
        <f t="shared" si="25"/>
        <v>1.9399999999999806</v>
      </c>
      <c r="G392" s="3">
        <f>IF(H392&gt;0,$C$14-H392,$C$14)</f>
        <v>2E-3</v>
      </c>
      <c r="H392" s="3">
        <f>IF(H391-I391&gt;0,H391-I391,0)</f>
        <v>0</v>
      </c>
      <c r="I392" s="12">
        <f>$C$5*SQRT((2*($C$11*POWER(($G$4/G392),1.4)-$C$12))/$C$8)*An</f>
        <v>3.4541393744113574E-5</v>
      </c>
      <c r="J392" s="5">
        <f>($C$11*POWER(($C$16/G392),1.4))</f>
        <v>265250.39913931966</v>
      </c>
      <c r="K392" s="2">
        <f>IF(H392&gt;0,$C$17+H392*$C$8,$C$17)</f>
        <v>0.15</v>
      </c>
      <c r="L392" s="12">
        <f>IF(H392&gt;0,2*An*(J392-$C$12),0)</f>
        <v>0</v>
      </c>
      <c r="M392" s="12">
        <f>$C$9*Af*O391*ABS(O391)*$C$7</f>
        <v>0.20527958317635681</v>
      </c>
      <c r="N392" s="12">
        <f t="shared" si="26"/>
        <v>-11.178530554509045</v>
      </c>
      <c r="O392" s="4">
        <f t="shared" si="27"/>
        <v>10.026667325507331</v>
      </c>
      <c r="P392" s="3">
        <f t="shared" si="28"/>
        <v>45.682344204734072</v>
      </c>
      <c r="R392" s="15"/>
    </row>
    <row r="393" spans="6:18" x14ac:dyDescent="0.25">
      <c r="F393" s="2">
        <f t="shared" si="25"/>
        <v>1.9449999999999805</v>
      </c>
      <c r="G393" s="3">
        <f>IF(H393&gt;0,$C$14-H393,$C$14)</f>
        <v>2E-3</v>
      </c>
      <c r="H393" s="3">
        <f>IF(H392-I392&gt;0,H392-I392,0)</f>
        <v>0</v>
      </c>
      <c r="I393" s="12">
        <f>$C$5*SQRT((2*($C$11*POWER(($G$4/G393),1.4)-$C$12))/$C$8)*An</f>
        <v>3.4541393744113574E-5</v>
      </c>
      <c r="J393" s="5">
        <f>($C$11*POWER(($C$16/G393),1.4))</f>
        <v>265250.39913931966</v>
      </c>
      <c r="K393" s="2">
        <f>IF(H393&gt;0,$C$17+H393*$C$8,$C$17)</f>
        <v>0.15</v>
      </c>
      <c r="L393" s="12">
        <f>IF(H393&gt;0,2*An*(J393-$C$12),0)</f>
        <v>0</v>
      </c>
      <c r="M393" s="12">
        <f>$C$9*Af*O392*ABS(O392)*$C$7</f>
        <v>0.20300842262556115</v>
      </c>
      <c r="N393" s="12">
        <f t="shared" si="26"/>
        <v>-11.163389484170407</v>
      </c>
      <c r="O393" s="4">
        <f t="shared" si="27"/>
        <v>9.9708125254106328</v>
      </c>
      <c r="P393" s="3">
        <f t="shared" si="28"/>
        <v>45.732337904361366</v>
      </c>
      <c r="R393" s="15"/>
    </row>
    <row r="394" spans="6:18" x14ac:dyDescent="0.25">
      <c r="F394" s="2">
        <f t="shared" si="25"/>
        <v>1.9499999999999804</v>
      </c>
      <c r="G394" s="3">
        <f>IF(H394&gt;0,$C$14-H394,$C$14)</f>
        <v>2E-3</v>
      </c>
      <c r="H394" s="3">
        <f>IF(H393-I393&gt;0,H393-I393,0)</f>
        <v>0</v>
      </c>
      <c r="I394" s="12">
        <f>$C$5*SQRT((2*($C$11*POWER(($G$4/G394),1.4)-$C$12))/$C$8)*An</f>
        <v>3.4541393744113574E-5</v>
      </c>
      <c r="J394" s="5">
        <f>($C$11*POWER(($C$16/G394),1.4))</f>
        <v>265250.39913931966</v>
      </c>
      <c r="K394" s="2">
        <f>IF(H394&gt;0,$C$17+H394*$C$8,$C$17)</f>
        <v>0.15</v>
      </c>
      <c r="L394" s="12">
        <f>IF(H394&gt;0,2*An*(J394-$C$12),0)</f>
        <v>0</v>
      </c>
      <c r="M394" s="12">
        <f>$C$9*Af*O393*ABS(O393)*$C$7</f>
        <v>0.20075295491041703</v>
      </c>
      <c r="N394" s="12">
        <f t="shared" si="26"/>
        <v>-11.148353032736114</v>
      </c>
      <c r="O394" s="4">
        <f t="shared" si="27"/>
        <v>9.9150331691183666</v>
      </c>
      <c r="P394" s="3">
        <f t="shared" si="28"/>
        <v>45.782052518597688</v>
      </c>
      <c r="R394" s="15"/>
    </row>
    <row r="395" spans="6:18" x14ac:dyDescent="0.25">
      <c r="F395" s="2">
        <f t="shared" si="25"/>
        <v>1.9549999999999803</v>
      </c>
      <c r="G395" s="3">
        <f>IF(H395&gt;0,$C$14-H395,$C$14)</f>
        <v>2E-3</v>
      </c>
      <c r="H395" s="3">
        <f>IF(H394-I394&gt;0,H394-I394,0)</f>
        <v>0</v>
      </c>
      <c r="I395" s="12">
        <f>$C$5*SQRT((2*($C$11*POWER(($G$4/G395),1.4)-$C$12))/$C$8)*An</f>
        <v>3.4541393744113574E-5</v>
      </c>
      <c r="J395" s="5">
        <f>($C$11*POWER(($C$16/G395),1.4))</f>
        <v>265250.39913931966</v>
      </c>
      <c r="K395" s="2">
        <f>IF(H395&gt;0,$C$17+H395*$C$8,$C$17)</f>
        <v>0.15</v>
      </c>
      <c r="L395" s="12">
        <f>IF(H395&gt;0,2*An*(J395-$C$12),0)</f>
        <v>0</v>
      </c>
      <c r="M395" s="12">
        <f>$C$9*Af*O394*ABS(O394)*$C$7</f>
        <v>0.19851310762640786</v>
      </c>
      <c r="N395" s="12">
        <f t="shared" si="26"/>
        <v>-11.133420717509386</v>
      </c>
      <c r="O395" s="4">
        <f t="shared" si="27"/>
        <v>9.8593287347427534</v>
      </c>
      <c r="P395" s="3">
        <f t="shared" si="28"/>
        <v>45.831488423357342</v>
      </c>
      <c r="R395" s="15"/>
    </row>
    <row r="396" spans="6:18" x14ac:dyDescent="0.25">
      <c r="F396" s="2">
        <f t="shared" si="25"/>
        <v>1.9599999999999802</v>
      </c>
      <c r="G396" s="3">
        <f>IF(H396&gt;0,$C$14-H396,$C$14)</f>
        <v>2E-3</v>
      </c>
      <c r="H396" s="3">
        <f>IF(H395-I395&gt;0,H395-I395,0)</f>
        <v>0</v>
      </c>
      <c r="I396" s="12">
        <f>$C$5*SQRT((2*($C$11*POWER(($G$4/G396),1.4)-$C$12))/$C$8)*An</f>
        <v>3.4541393744113574E-5</v>
      </c>
      <c r="J396" s="5">
        <f>($C$11*POWER(($C$16/G396),1.4))</f>
        <v>265250.39913931966</v>
      </c>
      <c r="K396" s="2">
        <f>IF(H396&gt;0,$C$17+H396*$C$8,$C$17)</f>
        <v>0.15</v>
      </c>
      <c r="L396" s="12">
        <f>IF(H396&gt;0,2*An*(J396-$C$12),0)</f>
        <v>0</v>
      </c>
      <c r="M396" s="12">
        <f>$C$9*Af*O395*ABS(O395)*$C$7</f>
        <v>0.19628880900727297</v>
      </c>
      <c r="N396" s="12">
        <f t="shared" si="26"/>
        <v>-11.118592060048487</v>
      </c>
      <c r="O396" s="4">
        <f t="shared" si="27"/>
        <v>9.803698702798858</v>
      </c>
      <c r="P396" s="3">
        <f t="shared" si="28"/>
        <v>45.880645991951198</v>
      </c>
      <c r="R396" s="15"/>
    </row>
    <row r="397" spans="6:18" x14ac:dyDescent="0.25">
      <c r="F397" s="2">
        <f t="shared" si="25"/>
        <v>1.9649999999999801</v>
      </c>
      <c r="G397" s="3">
        <f>IF(H397&gt;0,$C$14-H397,$C$14)</f>
        <v>2E-3</v>
      </c>
      <c r="H397" s="3">
        <f>IF(H396-I396&gt;0,H396-I396,0)</f>
        <v>0</v>
      </c>
      <c r="I397" s="12">
        <f>$C$5*SQRT((2*($C$11*POWER(($G$4/G397),1.4)-$C$12))/$C$8)*An</f>
        <v>3.4541393744113574E-5</v>
      </c>
      <c r="J397" s="5">
        <f>($C$11*POWER(($C$16/G397),1.4))</f>
        <v>265250.39913931966</v>
      </c>
      <c r="K397" s="2">
        <f>IF(H397&gt;0,$C$17+H397*$C$8,$C$17)</f>
        <v>0.15</v>
      </c>
      <c r="L397" s="12">
        <f>IF(H397&gt;0,2*An*(J397-$C$12),0)</f>
        <v>0</v>
      </c>
      <c r="M397" s="12">
        <f>$C$9*Af*O396*ABS(O396)*$C$7</f>
        <v>0.19407998791984654</v>
      </c>
      <c r="N397" s="12">
        <f t="shared" si="26"/>
        <v>-11.103866586132311</v>
      </c>
      <c r="O397" s="4">
        <f t="shared" si="27"/>
        <v>9.7481425561834065</v>
      </c>
      <c r="P397" s="3">
        <f t="shared" si="28"/>
        <v>45.929525595098653</v>
      </c>
      <c r="R397" s="15"/>
    </row>
    <row r="398" spans="6:18" x14ac:dyDescent="0.25">
      <c r="F398" s="2">
        <f t="shared" si="25"/>
        <v>1.96999999999998</v>
      </c>
      <c r="G398" s="3">
        <f>IF(H398&gt;0,$C$14-H398,$C$14)</f>
        <v>2E-3</v>
      </c>
      <c r="H398" s="3">
        <f>IF(H397-I397&gt;0,H397-I397,0)</f>
        <v>0</v>
      </c>
      <c r="I398" s="12">
        <f>$C$5*SQRT((2*($C$11*POWER(($G$4/G398),1.4)-$C$12))/$C$8)*An</f>
        <v>3.4541393744113574E-5</v>
      </c>
      <c r="J398" s="5">
        <f>($C$11*POWER(($C$16/G398),1.4))</f>
        <v>265250.39913931966</v>
      </c>
      <c r="K398" s="2">
        <f>IF(H398&gt;0,$C$17+H398*$C$8,$C$17)</f>
        <v>0.15</v>
      </c>
      <c r="L398" s="12">
        <f>IF(H398&gt;0,2*An*(J398-$C$12),0)</f>
        <v>0</v>
      </c>
      <c r="M398" s="12">
        <f>$C$9*Af*O397*ABS(O397)*$C$7</f>
        <v>0.19188657385895444</v>
      </c>
      <c r="N398" s="12">
        <f t="shared" si="26"/>
        <v>-11.089243825726363</v>
      </c>
      <c r="O398" s="4">
        <f t="shared" si="27"/>
        <v>9.6926597801537593</v>
      </c>
      <c r="P398" s="3">
        <f t="shared" si="28"/>
        <v>45.978127600939494</v>
      </c>
      <c r="R398" s="15"/>
    </row>
    <row r="399" spans="6:18" x14ac:dyDescent="0.25">
      <c r="F399" s="2">
        <f t="shared" si="25"/>
        <v>1.9749999999999799</v>
      </c>
      <c r="G399" s="3">
        <f>IF(H399&gt;0,$C$14-H399,$C$14)</f>
        <v>2E-3</v>
      </c>
      <c r="H399" s="3">
        <f>IF(H398-I398&gt;0,H398-I398,0)</f>
        <v>0</v>
      </c>
      <c r="I399" s="12">
        <f>$C$5*SQRT((2*($C$11*POWER(($G$4/G399),1.4)-$C$12))/$C$8)*An</f>
        <v>3.4541393744113574E-5</v>
      </c>
      <c r="J399" s="5">
        <f>($C$11*POWER(($C$16/G399),1.4))</f>
        <v>265250.39913931966</v>
      </c>
      <c r="K399" s="2">
        <f>IF(H399&gt;0,$C$17+H399*$C$8,$C$17)</f>
        <v>0.15</v>
      </c>
      <c r="L399" s="12">
        <f>IF(H399&gt;0,2*An*(J399-$C$12),0)</f>
        <v>0</v>
      </c>
      <c r="M399" s="12">
        <f>$C$9*Af*O398*ABS(O398)*$C$7</f>
        <v>0.18970849694236719</v>
      </c>
      <c r="N399" s="12">
        <f t="shared" si="26"/>
        <v>-11.074723312949116</v>
      </c>
      <c r="O399" s="4">
        <f t="shared" si="27"/>
        <v>9.6372498623070708</v>
      </c>
      <c r="P399" s="3">
        <f t="shared" si="28"/>
        <v>46.026452375045643</v>
      </c>
      <c r="R399" s="15"/>
    </row>
    <row r="400" spans="6:18" x14ac:dyDescent="0.25">
      <c r="F400" s="2">
        <f t="shared" si="25"/>
        <v>1.9799999999999798</v>
      </c>
      <c r="G400" s="3">
        <f>IF(H400&gt;0,$C$14-H400,$C$14)</f>
        <v>2E-3</v>
      </c>
      <c r="H400" s="3">
        <f>IF(H399-I399&gt;0,H399-I399,0)</f>
        <v>0</v>
      </c>
      <c r="I400" s="12">
        <f>$C$5*SQRT((2*($C$11*POWER(($G$4/G400),1.4)-$C$12))/$C$8)*An</f>
        <v>3.4541393744113574E-5</v>
      </c>
      <c r="J400" s="5">
        <f>($C$11*POWER(($C$16/G400),1.4))</f>
        <v>265250.39913931966</v>
      </c>
      <c r="K400" s="2">
        <f>IF(H400&gt;0,$C$17+H400*$C$8,$C$17)</f>
        <v>0.15</v>
      </c>
      <c r="L400" s="12">
        <f>IF(H400&gt;0,2*An*(J400-$C$12),0)</f>
        <v>0</v>
      </c>
      <c r="M400" s="12">
        <f>$C$9*Af*O399*ABS(O399)*$C$7</f>
        <v>0.18754568790581011</v>
      </c>
      <c r="N400" s="12">
        <f t="shared" si="26"/>
        <v>-11.060304586038734</v>
      </c>
      <c r="O400" s="4">
        <f t="shared" si="27"/>
        <v>9.5819122925596005</v>
      </c>
      <c r="P400" s="3">
        <f t="shared" si="28"/>
        <v>46.074500280432808</v>
      </c>
      <c r="R400" s="15"/>
    </row>
    <row r="401" spans="6:18" x14ac:dyDescent="0.25">
      <c r="F401" s="2">
        <f t="shared" si="25"/>
        <v>1.9849999999999797</v>
      </c>
      <c r="G401" s="3">
        <f>IF(H401&gt;0,$C$14-H401,$C$14)</f>
        <v>2E-3</v>
      </c>
      <c r="H401" s="3">
        <f>IF(H400-I400&gt;0,H400-I400,0)</f>
        <v>0</v>
      </c>
      <c r="I401" s="12">
        <f>$C$5*SQRT((2*($C$11*POWER(($G$4/G401),1.4)-$C$12))/$C$8)*An</f>
        <v>3.4541393744113574E-5</v>
      </c>
      <c r="J401" s="5">
        <f>($C$11*POWER(($C$16/G401),1.4))</f>
        <v>265250.39913931966</v>
      </c>
      <c r="K401" s="2">
        <f>IF(H401&gt;0,$C$17+H401*$C$8,$C$17)</f>
        <v>0.15</v>
      </c>
      <c r="L401" s="12">
        <f>IF(H401&gt;0,2*An*(J401-$C$12),0)</f>
        <v>0</v>
      </c>
      <c r="M401" s="12">
        <f>$C$9*Af*O400*ABS(O400)*$C$7</f>
        <v>0.18539807809802805</v>
      </c>
      <c r="N401" s="12">
        <f t="shared" si="26"/>
        <v>-11.045987187320188</v>
      </c>
      <c r="O401" s="4">
        <f t="shared" si="27"/>
        <v>9.5266465631262029</v>
      </c>
      <c r="P401" s="3">
        <f t="shared" si="28"/>
        <v>46.122271677572023</v>
      </c>
      <c r="R401" s="15"/>
    </row>
    <row r="402" spans="6:18" x14ac:dyDescent="0.25">
      <c r="F402" s="2">
        <f t="shared" si="25"/>
        <v>1.9899999999999796</v>
      </c>
      <c r="G402" s="3">
        <f>IF(H402&gt;0,$C$14-H402,$C$14)</f>
        <v>2E-3</v>
      </c>
      <c r="H402" s="3">
        <f>IF(H401-I401&gt;0,H401-I401,0)</f>
        <v>0</v>
      </c>
      <c r="I402" s="12">
        <f>$C$5*SQRT((2*($C$11*POWER(($G$4/G402),1.4)-$C$12))/$C$8)*An</f>
        <v>3.4541393744113574E-5</v>
      </c>
      <c r="J402" s="5">
        <f>($C$11*POWER(($C$16/G402),1.4))</f>
        <v>265250.39913931966</v>
      </c>
      <c r="K402" s="2">
        <f>IF(H402&gt;0,$C$17+H402*$C$8,$C$17)</f>
        <v>0.15</v>
      </c>
      <c r="L402" s="12">
        <f>IF(H402&gt;0,2*An*(J402-$C$12),0)</f>
        <v>0</v>
      </c>
      <c r="M402" s="12">
        <f>$C$9*Af*O401*ABS(O401)*$C$7</f>
        <v>0.18326559947590598</v>
      </c>
      <c r="N402" s="12">
        <f t="shared" si="26"/>
        <v>-11.031770663172708</v>
      </c>
      <c r="O402" s="4">
        <f t="shared" si="27"/>
        <v>9.4714521684999706</v>
      </c>
      <c r="P402" s="3">
        <f t="shared" si="28"/>
        <v>46.169766924401088</v>
      </c>
      <c r="R402" s="15"/>
    </row>
    <row r="403" spans="6:18" x14ac:dyDescent="0.25">
      <c r="F403" s="2">
        <f t="shared" si="25"/>
        <v>1.9949999999999795</v>
      </c>
      <c r="G403" s="3">
        <f>IF(H403&gt;0,$C$14-H403,$C$14)</f>
        <v>2E-3</v>
      </c>
      <c r="H403" s="3">
        <f>IF(H402-I402&gt;0,H402-I402,0)</f>
        <v>0</v>
      </c>
      <c r="I403" s="12">
        <f>$C$5*SQRT((2*($C$11*POWER(($G$4/G403),1.4)-$C$12))/$C$8)*An</f>
        <v>3.4541393744113574E-5</v>
      </c>
      <c r="J403" s="5">
        <f>($C$11*POWER(($C$16/G403),1.4))</f>
        <v>265250.39913931966</v>
      </c>
      <c r="K403" s="2">
        <f>IF(H403&gt;0,$C$17+H403*$C$8,$C$17)</f>
        <v>0.15</v>
      </c>
      <c r="L403" s="12">
        <f>IF(H403&gt;0,2*An*(J403-$C$12),0)</f>
        <v>0</v>
      </c>
      <c r="M403" s="12">
        <f>$C$9*Af*O402*ABS(O402)*$C$7</f>
        <v>0.1811481845996431</v>
      </c>
      <c r="N403" s="12">
        <f t="shared" si="26"/>
        <v>-11.017654563997622</v>
      </c>
      <c r="O403" s="4">
        <f t="shared" si="27"/>
        <v>9.4163286054320441</v>
      </c>
      <c r="P403" s="3">
        <f t="shared" si="28"/>
        <v>46.216986376335917</v>
      </c>
      <c r="R403" s="15"/>
    </row>
    <row r="404" spans="6:18" x14ac:dyDescent="0.25">
      <c r="F404" s="2">
        <f t="shared" si="25"/>
        <v>1.9999999999999793</v>
      </c>
      <c r="G404" s="3">
        <f>IF(H404&gt;0,$C$14-H404,$C$14)</f>
        <v>2E-3</v>
      </c>
      <c r="H404" s="3">
        <f>IF(H403-I403&gt;0,H403-I403,0)</f>
        <v>0</v>
      </c>
      <c r="I404" s="12">
        <f>$C$5*SQRT((2*($C$11*POWER(($G$4/G404),1.4)-$C$12))/$C$8)*An</f>
        <v>3.4541393744113574E-5</v>
      </c>
      <c r="J404" s="5">
        <f>($C$11*POWER(($C$16/G404),1.4))</f>
        <v>265250.39913931966</v>
      </c>
      <c r="K404" s="2">
        <f>IF(H404&gt;0,$C$17+H404*$C$8,$C$17)</f>
        <v>0.15</v>
      </c>
      <c r="L404" s="12">
        <f>IF(H404&gt;0,2*An*(J404-$C$12),0)</f>
        <v>0</v>
      </c>
      <c r="M404" s="12">
        <f>$C$9*Af*O403*ABS(O403)*$C$7</f>
        <v>0.1790457666279813</v>
      </c>
      <c r="N404" s="12">
        <f t="shared" si="26"/>
        <v>-11.003638444186542</v>
      </c>
      <c r="O404" s="4">
        <f t="shared" si="27"/>
        <v>9.3612753729115834</v>
      </c>
      <c r="P404" s="3">
        <f t="shared" si="28"/>
        <v>46.263930386281778</v>
      </c>
      <c r="R404" s="15"/>
    </row>
    <row r="405" spans="6:18" x14ac:dyDescent="0.25">
      <c r="F405" s="2">
        <f t="shared" si="25"/>
        <v>2.0049999999999795</v>
      </c>
      <c r="G405" s="3">
        <f>IF(H405&gt;0,$C$14-H405,$C$14)</f>
        <v>2E-3</v>
      </c>
      <c r="H405" s="3">
        <f>IF(H404-I404&gt;0,H404-I404,0)</f>
        <v>0</v>
      </c>
      <c r="I405" s="12">
        <f>$C$5*SQRT((2*($C$11*POWER(($G$4/G405),1.4)-$C$12))/$C$8)*An</f>
        <v>3.4541393744113574E-5</v>
      </c>
      <c r="J405" s="5">
        <f>($C$11*POWER(($C$16/G405),1.4))</f>
        <v>265250.39913931966</v>
      </c>
      <c r="K405" s="2">
        <f>IF(H405&gt;0,$C$17+H405*$C$8,$C$17)</f>
        <v>0.15</v>
      </c>
      <c r="L405" s="12">
        <f>IF(H405&gt;0,2*An*(J405-$C$12),0)</f>
        <v>0</v>
      </c>
      <c r="M405" s="12">
        <f>$C$9*Af*O404*ABS(O404)*$C$7</f>
        <v>0.17695827931348618</v>
      </c>
      <c r="N405" s="12">
        <f t="shared" si="26"/>
        <v>-10.98972186208991</v>
      </c>
      <c r="O405" s="4">
        <f t="shared" si="27"/>
        <v>9.3062919721458925</v>
      </c>
      <c r="P405" s="3">
        <f t="shared" si="28"/>
        <v>46.31059930464442</v>
      </c>
      <c r="R405" s="15"/>
    </row>
    <row r="406" spans="6:18" x14ac:dyDescent="0.25">
      <c r="F406" s="2">
        <f t="shared" si="25"/>
        <v>2.0099999999999794</v>
      </c>
      <c r="G406" s="3">
        <f>IF(H406&gt;0,$C$14-H406,$C$14)</f>
        <v>2E-3</v>
      </c>
      <c r="H406" s="3">
        <f>IF(H405-I405&gt;0,H405-I405,0)</f>
        <v>0</v>
      </c>
      <c r="I406" s="12">
        <f>$C$5*SQRT((2*($C$11*POWER(($G$4/G406),1.4)-$C$12))/$C$8)*An</f>
        <v>3.4541393744113574E-5</v>
      </c>
      <c r="J406" s="5">
        <f>($C$11*POWER(($C$16/G406),1.4))</f>
        <v>265250.39913931966</v>
      </c>
      <c r="K406" s="2">
        <f>IF(H406&gt;0,$C$17+H406*$C$8,$C$17)</f>
        <v>0.15</v>
      </c>
      <c r="L406" s="12">
        <f>IF(H406&gt;0,2*An*(J406-$C$12),0)</f>
        <v>0</v>
      </c>
      <c r="M406" s="12">
        <f>$C$9*Af*O405*ABS(O405)*$C$7</f>
        <v>0.17488565699788114</v>
      </c>
      <c r="N406" s="12">
        <f t="shared" si="26"/>
        <v>-10.975904379985876</v>
      </c>
      <c r="O406" s="4">
        <f t="shared" si="27"/>
        <v>9.2513779065407036</v>
      </c>
      <c r="P406" s="3">
        <f t="shared" si="28"/>
        <v>46.356993479341135</v>
      </c>
      <c r="R406" s="15"/>
    </row>
    <row r="407" spans="6:18" x14ac:dyDescent="0.25">
      <c r="F407" s="2">
        <f t="shared" si="25"/>
        <v>2.0149999999999793</v>
      </c>
      <c r="G407" s="3">
        <f>IF(H407&gt;0,$C$14-H407,$C$14)</f>
        <v>2E-3</v>
      </c>
      <c r="H407" s="3">
        <f>IF(H406-I406&gt;0,H406-I406,0)</f>
        <v>0</v>
      </c>
      <c r="I407" s="12">
        <f>$C$5*SQRT((2*($C$11*POWER(($G$4/G407),1.4)-$C$12))/$C$8)*An</f>
        <v>3.4541393744113574E-5</v>
      </c>
      <c r="J407" s="5">
        <f>($C$11*POWER(($C$16/G407),1.4))</f>
        <v>265250.39913931966</v>
      </c>
      <c r="K407" s="2">
        <f>IF(H407&gt;0,$C$17+H407*$C$8,$C$17)</f>
        <v>0.15</v>
      </c>
      <c r="L407" s="12">
        <f>IF(H407&gt;0,2*An*(J407-$C$12),0)</f>
        <v>0</v>
      </c>
      <c r="M407" s="12">
        <f>$C$9*Af*O406*ABS(O406)*$C$7</f>
        <v>0.17282783460743276</v>
      </c>
      <c r="N407" s="12">
        <f t="shared" si="26"/>
        <v>-10.962185564049552</v>
      </c>
      <c r="O407" s="4">
        <f t="shared" si="27"/>
        <v>9.1965326816806154</v>
      </c>
      <c r="P407" s="3">
        <f t="shared" si="28"/>
        <v>46.403113255811689</v>
      </c>
      <c r="R407" s="15"/>
    </row>
    <row r="408" spans="6:18" x14ac:dyDescent="0.25">
      <c r="F408" s="2">
        <f t="shared" ref="F408:F471" si="29">F407+$C$5</f>
        <v>2.0199999999999791</v>
      </c>
      <c r="G408" s="3">
        <f>IF(H408&gt;0,$C$14-H408,$C$14)</f>
        <v>2E-3</v>
      </c>
      <c r="H408" s="3">
        <f>IF(H407-I407&gt;0,H407-I407,0)</f>
        <v>0</v>
      </c>
      <c r="I408" s="12">
        <f>$C$5*SQRT((2*($C$11*POWER(($G$4/G408),1.4)-$C$12))/$C$8)*An</f>
        <v>3.4541393744113574E-5</v>
      </c>
      <c r="J408" s="5">
        <f>($C$11*POWER(($C$16/G408),1.4))</f>
        <v>265250.39913931966</v>
      </c>
      <c r="K408" s="2">
        <f>IF(H408&gt;0,$C$17+H408*$C$8,$C$17)</f>
        <v>0.15</v>
      </c>
      <c r="L408" s="12">
        <f>IF(H408&gt;0,2*An*(J408-$C$12),0)</f>
        <v>0</v>
      </c>
      <c r="M408" s="12">
        <f>$C$9*Af*O407*ABS(O407)*$C$7</f>
        <v>0.17078474764838802</v>
      </c>
      <c r="N408" s="12">
        <f t="shared" si="26"/>
        <v>-10.948564984322589</v>
      </c>
      <c r="O408" s="4">
        <f t="shared" si="27"/>
        <v>9.1417558053096855</v>
      </c>
      <c r="P408" s="3">
        <f t="shared" si="28"/>
        <v>46.448958977029164</v>
      </c>
      <c r="R408" s="15"/>
    </row>
    <row r="409" spans="6:18" x14ac:dyDescent="0.25">
      <c r="F409" s="2">
        <f t="shared" si="29"/>
        <v>2.024999999999979</v>
      </c>
      <c r="G409" s="3">
        <f>IF(H409&gt;0,$C$14-H409,$C$14)</f>
        <v>2E-3</v>
      </c>
      <c r="H409" s="3">
        <f>IF(H408-I408&gt;0,H408-I408,0)</f>
        <v>0</v>
      </c>
      <c r="I409" s="12">
        <f>$C$5*SQRT((2*($C$11*POWER(($G$4/G409),1.4)-$C$12))/$C$8)*An</f>
        <v>3.4541393744113574E-5</v>
      </c>
      <c r="J409" s="5">
        <f>($C$11*POWER(($C$16/G409),1.4))</f>
        <v>265250.39913931966</v>
      </c>
      <c r="K409" s="2">
        <f>IF(H409&gt;0,$C$17+H409*$C$8,$C$17)</f>
        <v>0.15</v>
      </c>
      <c r="L409" s="12">
        <f>IF(H409&gt;0,2*An*(J409-$C$12),0)</f>
        <v>0</v>
      </c>
      <c r="M409" s="12">
        <f>$C$9*Af*O408*ABS(O408)*$C$7</f>
        <v>0.16875633220246219</v>
      </c>
      <c r="N409" s="12">
        <f t="shared" si="26"/>
        <v>-10.935042214683081</v>
      </c>
      <c r="O409" s="4">
        <f t="shared" si="27"/>
        <v>9.0870467873121719</v>
      </c>
      <c r="P409" s="3">
        <f t="shared" si="28"/>
        <v>46.494530983510721</v>
      </c>
      <c r="R409" s="15"/>
    </row>
    <row r="410" spans="6:18" x14ac:dyDescent="0.25">
      <c r="F410" s="2">
        <f t="shared" si="29"/>
        <v>2.0299999999999789</v>
      </c>
      <c r="G410" s="3">
        <f>IF(H410&gt;0,$C$14-H410,$C$14)</f>
        <v>2E-3</v>
      </c>
      <c r="H410" s="3">
        <f>IF(H409-I409&gt;0,H409-I409,0)</f>
        <v>0</v>
      </c>
      <c r="I410" s="12">
        <f>$C$5*SQRT((2*($C$11*POWER(($G$4/G410),1.4)-$C$12))/$C$8)*An</f>
        <v>3.4541393744113574E-5</v>
      </c>
      <c r="J410" s="5">
        <f>($C$11*POWER(($C$16/G410),1.4))</f>
        <v>265250.39913931966</v>
      </c>
      <c r="K410" s="2">
        <f>IF(H410&gt;0,$C$17+H410*$C$8,$C$17)</f>
        <v>0.15</v>
      </c>
      <c r="L410" s="12">
        <f>IF(H410&gt;0,2*An*(J410-$C$12),0)</f>
        <v>0</v>
      </c>
      <c r="M410" s="12">
        <f>$C$9*Af*O409*ABS(O409)*$C$7</f>
        <v>0.16674252492237657</v>
      </c>
      <c r="N410" s="12">
        <f t="shared" si="26"/>
        <v>-10.921616832815845</v>
      </c>
      <c r="O410" s="4">
        <f t="shared" si="27"/>
        <v>9.0324051396934237</v>
      </c>
      <c r="P410" s="3">
        <f t="shared" si="28"/>
        <v>46.539829613328237</v>
      </c>
      <c r="R410" s="15"/>
    </row>
    <row r="411" spans="6:18" x14ac:dyDescent="0.25">
      <c r="F411" s="2">
        <f t="shared" si="29"/>
        <v>2.0349999999999788</v>
      </c>
      <c r="G411" s="3">
        <f>IF(H411&gt;0,$C$14-H411,$C$14)</f>
        <v>2E-3</v>
      </c>
      <c r="H411" s="3">
        <f>IF(H410-I410&gt;0,H410-I410,0)</f>
        <v>0</v>
      </c>
      <c r="I411" s="12">
        <f>$C$5*SQRT((2*($C$11*POWER(($G$4/G411),1.4)-$C$12))/$C$8)*An</f>
        <v>3.4541393744113574E-5</v>
      </c>
      <c r="J411" s="5">
        <f>($C$11*POWER(($C$16/G411),1.4))</f>
        <v>265250.39913931966</v>
      </c>
      <c r="K411" s="2">
        <f>IF(H411&gt;0,$C$17+H411*$C$8,$C$17)</f>
        <v>0.15</v>
      </c>
      <c r="L411" s="12">
        <f>IF(H411&gt;0,2*An*(J411-$C$12),0)</f>
        <v>0</v>
      </c>
      <c r="M411" s="12">
        <f>$C$9*Af*O410*ABS(O410)*$C$7</f>
        <v>0.16474326302744627</v>
      </c>
      <c r="N411" s="12">
        <f t="shared" ref="N411:N474" si="30">(L411-M411-K411*9.81)/K411</f>
        <v>-10.908288420182977</v>
      </c>
      <c r="O411" s="4">
        <f t="shared" ref="O411:O474" si="31">$C$5*(N410+N411)/2+O410</f>
        <v>8.9778303765609273</v>
      </c>
      <c r="P411" s="3">
        <f t="shared" si="28"/>
        <v>46.584855202118874</v>
      </c>
      <c r="R411" s="15"/>
    </row>
    <row r="412" spans="6:18" x14ac:dyDescent="0.25">
      <c r="F412" s="2">
        <f t="shared" si="29"/>
        <v>2.0399999999999787</v>
      </c>
      <c r="G412" s="3">
        <f>IF(H412&gt;0,$C$14-H412,$C$14)</f>
        <v>2E-3</v>
      </c>
      <c r="H412" s="3">
        <f>IF(H411-I411&gt;0,H411-I411,0)</f>
        <v>0</v>
      </c>
      <c r="I412" s="12">
        <f>$C$5*SQRT((2*($C$11*POWER(($G$4/G412),1.4)-$C$12))/$C$8)*An</f>
        <v>3.4541393744113574E-5</v>
      </c>
      <c r="J412" s="5">
        <f>($C$11*POWER(($C$16/G412),1.4))</f>
        <v>265250.39913931966</v>
      </c>
      <c r="K412" s="2">
        <f>IF(H412&gt;0,$C$17+H412*$C$8,$C$17)</f>
        <v>0.15</v>
      </c>
      <c r="L412" s="12">
        <f>IF(H412&gt;0,2*An*(J412-$C$12),0)</f>
        <v>0</v>
      </c>
      <c r="M412" s="12">
        <f>$C$9*Af*O411*ABS(O411)*$C$7</f>
        <v>0.16275848429921705</v>
      </c>
      <c r="N412" s="12">
        <f t="shared" si="30"/>
        <v>-10.895056561994782</v>
      </c>
      <c r="O412" s="4">
        <f t="shared" si="31"/>
        <v>8.9233220141054836</v>
      </c>
      <c r="P412" s="3">
        <f t="shared" si="28"/>
        <v>46.62960808309554</v>
      </c>
      <c r="R412" s="15"/>
    </row>
    <row r="413" spans="6:18" x14ac:dyDescent="0.25">
      <c r="F413" s="2">
        <f t="shared" si="29"/>
        <v>2.0449999999999786</v>
      </c>
      <c r="G413" s="3">
        <f>IF(H413&gt;0,$C$14-H413,$C$14)</f>
        <v>2E-3</v>
      </c>
      <c r="H413" s="3">
        <f>IF(H412-I412&gt;0,H412-I412,0)</f>
        <v>0</v>
      </c>
      <c r="I413" s="12">
        <f>$C$5*SQRT((2*($C$11*POWER(($G$4/G413),1.4)-$C$12))/$C$8)*An</f>
        <v>3.4541393744113574E-5</v>
      </c>
      <c r="J413" s="5">
        <f>($C$11*POWER(($C$16/G413),1.4))</f>
        <v>265250.39913931966</v>
      </c>
      <c r="K413" s="2">
        <f>IF(H413&gt;0,$C$17+H413*$C$8,$C$17)</f>
        <v>0.15</v>
      </c>
      <c r="L413" s="12">
        <f>IF(H413&gt;0,2*An*(J413-$C$12),0)</f>
        <v>0</v>
      </c>
      <c r="M413" s="12">
        <f>$C$9*Af*O412*ABS(O412)*$C$7</f>
        <v>0.16078812707715029</v>
      </c>
      <c r="N413" s="12">
        <f t="shared" si="30"/>
        <v>-10.881920847181002</v>
      </c>
      <c r="O413" s="4">
        <f t="shared" si="31"/>
        <v>8.8688795705825445</v>
      </c>
      <c r="P413" s="3">
        <f t="shared" si="28"/>
        <v>46.674088587057263</v>
      </c>
      <c r="R413" s="15"/>
    </row>
    <row r="414" spans="6:18" x14ac:dyDescent="0.25">
      <c r="F414" s="2">
        <f t="shared" si="29"/>
        <v>2.0499999999999785</v>
      </c>
      <c r="G414" s="3">
        <f>IF(H414&gt;0,$C$14-H414,$C$14)</f>
        <v>2E-3</v>
      </c>
      <c r="H414" s="3">
        <f>IF(H413-I413&gt;0,H413-I413,0)</f>
        <v>0</v>
      </c>
      <c r="I414" s="12">
        <f>$C$5*SQRT((2*($C$11*POWER(($G$4/G414),1.4)-$C$12))/$C$8)*An</f>
        <v>3.4541393744113574E-5</v>
      </c>
      <c r="J414" s="5">
        <f>($C$11*POWER(($C$16/G414),1.4))</f>
        <v>265250.39913931966</v>
      </c>
      <c r="K414" s="2">
        <f>IF(H414&gt;0,$C$17+H414*$C$8,$C$17)</f>
        <v>0.15</v>
      </c>
      <c r="L414" s="12">
        <f>IF(H414&gt;0,2*An*(J414-$C$12),0)</f>
        <v>0</v>
      </c>
      <c r="M414" s="12">
        <f>$C$9*Af*O413*ABS(O413)*$C$7</f>
        <v>0.15883213025435652</v>
      </c>
      <c r="N414" s="12">
        <f t="shared" si="30"/>
        <v>-10.868880868362377</v>
      </c>
      <c r="O414" s="4">
        <f t="shared" si="31"/>
        <v>8.8145025662936867</v>
      </c>
      <c r="P414" s="3">
        <f t="shared" si="28"/>
        <v>46.718297042399456</v>
      </c>
      <c r="R414" s="15"/>
    </row>
    <row r="415" spans="6:18" x14ac:dyDescent="0.25">
      <c r="F415" s="2">
        <f t="shared" si="29"/>
        <v>2.0549999999999784</v>
      </c>
      <c r="G415" s="3">
        <f>IF(H415&gt;0,$C$14-H415,$C$14)</f>
        <v>2E-3</v>
      </c>
      <c r="H415" s="3">
        <f>IF(H414-I414&gt;0,H414-I414,0)</f>
        <v>0</v>
      </c>
      <c r="I415" s="12">
        <f>$C$5*SQRT((2*($C$11*POWER(($G$4/G415),1.4)-$C$12))/$C$8)*An</f>
        <v>3.4541393744113574E-5</v>
      </c>
      <c r="J415" s="5">
        <f>($C$11*POWER(($C$16/G415),1.4))</f>
        <v>265250.39913931966</v>
      </c>
      <c r="K415" s="2">
        <f>IF(H415&gt;0,$C$17+H415*$C$8,$C$17)</f>
        <v>0.15</v>
      </c>
      <c r="L415" s="12">
        <f>IF(H415&gt;0,2*An*(J415-$C$12),0)</f>
        <v>0</v>
      </c>
      <c r="M415" s="12">
        <f>$C$9*Af*O414*ABS(O414)*$C$7</f>
        <v>0.1568904332733761</v>
      </c>
      <c r="N415" s="12">
        <f t="shared" si="30"/>
        <v>-10.855936221822507</v>
      </c>
      <c r="O415" s="4">
        <f t="shared" si="31"/>
        <v>8.7601905235682249</v>
      </c>
      <c r="P415" s="3">
        <f t="shared" si="28"/>
        <v>46.762233775124109</v>
      </c>
      <c r="R415" s="15"/>
    </row>
    <row r="416" spans="6:18" x14ac:dyDescent="0.25">
      <c r="F416" s="2">
        <f t="shared" si="29"/>
        <v>2.0599999999999783</v>
      </c>
      <c r="G416" s="3">
        <f>IF(H416&gt;0,$C$14-H416,$C$14)</f>
        <v>2E-3</v>
      </c>
      <c r="H416" s="3">
        <f>IF(H415-I415&gt;0,H415-I415,0)</f>
        <v>0</v>
      </c>
      <c r="I416" s="12">
        <f>$C$5*SQRT((2*($C$11*POWER(($G$4/G416),1.4)-$C$12))/$C$8)*An</f>
        <v>3.4541393744113574E-5</v>
      </c>
      <c r="J416" s="5">
        <f>($C$11*POWER(($C$16/G416),1.4))</f>
        <v>265250.39913931966</v>
      </c>
      <c r="K416" s="2">
        <f>IF(H416&gt;0,$C$17+H416*$C$8,$C$17)</f>
        <v>0.15</v>
      </c>
      <c r="L416" s="12">
        <f>IF(H416&gt;0,2*An*(J416-$C$12),0)</f>
        <v>0</v>
      </c>
      <c r="M416" s="12">
        <f>$C$9*Af*O415*ABS(O415)*$C$7</f>
        <v>0.15496297612200691</v>
      </c>
      <c r="N416" s="12">
        <f t="shared" si="30"/>
        <v>-10.843086507480047</v>
      </c>
      <c r="O416" s="4">
        <f t="shared" si="31"/>
        <v>8.7059429667449688</v>
      </c>
      <c r="P416" s="3">
        <f t="shared" si="28"/>
        <v>46.805899108849893</v>
      </c>
      <c r="R416" s="15"/>
    </row>
    <row r="417" spans="6:18" x14ac:dyDescent="0.25">
      <c r="F417" s="2">
        <f t="shared" si="29"/>
        <v>2.0649999999999782</v>
      </c>
      <c r="G417" s="3">
        <f>IF(H417&gt;0,$C$14-H417,$C$14)</f>
        <v>2E-3</v>
      </c>
      <c r="H417" s="3">
        <f>IF(H416-I416&gt;0,H416-I416,0)</f>
        <v>0</v>
      </c>
      <c r="I417" s="12">
        <f>$C$5*SQRT((2*($C$11*POWER(($G$4/G417),1.4)-$C$12))/$C$8)*An</f>
        <v>3.4541393744113574E-5</v>
      </c>
      <c r="J417" s="5">
        <f>($C$11*POWER(($C$16/G417),1.4))</f>
        <v>265250.39913931966</v>
      </c>
      <c r="K417" s="2">
        <f>IF(H417&gt;0,$C$17+H417*$C$8,$C$17)</f>
        <v>0.15</v>
      </c>
      <c r="L417" s="12">
        <f>IF(H417&gt;0,2*An*(J417-$C$12),0)</f>
        <v>0</v>
      </c>
      <c r="M417" s="12">
        <f>$C$9*Af*O416*ABS(O416)*$C$7</f>
        <v>0.15304969932917853</v>
      </c>
      <c r="N417" s="12">
        <f t="shared" si="30"/>
        <v>-10.830331328861192</v>
      </c>
      <c r="O417" s="4">
        <f t="shared" si="31"/>
        <v>8.6517594221541163</v>
      </c>
      <c r="P417" s="3">
        <f t="shared" si="28"/>
        <v>46.849293364822138</v>
      </c>
      <c r="R417" s="15"/>
    </row>
    <row r="418" spans="6:18" x14ac:dyDescent="0.25">
      <c r="F418" s="2">
        <f t="shared" si="29"/>
        <v>2.0699999999999781</v>
      </c>
      <c r="G418" s="3">
        <f>IF(H418&gt;0,$C$14-H418,$C$14)</f>
        <v>2E-3</v>
      </c>
      <c r="H418" s="3">
        <f>IF(H417-I417&gt;0,H417-I417,0)</f>
        <v>0</v>
      </c>
      <c r="I418" s="12">
        <f>$C$5*SQRT((2*($C$11*POWER(($G$4/G418),1.4)-$C$12))/$C$8)*An</f>
        <v>3.4541393744113574E-5</v>
      </c>
      <c r="J418" s="5">
        <f>($C$11*POWER(($C$16/G418),1.4))</f>
        <v>265250.39913931966</v>
      </c>
      <c r="K418" s="2">
        <f>IF(H418&gt;0,$C$17+H418*$C$8,$C$17)</f>
        <v>0.15</v>
      </c>
      <c r="L418" s="12">
        <f>IF(H418&gt;0,2*An*(J418-$C$12),0)</f>
        <v>0</v>
      </c>
      <c r="M418" s="12">
        <f>$C$9*Af*O417*ABS(O417)*$C$7</f>
        <v>0.15115054396087252</v>
      </c>
      <c r="N418" s="12">
        <f t="shared" si="30"/>
        <v>-10.817670293072483</v>
      </c>
      <c r="O418" s="4">
        <f t="shared" si="31"/>
        <v>8.5976394180992823</v>
      </c>
      <c r="P418" s="3">
        <f t="shared" si="28"/>
        <v>46.892416861922769</v>
      </c>
      <c r="R418" s="15"/>
    </row>
    <row r="419" spans="6:18" x14ac:dyDescent="0.25">
      <c r="F419" s="2">
        <f t="shared" si="29"/>
        <v>2.074999999999978</v>
      </c>
      <c r="G419" s="3">
        <f>IF(H419&gt;0,$C$14-H419,$C$14)</f>
        <v>2E-3</v>
      </c>
      <c r="H419" s="3">
        <f>IF(H418-I418&gt;0,H418-I418,0)</f>
        <v>0</v>
      </c>
      <c r="I419" s="12">
        <f>$C$5*SQRT((2*($C$11*POWER(($G$4/G419),1.4)-$C$12))/$C$8)*An</f>
        <v>3.4541393744113574E-5</v>
      </c>
      <c r="J419" s="5">
        <f>($C$11*POWER(($C$16/G419),1.4))</f>
        <v>265250.39913931966</v>
      </c>
      <c r="K419" s="2">
        <f>IF(H419&gt;0,$C$17+H419*$C$8,$C$17)</f>
        <v>0.15</v>
      </c>
      <c r="L419" s="12">
        <f>IF(H419&gt;0,2*An*(J419-$C$12),0)</f>
        <v>0</v>
      </c>
      <c r="M419" s="12">
        <f>$C$9*Af*O418*ABS(O418)*$C$7</f>
        <v>0.14926545161608767</v>
      </c>
      <c r="N419" s="12">
        <f t="shared" si="30"/>
        <v>-10.805103010773918</v>
      </c>
      <c r="O419" s="4">
        <f t="shared" si="31"/>
        <v>8.543582484839666</v>
      </c>
      <c r="P419" s="3">
        <f t="shared" si="28"/>
        <v>46.935269916680113</v>
      </c>
      <c r="R419" s="15"/>
    </row>
    <row r="420" spans="6:18" x14ac:dyDescent="0.25">
      <c r="F420" s="2">
        <f t="shared" si="29"/>
        <v>2.0799999999999779</v>
      </c>
      <c r="G420" s="3">
        <f>IF(H420&gt;0,$C$14-H420,$C$14)</f>
        <v>2E-3</v>
      </c>
      <c r="H420" s="3">
        <f>IF(H419-I419&gt;0,H419-I419,0)</f>
        <v>0</v>
      </c>
      <c r="I420" s="12">
        <f>$C$5*SQRT((2*($C$11*POWER(($G$4/G420),1.4)-$C$12))/$C$8)*An</f>
        <v>3.4541393744113574E-5</v>
      </c>
      <c r="J420" s="5">
        <f>($C$11*POWER(($C$16/G420),1.4))</f>
        <v>265250.39913931966</v>
      </c>
      <c r="K420" s="2">
        <f>IF(H420&gt;0,$C$17+H420*$C$8,$C$17)</f>
        <v>0.15</v>
      </c>
      <c r="L420" s="12">
        <f>IF(H420&gt;0,2*An*(J420-$C$12),0)</f>
        <v>0</v>
      </c>
      <c r="M420" s="12">
        <f>$C$9*Af*O419*ABS(O419)*$C$7</f>
        <v>0.14739436442285075</v>
      </c>
      <c r="N420" s="12">
        <f t="shared" si="30"/>
        <v>-10.792629096152339</v>
      </c>
      <c r="O420" s="4">
        <f t="shared" si="31"/>
        <v>8.4895881545723508</v>
      </c>
      <c r="P420" s="3">
        <f t="shared" si="28"/>
        <v>46.97785284327864</v>
      </c>
      <c r="R420" s="15"/>
    </row>
    <row r="421" spans="6:18" x14ac:dyDescent="0.25">
      <c r="F421" s="2">
        <f t="shared" si="29"/>
        <v>2.0849999999999778</v>
      </c>
      <c r="G421" s="3">
        <f>IF(H421&gt;0,$C$14-H421,$C$14)</f>
        <v>2E-3</v>
      </c>
      <c r="H421" s="3">
        <f>IF(H420-I420&gt;0,H420-I420,0)</f>
        <v>0</v>
      </c>
      <c r="I421" s="12">
        <f>$C$5*SQRT((2*($C$11*POWER(($G$4/G421),1.4)-$C$12))/$C$8)*An</f>
        <v>3.4541393744113574E-5</v>
      </c>
      <c r="J421" s="5">
        <f>($C$11*POWER(($C$16/G421),1.4))</f>
        <v>265250.39913931966</v>
      </c>
      <c r="K421" s="2">
        <f>IF(H421&gt;0,$C$17+H421*$C$8,$C$17)</f>
        <v>0.15</v>
      </c>
      <c r="L421" s="12">
        <f>IF(H421&gt;0,2*An*(J421-$C$12),0)</f>
        <v>0</v>
      </c>
      <c r="M421" s="12">
        <f>$C$9*Af*O420*ABS(O420)*$C$7</f>
        <v>0.14553722503427147</v>
      </c>
      <c r="N421" s="12">
        <f t="shared" si="30"/>
        <v>-10.780248166895143</v>
      </c>
      <c r="O421" s="4">
        <f t="shared" si="31"/>
        <v>8.4356559614147315</v>
      </c>
      <c r="P421" s="3">
        <f t="shared" si="28"/>
        <v>47.020165953568608</v>
      </c>
      <c r="R421" s="15"/>
    </row>
    <row r="422" spans="6:18" x14ac:dyDescent="0.25">
      <c r="F422" s="2">
        <f t="shared" si="29"/>
        <v>2.0899999999999777</v>
      </c>
      <c r="G422" s="3">
        <f>IF(H422&gt;0,$C$14-H422,$C$14)</f>
        <v>2E-3</v>
      </c>
      <c r="H422" s="3">
        <f>IF(H421-I421&gt;0,H421-I421,0)</f>
        <v>0</v>
      </c>
      <c r="I422" s="12">
        <f>$C$5*SQRT((2*($C$11*POWER(($G$4/G422),1.4)-$C$12))/$C$8)*An</f>
        <v>3.4541393744113574E-5</v>
      </c>
      <c r="J422" s="5">
        <f>($C$11*POWER(($C$16/G422),1.4))</f>
        <v>265250.39913931966</v>
      </c>
      <c r="K422" s="2">
        <f>IF(H422&gt;0,$C$17+H422*$C$8,$C$17)</f>
        <v>0.15</v>
      </c>
      <c r="L422" s="12">
        <f>IF(H422&gt;0,2*An*(J422-$C$12),0)</f>
        <v>0</v>
      </c>
      <c r="M422" s="12">
        <f>$C$9*Af*O421*ABS(O421)*$C$7</f>
        <v>0.14369397662464131</v>
      </c>
      <c r="N422" s="12">
        <f t="shared" si="30"/>
        <v>-10.767959844164276</v>
      </c>
      <c r="O422" s="4">
        <f t="shared" si="31"/>
        <v>8.3817854413870823</v>
      </c>
      <c r="P422" s="3">
        <f t="shared" si="28"/>
        <v>47.062209557075612</v>
      </c>
      <c r="R422" s="15"/>
    </row>
    <row r="423" spans="6:18" x14ac:dyDescent="0.25">
      <c r="F423" s="2">
        <f t="shared" si="29"/>
        <v>2.0949999999999775</v>
      </c>
      <c r="G423" s="3">
        <f>IF(H423&gt;0,$C$14-H423,$C$14)</f>
        <v>2E-3</v>
      </c>
      <c r="H423" s="3">
        <f>IF(H422-I422&gt;0,H422-I422,0)</f>
        <v>0</v>
      </c>
      <c r="I423" s="12">
        <f>$C$5*SQRT((2*($C$11*POWER(($G$4/G423),1.4)-$C$12))/$C$8)*An</f>
        <v>3.4541393744113574E-5</v>
      </c>
      <c r="J423" s="5">
        <f>($C$11*POWER(($C$16/G423),1.4))</f>
        <v>265250.39913931966</v>
      </c>
      <c r="K423" s="2">
        <f>IF(H423&gt;0,$C$17+H423*$C$8,$C$17)</f>
        <v>0.15</v>
      </c>
      <c r="L423" s="12">
        <f>IF(H423&gt;0,2*An*(J423-$C$12),0)</f>
        <v>0</v>
      </c>
      <c r="M423" s="12">
        <f>$C$9*Af*O422*ABS(O422)*$C$7</f>
        <v>0.14186456288557603</v>
      </c>
      <c r="N423" s="12">
        <f t="shared" si="30"/>
        <v>-10.755763752570509</v>
      </c>
      <c r="O423" s="4">
        <f t="shared" si="31"/>
        <v>8.3279761323952446</v>
      </c>
      <c r="P423" s="3">
        <f t="shared" si="28"/>
        <v>47.103983961010066</v>
      </c>
      <c r="R423" s="15"/>
    </row>
    <row r="424" spans="6:18" x14ac:dyDescent="0.25">
      <c r="F424" s="2">
        <f t="shared" si="29"/>
        <v>2.0999999999999774</v>
      </c>
      <c r="G424" s="3">
        <f>IF(H424&gt;0,$C$14-H424,$C$14)</f>
        <v>2E-3</v>
      </c>
      <c r="H424" s="3">
        <f>IF(H423-I423&gt;0,H423-I423,0)</f>
        <v>0</v>
      </c>
      <c r="I424" s="12">
        <f>$C$5*SQRT((2*($C$11*POWER(($G$4/G424),1.4)-$C$12))/$C$8)*An</f>
        <v>3.4541393744113574E-5</v>
      </c>
      <c r="J424" s="5">
        <f>($C$11*POWER(($C$16/G424),1.4))</f>
        <v>265250.39913931966</v>
      </c>
      <c r="K424" s="2">
        <f>IF(H424&gt;0,$C$17+H424*$C$8,$C$17)</f>
        <v>0.15</v>
      </c>
      <c r="L424" s="12">
        <f>IF(H424&gt;0,2*An*(J424-$C$12),0)</f>
        <v>0</v>
      </c>
      <c r="M424" s="12">
        <f>$C$9*Af*O423*ABS(O423)*$C$7</f>
        <v>0.1400489280222014</v>
      </c>
      <c r="N424" s="12">
        <f t="shared" si="30"/>
        <v>-10.743659520148011</v>
      </c>
      <c r="O424" s="4">
        <f t="shared" si="31"/>
        <v>8.2742275742134481</v>
      </c>
      <c r="P424" s="3">
        <f t="shared" si="28"/>
        <v>47.145489470276587</v>
      </c>
      <c r="R424" s="15"/>
    </row>
    <row r="425" spans="6:18" x14ac:dyDescent="0.25">
      <c r="F425" s="2">
        <f t="shared" si="29"/>
        <v>2.1049999999999773</v>
      </c>
      <c r="G425" s="3">
        <f>IF(H425&gt;0,$C$14-H425,$C$14)</f>
        <v>2E-3</v>
      </c>
      <c r="H425" s="3">
        <f>IF(H424-I424&gt;0,H424-I424,0)</f>
        <v>0</v>
      </c>
      <c r="I425" s="12">
        <f>$C$5*SQRT((2*($C$11*POWER(($G$4/G425),1.4)-$C$12))/$C$8)*An</f>
        <v>3.4541393744113574E-5</v>
      </c>
      <c r="J425" s="5">
        <f>($C$11*POWER(($C$16/G425),1.4))</f>
        <v>265250.39913931966</v>
      </c>
      <c r="K425" s="2">
        <f>IF(H425&gt;0,$C$17+H425*$C$8,$C$17)</f>
        <v>0.15</v>
      </c>
      <c r="L425" s="12">
        <f>IF(H425&gt;0,2*An*(J425-$C$12),0)</f>
        <v>0</v>
      </c>
      <c r="M425" s="12">
        <f>$C$9*Af*O424*ABS(O424)*$C$7</f>
        <v>0.13824701674938089</v>
      </c>
      <c r="N425" s="12">
        <f t="shared" si="30"/>
        <v>-10.731646778329207</v>
      </c>
      <c r="O425" s="4">
        <f t="shared" si="31"/>
        <v>8.2205393084672558</v>
      </c>
      <c r="P425" s="3">
        <f t="shared" si="28"/>
        <v>47.18672638748329</v>
      </c>
      <c r="R425" s="15"/>
    </row>
    <row r="426" spans="6:18" x14ac:dyDescent="0.25">
      <c r="F426" s="2">
        <f t="shared" si="29"/>
        <v>2.1099999999999772</v>
      </c>
      <c r="G426" s="3">
        <f>IF(H426&gt;0,$C$14-H426,$C$14)</f>
        <v>2E-3</v>
      </c>
      <c r="H426" s="3">
        <f>IF(H425-I425&gt;0,H425-I425,0)</f>
        <v>0</v>
      </c>
      <c r="I426" s="12">
        <f>$C$5*SQRT((2*($C$11*POWER(($G$4/G426),1.4)-$C$12))/$C$8)*An</f>
        <v>3.4541393744113574E-5</v>
      </c>
      <c r="J426" s="5">
        <f>($C$11*POWER(($C$16/G426),1.4))</f>
        <v>265250.39913931966</v>
      </c>
      <c r="K426" s="2">
        <f>IF(H426&gt;0,$C$17+H426*$C$8,$C$17)</f>
        <v>0.15</v>
      </c>
      <c r="L426" s="12">
        <f>IF(H426&gt;0,2*An*(J426-$C$12),0)</f>
        <v>0</v>
      </c>
      <c r="M426" s="12">
        <f>$C$9*Af*O425*ABS(O425)*$C$7</f>
        <v>0.13645877428798631</v>
      </c>
      <c r="N426" s="12">
        <f t="shared" si="30"/>
        <v>-10.719725161919909</v>
      </c>
      <c r="O426" s="4">
        <f t="shared" si="31"/>
        <v>8.1669108786166333</v>
      </c>
      <c r="P426" s="3">
        <f t="shared" si="28"/>
        <v>47.227695012951003</v>
      </c>
      <c r="R426" s="15"/>
    </row>
    <row r="427" spans="6:18" x14ac:dyDescent="0.25">
      <c r="F427" s="2">
        <f t="shared" si="29"/>
        <v>2.1149999999999771</v>
      </c>
      <c r="G427" s="3">
        <f>IF(H427&gt;0,$C$14-H427,$C$14)</f>
        <v>2E-3</v>
      </c>
      <c r="H427" s="3">
        <f>IF(H426-I426&gt;0,H426-I426,0)</f>
        <v>0</v>
      </c>
      <c r="I427" s="12">
        <f>$C$5*SQRT((2*($C$11*POWER(($G$4/G427),1.4)-$C$12))/$C$8)*An</f>
        <v>3.4541393744113574E-5</v>
      </c>
      <c r="J427" s="5">
        <f>($C$11*POWER(($C$16/G427),1.4))</f>
        <v>265250.39913931966</v>
      </c>
      <c r="K427" s="2">
        <f>IF(H427&gt;0,$C$17+H427*$C$8,$C$17)</f>
        <v>0.15</v>
      </c>
      <c r="L427" s="12">
        <f>IF(H427&gt;0,2*An*(J427-$C$12),0)</f>
        <v>0</v>
      </c>
      <c r="M427" s="12">
        <f>$C$9*Af*O426*ABS(O426)*$C$7</f>
        <v>0.13468414636120926</v>
      </c>
      <c r="N427" s="12">
        <f t="shared" si="30"/>
        <v>-10.707894309074728</v>
      </c>
      <c r="O427" s="4">
        <f t="shared" si="31"/>
        <v>8.1133418299391469</v>
      </c>
      <c r="P427" s="3">
        <f t="shared" si="28"/>
        <v>47.268395644722389</v>
      </c>
      <c r="R427" s="15"/>
    </row>
    <row r="428" spans="6:18" x14ac:dyDescent="0.25">
      <c r="F428" s="2">
        <f t="shared" si="29"/>
        <v>2.119999999999977</v>
      </c>
      <c r="G428" s="3">
        <f>IF(H428&gt;0,$C$14-H428,$C$14)</f>
        <v>2E-3</v>
      </c>
      <c r="H428" s="3">
        <f>IF(H427-I427&gt;0,H427-I427,0)</f>
        <v>0</v>
      </c>
      <c r="I428" s="12">
        <f>$C$5*SQRT((2*($C$11*POWER(($G$4/G428),1.4)-$C$12))/$C$8)*An</f>
        <v>3.4541393744113574E-5</v>
      </c>
      <c r="J428" s="5">
        <f>($C$11*POWER(($C$16/G428),1.4))</f>
        <v>265250.39913931966</v>
      </c>
      <c r="K428" s="2">
        <f>IF(H428&gt;0,$C$17+H428*$C$8,$C$17)</f>
        <v>0.15</v>
      </c>
      <c r="L428" s="12">
        <f>IF(H428&gt;0,2*An*(J428-$C$12),0)</f>
        <v>0</v>
      </c>
      <c r="M428" s="12">
        <f>$C$9*Af*O427*ABS(O427)*$C$7</f>
        <v>0.13292307919091481</v>
      </c>
      <c r="N428" s="12">
        <f t="shared" si="30"/>
        <v>-10.696153861272766</v>
      </c>
      <c r="O428" s="4">
        <f t="shared" si="31"/>
        <v>8.0598317095132774</v>
      </c>
      <c r="P428" s="3">
        <f t="shared" si="28"/>
        <v>47.308828578571017</v>
      </c>
      <c r="R428" s="15"/>
    </row>
    <row r="429" spans="6:18" x14ac:dyDescent="0.25">
      <c r="F429" s="2">
        <f t="shared" si="29"/>
        <v>2.1249999999999769</v>
      </c>
      <c r="G429" s="3">
        <f>IF(H429&gt;0,$C$14-H429,$C$14)</f>
        <v>2E-3</v>
      </c>
      <c r="H429" s="3">
        <f>IF(H428-I428&gt;0,H428-I428,0)</f>
        <v>0</v>
      </c>
      <c r="I429" s="12">
        <f>$C$5*SQRT((2*($C$11*POWER(($G$4/G429),1.4)-$C$12))/$C$8)*An</f>
        <v>3.4541393744113574E-5</v>
      </c>
      <c r="J429" s="5">
        <f>($C$11*POWER(($C$16/G429),1.4))</f>
        <v>265250.39913931966</v>
      </c>
      <c r="K429" s="2">
        <f>IF(H429&gt;0,$C$17+H429*$C$8,$C$17)</f>
        <v>0.15</v>
      </c>
      <c r="L429" s="12">
        <f>IF(H429&gt;0,2*An*(J429-$C$12),0)</f>
        <v>0</v>
      </c>
      <c r="M429" s="12">
        <f>$C$9*Af*O428*ABS(O428)*$C$7</f>
        <v>0.13117551949403497</v>
      </c>
      <c r="N429" s="12">
        <f t="shared" si="30"/>
        <v>-10.684503463293566</v>
      </c>
      <c r="O429" s="4">
        <f t="shared" si="31"/>
        <v>8.0063800662018618</v>
      </c>
      <c r="P429" s="3">
        <f t="shared" si="28"/>
        <v>47.348994108010302</v>
      </c>
      <c r="R429" s="15"/>
    </row>
    <row r="430" spans="6:18" x14ac:dyDescent="0.25">
      <c r="F430" s="2">
        <f t="shared" si="29"/>
        <v>2.1299999999999768</v>
      </c>
      <c r="G430" s="3">
        <f>IF(H430&gt;0,$C$14-H430,$C$14)</f>
        <v>2E-3</v>
      </c>
      <c r="H430" s="3">
        <f>IF(H429-I429&gt;0,H429-I429,0)</f>
        <v>0</v>
      </c>
      <c r="I430" s="12">
        <f>$C$5*SQRT((2*($C$11*POWER(($G$4/G430),1.4)-$C$12))/$C$8)*An</f>
        <v>3.4541393744113574E-5</v>
      </c>
      <c r="J430" s="5">
        <f>($C$11*POWER(($C$16/G430),1.4))</f>
        <v>265250.39913931966</v>
      </c>
      <c r="K430" s="2">
        <f>IF(H430&gt;0,$C$17+H430*$C$8,$C$17)</f>
        <v>0.15</v>
      </c>
      <c r="L430" s="12">
        <f>IF(H430&gt;0,2*An*(J430-$C$12),0)</f>
        <v>0</v>
      </c>
      <c r="M430" s="12">
        <f>$C$9*Af*O429*ABS(O429)*$C$7</f>
        <v>0.12944141447900342</v>
      </c>
      <c r="N430" s="12">
        <f t="shared" si="30"/>
        <v>-10.672942763193356</v>
      </c>
      <c r="O430" s="4">
        <f t="shared" si="31"/>
        <v>7.9529864506356445</v>
      </c>
      <c r="P430" s="3">
        <f t="shared" si="28"/>
        <v>47.388892524302399</v>
      </c>
      <c r="R430" s="15"/>
    </row>
    <row r="431" spans="6:18" x14ac:dyDescent="0.25">
      <c r="F431" s="2">
        <f t="shared" si="29"/>
        <v>2.1349999999999767</v>
      </c>
      <c r="G431" s="3">
        <f>IF(H431&gt;0,$C$14-H431,$C$14)</f>
        <v>2E-3</v>
      </c>
      <c r="H431" s="3">
        <f>IF(H430-I430&gt;0,H430-I430,0)</f>
        <v>0</v>
      </c>
      <c r="I431" s="12">
        <f>$C$5*SQRT((2*($C$11*POWER(($G$4/G431),1.4)-$C$12))/$C$8)*An</f>
        <v>3.4541393744113574E-5</v>
      </c>
      <c r="J431" s="5">
        <f>($C$11*POWER(($C$16/G431),1.4))</f>
        <v>265250.39913931966</v>
      </c>
      <c r="K431" s="2">
        <f>IF(H431&gt;0,$C$17+H431*$C$8,$C$17)</f>
        <v>0.15</v>
      </c>
      <c r="L431" s="12">
        <f>IF(H431&gt;0,2*An*(J431-$C$12),0)</f>
        <v>0</v>
      </c>
      <c r="M431" s="12">
        <f>$C$9*Af*O430*ABS(O430)*$C$7</f>
        <v>0.12772071184222938</v>
      </c>
      <c r="N431" s="12">
        <f t="shared" si="30"/>
        <v>-10.66147141228153</v>
      </c>
      <c r="O431" s="4">
        <f t="shared" si="31"/>
        <v>7.8996504151969571</v>
      </c>
      <c r="P431" s="3">
        <f t="shared" si="28"/>
        <v>47.428524116466981</v>
      </c>
      <c r="R431" s="15"/>
    </row>
    <row r="432" spans="6:18" x14ac:dyDescent="0.25">
      <c r="F432" s="2">
        <f t="shared" si="29"/>
        <v>2.1399999999999766</v>
      </c>
      <c r="G432" s="3">
        <f>IF(H432&gt;0,$C$14-H432,$C$14)</f>
        <v>2E-3</v>
      </c>
      <c r="H432" s="3">
        <f>IF(H431-I431&gt;0,H431-I431,0)</f>
        <v>0</v>
      </c>
      <c r="I432" s="12">
        <f>$C$5*SQRT((2*($C$11*POWER(($G$4/G432),1.4)-$C$12))/$C$8)*An</f>
        <v>3.4541393744113574E-5</v>
      </c>
      <c r="J432" s="5">
        <f>($C$11*POWER(($C$16/G432),1.4))</f>
        <v>265250.39913931966</v>
      </c>
      <c r="K432" s="2">
        <f>IF(H432&gt;0,$C$17+H432*$C$8,$C$17)</f>
        <v>0.15</v>
      </c>
      <c r="L432" s="12">
        <f>IF(H432&gt;0,2*An*(J432-$C$12),0)</f>
        <v>0</v>
      </c>
      <c r="M432" s="12">
        <f>$C$9*Af*O431*ABS(O431)*$C$7</f>
        <v>0.12601335976461173</v>
      </c>
      <c r="N432" s="12">
        <f t="shared" si="30"/>
        <v>-10.650089065097413</v>
      </c>
      <c r="O432" s="4">
        <f t="shared" si="31"/>
        <v>7.8463715140035095</v>
      </c>
      <c r="P432" s="3">
        <f t="shared" si="28"/>
        <v>47.467889171289983</v>
      </c>
      <c r="R432" s="15"/>
    </row>
    <row r="433" spans="6:18" x14ac:dyDescent="0.25">
      <c r="F433" s="2">
        <f t="shared" si="29"/>
        <v>2.1449999999999765</v>
      </c>
      <c r="G433" s="3">
        <f>IF(H433&gt;0,$C$14-H433,$C$14)</f>
        <v>2E-3</v>
      </c>
      <c r="H433" s="3">
        <f>IF(H432-I432&gt;0,H432-I432,0)</f>
        <v>0</v>
      </c>
      <c r="I433" s="12">
        <f>$C$5*SQRT((2*($C$11*POWER(($G$4/G433),1.4)-$C$12))/$C$8)*An</f>
        <v>3.4541393744113574E-5</v>
      </c>
      <c r="J433" s="5">
        <f>($C$11*POWER(($C$16/G433),1.4))</f>
        <v>265250.39913931966</v>
      </c>
      <c r="K433" s="2">
        <f>IF(H433&gt;0,$C$17+H433*$C$8,$C$17)</f>
        <v>0.15</v>
      </c>
      <c r="L433" s="12">
        <f>IF(H433&gt;0,2*An*(J433-$C$12),0)</f>
        <v>0</v>
      </c>
      <c r="M433" s="12">
        <f>$C$9*Af*O432*ABS(O432)*$C$7</f>
        <v>0.12431930690809173</v>
      </c>
      <c r="N433" s="12">
        <f t="shared" si="30"/>
        <v>-10.638795379387279</v>
      </c>
      <c r="O433" s="4">
        <f t="shared" si="31"/>
        <v>7.7931493028922976</v>
      </c>
      <c r="P433" s="3">
        <f t="shared" si="28"/>
        <v>47.506987973332222</v>
      </c>
      <c r="R433" s="15"/>
    </row>
    <row r="434" spans="6:18" x14ac:dyDescent="0.25">
      <c r="F434" s="2">
        <f t="shared" si="29"/>
        <v>2.1499999999999764</v>
      </c>
      <c r="G434" s="3">
        <f>IF(H434&gt;0,$C$14-H434,$C$14)</f>
        <v>2E-3</v>
      </c>
      <c r="H434" s="3">
        <f>IF(H433-I433&gt;0,H433-I433,0)</f>
        <v>0</v>
      </c>
      <c r="I434" s="12">
        <f>$C$5*SQRT((2*($C$11*POWER(($G$4/G434),1.4)-$C$12))/$C$8)*An</f>
        <v>3.4541393744113574E-5</v>
      </c>
      <c r="J434" s="5">
        <f>($C$11*POWER(($C$16/G434),1.4))</f>
        <v>265250.39913931966</v>
      </c>
      <c r="K434" s="2">
        <f>IF(H434&gt;0,$C$17+H434*$C$8,$C$17)</f>
        <v>0.15</v>
      </c>
      <c r="L434" s="12">
        <f>IF(H434&gt;0,2*An*(J434-$C$12),0)</f>
        <v>0</v>
      </c>
      <c r="M434" s="12">
        <f>$C$9*Af*O433*ABS(O433)*$C$7</f>
        <v>0.1226385024122448</v>
      </c>
      <c r="N434" s="12">
        <f t="shared" si="30"/>
        <v>-10.627590016081632</v>
      </c>
      <c r="O434" s="4">
        <f t="shared" si="31"/>
        <v>7.7399833394036257</v>
      </c>
      <c r="P434" s="3">
        <f t="shared" si="28"/>
        <v>47.545820804937961</v>
      </c>
      <c r="R434" s="15"/>
    </row>
    <row r="435" spans="6:18" x14ac:dyDescent="0.25">
      <c r="F435" s="2">
        <f t="shared" si="29"/>
        <v>2.1549999999999763</v>
      </c>
      <c r="G435" s="3">
        <f>IF(H435&gt;0,$C$14-H435,$C$14)</f>
        <v>2E-3</v>
      </c>
      <c r="H435" s="3">
        <f>IF(H434-I434&gt;0,H434-I434,0)</f>
        <v>0</v>
      </c>
      <c r="I435" s="12">
        <f>$C$5*SQRT((2*($C$11*POWER(($G$4/G435),1.4)-$C$12))/$C$8)*An</f>
        <v>3.4541393744113574E-5</v>
      </c>
      <c r="J435" s="5">
        <f>($C$11*POWER(($C$16/G435),1.4))</f>
        <v>265250.39913931966</v>
      </c>
      <c r="K435" s="2">
        <f>IF(H435&gt;0,$C$17+H435*$C$8,$C$17)</f>
        <v>0.15</v>
      </c>
      <c r="L435" s="12">
        <f>IF(H435&gt;0,2*An*(J435-$C$12),0)</f>
        <v>0</v>
      </c>
      <c r="M435" s="12">
        <f>$C$9*Af*O434*ABS(O434)*$C$7</f>
        <v>0.12097089589091034</v>
      </c>
      <c r="N435" s="12">
        <f t="shared" si="30"/>
        <v>-10.616472639272736</v>
      </c>
      <c r="O435" s="4">
        <f t="shared" si="31"/>
        <v>7.6868731827652397</v>
      </c>
      <c r="P435" s="3">
        <f t="shared" si="28"/>
        <v>47.584387946243382</v>
      </c>
      <c r="R435" s="15"/>
    </row>
    <row r="436" spans="6:18" x14ac:dyDescent="0.25">
      <c r="F436" s="2">
        <f t="shared" si="29"/>
        <v>2.1599999999999762</v>
      </c>
      <c r="G436" s="3">
        <f>IF(H436&gt;0,$C$14-H436,$C$14)</f>
        <v>2E-3</v>
      </c>
      <c r="H436" s="3">
        <f>IF(H435-I435&gt;0,H435-I435,0)</f>
        <v>0</v>
      </c>
      <c r="I436" s="12">
        <f>$C$5*SQRT((2*($C$11*POWER(($G$4/G436),1.4)-$C$12))/$C$8)*An</f>
        <v>3.4541393744113574E-5</v>
      </c>
      <c r="J436" s="5">
        <f>($C$11*POWER(($C$16/G436),1.4))</f>
        <v>265250.39913931966</v>
      </c>
      <c r="K436" s="2">
        <f>IF(H436&gt;0,$C$17+H436*$C$8,$C$17)</f>
        <v>0.15</v>
      </c>
      <c r="L436" s="12">
        <f>IF(H436&gt;0,2*An*(J436-$C$12),0)</f>
        <v>0</v>
      </c>
      <c r="M436" s="12">
        <f>$C$9*Af*O435*ABS(O435)*$C$7</f>
        <v>0.11931643742885958</v>
      </c>
      <c r="N436" s="12">
        <f t="shared" si="30"/>
        <v>-10.605442916192398</v>
      </c>
      <c r="O436" s="4">
        <f t="shared" si="31"/>
        <v>7.6338183938765765</v>
      </c>
      <c r="P436" s="3">
        <f t="shared" si="28"/>
        <v>47.622689675184986</v>
      </c>
      <c r="R436" s="15"/>
    </row>
    <row r="437" spans="6:18" x14ac:dyDescent="0.25">
      <c r="F437" s="2">
        <f t="shared" si="29"/>
        <v>2.1649999999999761</v>
      </c>
      <c r="G437" s="3">
        <f>IF(H437&gt;0,$C$14-H437,$C$14)</f>
        <v>2E-3</v>
      </c>
      <c r="H437" s="3">
        <f>IF(H436-I436&gt;0,H436-I436,0)</f>
        <v>0</v>
      </c>
      <c r="I437" s="12">
        <f>$C$5*SQRT((2*($C$11*POWER(($G$4/G437),1.4)-$C$12))/$C$8)*An</f>
        <v>3.4541393744113574E-5</v>
      </c>
      <c r="J437" s="5">
        <f>($C$11*POWER(($C$16/G437),1.4))</f>
        <v>265250.39913931966</v>
      </c>
      <c r="K437" s="2">
        <f>IF(H437&gt;0,$C$17+H437*$C$8,$C$17)</f>
        <v>0.15</v>
      </c>
      <c r="L437" s="12">
        <f>IF(H437&gt;0,2*An*(J437-$C$12),0)</f>
        <v>0</v>
      </c>
      <c r="M437" s="12">
        <f>$C$9*Af*O436*ABS(O436)*$C$7</f>
        <v>0.11767507757850099</v>
      </c>
      <c r="N437" s="12">
        <f t="shared" si="30"/>
        <v>-10.594500517190006</v>
      </c>
      <c r="O437" s="4">
        <f t="shared" si="31"/>
        <v>7.5808185352931208</v>
      </c>
      <c r="P437" s="3">
        <f t="shared" si="28"/>
        <v>47.660726267507911</v>
      </c>
      <c r="R437" s="15"/>
    </row>
    <row r="438" spans="6:18" x14ac:dyDescent="0.25">
      <c r="F438" s="2">
        <f t="shared" si="29"/>
        <v>2.1699999999999759</v>
      </c>
      <c r="G438" s="3">
        <f>IF(H438&gt;0,$C$14-H438,$C$14)</f>
        <v>2E-3</v>
      </c>
      <c r="H438" s="3">
        <f>IF(H437-I437&gt;0,H437-I437,0)</f>
        <v>0</v>
      </c>
      <c r="I438" s="12">
        <f>$C$5*SQRT((2*($C$11*POWER(($G$4/G438),1.4)-$C$12))/$C$8)*An</f>
        <v>3.4541393744113574E-5</v>
      </c>
      <c r="J438" s="5">
        <f>($C$11*POWER(($C$16/G438),1.4))</f>
        <v>265250.39913931966</v>
      </c>
      <c r="K438" s="2">
        <f>IF(H438&gt;0,$C$17+H438*$C$8,$C$17)</f>
        <v>0.15</v>
      </c>
      <c r="L438" s="12">
        <f>IF(H438&gt;0,2*An*(J438-$C$12),0)</f>
        <v>0</v>
      </c>
      <c r="M438" s="12">
        <f>$C$9*Af*O437*ABS(O437)*$C$7</f>
        <v>0.11604676735662282</v>
      </c>
      <c r="N438" s="12">
        <f t="shared" si="30"/>
        <v>-10.583645115710819</v>
      </c>
      <c r="O438" s="4">
        <f t="shared" si="31"/>
        <v>7.5278731712108691</v>
      </c>
      <c r="P438" s="3">
        <f t="shared" si="28"/>
        <v>47.698497996774172</v>
      </c>
      <c r="R438" s="15"/>
    </row>
    <row r="439" spans="6:18" x14ac:dyDescent="0.25">
      <c r="F439" s="2">
        <f t="shared" si="29"/>
        <v>2.1749999999999758</v>
      </c>
      <c r="G439" s="3">
        <f>IF(H439&gt;0,$C$14-H439,$C$14)</f>
        <v>2E-3</v>
      </c>
      <c r="H439" s="3">
        <f>IF(H438-I438&gt;0,H438-I438,0)</f>
        <v>0</v>
      </c>
      <c r="I439" s="12">
        <f>$C$5*SQRT((2*($C$11*POWER(($G$4/G439),1.4)-$C$12))/$C$8)*An</f>
        <v>3.4541393744113574E-5</v>
      </c>
      <c r="J439" s="5">
        <f>($C$11*POWER(($C$16/G439),1.4))</f>
        <v>265250.39913931966</v>
      </c>
      <c r="K439" s="2">
        <f>IF(H439&gt;0,$C$17+H439*$C$8,$C$17)</f>
        <v>0.15</v>
      </c>
      <c r="L439" s="12">
        <f>IF(H439&gt;0,2*An*(J439-$C$12),0)</f>
        <v>0</v>
      </c>
      <c r="M439" s="12">
        <f>$C$9*Af*O438*ABS(O438)*$C$7</f>
        <v>0.11443145824117222</v>
      </c>
      <c r="N439" s="12">
        <f t="shared" si="30"/>
        <v>-10.572876388274482</v>
      </c>
      <c r="O439" s="4">
        <f t="shared" si="31"/>
        <v>7.4749818674509054</v>
      </c>
      <c r="P439" s="3">
        <f t="shared" si="28"/>
        <v>47.736005134370828</v>
      </c>
      <c r="R439" s="15"/>
    </row>
    <row r="440" spans="6:18" x14ac:dyDescent="0.25">
      <c r="F440" s="2">
        <f t="shared" si="29"/>
        <v>2.1799999999999757</v>
      </c>
      <c r="G440" s="3">
        <f>IF(H440&gt;0,$C$14-H440,$C$14)</f>
        <v>2E-3</v>
      </c>
      <c r="H440" s="3">
        <f>IF(H439-I439&gt;0,H439-I439,0)</f>
        <v>0</v>
      </c>
      <c r="I440" s="12">
        <f>$C$5*SQRT((2*($C$11*POWER(($G$4/G440),1.4)-$C$12))/$C$8)*An</f>
        <v>3.4541393744113574E-5</v>
      </c>
      <c r="J440" s="5">
        <f>($C$11*POWER(($C$16/G440),1.4))</f>
        <v>265250.39913931966</v>
      </c>
      <c r="K440" s="2">
        <f>IF(H440&gt;0,$C$17+H440*$C$8,$C$17)</f>
        <v>0.15</v>
      </c>
      <c r="L440" s="12">
        <f>IF(H440&gt;0,2*An*(J440-$C$12),0)</f>
        <v>0</v>
      </c>
      <c r="M440" s="12">
        <f>$C$9*Af*O439*ABS(O439)*$C$7</f>
        <v>0.11282910216807095</v>
      </c>
      <c r="N440" s="12">
        <f t="shared" si="30"/>
        <v>-10.562194014453807</v>
      </c>
      <c r="O440" s="4">
        <f t="shared" si="31"/>
        <v>7.4221441914440849</v>
      </c>
      <c r="P440" s="3">
        <f t="shared" si="28"/>
        <v>47.773247949518066</v>
      </c>
      <c r="R440" s="15"/>
    </row>
    <row r="441" spans="6:18" x14ac:dyDescent="0.25">
      <c r="F441" s="2">
        <f t="shared" si="29"/>
        <v>2.1849999999999756</v>
      </c>
      <c r="G441" s="3">
        <f>IF(H441&gt;0,$C$14-H441,$C$14)</f>
        <v>2E-3</v>
      </c>
      <c r="H441" s="3">
        <f>IF(H440-I440&gt;0,H440-I440,0)</f>
        <v>0</v>
      </c>
      <c r="I441" s="12">
        <f>$C$5*SQRT((2*($C$11*POWER(($G$4/G441),1.4)-$C$12))/$C$8)*An</f>
        <v>3.4541393744113574E-5</v>
      </c>
      <c r="J441" s="5">
        <f>($C$11*POWER(($C$16/G441),1.4))</f>
        <v>265250.39913931966</v>
      </c>
      <c r="K441" s="2">
        <f>IF(H441&gt;0,$C$17+H441*$C$8,$C$17)</f>
        <v>0.15</v>
      </c>
      <c r="L441" s="12">
        <f>IF(H441&gt;0,2*An*(J441-$C$12),0)</f>
        <v>0</v>
      </c>
      <c r="M441" s="12">
        <f>$C$9*Af*O440*ABS(O440)*$C$7</f>
        <v>0.11123965152806707</v>
      </c>
      <c r="N441" s="12">
        <f t="shared" si="30"/>
        <v>-10.551597676853781</v>
      </c>
      <c r="O441" s="4">
        <f t="shared" si="31"/>
        <v>7.3693597122158163</v>
      </c>
      <c r="P441" s="3">
        <f t="shared" si="28"/>
        <v>47.810226709277217</v>
      </c>
      <c r="R441" s="15"/>
    </row>
    <row r="442" spans="6:18" x14ac:dyDescent="0.25">
      <c r="F442" s="2">
        <f t="shared" si="29"/>
        <v>2.1899999999999755</v>
      </c>
      <c r="G442" s="3">
        <f>IF(H442&gt;0,$C$14-H442,$C$14)</f>
        <v>2E-3</v>
      </c>
      <c r="H442" s="3">
        <f>IF(H441-I441&gt;0,H441-I441,0)</f>
        <v>0</v>
      </c>
      <c r="I442" s="12">
        <f>$C$5*SQRT((2*($C$11*POWER(($G$4/G442),1.4)-$C$12))/$C$8)*An</f>
        <v>3.4541393744113574E-5</v>
      </c>
      <c r="J442" s="5">
        <f>($C$11*POWER(($C$16/G442),1.4))</f>
        <v>265250.39913931966</v>
      </c>
      <c r="K442" s="2">
        <f>IF(H442&gt;0,$C$17+H442*$C$8,$C$17)</f>
        <v>0.15</v>
      </c>
      <c r="L442" s="12">
        <f>IF(H442&gt;0,2*An*(J442-$C$12),0)</f>
        <v>0</v>
      </c>
      <c r="M442" s="12">
        <f>$C$9*Af*O441*ABS(O441)*$C$7</f>
        <v>0.10966305916362214</v>
      </c>
      <c r="N442" s="12">
        <f t="shared" si="30"/>
        <v>-10.541087061090815</v>
      </c>
      <c r="O442" s="4">
        <f t="shared" si="31"/>
        <v>7.3166280003709545</v>
      </c>
      <c r="P442" s="3">
        <f t="shared" si="28"/>
        <v>47.846941678558686</v>
      </c>
      <c r="R442" s="15"/>
    </row>
    <row r="443" spans="6:18" x14ac:dyDescent="0.25">
      <c r="F443" s="2">
        <f t="shared" si="29"/>
        <v>2.1949999999999754</v>
      </c>
      <c r="G443" s="3">
        <f>IF(H443&gt;0,$C$14-H443,$C$14)</f>
        <v>2E-3</v>
      </c>
      <c r="H443" s="3">
        <f>IF(H442-I442&gt;0,H442-I442,0)</f>
        <v>0</v>
      </c>
      <c r="I443" s="12">
        <f>$C$5*SQRT((2*($C$11*POWER(($G$4/G443),1.4)-$C$12))/$C$8)*An</f>
        <v>3.4541393744113574E-5</v>
      </c>
      <c r="J443" s="5">
        <f>($C$11*POWER(($C$16/G443),1.4))</f>
        <v>265250.39913931966</v>
      </c>
      <c r="K443" s="2">
        <f>IF(H443&gt;0,$C$17+H443*$C$8,$C$17)</f>
        <v>0.15</v>
      </c>
      <c r="L443" s="12">
        <f>IF(H443&gt;0,2*An*(J443-$C$12),0)</f>
        <v>0</v>
      </c>
      <c r="M443" s="12">
        <f>$C$9*Af*O442*ABS(O442)*$C$7</f>
        <v>0.10809927836583372</v>
      </c>
      <c r="N443" s="12">
        <f t="shared" si="30"/>
        <v>-10.530661855772225</v>
      </c>
      <c r="O443" s="4">
        <f t="shared" si="31"/>
        <v>7.263948628078797</v>
      </c>
      <c r="P443" s="3">
        <f t="shared" si="28"/>
        <v>47.88339312012981</v>
      </c>
      <c r="R443" s="15"/>
    </row>
    <row r="444" spans="6:18" x14ac:dyDescent="0.25">
      <c r="F444" s="2">
        <f t="shared" si="29"/>
        <v>2.1999999999999753</v>
      </c>
      <c r="G444" s="3">
        <f>IF(H444&gt;0,$C$14-H444,$C$14)</f>
        <v>2E-3</v>
      </c>
      <c r="H444" s="3">
        <f>IF(H443-I443&gt;0,H443-I443,0)</f>
        <v>0</v>
      </c>
      <c r="I444" s="12">
        <f>$C$5*SQRT((2*($C$11*POWER(($G$4/G444),1.4)-$C$12))/$C$8)*An</f>
        <v>3.4541393744113574E-5</v>
      </c>
      <c r="J444" s="5">
        <f>($C$11*POWER(($C$16/G444),1.4))</f>
        <v>265250.39913931966</v>
      </c>
      <c r="K444" s="2">
        <f>IF(H444&gt;0,$C$17+H444*$C$8,$C$17)</f>
        <v>0.15</v>
      </c>
      <c r="L444" s="12">
        <f>IF(H444&gt;0,2*An*(J444-$C$12),0)</f>
        <v>0</v>
      </c>
      <c r="M444" s="12">
        <f>$C$9*Af*O443*ABS(O443)*$C$7</f>
        <v>0.10654826287139307</v>
      </c>
      <c r="N444" s="12">
        <f t="shared" si="30"/>
        <v>-10.520321752475954</v>
      </c>
      <c r="O444" s="4">
        <f t="shared" si="31"/>
        <v>7.2113211690581762</v>
      </c>
      <c r="P444" s="3">
        <f t="shared" si="28"/>
        <v>47.919581294622652</v>
      </c>
      <c r="R444" s="15"/>
    </row>
    <row r="445" spans="6:18" x14ac:dyDescent="0.25">
      <c r="F445" s="2">
        <f t="shared" si="29"/>
        <v>2.2049999999999752</v>
      </c>
      <c r="G445" s="3">
        <f>IF(H445&gt;0,$C$14-H445,$C$14)</f>
        <v>2E-3</v>
      </c>
      <c r="H445" s="3">
        <f>IF(H444-I444&gt;0,H444-I444,0)</f>
        <v>0</v>
      </c>
      <c r="I445" s="12">
        <f>$C$5*SQRT((2*($C$11*POWER(($G$4/G445),1.4)-$C$12))/$C$8)*An</f>
        <v>3.4541393744113574E-5</v>
      </c>
      <c r="J445" s="5">
        <f>($C$11*POWER(($C$16/G445),1.4))</f>
        <v>265250.39913931966</v>
      </c>
      <c r="K445" s="2">
        <f>IF(H445&gt;0,$C$17+H445*$C$8,$C$17)</f>
        <v>0.15</v>
      </c>
      <c r="L445" s="12">
        <f>IF(H445&gt;0,2*An*(J445-$C$12),0)</f>
        <v>0</v>
      </c>
      <c r="M445" s="12">
        <f>$C$9*Af*O444*ABS(O444)*$C$7</f>
        <v>0.10500996685957699</v>
      </c>
      <c r="N445" s="12">
        <f t="shared" si="30"/>
        <v>-10.510066445730514</v>
      </c>
      <c r="O445" s="4">
        <f t="shared" si="31"/>
        <v>7.1587451985626602</v>
      </c>
      <c r="P445" s="3">
        <f t="shared" si="28"/>
        <v>47.955506460541706</v>
      </c>
      <c r="R445" s="15"/>
    </row>
    <row r="446" spans="6:18" x14ac:dyDescent="0.25">
      <c r="F446" s="2">
        <f t="shared" si="29"/>
        <v>2.2099999999999751</v>
      </c>
      <c r="G446" s="3">
        <f>IF(H446&gt;0,$C$14-H446,$C$14)</f>
        <v>2E-3</v>
      </c>
      <c r="H446" s="3">
        <f>IF(H445-I445&gt;0,H445-I445,0)</f>
        <v>0</v>
      </c>
      <c r="I446" s="12">
        <f>$C$5*SQRT((2*($C$11*POWER(($G$4/G446),1.4)-$C$12))/$C$8)*An</f>
        <v>3.4541393744113574E-5</v>
      </c>
      <c r="J446" s="5">
        <f>($C$11*POWER(($C$16/G446),1.4))</f>
        <v>265250.39913931966</v>
      </c>
      <c r="K446" s="2">
        <f>IF(H446&gt;0,$C$17+H446*$C$8,$C$17)</f>
        <v>0.15</v>
      </c>
      <c r="L446" s="12">
        <f>IF(H446&gt;0,2*An*(J446-$C$12),0)</f>
        <v>0</v>
      </c>
      <c r="M446" s="12">
        <f>$C$9*Af*O445*ABS(O445)*$C$7</f>
        <v>0.10348434494927421</v>
      </c>
      <c r="N446" s="12">
        <f t="shared" si="30"/>
        <v>-10.499895632995162</v>
      </c>
      <c r="O446" s="4">
        <f t="shared" si="31"/>
        <v>7.1062202933658458</v>
      </c>
      <c r="P446" s="3">
        <f t="shared" si="28"/>
        <v>47.99116887427153</v>
      </c>
      <c r="R446" s="15"/>
    </row>
    <row r="447" spans="6:18" x14ac:dyDescent="0.25">
      <c r="F447" s="2">
        <f t="shared" si="29"/>
        <v>2.214999999999975</v>
      </c>
      <c r="G447" s="3">
        <f>IF(H447&gt;0,$C$14-H447,$C$14)</f>
        <v>2E-3</v>
      </c>
      <c r="H447" s="3">
        <f>IF(H446-I446&gt;0,H446-I446,0)</f>
        <v>0</v>
      </c>
      <c r="I447" s="12">
        <f>$C$5*SQRT((2*($C$11*POWER(($G$4/G447),1.4)-$C$12))/$C$8)*An</f>
        <v>3.4541393744113574E-5</v>
      </c>
      <c r="J447" s="5">
        <f>($C$11*POWER(($C$16/G447),1.4))</f>
        <v>265250.39913931966</v>
      </c>
      <c r="K447" s="2">
        <f>IF(H447&gt;0,$C$17+H447*$C$8,$C$17)</f>
        <v>0.15</v>
      </c>
      <c r="L447" s="12">
        <f>IF(H447&gt;0,2*An*(J447-$C$12),0)</f>
        <v>0</v>
      </c>
      <c r="M447" s="12">
        <f>$C$9*Af*O446*ABS(O446)*$C$7</f>
        <v>0.10197135219604553</v>
      </c>
      <c r="N447" s="12">
        <f t="shared" si="30"/>
        <v>-10.489809014640304</v>
      </c>
      <c r="O447" s="4">
        <f t="shared" si="31"/>
        <v>7.0537460317467575</v>
      </c>
      <c r="P447" s="3">
        <f t="shared" si="28"/>
        <v>48.026568790084312</v>
      </c>
      <c r="R447" s="15"/>
    </row>
    <row r="448" spans="6:18" x14ac:dyDescent="0.25">
      <c r="F448" s="2">
        <f t="shared" si="29"/>
        <v>2.2199999999999749</v>
      </c>
      <c r="G448" s="3">
        <f>IF(H448&gt;0,$C$14-H448,$C$14)</f>
        <v>2E-3</v>
      </c>
      <c r="H448" s="3">
        <f>IF(H447-I447&gt;0,H447-I447,0)</f>
        <v>0</v>
      </c>
      <c r="I448" s="12">
        <f>$C$5*SQRT((2*($C$11*POWER(($G$4/G448),1.4)-$C$12))/$C$8)*An</f>
        <v>3.4541393744113574E-5</v>
      </c>
      <c r="J448" s="5">
        <f>($C$11*POWER(($C$16/G448),1.4))</f>
        <v>265250.39913931966</v>
      </c>
      <c r="K448" s="2">
        <f>IF(H448&gt;0,$C$17+H448*$C$8,$C$17)</f>
        <v>0.15</v>
      </c>
      <c r="L448" s="12">
        <f>IF(H448&gt;0,2*An*(J448-$C$12),0)</f>
        <v>0</v>
      </c>
      <c r="M448" s="12">
        <f>$C$9*Af*O447*ABS(O447)*$C$7</f>
        <v>0.10047094408921765</v>
      </c>
      <c r="N448" s="12">
        <f t="shared" si="30"/>
        <v>-10.479806293928119</v>
      </c>
      <c r="O448" s="4">
        <f t="shared" si="31"/>
        <v>7.0013219934753366</v>
      </c>
      <c r="P448" s="3">
        <f t="shared" si="28"/>
        <v>48.06170646014737</v>
      </c>
      <c r="R448" s="15"/>
    </row>
    <row r="449" spans="6:18" x14ac:dyDescent="0.25">
      <c r="F449" s="2">
        <f t="shared" si="29"/>
        <v>2.2249999999999748</v>
      </c>
      <c r="G449" s="3">
        <f>IF(H449&gt;0,$C$14-H449,$C$14)</f>
        <v>2E-3</v>
      </c>
      <c r="H449" s="3">
        <f>IF(H448-I448&gt;0,H448-I448,0)</f>
        <v>0</v>
      </c>
      <c r="I449" s="12">
        <f>$C$5*SQRT((2*($C$11*POWER(($G$4/G449),1.4)-$C$12))/$C$8)*An</f>
        <v>3.4541393744113574E-5</v>
      </c>
      <c r="J449" s="5">
        <f>($C$11*POWER(($C$16/G449),1.4))</f>
        <v>265250.39913931966</v>
      </c>
      <c r="K449" s="2">
        <f>IF(H449&gt;0,$C$17+H449*$C$8,$C$17)</f>
        <v>0.15</v>
      </c>
      <c r="L449" s="12">
        <f>IF(H449&gt;0,2*An*(J449-$C$12),0)</f>
        <v>0</v>
      </c>
      <c r="M449" s="12">
        <f>$C$9*Af*O448*ABS(O448)*$C$7</f>
        <v>9.8983076549009924E-2</v>
      </c>
      <c r="N449" s="12">
        <f t="shared" si="30"/>
        <v>-10.469887176993399</v>
      </c>
      <c r="O449" s="4">
        <f t="shared" si="31"/>
        <v>6.9489477597980329</v>
      </c>
      <c r="P449" s="3">
        <f t="shared" si="28"/>
        <v>48.09658213453055</v>
      </c>
      <c r="R449" s="15"/>
    </row>
    <row r="450" spans="6:18" x14ac:dyDescent="0.25">
      <c r="F450" s="2">
        <f t="shared" si="29"/>
        <v>2.2299999999999747</v>
      </c>
      <c r="G450" s="3">
        <f>IF(H450&gt;0,$C$14-H450,$C$14)</f>
        <v>2E-3</v>
      </c>
      <c r="H450" s="3">
        <f>IF(H449-I449&gt;0,H449-I449,0)</f>
        <v>0</v>
      </c>
      <c r="I450" s="12">
        <f>$C$5*SQRT((2*($C$11*POWER(($G$4/G450),1.4)-$C$12))/$C$8)*An</f>
        <v>3.4541393744113574E-5</v>
      </c>
      <c r="J450" s="5">
        <f>($C$11*POWER(($C$16/G450),1.4))</f>
        <v>265250.39913931966</v>
      </c>
      <c r="K450" s="2">
        <f>IF(H450&gt;0,$C$17+H450*$C$8,$C$17)</f>
        <v>0.15</v>
      </c>
      <c r="L450" s="12">
        <f>IF(H450&gt;0,2*An*(J450-$C$12),0)</f>
        <v>0</v>
      </c>
      <c r="M450" s="12">
        <f>$C$9*Af*O449*ABS(O449)*$C$7</f>
        <v>9.7507705923694371E-2</v>
      </c>
      <c r="N450" s="12">
        <f t="shared" si="30"/>
        <v>-10.46005137282463</v>
      </c>
      <c r="O450" s="4">
        <f t="shared" si="31"/>
        <v>6.8966229134234878</v>
      </c>
      <c r="P450" s="3">
        <f t="shared" si="28"/>
        <v>48.131196061213601</v>
      </c>
      <c r="R450" s="15"/>
    </row>
    <row r="451" spans="6:18" x14ac:dyDescent="0.25">
      <c r="F451" s="2">
        <f t="shared" si="29"/>
        <v>2.2349999999999746</v>
      </c>
      <c r="G451" s="3">
        <f>IF(H451&gt;0,$C$14-H451,$C$14)</f>
        <v>2E-3</v>
      </c>
      <c r="H451" s="3">
        <f>IF(H450-I450&gt;0,H450-I450,0)</f>
        <v>0</v>
      </c>
      <c r="I451" s="12">
        <f>$C$5*SQRT((2*($C$11*POWER(($G$4/G451),1.4)-$C$12))/$C$8)*An</f>
        <v>3.4541393744113574E-5</v>
      </c>
      <c r="J451" s="5">
        <f>($C$11*POWER(($C$16/G451),1.4))</f>
        <v>265250.39913931966</v>
      </c>
      <c r="K451" s="2">
        <f>IF(H451&gt;0,$C$17+H451*$C$8,$C$17)</f>
        <v>0.15</v>
      </c>
      <c r="L451" s="12">
        <f>IF(H451&gt;0,2*An*(J451-$C$12),0)</f>
        <v>0</v>
      </c>
      <c r="M451" s="12">
        <f>$C$9*Af*O450*ABS(O450)*$C$7</f>
        <v>9.6044788986787949E-2</v>
      </c>
      <c r="N451" s="12">
        <f t="shared" si="30"/>
        <v>-10.450298593245254</v>
      </c>
      <c r="O451" s="4">
        <f t="shared" si="31"/>
        <v>6.8443470385083129</v>
      </c>
      <c r="P451" s="3">
        <f t="shared" si="28"/>
        <v>48.165548486093428</v>
      </c>
      <c r="R451" s="15"/>
    </row>
    <row r="452" spans="6:18" x14ac:dyDescent="0.25">
      <c r="F452" s="2">
        <f t="shared" si="29"/>
        <v>2.2399999999999745</v>
      </c>
      <c r="G452" s="3">
        <f>IF(H452&gt;0,$C$14-H452,$C$14)</f>
        <v>2E-3</v>
      </c>
      <c r="H452" s="3">
        <f>IF(H451-I451&gt;0,H451-I451,0)</f>
        <v>0</v>
      </c>
      <c r="I452" s="12">
        <f>$C$5*SQRT((2*($C$11*POWER(($G$4/G452),1.4)-$C$12))/$C$8)*An</f>
        <v>3.4541393744113574E-5</v>
      </c>
      <c r="J452" s="5">
        <f>($C$11*POWER(($C$16/G452),1.4))</f>
        <v>265250.39913931966</v>
      </c>
      <c r="K452" s="2">
        <f>IF(H452&gt;0,$C$17+H452*$C$8,$C$17)</f>
        <v>0.15</v>
      </c>
      <c r="L452" s="12">
        <f>IF(H452&gt;0,2*An*(J452-$C$12),0)</f>
        <v>0</v>
      </c>
      <c r="M452" s="12">
        <f>$C$9*Af*O451*ABS(O451)*$C$7</f>
        <v>9.459428293427731E-2</v>
      </c>
      <c r="N452" s="12">
        <f t="shared" si="30"/>
        <v>-10.440628552895184</v>
      </c>
      <c r="O452" s="4">
        <f t="shared" si="31"/>
        <v>6.7921197206429618</v>
      </c>
      <c r="P452" s="3">
        <f t="shared" si="28"/>
        <v>48.199639652991308</v>
      </c>
      <c r="R452" s="15"/>
    </row>
    <row r="453" spans="6:18" x14ac:dyDescent="0.25">
      <c r="F453" s="2">
        <f t="shared" si="29"/>
        <v>2.2449999999999743</v>
      </c>
      <c r="G453" s="3">
        <f>IF(H453&gt;0,$C$14-H453,$C$14)</f>
        <v>2E-3</v>
      </c>
      <c r="H453" s="3">
        <f>IF(H452-I452&gt;0,H452-I452,0)</f>
        <v>0</v>
      </c>
      <c r="I453" s="12">
        <f>$C$5*SQRT((2*($C$11*POWER(($G$4/G453),1.4)-$C$12))/$C$8)*An</f>
        <v>3.4541393744113574E-5</v>
      </c>
      <c r="J453" s="5">
        <f>($C$11*POWER(($C$16/G453),1.4))</f>
        <v>265250.39913931966</v>
      </c>
      <c r="K453" s="2">
        <f>IF(H453&gt;0,$C$17+H453*$C$8,$C$17)</f>
        <v>0.15</v>
      </c>
      <c r="L453" s="12">
        <f>IF(H453&gt;0,2*An*(J453-$C$12),0)</f>
        <v>0</v>
      </c>
      <c r="M453" s="12">
        <f>$C$9*Af*O452*ABS(O452)*$C$7</f>
        <v>9.3156145381875305E-2</v>
      </c>
      <c r="N453" s="12">
        <f t="shared" si="30"/>
        <v>-10.431040969212502</v>
      </c>
      <c r="O453" s="4">
        <f t="shared" si="31"/>
        <v>6.7399405468376923</v>
      </c>
      <c r="P453" s="3">
        <f t="shared" si="28"/>
        <v>48.233469803660007</v>
      </c>
      <c r="R453" s="15"/>
    </row>
    <row r="454" spans="6:18" x14ac:dyDescent="0.25">
      <c r="F454" s="2">
        <f t="shared" si="29"/>
        <v>2.2499999999999742</v>
      </c>
      <c r="G454" s="3">
        <f>IF(H454&gt;0,$C$14-H454,$C$14)</f>
        <v>2E-3</v>
      </c>
      <c r="H454" s="3">
        <f>IF(H453-I453&gt;0,H453-I453,0)</f>
        <v>0</v>
      </c>
      <c r="I454" s="12">
        <f>$C$5*SQRT((2*($C$11*POWER(($G$4/G454),1.4)-$C$12))/$C$8)*An</f>
        <v>3.4541393744113574E-5</v>
      </c>
      <c r="J454" s="5">
        <f>($C$11*POWER(($C$16/G454),1.4))</f>
        <v>265250.39913931966</v>
      </c>
      <c r="K454" s="2">
        <f>IF(H454&gt;0,$C$17+H454*$C$8,$C$17)</f>
        <v>0.15</v>
      </c>
      <c r="L454" s="12">
        <f>IF(H454&gt;0,2*An*(J454-$C$12),0)</f>
        <v>0</v>
      </c>
      <c r="M454" s="12">
        <f>$C$9*Af*O453*ABS(O453)*$C$7</f>
        <v>9.1730334362309249E-2</v>
      </c>
      <c r="N454" s="12">
        <f t="shared" si="30"/>
        <v>-10.421535562415396</v>
      </c>
      <c r="O454" s="4">
        <f t="shared" si="31"/>
        <v>6.6878091055086228</v>
      </c>
      <c r="P454" s="3">
        <f t="shared" ref="P454:P517" si="32">$C$5*(O454+O453)/2+P453</f>
        <v>48.26703917779087</v>
      </c>
      <c r="R454" s="15"/>
    </row>
    <row r="455" spans="6:18" x14ac:dyDescent="0.25">
      <c r="F455" s="2">
        <f t="shared" si="29"/>
        <v>2.2549999999999741</v>
      </c>
      <c r="G455" s="3">
        <f>IF(H455&gt;0,$C$14-H455,$C$14)</f>
        <v>2E-3</v>
      </c>
      <c r="H455" s="3">
        <f>IF(H454-I454&gt;0,H454-I454,0)</f>
        <v>0</v>
      </c>
      <c r="I455" s="12">
        <f>$C$5*SQRT((2*($C$11*POWER(($G$4/G455),1.4)-$C$12))/$C$8)*An</f>
        <v>3.4541393744113574E-5</v>
      </c>
      <c r="J455" s="5">
        <f>($C$11*POWER(($C$16/G455),1.4))</f>
        <v>265250.39913931966</v>
      </c>
      <c r="K455" s="2">
        <f>IF(H455&gt;0,$C$17+H455*$C$8,$C$17)</f>
        <v>0.15</v>
      </c>
      <c r="L455" s="12">
        <f>IF(H455&gt;0,2*An*(J455-$C$12),0)</f>
        <v>0</v>
      </c>
      <c r="M455" s="12">
        <f>$C$9*Af*O454*ABS(O454)*$C$7</f>
        <v>9.0316808322640371E-2</v>
      </c>
      <c r="N455" s="12">
        <f t="shared" si="30"/>
        <v>-10.41211205548427</v>
      </c>
      <c r="O455" s="4">
        <f t="shared" si="31"/>
        <v>6.6357249864638739</v>
      </c>
      <c r="P455" s="3">
        <f t="shared" si="32"/>
        <v>48.300348013020802</v>
      </c>
      <c r="R455" s="15"/>
    </row>
    <row r="456" spans="6:18" x14ac:dyDescent="0.25">
      <c r="F456" s="2">
        <f t="shared" si="29"/>
        <v>2.259999999999974</v>
      </c>
      <c r="G456" s="3">
        <f>IF(H456&gt;0,$C$14-H456,$C$14)</f>
        <v>2E-3</v>
      </c>
      <c r="H456" s="3">
        <f>IF(H455-I455&gt;0,H455-I455,0)</f>
        <v>0</v>
      </c>
      <c r="I456" s="12">
        <f>$C$5*SQRT((2*($C$11*POWER(($G$4/G456),1.4)-$C$12))/$C$8)*An</f>
        <v>3.4541393744113574E-5</v>
      </c>
      <c r="J456" s="5">
        <f>($C$11*POWER(($C$16/G456),1.4))</f>
        <v>265250.39913931966</v>
      </c>
      <c r="K456" s="2">
        <f>IF(H456&gt;0,$C$17+H456*$C$8,$C$17)</f>
        <v>0.15</v>
      </c>
      <c r="L456" s="12">
        <f>IF(H456&gt;0,2*An*(J456-$C$12),0)</f>
        <v>0</v>
      </c>
      <c r="M456" s="12">
        <f>$C$9*Af*O455*ABS(O455)*$C$7</f>
        <v>8.8915526121614394E-2</v>
      </c>
      <c r="N456" s="12">
        <f t="shared" si="30"/>
        <v>-10.402770174144097</v>
      </c>
      <c r="O456" s="4">
        <f t="shared" si="31"/>
        <v>6.5836877808898029</v>
      </c>
      <c r="P456" s="3">
        <f t="shared" si="32"/>
        <v>48.333396544939184</v>
      </c>
      <c r="R456" s="15"/>
    </row>
    <row r="457" spans="6:18" x14ac:dyDescent="0.25">
      <c r="F457" s="2">
        <f t="shared" si="29"/>
        <v>2.2649999999999739</v>
      </c>
      <c r="G457" s="3">
        <f>IF(H457&gt;0,$C$14-H457,$C$14)</f>
        <v>2E-3</v>
      </c>
      <c r="H457" s="3">
        <f>IF(H456-I456&gt;0,H456-I456,0)</f>
        <v>0</v>
      </c>
      <c r="I457" s="12">
        <f>$C$5*SQRT((2*($C$11*POWER(($G$4/G457),1.4)-$C$12))/$C$8)*An</f>
        <v>3.4541393744113574E-5</v>
      </c>
      <c r="J457" s="5">
        <f>($C$11*POWER(($C$16/G457),1.4))</f>
        <v>265250.39913931966</v>
      </c>
      <c r="K457" s="2">
        <f>IF(H457&gt;0,$C$17+H457*$C$8,$C$17)</f>
        <v>0.15</v>
      </c>
      <c r="L457" s="12">
        <f>IF(H457&gt;0,2*An*(J457-$C$12),0)</f>
        <v>0</v>
      </c>
      <c r="M457" s="12">
        <f>$C$9*Af*O456*ABS(O456)*$C$7</f>
        <v>8.7526447027042792E-2</v>
      </c>
      <c r="N457" s="12">
        <f t="shared" si="30"/>
        <v>-10.393509646846953</v>
      </c>
      <c r="O457" s="4">
        <f t="shared" si="31"/>
        <v>6.5316970813373256</v>
      </c>
      <c r="P457" s="3">
        <f t="shared" si="32"/>
        <v>48.366185007094749</v>
      </c>
      <c r="R457" s="15"/>
    </row>
    <row r="458" spans="6:18" x14ac:dyDescent="0.25">
      <c r="F458" s="2">
        <f t="shared" si="29"/>
        <v>2.2699999999999738</v>
      </c>
      <c r="G458" s="3">
        <f>IF(H458&gt;0,$C$14-H458,$C$14)</f>
        <v>2E-3</v>
      </c>
      <c r="H458" s="3">
        <f>IF(H457-I457&gt;0,H457-I457,0)</f>
        <v>0</v>
      </c>
      <c r="I458" s="12">
        <f>$C$5*SQRT((2*($C$11*POWER(($G$4/G458),1.4)-$C$12))/$C$8)*An</f>
        <v>3.4541393744113574E-5</v>
      </c>
      <c r="J458" s="5">
        <f>($C$11*POWER(($C$16/G458),1.4))</f>
        <v>265250.39913931966</v>
      </c>
      <c r="K458" s="2">
        <f>IF(H458&gt;0,$C$17+H458*$C$8,$C$17)</f>
        <v>0.15</v>
      </c>
      <c r="L458" s="12">
        <f>IF(H458&gt;0,2*An*(J458-$C$12),0)</f>
        <v>0</v>
      </c>
      <c r="M458" s="12">
        <f>$C$9*Af*O457*ABS(O457)*$C$7</f>
        <v>8.6149530713214448E-2</v>
      </c>
      <c r="N458" s="12">
        <f t="shared" si="30"/>
        <v>-10.384330204754765</v>
      </c>
      <c r="O458" s="4">
        <f t="shared" si="31"/>
        <v>6.4797524817083216</v>
      </c>
      <c r="P458" s="3">
        <f t="shared" si="32"/>
        <v>48.398713631002366</v>
      </c>
      <c r="R458" s="15"/>
    </row>
    <row r="459" spans="6:18" x14ac:dyDescent="0.25">
      <c r="F459" s="2">
        <f t="shared" si="29"/>
        <v>2.2749999999999737</v>
      </c>
      <c r="G459" s="3">
        <f>IF(H459&gt;0,$C$14-H459,$C$14)</f>
        <v>2E-3</v>
      </c>
      <c r="H459" s="3">
        <f>IF(H458-I458&gt;0,H458-I458,0)</f>
        <v>0</v>
      </c>
      <c r="I459" s="12">
        <f>$C$5*SQRT((2*($C$11*POWER(($G$4/G459),1.4)-$C$12))/$C$8)*An</f>
        <v>3.4541393744113574E-5</v>
      </c>
      <c r="J459" s="5">
        <f>($C$11*POWER(($C$16/G459),1.4))</f>
        <v>265250.39913931966</v>
      </c>
      <c r="K459" s="2">
        <f>IF(H459&gt;0,$C$17+H459*$C$8,$C$17)</f>
        <v>0.15</v>
      </c>
      <c r="L459" s="12">
        <f>IF(H459&gt;0,2*An*(J459-$C$12),0)</f>
        <v>0</v>
      </c>
      <c r="M459" s="12">
        <f>$C$9*Af*O458*ABS(O458)*$C$7</f>
        <v>8.4784737258337475E-2</v>
      </c>
      <c r="N459" s="12">
        <f t="shared" si="30"/>
        <v>-10.37523158172225</v>
      </c>
      <c r="O459" s="4">
        <f t="shared" si="31"/>
        <v>6.4278535772421295</v>
      </c>
      <c r="P459" s="3">
        <f t="shared" si="32"/>
        <v>48.430982646149744</v>
      </c>
      <c r="R459" s="15"/>
    </row>
    <row r="460" spans="6:18" x14ac:dyDescent="0.25">
      <c r="F460" s="2">
        <f t="shared" si="29"/>
        <v>2.2799999999999736</v>
      </c>
      <c r="G460" s="3">
        <f>IF(H460&gt;0,$C$14-H460,$C$14)</f>
        <v>2E-3</v>
      </c>
      <c r="H460" s="3">
        <f>IF(H459-I459&gt;0,H459-I459,0)</f>
        <v>0</v>
      </c>
      <c r="I460" s="12">
        <f>$C$5*SQRT((2*($C$11*POWER(($G$4/G460),1.4)-$C$12))/$C$8)*An</f>
        <v>3.4541393744113574E-5</v>
      </c>
      <c r="J460" s="5">
        <f>($C$11*POWER(($C$16/G460),1.4))</f>
        <v>265250.39913931966</v>
      </c>
      <c r="K460" s="2">
        <f>IF(H460&gt;0,$C$17+H460*$C$8,$C$17)</f>
        <v>0.15</v>
      </c>
      <c r="L460" s="12">
        <f>IF(H460&gt;0,2*An*(J460-$C$12),0)</f>
        <v>0</v>
      </c>
      <c r="M460" s="12">
        <f>$C$9*Af*O459*ABS(O459)*$C$7</f>
        <v>8.3432027142010853E-2</v>
      </c>
      <c r="N460" s="12">
        <f t="shared" si="30"/>
        <v>-10.366213514280073</v>
      </c>
      <c r="O460" s="4">
        <f t="shared" si="31"/>
        <v>6.3759999645021237</v>
      </c>
      <c r="P460" s="3">
        <f t="shared" si="32"/>
        <v>48.462992280004102</v>
      </c>
      <c r="R460" s="15"/>
    </row>
    <row r="461" spans="6:18" x14ac:dyDescent="0.25">
      <c r="F461" s="2">
        <f t="shared" si="29"/>
        <v>2.2849999999999735</v>
      </c>
      <c r="G461" s="3">
        <f>IF(H461&gt;0,$C$14-H461,$C$14)</f>
        <v>2E-3</v>
      </c>
      <c r="H461" s="3">
        <f>IF(H460-I460&gt;0,H460-I460,0)</f>
        <v>0</v>
      </c>
      <c r="I461" s="12">
        <f>$C$5*SQRT((2*($C$11*POWER(($G$4/G461),1.4)-$C$12))/$C$8)*An</f>
        <v>3.4541393744113574E-5</v>
      </c>
      <c r="J461" s="5">
        <f>($C$11*POWER(($C$16/G461),1.4))</f>
        <v>265250.39913931966</v>
      </c>
      <c r="K461" s="2">
        <f>IF(H461&gt;0,$C$17+H461*$C$8,$C$17)</f>
        <v>0.15</v>
      </c>
      <c r="L461" s="12">
        <f>IF(H461&gt;0,2*An*(J461-$C$12),0)</f>
        <v>0</v>
      </c>
      <c r="M461" s="12">
        <f>$C$9*Af*O460*ABS(O460)*$C$7</f>
        <v>8.2091361242725647E-2</v>
      </c>
      <c r="N461" s="12">
        <f t="shared" si="30"/>
        <v>-10.357275741618171</v>
      </c>
      <c r="O461" s="4">
        <f t="shared" si="31"/>
        <v>6.324191241362378</v>
      </c>
      <c r="P461" s="3">
        <f t="shared" si="32"/>
        <v>48.494742758018759</v>
      </c>
      <c r="R461" s="15"/>
    </row>
    <row r="462" spans="6:18" x14ac:dyDescent="0.25">
      <c r="F462" s="2">
        <f t="shared" si="29"/>
        <v>2.2899999999999734</v>
      </c>
      <c r="G462" s="3">
        <f>IF(H462&gt;0,$C$14-H462,$C$14)</f>
        <v>2E-3</v>
      </c>
      <c r="H462" s="3">
        <f>IF(H461-I461&gt;0,H461-I461,0)</f>
        <v>0</v>
      </c>
      <c r="I462" s="12">
        <f>$C$5*SQRT((2*($C$11*POWER(($G$4/G462),1.4)-$C$12))/$C$8)*An</f>
        <v>3.4541393744113574E-5</v>
      </c>
      <c r="J462" s="5">
        <f>($C$11*POWER(($C$16/G462),1.4))</f>
        <v>265250.39913931966</v>
      </c>
      <c r="K462" s="2">
        <f>IF(H462&gt;0,$C$17+H462*$C$8,$C$17)</f>
        <v>0.15</v>
      </c>
      <c r="L462" s="12">
        <f>IF(H462&gt;0,2*An*(J462-$C$12),0)</f>
        <v>0</v>
      </c>
      <c r="M462" s="12">
        <f>$C$9*Af*O461*ABS(O461)*$C$7</f>
        <v>8.0762700835395593E-2</v>
      </c>
      <c r="N462" s="12">
        <f t="shared" si="30"/>
        <v>-10.348418005569304</v>
      </c>
      <c r="O462" s="4">
        <f t="shared" si="31"/>
        <v>6.272427006994409</v>
      </c>
      <c r="P462" s="3">
        <f t="shared" si="32"/>
        <v>48.526234303639654</v>
      </c>
      <c r="R462" s="15"/>
    </row>
    <row r="463" spans="6:18" x14ac:dyDescent="0.25">
      <c r="F463" s="2">
        <f t="shared" si="29"/>
        <v>2.2949999999999733</v>
      </c>
      <c r="G463" s="3">
        <f>IF(H463&gt;0,$C$14-H463,$C$14)</f>
        <v>2E-3</v>
      </c>
      <c r="H463" s="3">
        <f>IF(H462-I462&gt;0,H462-I462,0)</f>
        <v>0</v>
      </c>
      <c r="I463" s="12">
        <f>$C$5*SQRT((2*($C$11*POWER(($G$4/G463),1.4)-$C$12))/$C$8)*An</f>
        <v>3.4541393744113574E-5</v>
      </c>
      <c r="J463" s="5">
        <f>($C$11*POWER(($C$16/G463),1.4))</f>
        <v>265250.39913931966</v>
      </c>
      <c r="K463" s="2">
        <f>IF(H463&gt;0,$C$17+H463*$C$8,$C$17)</f>
        <v>0.15</v>
      </c>
      <c r="L463" s="12">
        <f>IF(H463&gt;0,2*An*(J463-$C$12),0)</f>
        <v>0</v>
      </c>
      <c r="M463" s="12">
        <f>$C$9*Af*O462*ABS(O462)*$C$7</f>
        <v>7.9446007588916484E-2</v>
      </c>
      <c r="N463" s="12">
        <f t="shared" si="30"/>
        <v>-10.339640050592777</v>
      </c>
      <c r="O463" s="4">
        <f t="shared" si="31"/>
        <v>6.220706861854004</v>
      </c>
      <c r="P463" s="3">
        <f t="shared" si="32"/>
        <v>48.557467138311779</v>
      </c>
      <c r="R463" s="15"/>
    </row>
    <row r="464" spans="6:18" x14ac:dyDescent="0.25">
      <c r="F464" s="2">
        <f t="shared" si="29"/>
        <v>2.2999999999999732</v>
      </c>
      <c r="G464" s="3">
        <f>IF(H464&gt;0,$C$14-H464,$C$14)</f>
        <v>2E-3</v>
      </c>
      <c r="H464" s="3">
        <f>IF(H463-I463&gt;0,H463-I463,0)</f>
        <v>0</v>
      </c>
      <c r="I464" s="12">
        <f>$C$5*SQRT((2*($C$11*POWER(($G$4/G464),1.4)-$C$12))/$C$8)*An</f>
        <v>3.4541393744113574E-5</v>
      </c>
      <c r="J464" s="5">
        <f>($C$11*POWER(($C$16/G464),1.4))</f>
        <v>265250.39913931966</v>
      </c>
      <c r="K464" s="2">
        <f>IF(H464&gt;0,$C$17+H464*$C$8,$C$17)</f>
        <v>0.15</v>
      </c>
      <c r="L464" s="12">
        <f>IF(H464&gt;0,2*An*(J464-$C$12),0)</f>
        <v>0</v>
      </c>
      <c r="M464" s="12">
        <f>$C$9*Af*O463*ABS(O463)*$C$7</f>
        <v>7.8141243563754542E-2</v>
      </c>
      <c r="N464" s="12">
        <f t="shared" si="30"/>
        <v>-10.330941623758363</v>
      </c>
      <c r="O464" s="4">
        <f t="shared" si="31"/>
        <v>6.1690304076681262</v>
      </c>
      <c r="P464" s="3">
        <f t="shared" si="32"/>
        <v>48.588441481485582</v>
      </c>
      <c r="R464" s="15"/>
    </row>
    <row r="465" spans="6:18" x14ac:dyDescent="0.25">
      <c r="F465" s="2">
        <f t="shared" si="29"/>
        <v>2.3049999999999731</v>
      </c>
      <c r="G465" s="3">
        <f>IF(H465&gt;0,$C$14-H465,$C$14)</f>
        <v>2E-3</v>
      </c>
      <c r="H465" s="3">
        <f>IF(H464-I464&gt;0,H464-I464,0)</f>
        <v>0</v>
      </c>
      <c r="I465" s="12">
        <f>$C$5*SQRT((2*($C$11*POWER(($G$4/G465),1.4)-$C$12))/$C$8)*An</f>
        <v>3.4541393744113574E-5</v>
      </c>
      <c r="J465" s="5">
        <f>($C$11*POWER(($C$16/G465),1.4))</f>
        <v>265250.39913931966</v>
      </c>
      <c r="K465" s="2">
        <f>IF(H465&gt;0,$C$17+H465*$C$8,$C$17)</f>
        <v>0.15</v>
      </c>
      <c r="L465" s="12">
        <f>IF(H465&gt;0,2*An*(J465-$C$12),0)</f>
        <v>0</v>
      </c>
      <c r="M465" s="12">
        <f>$C$9*Af*O464*ABS(O464)*$C$7</f>
        <v>7.6848371209563102E-2</v>
      </c>
      <c r="N465" s="12">
        <f t="shared" si="30"/>
        <v>-10.322322474730422</v>
      </c>
      <c r="O465" s="4">
        <f t="shared" si="31"/>
        <v>6.1173972474219038</v>
      </c>
      <c r="P465" s="3">
        <f t="shared" si="32"/>
        <v>48.619157550623306</v>
      </c>
      <c r="R465" s="15"/>
    </row>
    <row r="466" spans="6:18" x14ac:dyDescent="0.25">
      <c r="F466" s="2">
        <f t="shared" si="29"/>
        <v>2.309999999999973</v>
      </c>
      <c r="G466" s="3">
        <f>IF(H466&gt;0,$C$14-H466,$C$14)</f>
        <v>2E-3</v>
      </c>
      <c r="H466" s="3">
        <f>IF(H465-I465&gt;0,H465-I465,0)</f>
        <v>0</v>
      </c>
      <c r="I466" s="12">
        <f>$C$5*SQRT((2*($C$11*POWER(($G$4/G466),1.4)-$C$12))/$C$8)*An</f>
        <v>3.4541393744113574E-5</v>
      </c>
      <c r="J466" s="5">
        <f>($C$11*POWER(($C$16/G466),1.4))</f>
        <v>265250.39913931966</v>
      </c>
      <c r="K466" s="2">
        <f>IF(H466&gt;0,$C$17+H466*$C$8,$C$17)</f>
        <v>0.15</v>
      </c>
      <c r="L466" s="12">
        <f>IF(H466&gt;0,2*An*(J466-$C$12),0)</f>
        <v>0</v>
      </c>
      <c r="M466" s="12">
        <f>$C$9*Af*O465*ABS(O465)*$C$7</f>
        <v>7.5567353362827536E-2</v>
      </c>
      <c r="N466" s="12">
        <f t="shared" si="30"/>
        <v>-10.313782355752185</v>
      </c>
      <c r="O466" s="4">
        <f t="shared" si="31"/>
        <v>6.0658069853456977</v>
      </c>
      <c r="P466" s="3">
        <f t="shared" si="32"/>
        <v>48.649615561205223</v>
      </c>
      <c r="R466" s="15"/>
    </row>
    <row r="467" spans="6:18" x14ac:dyDescent="0.25">
      <c r="F467" s="2">
        <f t="shared" si="29"/>
        <v>2.3149999999999729</v>
      </c>
      <c r="G467" s="3">
        <f>IF(H467&gt;0,$C$14-H467,$C$14)</f>
        <v>2E-3</v>
      </c>
      <c r="H467" s="3">
        <f>IF(H466-I466&gt;0,H466-I466,0)</f>
        <v>0</v>
      </c>
      <c r="I467" s="12">
        <f>$C$5*SQRT((2*($C$11*POWER(($G$4/G467),1.4)-$C$12))/$C$8)*An</f>
        <v>3.4541393744113574E-5</v>
      </c>
      <c r="J467" s="5">
        <f>($C$11*POWER(($C$16/G467),1.4))</f>
        <v>265250.39913931966</v>
      </c>
      <c r="K467" s="2">
        <f>IF(H467&gt;0,$C$17+H467*$C$8,$C$17)</f>
        <v>0.15</v>
      </c>
      <c r="L467" s="12">
        <f>IF(H467&gt;0,2*An*(J467-$C$12),0)</f>
        <v>0</v>
      </c>
      <c r="M467" s="12">
        <f>$C$9*Af*O466*ABS(O466)*$C$7</f>
        <v>7.429815324453827E-2</v>
      </c>
      <c r="N467" s="12">
        <f t="shared" si="30"/>
        <v>-10.305321021630256</v>
      </c>
      <c r="O467" s="4">
        <f t="shared" si="31"/>
        <v>6.0142592269022419</v>
      </c>
      <c r="P467" s="3">
        <f t="shared" si="32"/>
        <v>48.679815726735846</v>
      </c>
      <c r="R467" s="15"/>
    </row>
    <row r="468" spans="6:18" x14ac:dyDescent="0.25">
      <c r="F468" s="2">
        <f t="shared" si="29"/>
        <v>2.3199999999999728</v>
      </c>
      <c r="G468" s="3">
        <f>IF(H468&gt;0,$C$14-H468,$C$14)</f>
        <v>2E-3</v>
      </c>
      <c r="H468" s="3">
        <f>IF(H467-I467&gt;0,H467-I467,0)</f>
        <v>0</v>
      </c>
      <c r="I468" s="12">
        <f>$C$5*SQRT((2*($C$11*POWER(($G$4/G468),1.4)-$C$12))/$C$8)*An</f>
        <v>3.4541393744113574E-5</v>
      </c>
      <c r="J468" s="5">
        <f>($C$11*POWER(($C$16/G468),1.4))</f>
        <v>265250.39913931966</v>
      </c>
      <c r="K468" s="2">
        <f>IF(H468&gt;0,$C$17+H468*$C$8,$C$17)</f>
        <v>0.15</v>
      </c>
      <c r="L468" s="12">
        <f>IF(H468&gt;0,2*An*(J468-$C$12),0)</f>
        <v>0</v>
      </c>
      <c r="M468" s="12">
        <f>$C$9*Af*O467*ABS(O467)*$C$7</f>
        <v>7.3040734457891221E-2</v>
      </c>
      <c r="N468" s="12">
        <f t="shared" si="30"/>
        <v>-10.296938229719276</v>
      </c>
      <c r="O468" s="4">
        <f t="shared" si="31"/>
        <v>5.9627535787738681</v>
      </c>
      <c r="P468" s="3">
        <f t="shared" si="32"/>
        <v>48.709758258750036</v>
      </c>
      <c r="R468" s="15"/>
    </row>
    <row r="469" spans="6:18" x14ac:dyDescent="0.25">
      <c r="F469" s="2">
        <f t="shared" si="29"/>
        <v>2.3249999999999726</v>
      </c>
      <c r="G469" s="3">
        <f>IF(H469&gt;0,$C$14-H469,$C$14)</f>
        <v>2E-3</v>
      </c>
      <c r="H469" s="3">
        <f>IF(H468-I468&gt;0,H468-I468,0)</f>
        <v>0</v>
      </c>
      <c r="I469" s="12">
        <f>$C$5*SQRT((2*($C$11*POWER(($G$4/G469),1.4)-$C$12))/$C$8)*An</f>
        <v>3.4541393744113574E-5</v>
      </c>
      <c r="J469" s="5">
        <f>($C$11*POWER(($C$16/G469),1.4))</f>
        <v>265250.39913931966</v>
      </c>
      <c r="K469" s="2">
        <f>IF(H469&gt;0,$C$17+H469*$C$8,$C$17)</f>
        <v>0.15</v>
      </c>
      <c r="L469" s="12">
        <f>IF(H469&gt;0,2*An*(J469-$C$12),0)</f>
        <v>0</v>
      </c>
      <c r="M469" s="12">
        <f>$C$9*Af*O468*ABS(O468)*$C$7</f>
        <v>7.1795060986015943E-2</v>
      </c>
      <c r="N469" s="12">
        <f t="shared" si="30"/>
        <v>-10.288633739906773</v>
      </c>
      <c r="O469" s="4">
        <f t="shared" si="31"/>
        <v>5.9112896488498032</v>
      </c>
      <c r="P469" s="3">
        <f t="shared" si="32"/>
        <v>48.739443366819096</v>
      </c>
      <c r="R469" s="15"/>
    </row>
    <row r="470" spans="6:18" x14ac:dyDescent="0.25">
      <c r="F470" s="2">
        <f t="shared" si="29"/>
        <v>2.3299999999999725</v>
      </c>
      <c r="G470" s="3">
        <f>IF(H470&gt;0,$C$14-H470,$C$14)</f>
        <v>2E-3</v>
      </c>
      <c r="H470" s="3">
        <f>IF(H469-I469&gt;0,H469-I469,0)</f>
        <v>0</v>
      </c>
      <c r="I470" s="12">
        <f>$C$5*SQRT((2*($C$11*POWER(($G$4/G470),1.4)-$C$12))/$C$8)*An</f>
        <v>3.4541393744113574E-5</v>
      </c>
      <c r="J470" s="5">
        <f>($C$11*POWER(($C$16/G470),1.4))</f>
        <v>265250.39913931966</v>
      </c>
      <c r="K470" s="2">
        <f>IF(H470&gt;0,$C$17+H470*$C$8,$C$17)</f>
        <v>0.15</v>
      </c>
      <c r="L470" s="12">
        <f>IF(H470&gt;0,2*An*(J470-$C$12),0)</f>
        <v>0</v>
      </c>
      <c r="M470" s="12">
        <f>$C$9*Af*O469*ABS(O469)*$C$7</f>
        <v>7.0561097189730818E-2</v>
      </c>
      <c r="N470" s="12">
        <f t="shared" si="30"/>
        <v>-10.280407314598206</v>
      </c>
      <c r="O470" s="4">
        <f t="shared" si="31"/>
        <v>5.8598670462135409</v>
      </c>
      <c r="P470" s="3">
        <f t="shared" si="32"/>
        <v>48.768871258556757</v>
      </c>
      <c r="R470" s="15"/>
    </row>
    <row r="471" spans="6:18" x14ac:dyDescent="0.25">
      <c r="F471" s="2">
        <f t="shared" si="29"/>
        <v>2.3349999999999724</v>
      </c>
      <c r="G471" s="3">
        <f>IF(H471&gt;0,$C$14-H471,$C$14)</f>
        <v>2E-3</v>
      </c>
      <c r="H471" s="3">
        <f>IF(H470-I470&gt;0,H470-I470,0)</f>
        <v>0</v>
      </c>
      <c r="I471" s="12">
        <f>$C$5*SQRT((2*($C$11*POWER(($G$4/G471),1.4)-$C$12))/$C$8)*An</f>
        <v>3.4541393744113574E-5</v>
      </c>
      <c r="J471" s="5">
        <f>($C$11*POWER(($C$16/G471),1.4))</f>
        <v>265250.39913931966</v>
      </c>
      <c r="K471" s="2">
        <f>IF(H471&gt;0,$C$17+H471*$C$8,$C$17)</f>
        <v>0.15</v>
      </c>
      <c r="L471" s="12">
        <f>IF(H471&gt;0,2*An*(J471-$C$12),0)</f>
        <v>0</v>
      </c>
      <c r="M471" s="12">
        <f>$C$9*Af*O470*ABS(O470)*$C$7</f>
        <v>6.9338807805325309E-2</v>
      </c>
      <c r="N471" s="12">
        <f t="shared" si="30"/>
        <v>-10.272258718702169</v>
      </c>
      <c r="O471" s="4">
        <f t="shared" si="31"/>
        <v>5.8084853811302901</v>
      </c>
      <c r="P471" s="3">
        <f t="shared" si="32"/>
        <v>48.798042139625117</v>
      </c>
      <c r="R471" s="15"/>
    </row>
    <row r="472" spans="6:18" x14ac:dyDescent="0.25">
      <c r="F472" s="2">
        <f t="shared" ref="F472:F535" si="33">F471+$C$5</f>
        <v>2.3399999999999723</v>
      </c>
      <c r="G472" s="3">
        <f>IF(H472&gt;0,$C$14-H472,$C$14)</f>
        <v>2E-3</v>
      </c>
      <c r="H472" s="3">
        <f>IF(H471-I471&gt;0,H471-I471,0)</f>
        <v>0</v>
      </c>
      <c r="I472" s="12">
        <f>$C$5*SQRT((2*($C$11*POWER(($G$4/G472),1.4)-$C$12))/$C$8)*An</f>
        <v>3.4541393744113574E-5</v>
      </c>
      <c r="J472" s="5">
        <f>($C$11*POWER(($C$16/G472),1.4))</f>
        <v>265250.39913931966</v>
      </c>
      <c r="K472" s="2">
        <f>IF(H472&gt;0,$C$17+H472*$C$8,$C$17)</f>
        <v>0.15</v>
      </c>
      <c r="L472" s="12">
        <f>IF(H472&gt;0,2*An*(J472-$C$12),0)</f>
        <v>0</v>
      </c>
      <c r="M472" s="12">
        <f>$C$9*Af*O471*ABS(O471)*$C$7</f>
        <v>6.8128157942368706E-2</v>
      </c>
      <c r="N472" s="12">
        <f t="shared" si="30"/>
        <v>-10.264187719615792</v>
      </c>
      <c r="O472" s="4">
        <f t="shared" si="31"/>
        <v>5.7571442650344951</v>
      </c>
      <c r="P472" s="3">
        <f t="shared" si="32"/>
        <v>48.82695621374053</v>
      </c>
      <c r="R472" s="15"/>
    </row>
    <row r="473" spans="6:18" x14ac:dyDescent="0.25">
      <c r="F473" s="2">
        <f t="shared" si="33"/>
        <v>2.3449999999999722</v>
      </c>
      <c r="G473" s="3">
        <f>IF(H473&gt;0,$C$14-H473,$C$14)</f>
        <v>2E-3</v>
      </c>
      <c r="H473" s="3">
        <f>IF(H472-I472&gt;0,H472-I472,0)</f>
        <v>0</v>
      </c>
      <c r="I473" s="12">
        <f>$C$5*SQRT((2*($C$11*POWER(($G$4/G473),1.4)-$C$12))/$C$8)*An</f>
        <v>3.4541393744113574E-5</v>
      </c>
      <c r="J473" s="5">
        <f>($C$11*POWER(($C$16/G473),1.4))</f>
        <v>265250.39913931966</v>
      </c>
      <c r="K473" s="2">
        <f>IF(H473&gt;0,$C$17+H473*$C$8,$C$17)</f>
        <v>0.15</v>
      </c>
      <c r="L473" s="12">
        <f>IF(H473&gt;0,2*An*(J473-$C$12),0)</f>
        <v>0</v>
      </c>
      <c r="M473" s="12">
        <f>$C$9*Af*O472*ABS(O472)*$C$7</f>
        <v>6.6929113081545658E-2</v>
      </c>
      <c r="N473" s="12">
        <f t="shared" si="30"/>
        <v>-10.256194087210305</v>
      </c>
      <c r="O473" s="4">
        <f t="shared" si="31"/>
        <v>5.7058433105174302</v>
      </c>
      <c r="P473" s="3">
        <f t="shared" si="32"/>
        <v>48.855613682679412</v>
      </c>
      <c r="R473" s="15"/>
    </row>
    <row r="474" spans="6:18" x14ac:dyDescent="0.25">
      <c r="F474" s="2">
        <f t="shared" si="33"/>
        <v>2.3499999999999721</v>
      </c>
      <c r="G474" s="3">
        <f>IF(H474&gt;0,$C$14-H474,$C$14)</f>
        <v>2E-3</v>
      </c>
      <c r="H474" s="3">
        <f>IF(H473-I473&gt;0,H473-I473,0)</f>
        <v>0</v>
      </c>
      <c r="I474" s="12">
        <f>$C$5*SQRT((2*($C$11*POWER(($G$4/G474),1.4)-$C$12))/$C$8)*An</f>
        <v>3.4541393744113574E-5</v>
      </c>
      <c r="J474" s="5">
        <f>($C$11*POWER(($C$16/G474),1.4))</f>
        <v>265250.39913931966</v>
      </c>
      <c r="K474" s="2">
        <f>IF(H474&gt;0,$C$17+H474*$C$8,$C$17)</f>
        <v>0.15</v>
      </c>
      <c r="L474" s="12">
        <f>IF(H474&gt;0,2*An*(J474-$C$12),0)</f>
        <v>0</v>
      </c>
      <c r="M474" s="12">
        <f>$C$9*Af*O473*ABS(O473)*$C$7</f>
        <v>6.5741639072517635E-2</v>
      </c>
      <c r="N474" s="12">
        <f t="shared" si="30"/>
        <v>-10.248277593816784</v>
      </c>
      <c r="O474" s="4">
        <f t="shared" si="31"/>
        <v>5.6545821313148625</v>
      </c>
      <c r="P474" s="3">
        <f t="shared" si="32"/>
        <v>48.884014746283995</v>
      </c>
      <c r="R474" s="15"/>
    </row>
    <row r="475" spans="6:18" x14ac:dyDescent="0.25">
      <c r="F475" s="2">
        <f t="shared" si="33"/>
        <v>2.354999999999972</v>
      </c>
      <c r="G475" s="3">
        <f>IF(H475&gt;0,$C$14-H475,$C$14)</f>
        <v>2E-3</v>
      </c>
      <c r="H475" s="3">
        <f>IF(H474-I474&gt;0,H474-I474,0)</f>
        <v>0</v>
      </c>
      <c r="I475" s="12">
        <f>$C$5*SQRT((2*($C$11*POWER(($G$4/G475),1.4)-$C$12))/$C$8)*An</f>
        <v>3.4541393744113574E-5</v>
      </c>
      <c r="J475" s="5">
        <f>($C$11*POWER(($C$16/G475),1.4))</f>
        <v>265250.39913931966</v>
      </c>
      <c r="K475" s="2">
        <f>IF(H475&gt;0,$C$17+H475*$C$8,$C$17)</f>
        <v>0.15</v>
      </c>
      <c r="L475" s="12">
        <f>IF(H475&gt;0,2*An*(J475-$C$12),0)</f>
        <v>0</v>
      </c>
      <c r="M475" s="12">
        <f>$C$9*Af*O474*ABS(O474)*$C$7</f>
        <v>6.4565702131810523E-2</v>
      </c>
      <c r="N475" s="12">
        <f t="shared" ref="N475:N538" si="34">(L475-M475-K475*9.81)/K475</f>
        <v>-10.240438014212071</v>
      </c>
      <c r="O475" s="4">
        <f t="shared" ref="O475:O538" si="35">$C$5*(N474+N475)/2+O474</f>
        <v>5.6033603422947902</v>
      </c>
      <c r="P475" s="3">
        <f t="shared" si="32"/>
        <v>48.912159602468016</v>
      </c>
      <c r="R475" s="15"/>
    </row>
    <row r="476" spans="6:18" x14ac:dyDescent="0.25">
      <c r="F476" s="2">
        <f t="shared" si="33"/>
        <v>2.3599999999999719</v>
      </c>
      <c r="G476" s="3">
        <f>IF(H476&gt;0,$C$14-H476,$C$14)</f>
        <v>2E-3</v>
      </c>
      <c r="H476" s="3">
        <f>IF(H475-I475&gt;0,H475-I475,0)</f>
        <v>0</v>
      </c>
      <c r="I476" s="12">
        <f>$C$5*SQRT((2*($C$11*POWER(($G$4/G476),1.4)-$C$12))/$C$8)*An</f>
        <v>3.4541393744113574E-5</v>
      </c>
      <c r="J476" s="5">
        <f>($C$11*POWER(($C$16/G476),1.4))</f>
        <v>265250.39913931966</v>
      </c>
      <c r="K476" s="2">
        <f>IF(H476&gt;0,$C$17+H476*$C$8,$C$17)</f>
        <v>0.15</v>
      </c>
      <c r="L476" s="12">
        <f>IF(H476&gt;0,2*An*(J476-$C$12),0)</f>
        <v>0</v>
      </c>
      <c r="M476" s="12">
        <f>$C$9*Af*O475*ABS(O475)*$C$7</f>
        <v>6.3401268840728095E-2</v>
      </c>
      <c r="N476" s="12">
        <f t="shared" si="34"/>
        <v>-10.232675125604855</v>
      </c>
      <c r="O476" s="4">
        <f t="shared" si="35"/>
        <v>5.5521775594452478</v>
      </c>
      <c r="P476" s="3">
        <f t="shared" si="32"/>
        <v>48.940048447222367</v>
      </c>
      <c r="R476" s="15"/>
    </row>
    <row r="477" spans="6:18" x14ac:dyDescent="0.25">
      <c r="F477" s="2">
        <f t="shared" si="33"/>
        <v>2.3649999999999718</v>
      </c>
      <c r="G477" s="3">
        <f>IF(H477&gt;0,$C$14-H477,$C$14)</f>
        <v>2E-3</v>
      </c>
      <c r="H477" s="3">
        <f>IF(H476-I476&gt;0,H476-I476,0)</f>
        <v>0</v>
      </c>
      <c r="I477" s="12">
        <f>$C$5*SQRT((2*($C$11*POWER(($G$4/G477),1.4)-$C$12))/$C$8)*An</f>
        <v>3.4541393744113574E-5</v>
      </c>
      <c r="J477" s="5">
        <f>($C$11*POWER(($C$16/G477),1.4))</f>
        <v>265250.39913931966</v>
      </c>
      <c r="K477" s="2">
        <f>IF(H477&gt;0,$C$17+H477*$C$8,$C$17)</f>
        <v>0.15</v>
      </c>
      <c r="L477" s="12">
        <f>IF(H477&gt;0,2*An*(J477-$C$12),0)</f>
        <v>0</v>
      </c>
      <c r="M477" s="12">
        <f>$C$9*Af*O476*ABS(O476)*$C$7</f>
        <v>6.2248306143290806E-2</v>
      </c>
      <c r="N477" s="12">
        <f t="shared" si="34"/>
        <v>-10.224988707621939</v>
      </c>
      <c r="O477" s="4">
        <f t="shared" si="35"/>
        <v>5.5010333998621812</v>
      </c>
      <c r="P477" s="3">
        <f t="shared" si="32"/>
        <v>48.967681474620633</v>
      </c>
      <c r="R477" s="15"/>
    </row>
    <row r="478" spans="6:18" x14ac:dyDescent="0.25">
      <c r="F478" s="2">
        <f t="shared" si="33"/>
        <v>2.3699999999999717</v>
      </c>
      <c r="G478" s="3">
        <f>IF(H478&gt;0,$C$14-H478,$C$14)</f>
        <v>2E-3</v>
      </c>
      <c r="H478" s="3">
        <f>IF(H477-I477&gt;0,H477-I477,0)</f>
        <v>0</v>
      </c>
      <c r="I478" s="12">
        <f>$C$5*SQRT((2*($C$11*POWER(($G$4/G478),1.4)-$C$12))/$C$8)*An</f>
        <v>3.4541393744113574E-5</v>
      </c>
      <c r="J478" s="5">
        <f>($C$11*POWER(($C$16/G478),1.4))</f>
        <v>265250.39913931966</v>
      </c>
      <c r="K478" s="2">
        <f>IF(H478&gt;0,$C$17+H478*$C$8,$C$17)</f>
        <v>0.15</v>
      </c>
      <c r="L478" s="12">
        <f>IF(H478&gt;0,2*An*(J478-$C$12),0)</f>
        <v>0</v>
      </c>
      <c r="M478" s="12">
        <f>$C$9*Af*O477*ABS(O477)*$C$7</f>
        <v>6.1106781344200049E-2</v>
      </c>
      <c r="N478" s="12">
        <f t="shared" si="34"/>
        <v>-10.217378542294668</v>
      </c>
      <c r="O478" s="4">
        <f t="shared" si="35"/>
        <v>5.4499274817373893</v>
      </c>
      <c r="P478" s="3">
        <f t="shared" si="32"/>
        <v>48.995058876824629</v>
      </c>
      <c r="R478" s="15"/>
    </row>
    <row r="479" spans="6:18" x14ac:dyDescent="0.25">
      <c r="F479" s="2">
        <f t="shared" si="33"/>
        <v>2.3749999999999716</v>
      </c>
      <c r="G479" s="3">
        <f>IF(H479&gt;0,$C$14-H479,$C$14)</f>
        <v>2E-3</v>
      </c>
      <c r="H479" s="3">
        <f>IF(H478-I478&gt;0,H478-I478,0)</f>
        <v>0</v>
      </c>
      <c r="I479" s="12">
        <f>$C$5*SQRT((2*($C$11*POWER(($G$4/G479),1.4)-$C$12))/$C$8)*An</f>
        <v>3.4541393744113574E-5</v>
      </c>
      <c r="J479" s="5">
        <f>($C$11*POWER(($C$16/G479),1.4))</f>
        <v>265250.39913931966</v>
      </c>
      <c r="K479" s="2">
        <f>IF(H479&gt;0,$C$17+H479*$C$8,$C$17)</f>
        <v>0.15</v>
      </c>
      <c r="L479" s="12">
        <f>IF(H479&gt;0,2*An*(J479-$C$12),0)</f>
        <v>0</v>
      </c>
      <c r="M479" s="12">
        <f>$C$9*Af*O478*ABS(O478)*$C$7</f>
        <v>5.9976662106827471E-2</v>
      </c>
      <c r="N479" s="12">
        <f t="shared" si="34"/>
        <v>-10.209844414045516</v>
      </c>
      <c r="O479" s="4">
        <f t="shared" si="35"/>
        <v>5.3988594243465391</v>
      </c>
      <c r="P479" s="3">
        <f t="shared" si="32"/>
        <v>49.022180844089839</v>
      </c>
      <c r="R479" s="15"/>
    </row>
    <row r="480" spans="6:18" x14ac:dyDescent="0.25">
      <c r="F480" s="2">
        <f t="shared" si="33"/>
        <v>2.3799999999999715</v>
      </c>
      <c r="G480" s="3">
        <f>IF(H480&gt;0,$C$14-H480,$C$14)</f>
        <v>2E-3</v>
      </c>
      <c r="H480" s="3">
        <f>IF(H479-I479&gt;0,H479-I479,0)</f>
        <v>0</v>
      </c>
      <c r="I480" s="12">
        <f>$C$5*SQRT((2*($C$11*POWER(($G$4/G480),1.4)-$C$12))/$C$8)*An</f>
        <v>3.4541393744113574E-5</v>
      </c>
      <c r="J480" s="5">
        <f>($C$11*POWER(($C$16/G480),1.4))</f>
        <v>265250.39913931966</v>
      </c>
      <c r="K480" s="2">
        <f>IF(H480&gt;0,$C$17+H480*$C$8,$C$17)</f>
        <v>0.15</v>
      </c>
      <c r="L480" s="12">
        <f>IF(H480&gt;0,2*An*(J480-$C$12),0)</f>
        <v>0</v>
      </c>
      <c r="M480" s="12">
        <f>$C$9*Af*O479*ABS(O479)*$C$7</f>
        <v>5.8857916451229307E-2</v>
      </c>
      <c r="N480" s="12">
        <f t="shared" si="34"/>
        <v>-10.202386109674862</v>
      </c>
      <c r="O480" s="4">
        <f t="shared" si="35"/>
        <v>5.3478288480372385</v>
      </c>
      <c r="P480" s="3">
        <f t="shared" si="32"/>
        <v>49.049047564770795</v>
      </c>
      <c r="R480" s="15"/>
    </row>
    <row r="481" spans="6:18" x14ac:dyDescent="0.25">
      <c r="F481" s="2">
        <f t="shared" si="33"/>
        <v>2.3849999999999714</v>
      </c>
      <c r="G481" s="3">
        <f>IF(H481&gt;0,$C$14-H481,$C$14)</f>
        <v>2E-3</v>
      </c>
      <c r="H481" s="3">
        <f>IF(H480-I480&gt;0,H480-I480,0)</f>
        <v>0</v>
      </c>
      <c r="I481" s="12">
        <f>$C$5*SQRT((2*($C$11*POWER(($G$4/G481),1.4)-$C$12))/$C$8)*An</f>
        <v>3.4541393744113574E-5</v>
      </c>
      <c r="J481" s="5">
        <f>($C$11*POWER(($C$16/G481),1.4))</f>
        <v>265250.39913931966</v>
      </c>
      <c r="K481" s="2">
        <f>IF(H481&gt;0,$C$17+H481*$C$8,$C$17)</f>
        <v>0.15</v>
      </c>
      <c r="L481" s="12">
        <f>IF(H481&gt;0,2*An*(J481-$C$12),0)</f>
        <v>0</v>
      </c>
      <c r="M481" s="12">
        <f>$C$9*Af*O480*ABS(O480)*$C$7</f>
        <v>5.7750512752185061E-2</v>
      </c>
      <c r="N481" s="12">
        <f t="shared" si="34"/>
        <v>-10.195003418347902</v>
      </c>
      <c r="O481" s="4">
        <f t="shared" si="35"/>
        <v>5.2968353742171814</v>
      </c>
      <c r="P481" s="3">
        <f t="shared" si="32"/>
        <v>49.075659225326433</v>
      </c>
      <c r="R481" s="15"/>
    </row>
    <row r="482" spans="6:18" x14ac:dyDescent="0.25">
      <c r="F482" s="2">
        <f t="shared" si="33"/>
        <v>2.3899999999999713</v>
      </c>
      <c r="G482" s="3">
        <f>IF(H482&gt;0,$C$14-H482,$C$14)</f>
        <v>2E-3</v>
      </c>
      <c r="H482" s="3">
        <f>IF(H481-I481&gt;0,H481-I481,0)</f>
        <v>0</v>
      </c>
      <c r="I482" s="12">
        <f>$C$5*SQRT((2*($C$11*POWER(($G$4/G482),1.4)-$C$12))/$C$8)*An</f>
        <v>3.4541393744113574E-5</v>
      </c>
      <c r="J482" s="5">
        <f>($C$11*POWER(($C$16/G482),1.4))</f>
        <v>265250.39913931966</v>
      </c>
      <c r="K482" s="2">
        <f>IF(H482&gt;0,$C$17+H482*$C$8,$C$17)</f>
        <v>0.15</v>
      </c>
      <c r="L482" s="12">
        <f>IF(H482&gt;0,2*An*(J482-$C$12),0)</f>
        <v>0</v>
      </c>
      <c r="M482" s="12">
        <f>$C$9*Af*O481*ABS(O481)*$C$7</f>
        <v>5.6654419737261014E-2</v>
      </c>
      <c r="N482" s="12">
        <f t="shared" si="34"/>
        <v>-10.18769613158174</v>
      </c>
      <c r="O482" s="4">
        <f t="shared" si="35"/>
        <v>5.2458786253423577</v>
      </c>
      <c r="P482" s="3">
        <f t="shared" si="32"/>
        <v>49.102016010325329</v>
      </c>
      <c r="R482" s="15"/>
    </row>
    <row r="483" spans="6:18" x14ac:dyDescent="0.25">
      <c r="F483" s="2">
        <f t="shared" si="33"/>
        <v>2.3949999999999712</v>
      </c>
      <c r="G483" s="3">
        <f>IF(H483&gt;0,$C$14-H483,$C$14)</f>
        <v>2E-3</v>
      </c>
      <c r="H483" s="3">
        <f>IF(H482-I482&gt;0,H482-I482,0)</f>
        <v>0</v>
      </c>
      <c r="I483" s="12">
        <f>$C$5*SQRT((2*($C$11*POWER(($G$4/G483),1.4)-$C$12))/$C$8)*An</f>
        <v>3.4541393744113574E-5</v>
      </c>
      <c r="J483" s="5">
        <f>($C$11*POWER(($C$16/G483),1.4))</f>
        <v>265250.39913931966</v>
      </c>
      <c r="K483" s="2">
        <f>IF(H483&gt;0,$C$17+H483*$C$8,$C$17)</f>
        <v>0.15</v>
      </c>
      <c r="L483" s="12">
        <f>IF(H483&gt;0,2*An*(J483-$C$12),0)</f>
        <v>0</v>
      </c>
      <c r="M483" s="12">
        <f>$C$9*Af*O482*ABS(O482)*$C$7</f>
        <v>5.5569606484897845E-2</v>
      </c>
      <c r="N483" s="12">
        <f t="shared" si="34"/>
        <v>-10.180464043232654</v>
      </c>
      <c r="O483" s="4">
        <f t="shared" si="35"/>
        <v>5.1949582249053217</v>
      </c>
      <c r="P483" s="3">
        <f t="shared" si="32"/>
        <v>49.128118102450948</v>
      </c>
      <c r="R483" s="15"/>
    </row>
    <row r="484" spans="6:18" x14ac:dyDescent="0.25">
      <c r="F484" s="2">
        <f t="shared" si="33"/>
        <v>2.399999999999971</v>
      </c>
      <c r="G484" s="3">
        <f>IF(H484&gt;0,$C$14-H484,$C$14)</f>
        <v>2E-3</v>
      </c>
      <c r="H484" s="3">
        <f>IF(H483-I483&gt;0,H483-I483,0)</f>
        <v>0</v>
      </c>
      <c r="I484" s="12">
        <f>$C$5*SQRT((2*($C$11*POWER(($G$4/G484),1.4)-$C$12))/$C$8)*An</f>
        <v>3.4541393744113574E-5</v>
      </c>
      <c r="J484" s="5">
        <f>($C$11*POWER(($C$16/G484),1.4))</f>
        <v>265250.39913931966</v>
      </c>
      <c r="K484" s="2">
        <f>IF(H484&gt;0,$C$17+H484*$C$8,$C$17)</f>
        <v>0.15</v>
      </c>
      <c r="L484" s="12">
        <f>IF(H484&gt;0,2*An*(J484-$C$12),0)</f>
        <v>0</v>
      </c>
      <c r="M484" s="12">
        <f>$C$9*Af*O483*ABS(O483)*$C$7</f>
        <v>5.4496042422522172E-2</v>
      </c>
      <c r="N484" s="12">
        <f t="shared" si="34"/>
        <v>-10.173306949483482</v>
      </c>
      <c r="O484" s="4">
        <f t="shared" si="35"/>
        <v>5.1440737974235313</v>
      </c>
      <c r="P484" s="3">
        <f t="shared" si="32"/>
        <v>49.153965682506772</v>
      </c>
      <c r="R484" s="15"/>
    </row>
    <row r="485" spans="6:18" x14ac:dyDescent="0.25">
      <c r="F485" s="2">
        <f t="shared" si="33"/>
        <v>2.4049999999999709</v>
      </c>
      <c r="G485" s="3">
        <f>IF(H485&gt;0,$C$14-H485,$C$14)</f>
        <v>2E-3</v>
      </c>
      <c r="H485" s="3">
        <f>IF(H484-I484&gt;0,H484-I484,0)</f>
        <v>0</v>
      </c>
      <c r="I485" s="12">
        <f>$C$5*SQRT((2*($C$11*POWER(($G$4/G485),1.4)-$C$12))/$C$8)*An</f>
        <v>3.4541393744113574E-5</v>
      </c>
      <c r="J485" s="5">
        <f>($C$11*POWER(($C$16/G485),1.4))</f>
        <v>265250.39913931966</v>
      </c>
      <c r="K485" s="2">
        <f>IF(H485&gt;0,$C$17+H485*$C$8,$C$17)</f>
        <v>0.15</v>
      </c>
      <c r="L485" s="12">
        <f>IF(H485&gt;0,2*An*(J485-$C$12),0)</f>
        <v>0</v>
      </c>
      <c r="M485" s="12">
        <f>$C$9*Af*O484*ABS(O484)*$C$7</f>
        <v>5.3433697324682151E-2</v>
      </c>
      <c r="N485" s="12">
        <f t="shared" si="34"/>
        <v>-10.166224648831214</v>
      </c>
      <c r="O485" s="4">
        <f t="shared" si="35"/>
        <v>5.0932249684277444</v>
      </c>
      <c r="P485" s="3">
        <f t="shared" si="32"/>
        <v>49.179558929421404</v>
      </c>
      <c r="R485" s="15"/>
    </row>
    <row r="486" spans="6:18" x14ac:dyDescent="0.25">
      <c r="F486" s="2">
        <f t="shared" si="33"/>
        <v>2.4099999999999708</v>
      </c>
      <c r="G486" s="3">
        <f>IF(H486&gt;0,$C$14-H486,$C$14)</f>
        <v>2E-3</v>
      </c>
      <c r="H486" s="3">
        <f>IF(H485-I485&gt;0,H485-I485,0)</f>
        <v>0</v>
      </c>
      <c r="I486" s="12">
        <f>$C$5*SQRT((2*($C$11*POWER(($G$4/G486),1.4)-$C$12))/$C$8)*An</f>
        <v>3.4541393744113574E-5</v>
      </c>
      <c r="J486" s="5">
        <f>($C$11*POWER(($C$16/G486),1.4))</f>
        <v>265250.39913931966</v>
      </c>
      <c r="K486" s="2">
        <f>IF(H486&gt;0,$C$17+H486*$C$8,$C$17)</f>
        <v>0.15</v>
      </c>
      <c r="L486" s="12">
        <f>IF(H486&gt;0,2*An*(J486-$C$12),0)</f>
        <v>0</v>
      </c>
      <c r="M486" s="12">
        <f>$C$9*Af*O485*ABS(O485)*$C$7</f>
        <v>5.23825413112066E-2</v>
      </c>
      <c r="N486" s="12">
        <f t="shared" si="34"/>
        <v>-10.159216942074712</v>
      </c>
      <c r="O486" s="4">
        <f t="shared" si="35"/>
        <v>5.04241136445048</v>
      </c>
      <c r="P486" s="3">
        <f t="shared" si="32"/>
        <v>49.204898020253601</v>
      </c>
      <c r="R486" s="15"/>
    </row>
    <row r="487" spans="6:18" x14ac:dyDescent="0.25">
      <c r="F487" s="2">
        <f t="shared" si="33"/>
        <v>2.4149999999999707</v>
      </c>
      <c r="G487" s="3">
        <f>IF(H487&gt;0,$C$14-H487,$C$14)</f>
        <v>2E-3</v>
      </c>
      <c r="H487" s="3">
        <f>IF(H486-I486&gt;0,H486-I486,0)</f>
        <v>0</v>
      </c>
      <c r="I487" s="12">
        <f>$C$5*SQRT((2*($C$11*POWER(($G$4/G487),1.4)-$C$12))/$C$8)*An</f>
        <v>3.4541393744113574E-5</v>
      </c>
      <c r="J487" s="5">
        <f>($C$11*POWER(($C$16/G487),1.4))</f>
        <v>265250.39913931966</v>
      </c>
      <c r="K487" s="2">
        <f>IF(H487&gt;0,$C$17+H487*$C$8,$C$17)</f>
        <v>0.15</v>
      </c>
      <c r="L487" s="12">
        <f>IF(H487&gt;0,2*An*(J487-$C$12),0)</f>
        <v>0</v>
      </c>
      <c r="M487" s="12">
        <f>$C$9*Af*O486*ABS(O486)*$C$7</f>
        <v>5.134254484538766E-2</v>
      </c>
      <c r="N487" s="12">
        <f t="shared" si="34"/>
        <v>-10.152283632302586</v>
      </c>
      <c r="O487" s="4">
        <f t="shared" si="35"/>
        <v>4.991632613014537</v>
      </c>
      <c r="P487" s="3">
        <f t="shared" si="32"/>
        <v>49.229983130197262</v>
      </c>
      <c r="R487" s="15"/>
    </row>
    <row r="488" spans="6:18" x14ac:dyDescent="0.25">
      <c r="F488" s="2">
        <f t="shared" si="33"/>
        <v>2.4199999999999706</v>
      </c>
      <c r="G488" s="3">
        <f>IF(H488&gt;0,$C$14-H488,$C$14)</f>
        <v>2E-3</v>
      </c>
      <c r="H488" s="3">
        <f>IF(H487-I487&gt;0,H487-I487,0)</f>
        <v>0</v>
      </c>
      <c r="I488" s="12">
        <f>$C$5*SQRT((2*($C$11*POWER(($G$4/G488),1.4)-$C$12))/$C$8)*An</f>
        <v>3.4541393744113574E-5</v>
      </c>
      <c r="J488" s="5">
        <f>($C$11*POWER(($C$16/G488),1.4))</f>
        <v>265250.39913931966</v>
      </c>
      <c r="K488" s="2">
        <f>IF(H488&gt;0,$C$17+H488*$C$8,$C$17)</f>
        <v>0.15</v>
      </c>
      <c r="L488" s="12">
        <f>IF(H488&gt;0,2*An*(J488-$C$12),0)</f>
        <v>0</v>
      </c>
      <c r="M488" s="12">
        <f>$C$9*Af*O487*ABS(O487)*$C$7</f>
        <v>5.0313678732186562E-2</v>
      </c>
      <c r="N488" s="12">
        <f t="shared" si="34"/>
        <v>-10.145424524881244</v>
      </c>
      <c r="O488" s="4">
        <f t="shared" si="35"/>
        <v>4.9408883426215775</v>
      </c>
      <c r="P488" s="3">
        <f t="shared" si="32"/>
        <v>49.25481443258635</v>
      </c>
      <c r="R488" s="15"/>
    </row>
    <row r="489" spans="6:18" x14ac:dyDescent="0.25">
      <c r="F489" s="2">
        <f t="shared" si="33"/>
        <v>2.4249999999999705</v>
      </c>
      <c r="G489" s="3">
        <f>IF(H489&gt;0,$C$14-H489,$C$14)</f>
        <v>2E-3</v>
      </c>
      <c r="H489" s="3">
        <f>IF(H488-I488&gt;0,H488-I488,0)</f>
        <v>0</v>
      </c>
      <c r="I489" s="12">
        <f>$C$5*SQRT((2*($C$11*POWER(($G$4/G489),1.4)-$C$12))/$C$8)*An</f>
        <v>3.4541393744113574E-5</v>
      </c>
      <c r="J489" s="5">
        <f>($C$11*POWER(($C$16/G489),1.4))</f>
        <v>265250.39913931966</v>
      </c>
      <c r="K489" s="2">
        <f>IF(H489&gt;0,$C$17+H489*$C$8,$C$17)</f>
        <v>0.15</v>
      </c>
      <c r="L489" s="12">
        <f>IF(H489&gt;0,2*An*(J489-$C$12),0)</f>
        <v>0</v>
      </c>
      <c r="M489" s="12">
        <f>$C$9*Af*O488*ABS(O488)*$C$7</f>
        <v>4.9295914116462697E-2</v>
      </c>
      <c r="N489" s="12">
        <f t="shared" si="34"/>
        <v>-10.138639427443085</v>
      </c>
      <c r="O489" s="4">
        <f t="shared" si="35"/>
        <v>4.8901781827407671</v>
      </c>
      <c r="P489" s="3">
        <f t="shared" si="32"/>
        <v>49.279392098899756</v>
      </c>
      <c r="R489" s="15"/>
    </row>
    <row r="490" spans="6:18" x14ac:dyDescent="0.25">
      <c r="F490" s="2">
        <f t="shared" si="33"/>
        <v>2.4299999999999704</v>
      </c>
      <c r="G490" s="3">
        <f>IF(H490&gt;0,$C$14-H490,$C$14)</f>
        <v>2E-3</v>
      </c>
      <c r="H490" s="3">
        <f>IF(H489-I489&gt;0,H489-I489,0)</f>
        <v>0</v>
      </c>
      <c r="I490" s="12">
        <f>$C$5*SQRT((2*($C$11*POWER(($G$4/G490),1.4)-$C$12))/$C$8)*An</f>
        <v>3.4541393744113574E-5</v>
      </c>
      <c r="J490" s="5">
        <f>($C$11*POWER(($C$16/G490),1.4))</f>
        <v>265250.39913931966</v>
      </c>
      <c r="K490" s="2">
        <f>IF(H490&gt;0,$C$17+H490*$C$8,$C$17)</f>
        <v>0.15</v>
      </c>
      <c r="L490" s="12">
        <f>IF(H490&gt;0,2*An*(J490-$C$12),0)</f>
        <v>0</v>
      </c>
      <c r="M490" s="12">
        <f>$C$9*Af*O489*ABS(O489)*$C$7</f>
        <v>4.8289222481225393E-2</v>
      </c>
      <c r="N490" s="12">
        <f t="shared" si="34"/>
        <v>-10.131928149874836</v>
      </c>
      <c r="O490" s="4">
        <f t="shared" si="35"/>
        <v>4.8395017637974727</v>
      </c>
      <c r="P490" s="3">
        <f t="shared" si="32"/>
        <v>49.303716298766098</v>
      </c>
      <c r="R490" s="15"/>
    </row>
    <row r="491" spans="6:18" x14ac:dyDescent="0.25">
      <c r="F491" s="2">
        <f t="shared" si="33"/>
        <v>2.4349999999999703</v>
      </c>
      <c r="G491" s="3">
        <f>IF(H491&gt;0,$C$14-H491,$C$14)</f>
        <v>2E-3</v>
      </c>
      <c r="H491" s="3">
        <f>IF(H490-I490&gt;0,H490-I490,0)</f>
        <v>0</v>
      </c>
      <c r="I491" s="12">
        <f>$C$5*SQRT((2*($C$11*POWER(($G$4/G491),1.4)-$C$12))/$C$8)*An</f>
        <v>3.4541393744113574E-5</v>
      </c>
      <c r="J491" s="5">
        <f>($C$11*POWER(($C$16/G491),1.4))</f>
        <v>265250.39913931966</v>
      </c>
      <c r="K491" s="2">
        <f>IF(H491&gt;0,$C$17+H491*$C$8,$C$17)</f>
        <v>0.15</v>
      </c>
      <c r="L491" s="12">
        <f>IF(H491&gt;0,2*An*(J491-$C$12),0)</f>
        <v>0</v>
      </c>
      <c r="M491" s="12">
        <f>$C$9*Af*O490*ABS(O490)*$C$7</f>
        <v>4.7293575645908414E-2</v>
      </c>
      <c r="N491" s="12">
        <f t="shared" si="34"/>
        <v>-10.125290504306056</v>
      </c>
      <c r="O491" s="4">
        <f t="shared" si="35"/>
        <v>4.7888587171620207</v>
      </c>
      <c r="P491" s="3">
        <f t="shared" si="32"/>
        <v>49.327787199968498</v>
      </c>
      <c r="R491" s="15"/>
    </row>
    <row r="492" spans="6:18" x14ac:dyDescent="0.25">
      <c r="F492" s="2">
        <f t="shared" si="33"/>
        <v>2.4399999999999702</v>
      </c>
      <c r="G492" s="3">
        <f>IF(H492&gt;0,$C$14-H492,$C$14)</f>
        <v>2E-3</v>
      </c>
      <c r="H492" s="3">
        <f>IF(H491-I491&gt;0,H491-I491,0)</f>
        <v>0</v>
      </c>
      <c r="I492" s="12">
        <f>$C$5*SQRT((2*($C$11*POWER(($G$4/G492),1.4)-$C$12))/$C$8)*An</f>
        <v>3.4541393744113574E-5</v>
      </c>
      <c r="J492" s="5">
        <f>($C$11*POWER(($C$16/G492),1.4))</f>
        <v>265250.39913931966</v>
      </c>
      <c r="K492" s="2">
        <f>IF(H492&gt;0,$C$17+H492*$C$8,$C$17)</f>
        <v>0.15</v>
      </c>
      <c r="L492" s="12">
        <f>IF(H492&gt;0,2*An*(J492-$C$12),0)</f>
        <v>0</v>
      </c>
      <c r="M492" s="12">
        <f>$C$9*Af*O491*ABS(O491)*$C$7</f>
        <v>4.630894576466707E-2</v>
      </c>
      <c r="N492" s="12">
        <f t="shared" si="34"/>
        <v>-10.11872630509778</v>
      </c>
      <c r="O492" s="4">
        <f t="shared" si="35"/>
        <v>4.7382486751385109</v>
      </c>
      <c r="P492" s="3">
        <f t="shared" si="32"/>
        <v>49.351604968449251</v>
      </c>
      <c r="R492" s="15"/>
    </row>
    <row r="493" spans="6:18" x14ac:dyDescent="0.25">
      <c r="F493" s="2">
        <f t="shared" si="33"/>
        <v>2.4449999999999701</v>
      </c>
      <c r="G493" s="3">
        <f>IF(H493&gt;0,$C$14-H493,$C$14)</f>
        <v>2E-3</v>
      </c>
      <c r="H493" s="3">
        <f>IF(H492-I492&gt;0,H492-I492,0)</f>
        <v>0</v>
      </c>
      <c r="I493" s="12">
        <f>$C$5*SQRT((2*($C$11*POWER(($G$4/G493),1.4)-$C$12))/$C$8)*An</f>
        <v>3.4541393744113574E-5</v>
      </c>
      <c r="J493" s="5">
        <f>($C$11*POWER(($C$16/G493),1.4))</f>
        <v>265250.39913931966</v>
      </c>
      <c r="K493" s="2">
        <f>IF(H493&gt;0,$C$17+H493*$C$8,$C$17)</f>
        <v>0.15</v>
      </c>
      <c r="L493" s="12">
        <f>IF(H493&gt;0,2*An*(J493-$C$12),0)</f>
        <v>0</v>
      </c>
      <c r="M493" s="12">
        <f>$C$9*Af*O492*ABS(O492)*$C$7</f>
        <v>4.5335305324697532E-2</v>
      </c>
      <c r="N493" s="12">
        <f t="shared" si="34"/>
        <v>-10.112235368831318</v>
      </c>
      <c r="O493" s="4">
        <f t="shared" si="35"/>
        <v>4.6876712709536879</v>
      </c>
      <c r="P493" s="3">
        <f t="shared" si="32"/>
        <v>49.375169768314485</v>
      </c>
      <c r="R493" s="15"/>
    </row>
    <row r="494" spans="6:18" x14ac:dyDescent="0.25">
      <c r="F494" s="2">
        <f t="shared" si="33"/>
        <v>2.44999999999997</v>
      </c>
      <c r="G494" s="3">
        <f>IF(H494&gt;0,$C$14-H494,$C$14)</f>
        <v>2E-3</v>
      </c>
      <c r="H494" s="3">
        <f>IF(H493-I493&gt;0,H493-I493,0)</f>
        <v>0</v>
      </c>
      <c r="I494" s="12">
        <f>$C$5*SQRT((2*($C$11*POWER(($G$4/G494),1.4)-$C$12))/$C$8)*An</f>
        <v>3.4541393744113574E-5</v>
      </c>
      <c r="J494" s="5">
        <f>($C$11*POWER(($C$16/G494),1.4))</f>
        <v>265250.39913931966</v>
      </c>
      <c r="K494" s="2">
        <f>IF(H494&gt;0,$C$17+H494*$C$8,$C$17)</f>
        <v>0.15</v>
      </c>
      <c r="L494" s="12">
        <f>IF(H494&gt;0,2*An*(J494-$C$12),0)</f>
        <v>0</v>
      </c>
      <c r="M494" s="12">
        <f>$C$9*Af*O493*ABS(O493)*$C$7</f>
        <v>4.4372627144578451E-2</v>
      </c>
      <c r="N494" s="12">
        <f t="shared" si="34"/>
        <v>-10.10581751429719</v>
      </c>
      <c r="O494" s="4">
        <f t="shared" si="35"/>
        <v>4.6371261387458667</v>
      </c>
      <c r="P494" s="3">
        <f t="shared" si="32"/>
        <v>49.398481761838731</v>
      </c>
      <c r="R494" s="15"/>
    </row>
    <row r="495" spans="6:18" x14ac:dyDescent="0.25">
      <c r="F495" s="2">
        <f t="shared" si="33"/>
        <v>2.4549999999999699</v>
      </c>
      <c r="G495" s="3">
        <f>IF(H495&gt;0,$C$14-H495,$C$14)</f>
        <v>2E-3</v>
      </c>
      <c r="H495" s="3">
        <f>IF(H494-I494&gt;0,H494-I494,0)</f>
        <v>0</v>
      </c>
      <c r="I495" s="12">
        <f>$C$5*SQRT((2*($C$11*POWER(($G$4/G495),1.4)-$C$12))/$C$8)*An</f>
        <v>3.4541393744113574E-5</v>
      </c>
      <c r="J495" s="5">
        <f>($C$11*POWER(($C$16/G495),1.4))</f>
        <v>265250.39913931966</v>
      </c>
      <c r="K495" s="2">
        <f>IF(H495&gt;0,$C$17+H495*$C$8,$C$17)</f>
        <v>0.15</v>
      </c>
      <c r="L495" s="12">
        <f>IF(H495&gt;0,2*An*(J495-$C$12),0)</f>
        <v>0</v>
      </c>
      <c r="M495" s="12">
        <f>$C$9*Af*O494*ABS(O494)*$C$7</f>
        <v>4.3420884372634458E-2</v>
      </c>
      <c r="N495" s="12">
        <f t="shared" si="34"/>
        <v>-10.09947256248423</v>
      </c>
      <c r="O495" s="4">
        <f t="shared" si="35"/>
        <v>4.5866129135539131</v>
      </c>
      <c r="P495" s="3">
        <f t="shared" si="32"/>
        <v>49.42154110946948</v>
      </c>
      <c r="R495" s="15"/>
    </row>
    <row r="496" spans="6:18" x14ac:dyDescent="0.25">
      <c r="F496" s="2">
        <f t="shared" si="33"/>
        <v>2.4599999999999698</v>
      </c>
      <c r="G496" s="3">
        <f>IF(H496&gt;0,$C$14-H496,$C$14)</f>
        <v>2E-3</v>
      </c>
      <c r="H496" s="3">
        <f>IF(H495-I495&gt;0,H495-I495,0)</f>
        <v>0</v>
      </c>
      <c r="I496" s="12">
        <f>$C$5*SQRT((2*($C$11*POWER(($G$4/G496),1.4)-$C$12))/$C$8)*An</f>
        <v>3.4541393744113574E-5</v>
      </c>
      <c r="J496" s="5">
        <f>($C$11*POWER(($C$16/G496),1.4))</f>
        <v>265250.39913931966</v>
      </c>
      <c r="K496" s="2">
        <f>IF(H496&gt;0,$C$17+H496*$C$8,$C$17)</f>
        <v>0.15</v>
      </c>
      <c r="L496" s="12">
        <f>IF(H496&gt;0,2*An*(J496-$C$12),0)</f>
        <v>0</v>
      </c>
      <c r="M496" s="12">
        <f>$C$9*Af*O495*ABS(O495)*$C$7</f>
        <v>4.2480050485321476E-2</v>
      </c>
      <c r="N496" s="12">
        <f t="shared" si="34"/>
        <v>-10.093200336568811</v>
      </c>
      <c r="O496" s="4">
        <f t="shared" si="35"/>
        <v>4.53613123130628</v>
      </c>
      <c r="P496" s="3">
        <f t="shared" si="32"/>
        <v>49.444347969831632</v>
      </c>
      <c r="R496" s="15"/>
    </row>
    <row r="497" spans="6:18" x14ac:dyDescent="0.25">
      <c r="F497" s="2">
        <f t="shared" si="33"/>
        <v>2.4649999999999697</v>
      </c>
      <c r="G497" s="3">
        <f>IF(H497&gt;0,$C$14-H497,$C$14)</f>
        <v>2E-3</v>
      </c>
      <c r="H497" s="3">
        <f>IF(H496-I496&gt;0,H496-I496,0)</f>
        <v>0</v>
      </c>
      <c r="I497" s="12">
        <f>$C$5*SQRT((2*($C$11*POWER(($G$4/G497),1.4)-$C$12))/$C$8)*An</f>
        <v>3.4541393744113574E-5</v>
      </c>
      <c r="J497" s="5">
        <f>($C$11*POWER(($C$16/G497),1.4))</f>
        <v>265250.39913931966</v>
      </c>
      <c r="K497" s="2">
        <f>IF(H497&gt;0,$C$17+H497*$C$8,$C$17)</f>
        <v>0.15</v>
      </c>
      <c r="L497" s="12">
        <f>IF(H497&gt;0,2*An*(J497-$C$12),0)</f>
        <v>0</v>
      </c>
      <c r="M497" s="12">
        <f>$C$9*Af*O496*ABS(O496)*$C$7</f>
        <v>4.155009928563376E-2</v>
      </c>
      <c r="N497" s="12">
        <f t="shared" si="34"/>
        <v>-10.087000661904225</v>
      </c>
      <c r="O497" s="4">
        <f t="shared" si="35"/>
        <v>4.4856807288100971</v>
      </c>
      <c r="P497" s="3">
        <f t="shared" si="32"/>
        <v>49.466902499731923</v>
      </c>
      <c r="R497" s="15"/>
    </row>
    <row r="498" spans="6:18" x14ac:dyDescent="0.25">
      <c r="F498" s="2">
        <f t="shared" si="33"/>
        <v>2.4699999999999696</v>
      </c>
      <c r="G498" s="3">
        <f>IF(H498&gt;0,$C$14-H498,$C$14)</f>
        <v>2E-3</v>
      </c>
      <c r="H498" s="3">
        <f>IF(H497-I497&gt;0,H497-I497,0)</f>
        <v>0</v>
      </c>
      <c r="I498" s="12">
        <f>$C$5*SQRT((2*($C$11*POWER(($G$4/G498),1.4)-$C$12))/$C$8)*An</f>
        <v>3.4541393744113574E-5</v>
      </c>
      <c r="J498" s="5">
        <f>($C$11*POWER(($C$16/G498),1.4))</f>
        <v>265250.39913931966</v>
      </c>
      <c r="K498" s="2">
        <f>IF(H498&gt;0,$C$17+H498*$C$8,$C$17)</f>
        <v>0.15</v>
      </c>
      <c r="L498" s="12">
        <f>IF(H498&gt;0,2*An*(J498-$C$12),0)</f>
        <v>0</v>
      </c>
      <c r="M498" s="12">
        <f>$C$9*Af*O497*ABS(O497)*$C$7</f>
        <v>4.0631004901532361E-2</v>
      </c>
      <c r="N498" s="12">
        <f t="shared" si="34"/>
        <v>-10.080873366010216</v>
      </c>
      <c r="O498" s="4">
        <f t="shared" si="35"/>
        <v>4.4352610437403106</v>
      </c>
      <c r="P498" s="3">
        <f t="shared" si="32"/>
        <v>49.489204854163297</v>
      </c>
      <c r="R498" s="15"/>
    </row>
    <row r="499" spans="6:18" x14ac:dyDescent="0.25">
      <c r="F499" s="2">
        <f t="shared" si="33"/>
        <v>2.4749999999999694</v>
      </c>
      <c r="G499" s="3">
        <f>IF(H499&gt;0,$C$14-H499,$C$14)</f>
        <v>2E-3</v>
      </c>
      <c r="H499" s="3">
        <f>IF(H498-I498&gt;0,H498-I498,0)</f>
        <v>0</v>
      </c>
      <c r="I499" s="12">
        <f>$C$5*SQRT((2*($C$11*POWER(($G$4/G499),1.4)-$C$12))/$C$8)*An</f>
        <v>3.4541393744113574E-5</v>
      </c>
      <c r="J499" s="5">
        <f>($C$11*POWER(($C$16/G499),1.4))</f>
        <v>265250.39913931966</v>
      </c>
      <c r="K499" s="2">
        <f>IF(H499&gt;0,$C$17+H499*$C$8,$C$17)</f>
        <v>0.15</v>
      </c>
      <c r="L499" s="12">
        <f>IF(H499&gt;0,2*An*(J499-$C$12),0)</f>
        <v>0</v>
      </c>
      <c r="M499" s="12">
        <f>$C$9*Af*O498*ABS(O498)*$C$7</f>
        <v>3.9722741784394909E-2</v>
      </c>
      <c r="N499" s="12">
        <f t="shared" si="34"/>
        <v>-10.074818278562633</v>
      </c>
      <c r="O499" s="4">
        <f t="shared" si="35"/>
        <v>4.3848718146288785</v>
      </c>
      <c r="P499" s="3">
        <f t="shared" si="32"/>
        <v>49.511255186309221</v>
      </c>
      <c r="R499" s="15"/>
    </row>
    <row r="500" spans="6:18" x14ac:dyDescent="0.25">
      <c r="F500" s="2">
        <f t="shared" si="33"/>
        <v>2.4799999999999693</v>
      </c>
      <c r="G500" s="3">
        <f>IF(H500&gt;0,$C$14-H500,$C$14)</f>
        <v>2E-3</v>
      </c>
      <c r="H500" s="3">
        <f>IF(H499-I499&gt;0,H499-I499,0)</f>
        <v>0</v>
      </c>
      <c r="I500" s="12">
        <f>$C$5*SQRT((2*($C$11*POWER(($G$4/G500),1.4)-$C$12))/$C$8)*An</f>
        <v>3.4541393744113574E-5</v>
      </c>
      <c r="J500" s="5">
        <f>($C$11*POWER(($C$16/G500),1.4))</f>
        <v>265250.39913931966</v>
      </c>
      <c r="K500" s="2">
        <f>IF(H500&gt;0,$C$17+H500*$C$8,$C$17)</f>
        <v>0.15</v>
      </c>
      <c r="L500" s="12">
        <f>IF(H500&gt;0,2*An*(J500-$C$12),0)</f>
        <v>0</v>
      </c>
      <c r="M500" s="12">
        <f>$C$9*Af*O499*ABS(O499)*$C$7</f>
        <v>3.8825284707486536E-2</v>
      </c>
      <c r="N500" s="12">
        <f t="shared" si="34"/>
        <v>-10.068835231383245</v>
      </c>
      <c r="O500" s="4">
        <f t="shared" si="35"/>
        <v>4.3345126808540142</v>
      </c>
      <c r="P500" s="3">
        <f t="shared" si="32"/>
        <v>49.533053647547931</v>
      </c>
      <c r="R500" s="15"/>
    </row>
    <row r="501" spans="6:18" x14ac:dyDescent="0.25">
      <c r="F501" s="2">
        <f t="shared" si="33"/>
        <v>2.4849999999999692</v>
      </c>
      <c r="G501" s="3">
        <f>IF(H501&gt;0,$C$14-H501,$C$14)</f>
        <v>2E-3</v>
      </c>
      <c r="H501" s="3">
        <f>IF(H500-I500&gt;0,H500-I500,0)</f>
        <v>0</v>
      </c>
      <c r="I501" s="12">
        <f>$C$5*SQRT((2*($C$11*POWER(($G$4/G501),1.4)-$C$12))/$C$8)*An</f>
        <v>3.4541393744113574E-5</v>
      </c>
      <c r="J501" s="5">
        <f>($C$11*POWER(($C$16/G501),1.4))</f>
        <v>265250.39913931966</v>
      </c>
      <c r="K501" s="2">
        <f>IF(H501&gt;0,$C$17+H501*$C$8,$C$17)</f>
        <v>0.15</v>
      </c>
      <c r="L501" s="12">
        <f>IF(H501&gt;0,2*An*(J501-$C$12),0)</f>
        <v>0</v>
      </c>
      <c r="M501" s="12">
        <f>$C$9*Af*O500*ABS(O500)*$C$7</f>
        <v>3.7938608764451855E-2</v>
      </c>
      <c r="N501" s="12">
        <f t="shared" si="34"/>
        <v>-10.06292405842968</v>
      </c>
      <c r="O501" s="4">
        <f t="shared" si="35"/>
        <v>4.2841832826294821</v>
      </c>
      <c r="P501" s="3">
        <f t="shared" si="32"/>
        <v>49.554600387456638</v>
      </c>
      <c r="R501" s="15"/>
    </row>
    <row r="502" spans="6:18" x14ac:dyDescent="0.25">
      <c r="F502" s="2">
        <f t="shared" si="33"/>
        <v>2.4899999999999691</v>
      </c>
      <c r="G502" s="3">
        <f>IF(H502&gt;0,$C$14-H502,$C$14)</f>
        <v>2E-3</v>
      </c>
      <c r="H502" s="3">
        <f>IF(H501-I501&gt;0,H501-I501,0)</f>
        <v>0</v>
      </c>
      <c r="I502" s="12">
        <f>$C$5*SQRT((2*($C$11*POWER(($G$4/G502),1.4)-$C$12))/$C$8)*An</f>
        <v>3.4541393744113574E-5</v>
      </c>
      <c r="J502" s="5">
        <f>($C$11*POWER(($C$16/G502),1.4))</f>
        <v>265250.39913931966</v>
      </c>
      <c r="K502" s="2">
        <f>IF(H502&gt;0,$C$17+H502*$C$8,$C$17)</f>
        <v>0.15</v>
      </c>
      <c r="L502" s="12">
        <f>IF(H502&gt;0,2*An*(J502-$C$12),0)</f>
        <v>0</v>
      </c>
      <c r="M502" s="12">
        <f>$C$9*Af*O501*ABS(O501)*$C$7</f>
        <v>3.7062689367827681E-2</v>
      </c>
      <c r="N502" s="12">
        <f t="shared" si="34"/>
        <v>-10.057084595785518</v>
      </c>
      <c r="O502" s="4">
        <f t="shared" si="35"/>
        <v>4.2338832609939443</v>
      </c>
      <c r="P502" s="3">
        <f t="shared" si="32"/>
        <v>49.575895553815698</v>
      </c>
      <c r="R502" s="15"/>
    </row>
    <row r="503" spans="6:18" x14ac:dyDescent="0.25">
      <c r="F503" s="2">
        <f t="shared" si="33"/>
        <v>2.494999999999969</v>
      </c>
      <c r="G503" s="3">
        <f>IF(H503&gt;0,$C$14-H503,$C$14)</f>
        <v>2E-3</v>
      </c>
      <c r="H503" s="3">
        <f>IF(H502-I502&gt;0,H502-I502,0)</f>
        <v>0</v>
      </c>
      <c r="I503" s="12">
        <f>$C$5*SQRT((2*($C$11*POWER(($G$4/G503),1.4)-$C$12))/$C$8)*An</f>
        <v>3.4541393744113574E-5</v>
      </c>
      <c r="J503" s="5">
        <f>($C$11*POWER(($C$16/G503),1.4))</f>
        <v>265250.39913931966</v>
      </c>
      <c r="K503" s="2">
        <f>IF(H503&gt;0,$C$17+H503*$C$8,$C$17)</f>
        <v>0.15</v>
      </c>
      <c r="L503" s="12">
        <f>IF(H503&gt;0,2*An*(J503-$C$12),0)</f>
        <v>0</v>
      </c>
      <c r="M503" s="12">
        <f>$C$9*Af*O502*ABS(O502)*$C$7</f>
        <v>3.6197502247576521E-2</v>
      </c>
      <c r="N503" s="12">
        <f t="shared" si="34"/>
        <v>-10.05131668165051</v>
      </c>
      <c r="O503" s="4">
        <f t="shared" si="35"/>
        <v>4.1836122578003545</v>
      </c>
      <c r="P503" s="3">
        <f t="shared" si="32"/>
        <v>49.596939292612682</v>
      </c>
      <c r="R503" s="15"/>
    </row>
    <row r="504" spans="6:18" x14ac:dyDescent="0.25">
      <c r="F504" s="2">
        <f t="shared" si="33"/>
        <v>2.4999999999999689</v>
      </c>
      <c r="G504" s="3">
        <f>IF(H504&gt;0,$C$14-H504,$C$14)</f>
        <v>2E-3</v>
      </c>
      <c r="H504" s="3">
        <f>IF(H503-I503&gt;0,H503-I503,0)</f>
        <v>0</v>
      </c>
      <c r="I504" s="12">
        <f>$C$5*SQRT((2*($C$11*POWER(($G$4/G504),1.4)-$C$12))/$C$8)*An</f>
        <v>3.4541393744113574E-5</v>
      </c>
      <c r="J504" s="5">
        <f>($C$11*POWER(($C$16/G504),1.4))</f>
        <v>265250.39913931966</v>
      </c>
      <c r="K504" s="2">
        <f>IF(H504&gt;0,$C$17+H504*$C$8,$C$17)</f>
        <v>0.15</v>
      </c>
      <c r="L504" s="12">
        <f>IF(H504&gt;0,2*An*(J504-$C$12),0)</f>
        <v>0</v>
      </c>
      <c r="M504" s="12">
        <f>$C$9*Af*O503*ABS(O503)*$C$7</f>
        <v>3.5343023449640583E-2</v>
      </c>
      <c r="N504" s="12">
        <f t="shared" si="34"/>
        <v>-10.045620156330937</v>
      </c>
      <c r="O504" s="4">
        <f t="shared" si="35"/>
        <v>4.1333699157054005</v>
      </c>
      <c r="P504" s="3">
        <f t="shared" si="32"/>
        <v>49.617731748046445</v>
      </c>
      <c r="R504" s="15"/>
    </row>
    <row r="505" spans="6:18" x14ac:dyDescent="0.25">
      <c r="F505" s="2">
        <f t="shared" si="33"/>
        <v>2.5049999999999688</v>
      </c>
      <c r="G505" s="3">
        <f>IF(H505&gt;0,$C$14-H505,$C$14)</f>
        <v>2E-3</v>
      </c>
      <c r="H505" s="3">
        <f>IF(H504-I504&gt;0,H504-I504,0)</f>
        <v>0</v>
      </c>
      <c r="I505" s="12">
        <f>$C$5*SQRT((2*($C$11*POWER(($G$4/G505),1.4)-$C$12))/$C$8)*An</f>
        <v>3.4541393744113574E-5</v>
      </c>
      <c r="J505" s="5">
        <f>($C$11*POWER(($C$16/G505),1.4))</f>
        <v>265250.39913931966</v>
      </c>
      <c r="K505" s="2">
        <f>IF(H505&gt;0,$C$17+H505*$C$8,$C$17)</f>
        <v>0.15</v>
      </c>
      <c r="L505" s="12">
        <f>IF(H505&gt;0,2*An*(J505-$C$12),0)</f>
        <v>0</v>
      </c>
      <c r="M505" s="12">
        <f>$C$9*Af*O504*ABS(O504)*$C$7</f>
        <v>3.4499229334516067E-2</v>
      </c>
      <c r="N505" s="12">
        <f t="shared" si="34"/>
        <v>-10.039994862230108</v>
      </c>
      <c r="O505" s="4">
        <f t="shared" si="35"/>
        <v>4.0831558781589976</v>
      </c>
      <c r="P505" s="3">
        <f t="shared" si="32"/>
        <v>49.638273062531105</v>
      </c>
      <c r="R505" s="15"/>
    </row>
    <row r="506" spans="6:18" x14ac:dyDescent="0.25">
      <c r="F506" s="2">
        <f t="shared" si="33"/>
        <v>2.5099999999999687</v>
      </c>
      <c r="G506" s="3">
        <f>IF(H506&gt;0,$C$14-H506,$C$14)</f>
        <v>2E-3</v>
      </c>
      <c r="H506" s="3">
        <f>IF(H505-I505&gt;0,H505-I505,0)</f>
        <v>0</v>
      </c>
      <c r="I506" s="12">
        <f>$C$5*SQRT((2*($C$11*POWER(($G$4/G506),1.4)-$C$12))/$C$8)*An</f>
        <v>3.4541393744113574E-5</v>
      </c>
      <c r="J506" s="5">
        <f>($C$11*POWER(($C$16/G506),1.4))</f>
        <v>265250.39913931966</v>
      </c>
      <c r="K506" s="2">
        <f>IF(H506&gt;0,$C$17+H506*$C$8,$C$17)</f>
        <v>0.15</v>
      </c>
      <c r="L506" s="12">
        <f>IF(H506&gt;0,2*An*(J506-$C$12),0)</f>
        <v>0</v>
      </c>
      <c r="M506" s="12">
        <f>$C$9*Af*O505*ABS(O505)*$C$7</f>
        <v>3.3666096575847904E-2</v>
      </c>
      <c r="N506" s="12">
        <f t="shared" si="34"/>
        <v>-10.034440643838987</v>
      </c>
      <c r="O506" s="4">
        <f t="shared" si="35"/>
        <v>4.0329697893938246</v>
      </c>
      <c r="P506" s="3">
        <f t="shared" si="32"/>
        <v>49.658563376699988</v>
      </c>
      <c r="R506" s="15"/>
    </row>
    <row r="507" spans="6:18" x14ac:dyDescent="0.25">
      <c r="F507" s="2">
        <f t="shared" si="33"/>
        <v>2.5149999999999686</v>
      </c>
      <c r="G507" s="3">
        <f>IF(H507&gt;0,$C$14-H507,$C$14)</f>
        <v>2E-3</v>
      </c>
      <c r="H507" s="3">
        <f>IF(H506-I506&gt;0,H506-I506,0)</f>
        <v>0</v>
      </c>
      <c r="I507" s="12">
        <f>$C$5*SQRT((2*($C$11*POWER(($G$4/G507),1.4)-$C$12))/$C$8)*An</f>
        <v>3.4541393744113574E-5</v>
      </c>
      <c r="J507" s="5">
        <f>($C$11*POWER(($C$16/G507),1.4))</f>
        <v>265250.39913931966</v>
      </c>
      <c r="K507" s="2">
        <f>IF(H507&gt;0,$C$17+H507*$C$8,$C$17)</f>
        <v>0.15</v>
      </c>
      <c r="L507" s="12">
        <f>IF(H507&gt;0,2*An*(J507-$C$12),0)</f>
        <v>0</v>
      </c>
      <c r="M507" s="12">
        <f>$C$9*Af*O506*ABS(O506)*$C$7</f>
        <v>3.2843602159044298E-2</v>
      </c>
      <c r="N507" s="12">
        <f t="shared" si="34"/>
        <v>-10.028957347726964</v>
      </c>
      <c r="O507" s="4">
        <f t="shared" si="35"/>
        <v>3.9828112944149097</v>
      </c>
      <c r="P507" s="3">
        <f t="shared" si="32"/>
        <v>49.678602829409506</v>
      </c>
      <c r="R507" s="15"/>
    </row>
    <row r="508" spans="6:18" x14ac:dyDescent="0.25">
      <c r="F508" s="2">
        <f t="shared" si="33"/>
        <v>2.5199999999999685</v>
      </c>
      <c r="G508" s="3">
        <f>IF(H508&gt;0,$C$14-H508,$C$14)</f>
        <v>2E-3</v>
      </c>
      <c r="H508" s="3">
        <f>IF(H507-I507&gt;0,H507-I507,0)</f>
        <v>0</v>
      </c>
      <c r="I508" s="12">
        <f>$C$5*SQRT((2*($C$11*POWER(($G$4/G508),1.4)-$C$12))/$C$8)*An</f>
        <v>3.4541393744113574E-5</v>
      </c>
      <c r="J508" s="5">
        <f>($C$11*POWER(($C$16/G508),1.4))</f>
        <v>265250.39913931966</v>
      </c>
      <c r="K508" s="2">
        <f>IF(H508&gt;0,$C$17+H508*$C$8,$C$17)</f>
        <v>0.15</v>
      </c>
      <c r="L508" s="12">
        <f>IF(H508&gt;0,2*An*(J508-$C$12),0)</f>
        <v>0</v>
      </c>
      <c r="M508" s="12">
        <f>$C$9*Af*O507*ABS(O507)*$C$7</f>
        <v>3.2031723379911475E-2</v>
      </c>
      <c r="N508" s="12">
        <f t="shared" si="34"/>
        <v>-10.023544822532743</v>
      </c>
      <c r="O508" s="4">
        <f t="shared" si="35"/>
        <v>3.9326800389892602</v>
      </c>
      <c r="P508" s="3">
        <f t="shared" si="32"/>
        <v>49.698391557743015</v>
      </c>
      <c r="R508" s="15"/>
    </row>
    <row r="509" spans="6:18" x14ac:dyDescent="0.25">
      <c r="F509" s="2">
        <f t="shared" si="33"/>
        <v>2.5249999999999684</v>
      </c>
      <c r="G509" s="3">
        <f>IF(H509&gt;0,$C$14-H509,$C$14)</f>
        <v>2E-3</v>
      </c>
      <c r="H509" s="3">
        <f>IF(H508-I508&gt;0,H508-I508,0)</f>
        <v>0</v>
      </c>
      <c r="I509" s="12">
        <f>$C$5*SQRT((2*($C$11*POWER(($G$4/G509),1.4)-$C$12))/$C$8)*An</f>
        <v>3.4541393744113574E-5</v>
      </c>
      <c r="J509" s="5">
        <f>($C$11*POWER(($C$16/G509),1.4))</f>
        <v>265250.39913931966</v>
      </c>
      <c r="K509" s="2">
        <f>IF(H509&gt;0,$C$17+H509*$C$8,$C$17)</f>
        <v>0.15</v>
      </c>
      <c r="L509" s="12">
        <f>IF(H509&gt;0,2*An*(J509-$C$12),0)</f>
        <v>0</v>
      </c>
      <c r="M509" s="12">
        <f>$C$9*Af*O508*ABS(O508)*$C$7</f>
        <v>3.1230437843308086E-2</v>
      </c>
      <c r="N509" s="12">
        <f t="shared" si="34"/>
        <v>-10.018202918955389</v>
      </c>
      <c r="O509" s="4">
        <f t="shared" si="35"/>
        <v>3.88257566963554</v>
      </c>
      <c r="P509" s="3">
        <f t="shared" si="32"/>
        <v>49.717929697014576</v>
      </c>
      <c r="R509" s="15"/>
    </row>
    <row r="510" spans="6:18" x14ac:dyDescent="0.25">
      <c r="F510" s="2">
        <f t="shared" si="33"/>
        <v>2.5299999999999683</v>
      </c>
      <c r="G510" s="3">
        <f>IF(H510&gt;0,$C$14-H510,$C$14)</f>
        <v>2E-3</v>
      </c>
      <c r="H510" s="3">
        <f>IF(H509-I509&gt;0,H509-I509,0)</f>
        <v>0</v>
      </c>
      <c r="I510" s="12">
        <f>$C$5*SQRT((2*($C$11*POWER(($G$4/G510),1.4)-$C$12))/$C$8)*An</f>
        <v>3.4541393744113574E-5</v>
      </c>
      <c r="J510" s="5">
        <f>($C$11*POWER(($C$16/G510),1.4))</f>
        <v>265250.39913931966</v>
      </c>
      <c r="K510" s="2">
        <f>IF(H510&gt;0,$C$17+H510*$C$8,$C$17)</f>
        <v>0.15</v>
      </c>
      <c r="L510" s="12">
        <f>IF(H510&gt;0,2*An*(J510-$C$12),0)</f>
        <v>0</v>
      </c>
      <c r="M510" s="12">
        <f>$C$9*Af*O509*ABS(O509)*$C$7</f>
        <v>3.0439723461819331E-2</v>
      </c>
      <c r="N510" s="12">
        <f t="shared" si="34"/>
        <v>-10.012931489745462</v>
      </c>
      <c r="O510" s="4">
        <f t="shared" si="35"/>
        <v>3.8324978336137878</v>
      </c>
      <c r="P510" s="3">
        <f t="shared" si="32"/>
        <v>49.737217380772698</v>
      </c>
      <c r="R510" s="15"/>
    </row>
    <row r="511" spans="6:18" x14ac:dyDescent="0.25">
      <c r="F511" s="2">
        <f t="shared" si="33"/>
        <v>2.5349999999999682</v>
      </c>
      <c r="G511" s="3">
        <f>IF(H511&gt;0,$C$14-H511,$C$14)</f>
        <v>2E-3</v>
      </c>
      <c r="H511" s="3">
        <f>IF(H510-I510&gt;0,H510-I510,0)</f>
        <v>0</v>
      </c>
      <c r="I511" s="12">
        <f>$C$5*SQRT((2*($C$11*POWER(($G$4/G511),1.4)-$C$12))/$C$8)*An</f>
        <v>3.4541393744113574E-5</v>
      </c>
      <c r="J511" s="5">
        <f>($C$11*POWER(($C$16/G511),1.4))</f>
        <v>265250.39913931966</v>
      </c>
      <c r="K511" s="2">
        <f>IF(H511&gt;0,$C$17+H511*$C$8,$C$17)</f>
        <v>0.15</v>
      </c>
      <c r="L511" s="12">
        <f>IF(H511&gt;0,2*An*(J511-$C$12),0)</f>
        <v>0</v>
      </c>
      <c r="M511" s="12">
        <f>$C$9*Af*O510*ABS(O510)*$C$7</f>
        <v>2.9659558454450584E-2</v>
      </c>
      <c r="N511" s="12">
        <f t="shared" si="34"/>
        <v>-10.007730389696338</v>
      </c>
      <c r="O511" s="4">
        <f t="shared" si="35"/>
        <v>3.7824461789151833</v>
      </c>
      <c r="P511" s="3">
        <f t="shared" si="32"/>
        <v>49.756254740804017</v>
      </c>
      <c r="R511" s="15"/>
    </row>
    <row r="512" spans="6:18" x14ac:dyDescent="0.25">
      <c r="F512" s="2">
        <f t="shared" si="33"/>
        <v>2.5399999999999681</v>
      </c>
      <c r="G512" s="3">
        <f>IF(H512&gt;0,$C$14-H512,$C$14)</f>
        <v>2E-3</v>
      </c>
      <c r="H512" s="3">
        <f>IF(H511-I511&gt;0,H511-I511,0)</f>
        <v>0</v>
      </c>
      <c r="I512" s="12">
        <f>$C$5*SQRT((2*($C$11*POWER(($G$4/G512),1.4)-$C$12))/$C$8)*An</f>
        <v>3.4541393744113574E-5</v>
      </c>
      <c r="J512" s="5">
        <f>($C$11*POWER(($C$16/G512),1.4))</f>
        <v>265250.39913931966</v>
      </c>
      <c r="K512" s="2">
        <f>IF(H512&gt;0,$C$17+H512*$C$8,$C$17)</f>
        <v>0.15</v>
      </c>
      <c r="L512" s="12">
        <f>IF(H512&gt;0,2*An*(J512-$C$12),0)</f>
        <v>0</v>
      </c>
      <c r="M512" s="12">
        <f>$C$9*Af*O511*ABS(O511)*$C$7</f>
        <v>2.8889921345340474E-2</v>
      </c>
      <c r="N512" s="12">
        <f t="shared" si="34"/>
        <v>-10.002599475635604</v>
      </c>
      <c r="O512" s="4">
        <f t="shared" si="35"/>
        <v>3.7324203542518535</v>
      </c>
      <c r="P512" s="3">
        <f t="shared" si="32"/>
        <v>49.775041907136938</v>
      </c>
      <c r="R512" s="15"/>
    </row>
    <row r="513" spans="6:18" x14ac:dyDescent="0.25">
      <c r="F513" s="2">
        <f t="shared" si="33"/>
        <v>2.544999999999968</v>
      </c>
      <c r="G513" s="3">
        <f>IF(H513&gt;0,$C$14-H513,$C$14)</f>
        <v>2E-3</v>
      </c>
      <c r="H513" s="3">
        <f>IF(H512-I512&gt;0,H512-I512,0)</f>
        <v>0</v>
      </c>
      <c r="I513" s="12">
        <f>$C$5*SQRT((2*($C$11*POWER(($G$4/G513),1.4)-$C$12))/$C$8)*An</f>
        <v>3.4541393744113574E-5</v>
      </c>
      <c r="J513" s="5">
        <f>($C$11*POWER(($C$16/G513),1.4))</f>
        <v>265250.39913931966</v>
      </c>
      <c r="K513" s="2">
        <f>IF(H513&gt;0,$C$17+H513*$C$8,$C$17)</f>
        <v>0.15</v>
      </c>
      <c r="L513" s="12">
        <f>IF(H513&gt;0,2*An*(J513-$C$12),0)</f>
        <v>0</v>
      </c>
      <c r="M513" s="12">
        <f>$C$9*Af*O512*ABS(O512)*$C$7</f>
        <v>2.813079096249315E-2</v>
      </c>
      <c r="N513" s="12">
        <f t="shared" si="34"/>
        <v>-9.9975386064166205</v>
      </c>
      <c r="O513" s="4">
        <f t="shared" si="35"/>
        <v>3.682420009046723</v>
      </c>
      <c r="P513" s="3">
        <f t="shared" si="32"/>
        <v>49.793579008045185</v>
      </c>
      <c r="R513" s="15"/>
    </row>
    <row r="514" spans="6:18" x14ac:dyDescent="0.25">
      <c r="F514" s="2">
        <f t="shared" si="33"/>
        <v>2.5499999999999678</v>
      </c>
      <c r="G514" s="3">
        <f>IF(H514&gt;0,$C$14-H514,$C$14)</f>
        <v>2E-3</v>
      </c>
      <c r="H514" s="3">
        <f>IF(H513-I513&gt;0,H513-I513,0)</f>
        <v>0</v>
      </c>
      <c r="I514" s="12">
        <f>$C$5*SQRT((2*($C$11*POWER(($G$4/G514),1.4)-$C$12))/$C$8)*An</f>
        <v>3.4541393744113574E-5</v>
      </c>
      <c r="J514" s="5">
        <f>($C$11*POWER(($C$16/G514),1.4))</f>
        <v>265250.39913931966</v>
      </c>
      <c r="K514" s="2">
        <f>IF(H514&gt;0,$C$17+H514*$C$8,$C$17)</f>
        <v>0.15</v>
      </c>
      <c r="L514" s="12">
        <f>IF(H514&gt;0,2*An*(J514-$C$12),0)</f>
        <v>0</v>
      </c>
      <c r="M514" s="12">
        <f>$C$9*Af*O513*ABS(O513)*$C$7</f>
        <v>2.738214643652977E-2</v>
      </c>
      <c r="N514" s="12">
        <f t="shared" si="34"/>
        <v>-9.9925476429101998</v>
      </c>
      <c r="O514" s="4">
        <f t="shared" si="35"/>
        <v>3.6324447934234061</v>
      </c>
      <c r="P514" s="3">
        <f t="shared" si="32"/>
        <v>49.81186617005136</v>
      </c>
      <c r="R514" s="15"/>
    </row>
    <row r="515" spans="6:18" x14ac:dyDescent="0.25">
      <c r="F515" s="2">
        <f t="shared" si="33"/>
        <v>2.5549999999999677</v>
      </c>
      <c r="G515" s="3">
        <f>IF(H515&gt;0,$C$14-H515,$C$14)</f>
        <v>2E-3</v>
      </c>
      <c r="H515" s="3">
        <f>IF(H514-I514&gt;0,H514-I514,0)</f>
        <v>0</v>
      </c>
      <c r="I515" s="12">
        <f>$C$5*SQRT((2*($C$11*POWER(($G$4/G515),1.4)-$C$12))/$C$8)*An</f>
        <v>3.4541393744113574E-5</v>
      </c>
      <c r="J515" s="5">
        <f>($C$11*POWER(($C$16/G515),1.4))</f>
        <v>265250.39913931966</v>
      </c>
      <c r="K515" s="2">
        <f>IF(H515&gt;0,$C$17+H515*$C$8,$C$17)</f>
        <v>0.15</v>
      </c>
      <c r="L515" s="12">
        <f>IF(H515&gt;0,2*An*(J515-$C$12),0)</f>
        <v>0</v>
      </c>
      <c r="M515" s="12">
        <f>$C$9*Af*O514*ABS(O514)*$C$7</f>
        <v>2.6643967199458909E-2</v>
      </c>
      <c r="N515" s="12">
        <f t="shared" si="34"/>
        <v>-9.9876264479963943</v>
      </c>
      <c r="O515" s="4">
        <f t="shared" si="35"/>
        <v>3.5824943581961395</v>
      </c>
      <c r="P515" s="3">
        <f t="shared" si="32"/>
        <v>49.829903517930411</v>
      </c>
      <c r="R515" s="15"/>
    </row>
    <row r="516" spans="6:18" x14ac:dyDescent="0.25">
      <c r="F516" s="2">
        <f t="shared" si="33"/>
        <v>2.5599999999999676</v>
      </c>
      <c r="G516" s="3">
        <f>IF(H516&gt;0,$C$14-H516,$C$14)</f>
        <v>2E-3</v>
      </c>
      <c r="H516" s="3">
        <f>IF(H515-I515&gt;0,H515-I515,0)</f>
        <v>0</v>
      </c>
      <c r="I516" s="12">
        <f>$C$5*SQRT((2*($C$11*POWER(($G$4/G516),1.4)-$C$12))/$C$8)*An</f>
        <v>3.4541393744113574E-5</v>
      </c>
      <c r="J516" s="5">
        <f>($C$11*POWER(($C$16/G516),1.4))</f>
        <v>265250.39913931966</v>
      </c>
      <c r="K516" s="2">
        <f>IF(H516&gt;0,$C$17+H516*$C$8,$C$17)</f>
        <v>0.15</v>
      </c>
      <c r="L516" s="12">
        <f>IF(H516&gt;0,2*An*(J516-$C$12),0)</f>
        <v>0</v>
      </c>
      <c r="M516" s="12">
        <f>$C$9*Af*O515*ABS(O515)*$C$7</f>
        <v>2.5916232983465931E-2</v>
      </c>
      <c r="N516" s="12">
        <f t="shared" si="34"/>
        <v>-9.9827748865564399</v>
      </c>
      <c r="O516" s="4">
        <f t="shared" si="35"/>
        <v>3.5325683548597575</v>
      </c>
      <c r="P516" s="3">
        <f t="shared" si="32"/>
        <v>49.847691174713049</v>
      </c>
      <c r="R516" s="15"/>
    </row>
    <row r="517" spans="6:18" x14ac:dyDescent="0.25">
      <c r="F517" s="2">
        <f t="shared" si="33"/>
        <v>2.5649999999999675</v>
      </c>
      <c r="G517" s="3">
        <f>IF(H517&gt;0,$C$14-H517,$C$14)</f>
        <v>2E-3</v>
      </c>
      <c r="H517" s="3">
        <f>IF(H516-I516&gt;0,H516-I516,0)</f>
        <v>0</v>
      </c>
      <c r="I517" s="12">
        <f>$C$5*SQRT((2*($C$11*POWER(($G$4/G517),1.4)-$C$12))/$C$8)*An</f>
        <v>3.4541393744113574E-5</v>
      </c>
      <c r="J517" s="5">
        <f>($C$11*POWER(($C$16/G517),1.4))</f>
        <v>265250.39913931966</v>
      </c>
      <c r="K517" s="2">
        <f>IF(H517&gt;0,$C$17+H517*$C$8,$C$17)</f>
        <v>0.15</v>
      </c>
      <c r="L517" s="12">
        <f>IF(H517&gt;0,2*An*(J517-$C$12),0)</f>
        <v>0</v>
      </c>
      <c r="M517" s="12">
        <f>$C$9*Af*O516*ABS(O516)*$C$7</f>
        <v>2.519892381972105E-2</v>
      </c>
      <c r="N517" s="12">
        <f t="shared" si="34"/>
        <v>-9.977992825464808</v>
      </c>
      <c r="O517" s="4">
        <f t="shared" si="35"/>
        <v>3.4826664355797043</v>
      </c>
      <c r="P517" s="3">
        <f t="shared" si="32"/>
        <v>49.865229261689144</v>
      </c>
      <c r="R517" s="15"/>
    </row>
    <row r="518" spans="6:18" x14ac:dyDescent="0.25">
      <c r="F518" s="2">
        <f t="shared" si="33"/>
        <v>2.5699999999999674</v>
      </c>
      <c r="G518" s="3">
        <f>IF(H518&gt;0,$C$14-H518,$C$14)</f>
        <v>2E-3</v>
      </c>
      <c r="H518" s="3">
        <f>IF(H517-I517&gt;0,H517-I517,0)</f>
        <v>0</v>
      </c>
      <c r="I518" s="12">
        <f>$C$5*SQRT((2*($C$11*POWER(($G$4/G518),1.4)-$C$12))/$C$8)*An</f>
        <v>3.4541393744113574E-5</v>
      </c>
      <c r="J518" s="5">
        <f>($C$11*POWER(($C$16/G518),1.4))</f>
        <v>265250.39913931966</v>
      </c>
      <c r="K518" s="2">
        <f>IF(H518&gt;0,$C$17+H518*$C$8,$C$17)</f>
        <v>0.15</v>
      </c>
      <c r="L518" s="12">
        <f>IF(H518&gt;0,2*An*(J518-$C$12),0)</f>
        <v>0</v>
      </c>
      <c r="M518" s="12">
        <f>$C$9*Af*O517*ABS(O517)*$C$7</f>
        <v>2.4492020037206096E-2</v>
      </c>
      <c r="N518" s="12">
        <f t="shared" si="34"/>
        <v>-9.9732801335813743</v>
      </c>
      <c r="O518" s="4">
        <f t="shared" si="35"/>
        <v>3.432788253182089</v>
      </c>
      <c r="P518" s="3">
        <f t="shared" ref="P518:P581" si="36">$C$5*(O518+O517)/2+P517</f>
        <v>49.882517898411052</v>
      </c>
      <c r="R518" s="15"/>
    </row>
    <row r="519" spans="6:18" x14ac:dyDescent="0.25">
      <c r="F519" s="2">
        <f t="shared" si="33"/>
        <v>2.5749999999999673</v>
      </c>
      <c r="G519" s="3">
        <f>IF(H519&gt;0,$C$14-H519,$C$14)</f>
        <v>2E-3</v>
      </c>
      <c r="H519" s="3">
        <f>IF(H518-I518&gt;0,H518-I518,0)</f>
        <v>0</v>
      </c>
      <c r="I519" s="12">
        <f>$C$5*SQRT((2*($C$11*POWER(($G$4/G519),1.4)-$C$12))/$C$8)*An</f>
        <v>3.4541393744113574E-5</v>
      </c>
      <c r="J519" s="5">
        <f>($C$11*POWER(($C$16/G519),1.4))</f>
        <v>265250.39913931966</v>
      </c>
      <c r="K519" s="2">
        <f>IF(H519&gt;0,$C$17+H519*$C$8,$C$17)</f>
        <v>0.15</v>
      </c>
      <c r="L519" s="12">
        <f>IF(H519&gt;0,2*An*(J519-$C$12),0)</f>
        <v>0</v>
      </c>
      <c r="M519" s="12">
        <f>$C$9*Af*O518*ABS(O518)*$C$7</f>
        <v>2.3795502261559749E-2</v>
      </c>
      <c r="N519" s="12">
        <f t="shared" si="34"/>
        <v>-9.9686366817437317</v>
      </c>
      <c r="O519" s="4">
        <f t="shared" si="35"/>
        <v>3.3829334611437765</v>
      </c>
      <c r="P519" s="3">
        <f t="shared" si="36"/>
        <v>49.899557202696869</v>
      </c>
      <c r="R519" s="15"/>
    </row>
    <row r="520" spans="6:18" x14ac:dyDescent="0.25">
      <c r="F520" s="2">
        <f t="shared" si="33"/>
        <v>2.5799999999999672</v>
      </c>
      <c r="G520" s="3">
        <f>IF(H520&gt;0,$C$14-H520,$C$14)</f>
        <v>2E-3</v>
      </c>
      <c r="H520" s="3">
        <f>IF(H519-I519&gt;0,H519-I519,0)</f>
        <v>0</v>
      </c>
      <c r="I520" s="12">
        <f>$C$5*SQRT((2*($C$11*POWER(($G$4/G520),1.4)-$C$12))/$C$8)*An</f>
        <v>3.4541393744113574E-5</v>
      </c>
      <c r="J520" s="5">
        <f>($C$11*POWER(($C$16/G520),1.4))</f>
        <v>265250.39913931966</v>
      </c>
      <c r="K520" s="2">
        <f>IF(H520&gt;0,$C$17+H520*$C$8,$C$17)</f>
        <v>0.15</v>
      </c>
      <c r="L520" s="12">
        <f>IF(H520&gt;0,2*An*(J520-$C$12),0)</f>
        <v>0</v>
      </c>
      <c r="M520" s="12">
        <f>$C$9*Af*O519*ABS(O519)*$C$7</f>
        <v>2.310935141394118E-2</v>
      </c>
      <c r="N520" s="12">
        <f t="shared" si="34"/>
        <v>-9.9640623427596076</v>
      </c>
      <c r="O520" s="4">
        <f t="shared" si="35"/>
        <v>3.3331017135825181</v>
      </c>
      <c r="P520" s="3">
        <f t="shared" si="36"/>
        <v>49.916347290633688</v>
      </c>
      <c r="R520" s="15"/>
    </row>
    <row r="521" spans="6:18" x14ac:dyDescent="0.25">
      <c r="F521" s="2">
        <f t="shared" si="33"/>
        <v>2.5849999999999671</v>
      </c>
      <c r="G521" s="3">
        <f>IF(H521&gt;0,$C$14-H521,$C$14)</f>
        <v>2E-3</v>
      </c>
      <c r="H521" s="3">
        <f>IF(H520-I520&gt;0,H520-I520,0)</f>
        <v>0</v>
      </c>
      <c r="I521" s="12">
        <f>$C$5*SQRT((2*($C$11*POWER(($G$4/G521),1.4)-$C$12))/$C$8)*An</f>
        <v>3.4541393744113574E-5</v>
      </c>
      <c r="J521" s="5">
        <f>($C$11*POWER(($C$16/G521),1.4))</f>
        <v>265250.39913931966</v>
      </c>
      <c r="K521" s="2">
        <f>IF(H521&gt;0,$C$17+H521*$C$8,$C$17)</f>
        <v>0.15</v>
      </c>
      <c r="L521" s="12">
        <f>IF(H521&gt;0,2*An*(J521-$C$12),0)</f>
        <v>0</v>
      </c>
      <c r="M521" s="12">
        <f>$C$9*Af*O520*ABS(O520)*$C$7</f>
        <v>2.2433548709912012E-2</v>
      </c>
      <c r="N521" s="12">
        <f t="shared" si="34"/>
        <v>-9.9595569913994151</v>
      </c>
      <c r="O521" s="4">
        <f t="shared" si="35"/>
        <v>3.2832926652471204</v>
      </c>
      <c r="P521" s="3">
        <f t="shared" si="36"/>
        <v>49.932888276580762</v>
      </c>
      <c r="R521" s="15"/>
    </row>
    <row r="522" spans="6:18" x14ac:dyDescent="0.25">
      <c r="F522" s="2">
        <f t="shared" si="33"/>
        <v>2.589999999999967</v>
      </c>
      <c r="G522" s="3">
        <f>IF(H522&gt;0,$C$14-H522,$C$14)</f>
        <v>2E-3</v>
      </c>
      <c r="H522" s="3">
        <f>IF(H521-I521&gt;0,H521-I521,0)</f>
        <v>0</v>
      </c>
      <c r="I522" s="12">
        <f>$C$5*SQRT((2*($C$11*POWER(($G$4/G522),1.4)-$C$12))/$C$8)*An</f>
        <v>3.4541393744113574E-5</v>
      </c>
      <c r="J522" s="5">
        <f>($C$11*POWER(($C$16/G522),1.4))</f>
        <v>265250.39913931966</v>
      </c>
      <c r="K522" s="2">
        <f>IF(H522&gt;0,$C$17+H522*$C$8,$C$17)</f>
        <v>0.15</v>
      </c>
      <c r="L522" s="12">
        <f>IF(H522&gt;0,2*An*(J522-$C$12),0)</f>
        <v>0</v>
      </c>
      <c r="M522" s="12">
        <f>$C$9*Af*O521*ABS(O521)*$C$7</f>
        <v>2.1768075658336425E-2</v>
      </c>
      <c r="N522" s="12">
        <f t="shared" si="34"/>
        <v>-9.9551205043889102</v>
      </c>
      <c r="O522" s="4">
        <f t="shared" si="35"/>
        <v>3.2335059715076495</v>
      </c>
      <c r="P522" s="3">
        <f t="shared" si="36"/>
        <v>49.949180273172651</v>
      </c>
      <c r="R522" s="15"/>
    </row>
    <row r="523" spans="6:18" x14ac:dyDescent="0.25">
      <c r="F523" s="2">
        <f t="shared" si="33"/>
        <v>2.5949999999999669</v>
      </c>
      <c r="G523" s="3">
        <f>IF(H523&gt;0,$C$14-H523,$C$14)</f>
        <v>2E-3</v>
      </c>
      <c r="H523" s="3">
        <f>IF(H522-I522&gt;0,H522-I522,0)</f>
        <v>0</v>
      </c>
      <c r="I523" s="12">
        <f>$C$5*SQRT((2*($C$11*POWER(($G$4/G523),1.4)-$C$12))/$C$8)*An</f>
        <v>3.4541393744113574E-5</v>
      </c>
      <c r="J523" s="5">
        <f>($C$11*POWER(($C$16/G523),1.4))</f>
        <v>265250.39913931966</v>
      </c>
      <c r="K523" s="2">
        <f>IF(H523&gt;0,$C$17+H523*$C$8,$C$17)</f>
        <v>0.15</v>
      </c>
      <c r="L523" s="12">
        <f>IF(H523&gt;0,2*An*(J523-$C$12),0)</f>
        <v>0</v>
      </c>
      <c r="M523" s="12">
        <f>$C$9*Af*O522*ABS(O522)*$C$7</f>
        <v>2.1112914060299328E-2</v>
      </c>
      <c r="N523" s="12">
        <f t="shared" si="34"/>
        <v>-9.9507527604019952</v>
      </c>
      <c r="O523" s="4">
        <f t="shared" si="35"/>
        <v>3.1837412883456722</v>
      </c>
      <c r="P523" s="3">
        <f t="shared" si="36"/>
        <v>49.965223391322283</v>
      </c>
      <c r="R523" s="15"/>
    </row>
    <row r="524" spans="6:18" x14ac:dyDescent="0.25">
      <c r="F524" s="2">
        <f t="shared" si="33"/>
        <v>2.5999999999999668</v>
      </c>
      <c r="G524" s="3">
        <f>IF(H524&gt;0,$C$14-H524,$C$14)</f>
        <v>2E-3</v>
      </c>
      <c r="H524" s="3">
        <f>IF(H523-I523&gt;0,H523-I523,0)</f>
        <v>0</v>
      </c>
      <c r="I524" s="12">
        <f>$C$5*SQRT((2*($C$11*POWER(($G$4/G524),1.4)-$C$12))/$C$8)*An</f>
        <v>3.4541393744113574E-5</v>
      </c>
      <c r="J524" s="5">
        <f>($C$11*POWER(($C$16/G524),1.4))</f>
        <v>265250.39913931966</v>
      </c>
      <c r="K524" s="2">
        <f>IF(H524&gt;0,$C$17+H524*$C$8,$C$17)</f>
        <v>0.15</v>
      </c>
      <c r="L524" s="12">
        <f>IF(H524&gt;0,2*An*(J524-$C$12),0)</f>
        <v>0</v>
      </c>
      <c r="M524" s="12">
        <f>$C$9*Af*O523*ABS(O523)*$C$7</f>
        <v>2.046804600804248E-2</v>
      </c>
      <c r="N524" s="12">
        <f t="shared" si="34"/>
        <v>-9.9464536400536172</v>
      </c>
      <c r="O524" s="4">
        <f t="shared" si="35"/>
        <v>3.1339982723445332</v>
      </c>
      <c r="P524" s="3">
        <f t="shared" si="36"/>
        <v>49.981017740224011</v>
      </c>
      <c r="R524" s="15"/>
    </row>
    <row r="525" spans="6:18" x14ac:dyDescent="0.25">
      <c r="F525" s="2">
        <f t="shared" si="33"/>
        <v>2.6049999999999667</v>
      </c>
      <c r="G525" s="3">
        <f>IF(H525&gt;0,$C$14-H525,$C$14)</f>
        <v>2E-3</v>
      </c>
      <c r="H525" s="3">
        <f>IF(H524-I524&gt;0,H524-I524,0)</f>
        <v>0</v>
      </c>
      <c r="I525" s="12">
        <f>$C$5*SQRT((2*($C$11*POWER(($G$4/G525),1.4)-$C$12))/$C$8)*An</f>
        <v>3.4541393744113574E-5</v>
      </c>
      <c r="J525" s="5">
        <f>($C$11*POWER(($C$16/G525),1.4))</f>
        <v>265250.39913931966</v>
      </c>
      <c r="K525" s="2">
        <f>IF(H525&gt;0,$C$17+H525*$C$8,$C$17)</f>
        <v>0.15</v>
      </c>
      <c r="L525" s="12">
        <f>IF(H525&gt;0,2*An*(J525-$C$12),0)</f>
        <v>0</v>
      </c>
      <c r="M525" s="12">
        <f>$C$9*Af*O524*ABS(O524)*$C$7</f>
        <v>1.9833453883918467E-2</v>
      </c>
      <c r="N525" s="12">
        <f t="shared" si="34"/>
        <v>-9.9422230258927904</v>
      </c>
      <c r="O525" s="4">
        <f t="shared" si="35"/>
        <v>3.084276580679667</v>
      </c>
      <c r="P525" s="3">
        <f t="shared" si="36"/>
        <v>49.99656342735657</v>
      </c>
      <c r="R525" s="15"/>
    </row>
    <row r="526" spans="6:18" x14ac:dyDescent="0.25">
      <c r="F526" s="2">
        <f t="shared" si="33"/>
        <v>2.6099999999999666</v>
      </c>
      <c r="G526" s="3">
        <f>IF(H526&gt;0,$C$14-H526,$C$14)</f>
        <v>2E-3</v>
      </c>
      <c r="H526" s="3">
        <f>IF(H525-I525&gt;0,H525-I525,0)</f>
        <v>0</v>
      </c>
      <c r="I526" s="12">
        <f>$C$5*SQRT((2*($C$11*POWER(($G$4/G526),1.4)-$C$12))/$C$8)*An</f>
        <v>3.4541393744113574E-5</v>
      </c>
      <c r="J526" s="5">
        <f>($C$11*POWER(($C$16/G526),1.4))</f>
        <v>265250.39913931966</v>
      </c>
      <c r="K526" s="2">
        <f>IF(H526&gt;0,$C$17+H526*$C$8,$C$17)</f>
        <v>0.15</v>
      </c>
      <c r="L526" s="12">
        <f>IF(H526&gt;0,2*An*(J526-$C$12),0)</f>
        <v>0</v>
      </c>
      <c r="M526" s="12">
        <f>$C$9*Af*O525*ABS(O525)*$C$7</f>
        <v>1.9209120359362408E-2</v>
      </c>
      <c r="N526" s="12">
        <f t="shared" si="34"/>
        <v>-9.93806080239575</v>
      </c>
      <c r="O526" s="4">
        <f t="shared" si="35"/>
        <v>3.0345758711089457</v>
      </c>
      <c r="P526" s="3">
        <f t="shared" si="36"/>
        <v>50.011860558486042</v>
      </c>
      <c r="R526" s="15"/>
    </row>
    <row r="527" spans="6:18" x14ac:dyDescent="0.25">
      <c r="F527" s="2">
        <f t="shared" si="33"/>
        <v>2.6149999999999665</v>
      </c>
      <c r="G527" s="3">
        <f>IF(H527&gt;0,$C$14-H527,$C$14)</f>
        <v>2E-3</v>
      </c>
      <c r="H527" s="3">
        <f>IF(H526-I526&gt;0,H526-I526,0)</f>
        <v>0</v>
      </c>
      <c r="I527" s="12">
        <f>$C$5*SQRT((2*($C$11*POWER(($G$4/G527),1.4)-$C$12))/$C$8)*An</f>
        <v>3.4541393744113574E-5</v>
      </c>
      <c r="J527" s="5">
        <f>($C$11*POWER(($C$16/G527),1.4))</f>
        <v>265250.39913931966</v>
      </c>
      <c r="K527" s="2">
        <f>IF(H527&gt;0,$C$17+H527*$C$8,$C$17)</f>
        <v>0.15</v>
      </c>
      <c r="L527" s="12">
        <f>IF(H527&gt;0,2*An*(J527-$C$12),0)</f>
        <v>0</v>
      </c>
      <c r="M527" s="12">
        <f>$C$9*Af*O526*ABS(O526)*$C$7</f>
        <v>1.8595028393881306E-2</v>
      </c>
      <c r="N527" s="12">
        <f t="shared" si="34"/>
        <v>-9.9339668559592091</v>
      </c>
      <c r="O527" s="4">
        <f t="shared" si="35"/>
        <v>2.9848958019630585</v>
      </c>
      <c r="P527" s="3">
        <f t="shared" si="36"/>
        <v>50.026909237668718</v>
      </c>
      <c r="R527" s="15"/>
    </row>
    <row r="528" spans="6:18" x14ac:dyDescent="0.25">
      <c r="F528" s="2">
        <f t="shared" si="33"/>
        <v>2.6199999999999664</v>
      </c>
      <c r="G528" s="3">
        <f>IF(H528&gt;0,$C$14-H528,$C$14)</f>
        <v>2E-3</v>
      </c>
      <c r="H528" s="3">
        <f>IF(H527-I527&gt;0,H527-I527,0)</f>
        <v>0</v>
      </c>
      <c r="I528" s="12">
        <f>$C$5*SQRT((2*($C$11*POWER(($G$4/G528),1.4)-$C$12))/$C$8)*An</f>
        <v>3.4541393744113574E-5</v>
      </c>
      <c r="J528" s="5">
        <f>($C$11*POWER(($C$16/G528),1.4))</f>
        <v>265250.39913931966</v>
      </c>
      <c r="K528" s="2">
        <f>IF(H528&gt;0,$C$17+H528*$C$8,$C$17)</f>
        <v>0.15</v>
      </c>
      <c r="L528" s="12">
        <f>IF(H528&gt;0,2*An*(J528-$C$12),0)</f>
        <v>0</v>
      </c>
      <c r="M528" s="12">
        <f>$C$9*Af*O527*ABS(O527)*$C$7</f>
        <v>1.7991161234060912E-2</v>
      </c>
      <c r="N528" s="12">
        <f t="shared" si="34"/>
        <v>-9.9299410748937404</v>
      </c>
      <c r="O528" s="4">
        <f t="shared" si="35"/>
        <v>2.9352360321359261</v>
      </c>
      <c r="P528" s="3">
        <f t="shared" si="36"/>
        <v>50.041709567253967</v>
      </c>
      <c r="R528" s="15"/>
    </row>
    <row r="529" spans="6:18" x14ac:dyDescent="0.25">
      <c r="F529" s="2">
        <f t="shared" si="33"/>
        <v>2.6249999999999662</v>
      </c>
      <c r="G529" s="3">
        <f>IF(H529&gt;0,$C$14-H529,$C$14)</f>
        <v>2E-3</v>
      </c>
      <c r="H529" s="3">
        <f>IF(H528-I528&gt;0,H528-I528,0)</f>
        <v>0</v>
      </c>
      <c r="I529" s="12">
        <f>$C$5*SQRT((2*($C$11*POWER(($G$4/G529),1.4)-$C$12))/$C$8)*An</f>
        <v>3.4541393744113574E-5</v>
      </c>
      <c r="J529" s="5">
        <f>($C$11*POWER(($C$16/G529),1.4))</f>
        <v>265250.39913931966</v>
      </c>
      <c r="K529" s="2">
        <f>IF(H529&gt;0,$C$17+H529*$C$8,$C$17)</f>
        <v>0.15</v>
      </c>
      <c r="L529" s="12">
        <f>IF(H529&gt;0,2*An*(J529-$C$12),0)</f>
        <v>0</v>
      </c>
      <c r="M529" s="12">
        <f>$C$9*Af*O528*ABS(O528)*$C$7</f>
        <v>1.7397502412590048E-2</v>
      </c>
      <c r="N529" s="12">
        <f t="shared" si="34"/>
        <v>-9.9259833494172671</v>
      </c>
      <c r="O529" s="4">
        <f t="shared" si="35"/>
        <v>2.8855962210751485</v>
      </c>
      <c r="P529" s="3">
        <f t="shared" si="36"/>
        <v>50.056261647886998</v>
      </c>
      <c r="R529" s="15"/>
    </row>
    <row r="530" spans="6:18" x14ac:dyDescent="0.25">
      <c r="F530" s="2">
        <f t="shared" si="33"/>
        <v>2.6299999999999661</v>
      </c>
      <c r="G530" s="3">
        <f>IF(H530&gt;0,$C$14-H530,$C$14)</f>
        <v>2E-3</v>
      </c>
      <c r="H530" s="3">
        <f>IF(H529-I529&gt;0,H529-I529,0)</f>
        <v>0</v>
      </c>
      <c r="I530" s="12">
        <f>$C$5*SQRT((2*($C$11*POWER(($G$4/G530),1.4)-$C$12))/$C$8)*An</f>
        <v>3.4541393744113574E-5</v>
      </c>
      <c r="J530" s="5">
        <f>($C$11*POWER(($C$16/G530),1.4))</f>
        <v>265250.39913931966</v>
      </c>
      <c r="K530" s="2">
        <f>IF(H530&gt;0,$C$17+H530*$C$8,$C$17)</f>
        <v>0.15</v>
      </c>
      <c r="L530" s="12">
        <f>IF(H530&gt;0,2*An*(J530-$C$12),0)</f>
        <v>0</v>
      </c>
      <c r="M530" s="12">
        <f>$C$9*Af*O529*ABS(O529)*$C$7</f>
        <v>1.681403574730226E-2</v>
      </c>
      <c r="N530" s="12">
        <f t="shared" si="34"/>
        <v>-9.9220935716486824</v>
      </c>
      <c r="O530" s="4">
        <f t="shared" si="35"/>
        <v>2.8359760287724836</v>
      </c>
      <c r="P530" s="3">
        <f t="shared" si="36"/>
        <v>50.070565578511619</v>
      </c>
      <c r="R530" s="15"/>
    </row>
    <row r="531" spans="6:18" x14ac:dyDescent="0.25">
      <c r="F531" s="2">
        <f t="shared" si="33"/>
        <v>2.634999999999966</v>
      </c>
      <c r="G531" s="3">
        <f>IF(H531&gt;0,$C$14-H531,$C$14)</f>
        <v>2E-3</v>
      </c>
      <c r="H531" s="3">
        <f>IF(H530-I530&gt;0,H530-I530,0)</f>
        <v>0</v>
      </c>
      <c r="I531" s="12">
        <f>$C$5*SQRT((2*($C$11*POWER(($G$4/G531),1.4)-$C$12))/$C$8)*An</f>
        <v>3.4541393744113574E-5</v>
      </c>
      <c r="J531" s="5">
        <f>($C$11*POWER(($C$16/G531),1.4))</f>
        <v>265250.39913931966</v>
      </c>
      <c r="K531" s="2">
        <f>IF(H531&gt;0,$C$17+H531*$C$8,$C$17)</f>
        <v>0.15</v>
      </c>
      <c r="L531" s="12">
        <f>IF(H531&gt;0,2*An*(J531-$C$12),0)</f>
        <v>0</v>
      </c>
      <c r="M531" s="12">
        <f>$C$9*Af*O530*ABS(O530)*$C$7</f>
        <v>1.6240745340234695E-2</v>
      </c>
      <c r="N531" s="12">
        <f t="shared" si="34"/>
        <v>-9.918271635601565</v>
      </c>
      <c r="O531" s="4">
        <f t="shared" si="35"/>
        <v>2.7863751157543581</v>
      </c>
      <c r="P531" s="3">
        <f t="shared" si="36"/>
        <v>50.084621456372936</v>
      </c>
      <c r="R531" s="15"/>
    </row>
    <row r="532" spans="6:18" x14ac:dyDescent="0.25">
      <c r="F532" s="2">
        <f t="shared" si="33"/>
        <v>2.6399999999999659</v>
      </c>
      <c r="G532" s="3">
        <f>IF(H532&gt;0,$C$14-H532,$C$14)</f>
        <v>2E-3</v>
      </c>
      <c r="H532" s="3">
        <f>IF(H531-I531&gt;0,H531-I531,0)</f>
        <v>0</v>
      </c>
      <c r="I532" s="12">
        <f>$C$5*SQRT((2*($C$11*POWER(($G$4/G532),1.4)-$C$12))/$C$8)*An</f>
        <v>3.4541393744113574E-5</v>
      </c>
      <c r="J532" s="5">
        <f>($C$11*POWER(($C$16/G532),1.4))</f>
        <v>265250.39913931966</v>
      </c>
      <c r="K532" s="2">
        <f>IF(H532&gt;0,$C$17+H532*$C$8,$C$17)</f>
        <v>0.15</v>
      </c>
      <c r="L532" s="12">
        <f>IF(H532&gt;0,2*An*(J532-$C$12),0)</f>
        <v>0</v>
      </c>
      <c r="M532" s="12">
        <f>$C$9*Af*O531*ABS(O531)*$C$7</f>
        <v>1.5677615576704138E-2</v>
      </c>
      <c r="N532" s="12">
        <f t="shared" si="34"/>
        <v>-9.9145174371780289</v>
      </c>
      <c r="O532" s="4">
        <f t="shared" si="35"/>
        <v>2.7367931430724091</v>
      </c>
      <c r="P532" s="3">
        <f t="shared" si="36"/>
        <v>50.098429377020004</v>
      </c>
      <c r="R532" s="15"/>
    </row>
    <row r="533" spans="6:18" x14ac:dyDescent="0.25">
      <c r="F533" s="2">
        <f t="shared" si="33"/>
        <v>2.6449999999999658</v>
      </c>
      <c r="G533" s="3">
        <f>IF(H533&gt;0,$C$14-H533,$C$14)</f>
        <v>2E-3</v>
      </c>
      <c r="H533" s="3">
        <f>IF(H532-I532&gt;0,H532-I532,0)</f>
        <v>0</v>
      </c>
      <c r="I533" s="12">
        <f>$C$5*SQRT((2*($C$11*POWER(($G$4/G533),1.4)-$C$12))/$C$8)*An</f>
        <v>3.4541393744113574E-5</v>
      </c>
      <c r="J533" s="5">
        <f>($C$11*POWER(($C$16/G533),1.4))</f>
        <v>265250.39913931966</v>
      </c>
      <c r="K533" s="2">
        <f>IF(H533&gt;0,$C$17+H533*$C$8,$C$17)</f>
        <v>0.15</v>
      </c>
      <c r="L533" s="12">
        <f>IF(H533&gt;0,2*An*(J533-$C$12),0)</f>
        <v>0</v>
      </c>
      <c r="M533" s="12">
        <f>$C$9*Af*O532*ABS(O532)*$C$7</f>
        <v>1.5124631124400099E-2</v>
      </c>
      <c r="N533" s="12">
        <f t="shared" si="34"/>
        <v>-9.9108308741626665</v>
      </c>
      <c r="O533" s="4">
        <f t="shared" si="35"/>
        <v>2.6872297722940575</v>
      </c>
      <c r="P533" s="3">
        <f t="shared" si="36"/>
        <v>50.11198943430842</v>
      </c>
      <c r="R533" s="15"/>
    </row>
    <row r="534" spans="6:18" x14ac:dyDescent="0.25">
      <c r="F534" s="2">
        <f t="shared" si="33"/>
        <v>2.6499999999999657</v>
      </c>
      <c r="G534" s="3">
        <f>IF(H534&gt;0,$C$14-H534,$C$14)</f>
        <v>2E-3</v>
      </c>
      <c r="H534" s="3">
        <f>IF(H533-I533&gt;0,H533-I533,0)</f>
        <v>0</v>
      </c>
      <c r="I534" s="12">
        <f>$C$5*SQRT((2*($C$11*POWER(($G$4/G534),1.4)-$C$12))/$C$8)*An</f>
        <v>3.4541393744113574E-5</v>
      </c>
      <c r="J534" s="5">
        <f>($C$11*POWER(($C$16/G534),1.4))</f>
        <v>265250.39913931966</v>
      </c>
      <c r="K534" s="2">
        <f>IF(H534&gt;0,$C$17+H534*$C$8,$C$17)</f>
        <v>0.15</v>
      </c>
      <c r="L534" s="12">
        <f>IF(H534&gt;0,2*An*(J534-$C$12),0)</f>
        <v>0</v>
      </c>
      <c r="M534" s="12">
        <f>$C$9*Af*O533*ABS(O533)*$C$7</f>
        <v>1.4581776932494843E-2</v>
      </c>
      <c r="N534" s="12">
        <f t="shared" si="34"/>
        <v>-9.907211846216633</v>
      </c>
      <c r="O534" s="4">
        <f t="shared" si="35"/>
        <v>2.6376846654931092</v>
      </c>
      <c r="P534" s="3">
        <f t="shared" si="36"/>
        <v>50.125301720402888</v>
      </c>
      <c r="R534" s="15"/>
    </row>
    <row r="535" spans="6:18" x14ac:dyDescent="0.25">
      <c r="F535" s="2">
        <f t="shared" si="33"/>
        <v>2.6549999999999656</v>
      </c>
      <c r="G535" s="3">
        <f>IF(H535&gt;0,$C$14-H535,$C$14)</f>
        <v>2E-3</v>
      </c>
      <c r="H535" s="3">
        <f>IF(H534-I534&gt;0,H534-I534,0)</f>
        <v>0</v>
      </c>
      <c r="I535" s="12">
        <f>$C$5*SQRT((2*($C$11*POWER(($G$4/G535),1.4)-$C$12))/$C$8)*An</f>
        <v>3.4541393744113574E-5</v>
      </c>
      <c r="J535" s="5">
        <f>($C$11*POWER(($C$16/G535),1.4))</f>
        <v>265250.39913931966</v>
      </c>
      <c r="K535" s="2">
        <f>IF(H535&gt;0,$C$17+H535*$C$8,$C$17)</f>
        <v>0.15</v>
      </c>
      <c r="L535" s="12">
        <f>IF(H535&gt;0,2*An*(J535-$C$12),0)</f>
        <v>0</v>
      </c>
      <c r="M535" s="12">
        <f>$C$9*Af*O534*ABS(O534)*$C$7</f>
        <v>1.4049038230770335E-2</v>
      </c>
      <c r="N535" s="12">
        <f t="shared" si="34"/>
        <v>-9.9036602548718022</v>
      </c>
      <c r="O535" s="4">
        <f t="shared" si="35"/>
        <v>2.5881574852403881</v>
      </c>
      <c r="P535" s="3">
        <f t="shared" si="36"/>
        <v>50.138366325779721</v>
      </c>
      <c r="R535" s="15"/>
    </row>
    <row r="536" spans="6:18" x14ac:dyDescent="0.25">
      <c r="F536" s="2">
        <f t="shared" ref="F536:F599" si="37">F535+$C$5</f>
        <v>2.6599999999999655</v>
      </c>
      <c r="G536" s="3">
        <f>IF(H536&gt;0,$C$14-H536,$C$14)</f>
        <v>2E-3</v>
      </c>
      <c r="H536" s="3">
        <f>IF(H535-I535&gt;0,H535-I535,0)</f>
        <v>0</v>
      </c>
      <c r="I536" s="12">
        <f>$C$5*SQRT((2*($C$11*POWER(($G$4/G536),1.4)-$C$12))/$C$8)*An</f>
        <v>3.4541393744113574E-5</v>
      </c>
      <c r="J536" s="5">
        <f>($C$11*POWER(($C$16/G536),1.4))</f>
        <v>265250.39913931966</v>
      </c>
      <c r="K536" s="2">
        <f>IF(H536&gt;0,$C$17+H536*$C$8,$C$17)</f>
        <v>0.15</v>
      </c>
      <c r="L536" s="12">
        <f>IF(H536&gt;0,2*An*(J536-$C$12),0)</f>
        <v>0</v>
      </c>
      <c r="M536" s="12">
        <f>$C$9*Af*O535*ABS(O535)*$C$7</f>
        <v>1.3526400528761934E-2</v>
      </c>
      <c r="N536" s="12">
        <f t="shared" si="34"/>
        <v>-9.900176003525079</v>
      </c>
      <c r="O536" s="4">
        <f t="shared" si="35"/>
        <v>2.538647894594396</v>
      </c>
      <c r="P536" s="3">
        <f t="shared" si="36"/>
        <v>50.151183339229306</v>
      </c>
      <c r="R536" s="15"/>
    </row>
    <row r="537" spans="6:18" x14ac:dyDescent="0.25">
      <c r="F537" s="2">
        <f t="shared" si="37"/>
        <v>2.6649999999999654</v>
      </c>
      <c r="G537" s="3">
        <f>IF(H537&gt;0,$C$14-H537,$C$14)</f>
        <v>2E-3</v>
      </c>
      <c r="H537" s="3">
        <f>IF(H536-I536&gt;0,H536-I536,0)</f>
        <v>0</v>
      </c>
      <c r="I537" s="12">
        <f>$C$5*SQRT((2*($C$11*POWER(($G$4/G537),1.4)-$C$12))/$C$8)*An</f>
        <v>3.4541393744113574E-5</v>
      </c>
      <c r="J537" s="5">
        <f>($C$11*POWER(($C$16/G537),1.4))</f>
        <v>265250.39913931966</v>
      </c>
      <c r="K537" s="2">
        <f>IF(H537&gt;0,$C$17+H537*$C$8,$C$17)</f>
        <v>0.15</v>
      </c>
      <c r="L537" s="12">
        <f>IF(H537&gt;0,2*An*(J537-$C$12),0)</f>
        <v>0</v>
      </c>
      <c r="M537" s="12">
        <f>$C$9*Af*O536*ABS(O536)*$C$7</f>
        <v>1.3013849614918782E-2</v>
      </c>
      <c r="N537" s="12">
        <f t="shared" si="34"/>
        <v>-9.8967589974327925</v>
      </c>
      <c r="O537" s="4">
        <f t="shared" si="35"/>
        <v>2.4891555570920012</v>
      </c>
      <c r="P537" s="3">
        <f t="shared" si="36"/>
        <v>50.163752847858518</v>
      </c>
      <c r="R537" s="15"/>
    </row>
    <row r="538" spans="6:18" x14ac:dyDescent="0.25">
      <c r="F538" s="2">
        <f t="shared" si="37"/>
        <v>2.6699999999999653</v>
      </c>
      <c r="G538" s="3">
        <f>IF(H538&gt;0,$C$14-H538,$C$14)</f>
        <v>2E-3</v>
      </c>
      <c r="H538" s="3">
        <f>IF(H537-I537&gt;0,H537-I537,0)</f>
        <v>0</v>
      </c>
      <c r="I538" s="12">
        <f>$C$5*SQRT((2*($C$11*POWER(($G$4/G538),1.4)-$C$12))/$C$8)*An</f>
        <v>3.4541393744113574E-5</v>
      </c>
      <c r="J538" s="5">
        <f>($C$11*POWER(($C$16/G538),1.4))</f>
        <v>265250.39913931966</v>
      </c>
      <c r="K538" s="2">
        <f>IF(H538&gt;0,$C$17+H538*$C$8,$C$17)</f>
        <v>0.15</v>
      </c>
      <c r="L538" s="12">
        <f>IF(H538&gt;0,2*An*(J538-$C$12),0)</f>
        <v>0</v>
      </c>
      <c r="M538" s="12">
        <f>$C$9*Af*O537*ABS(O537)*$C$7</f>
        <v>1.251137155578084E-2</v>
      </c>
      <c r="N538" s="12">
        <f t="shared" si="34"/>
        <v>-9.8934091437052061</v>
      </c>
      <c r="O538" s="4">
        <f t="shared" si="35"/>
        <v>2.4396801367391561</v>
      </c>
      <c r="P538" s="3">
        <f t="shared" si="36"/>
        <v>50.176074937093098</v>
      </c>
      <c r="R538" s="15"/>
    </row>
    <row r="539" spans="6:18" x14ac:dyDescent="0.25">
      <c r="F539" s="2">
        <f t="shared" si="37"/>
        <v>2.6749999999999652</v>
      </c>
      <c r="G539" s="3">
        <f>IF(H539&gt;0,$C$14-H539,$C$14)</f>
        <v>2E-3</v>
      </c>
      <c r="H539" s="3">
        <f>IF(H538-I538&gt;0,H538-I538,0)</f>
        <v>0</v>
      </c>
      <c r="I539" s="12">
        <f>$C$5*SQRT((2*($C$11*POWER(($G$4/G539),1.4)-$C$12))/$C$8)*An</f>
        <v>3.4541393744113574E-5</v>
      </c>
      <c r="J539" s="5">
        <f>($C$11*POWER(($C$16/G539),1.4))</f>
        <v>265250.39913931966</v>
      </c>
      <c r="K539" s="2">
        <f>IF(H539&gt;0,$C$17+H539*$C$8,$C$17)</f>
        <v>0.15</v>
      </c>
      <c r="L539" s="12">
        <f>IF(H539&gt;0,2*An*(J539-$C$12),0)</f>
        <v>0</v>
      </c>
      <c r="M539" s="12">
        <f>$C$9*Af*O538*ABS(O538)*$C$7</f>
        <v>1.2018952695172449E-2</v>
      </c>
      <c r="N539" s="12">
        <f t="shared" ref="N539:N602" si="38">(L539-M539-K539*9.81)/K539</f>
        <v>-9.8901263513011504</v>
      </c>
      <c r="O539" s="4">
        <f t="shared" ref="O539:O602" si="39">$C$5*(N538+N539)/2+O538</f>
        <v>2.3902212980016402</v>
      </c>
      <c r="P539" s="3">
        <f t="shared" si="36"/>
        <v>50.18814969067995</v>
      </c>
      <c r="R539" s="15"/>
    </row>
    <row r="540" spans="6:18" x14ac:dyDescent="0.25">
      <c r="F540" s="2">
        <f t="shared" si="37"/>
        <v>2.6799999999999651</v>
      </c>
      <c r="G540" s="3">
        <f>IF(H540&gt;0,$C$14-H540,$C$14)</f>
        <v>2E-3</v>
      </c>
      <c r="H540" s="3">
        <f>IF(H539-I539&gt;0,H539-I539,0)</f>
        <v>0</v>
      </c>
      <c r="I540" s="12">
        <f>$C$5*SQRT((2*($C$11*POWER(($G$4/G540),1.4)-$C$12))/$C$8)*An</f>
        <v>3.4541393744113574E-5</v>
      </c>
      <c r="J540" s="5">
        <f>($C$11*POWER(($C$16/G540),1.4))</f>
        <v>265250.39913931966</v>
      </c>
      <c r="K540" s="2">
        <f>IF(H540&gt;0,$C$17+H540*$C$8,$C$17)</f>
        <v>0.15</v>
      </c>
      <c r="L540" s="12">
        <f>IF(H540&gt;0,2*An*(J540-$C$12),0)</f>
        <v>0</v>
      </c>
      <c r="M540" s="12">
        <f>$C$9*Af*O539*ABS(O539)*$C$7</f>
        <v>1.153657965341231E-2</v>
      </c>
      <c r="N540" s="12">
        <f t="shared" si="38"/>
        <v>-9.8869105310227496</v>
      </c>
      <c r="O540" s="4">
        <f t="shared" si="39"/>
        <v>2.3407787057958305</v>
      </c>
      <c r="P540" s="3">
        <f t="shared" si="36"/>
        <v>50.199977190689445</v>
      </c>
      <c r="R540" s="15"/>
    </row>
    <row r="541" spans="6:18" x14ac:dyDescent="0.25">
      <c r="F541" s="2">
        <f t="shared" si="37"/>
        <v>2.684999999999965</v>
      </c>
      <c r="G541" s="3">
        <f>IF(H541&gt;0,$C$14-H541,$C$14)</f>
        <v>2E-3</v>
      </c>
      <c r="H541" s="3">
        <f>IF(H540-I540&gt;0,H540-I540,0)</f>
        <v>0</v>
      </c>
      <c r="I541" s="12">
        <f>$C$5*SQRT((2*($C$11*POWER(($G$4/G541),1.4)-$C$12))/$C$8)*An</f>
        <v>3.4541393744113574E-5</v>
      </c>
      <c r="J541" s="5">
        <f>($C$11*POWER(($C$16/G541),1.4))</f>
        <v>265250.39913931966</v>
      </c>
      <c r="K541" s="2">
        <f>IF(H541&gt;0,$C$17+H541*$C$8,$C$17)</f>
        <v>0.15</v>
      </c>
      <c r="L541" s="12">
        <f>IF(H541&gt;0,2*An*(J541-$C$12),0)</f>
        <v>0</v>
      </c>
      <c r="M541" s="12">
        <f>$C$9*Af*O540*ABS(O540)*$C$7</f>
        <v>1.1064239326539896E-2</v>
      </c>
      <c r="N541" s="12">
        <f t="shared" si="38"/>
        <v>-9.8837615955102667</v>
      </c>
      <c r="O541" s="4">
        <f t="shared" si="39"/>
        <v>2.2913520254794979</v>
      </c>
      <c r="P541" s="3">
        <f t="shared" si="36"/>
        <v>50.211557517517633</v>
      </c>
      <c r="R541" s="15"/>
    </row>
    <row r="542" spans="6:18" x14ac:dyDescent="0.25">
      <c r="F542" s="2">
        <f t="shared" si="37"/>
        <v>2.6899999999999649</v>
      </c>
      <c r="G542" s="3">
        <f>IF(H542&gt;0,$C$14-H542,$C$14)</f>
        <v>2E-3</v>
      </c>
      <c r="H542" s="3">
        <f>IF(H541-I541&gt;0,H541-I541,0)</f>
        <v>0</v>
      </c>
      <c r="I542" s="12">
        <f>$C$5*SQRT((2*($C$11*POWER(($G$4/G542),1.4)-$C$12))/$C$8)*An</f>
        <v>3.4541393744113574E-5</v>
      </c>
      <c r="J542" s="5">
        <f>($C$11*POWER(($C$16/G542),1.4))</f>
        <v>265250.39913931966</v>
      </c>
      <c r="K542" s="2">
        <f>IF(H542&gt;0,$C$17+H542*$C$8,$C$17)</f>
        <v>0.15</v>
      </c>
      <c r="L542" s="12">
        <f>IF(H542&gt;0,2*An*(J542-$C$12),0)</f>
        <v>0</v>
      </c>
      <c r="M542" s="12">
        <f>$C$9*Af*O541*ABS(O541)*$C$7</f>
        <v>1.0601918885558106E-2</v>
      </c>
      <c r="N542" s="12">
        <f t="shared" si="38"/>
        <v>-9.8806794592370544</v>
      </c>
      <c r="O542" s="4">
        <f t="shared" si="39"/>
        <v>2.2419409228426295</v>
      </c>
      <c r="P542" s="3">
        <f t="shared" si="36"/>
        <v>50.222890749888435</v>
      </c>
      <c r="R542" s="15"/>
    </row>
    <row r="543" spans="6:18" x14ac:dyDescent="0.25">
      <c r="F543" s="2">
        <f t="shared" si="37"/>
        <v>2.6949999999999648</v>
      </c>
      <c r="G543" s="3">
        <f>IF(H543&gt;0,$C$14-H543,$C$14)</f>
        <v>2E-3</v>
      </c>
      <c r="H543" s="3">
        <f>IF(H542-I542&gt;0,H542-I542,0)</f>
        <v>0</v>
      </c>
      <c r="I543" s="12">
        <f>$C$5*SQRT((2*($C$11*POWER(($G$4/G543),1.4)-$C$12))/$C$8)*An</f>
        <v>3.4541393744113574E-5</v>
      </c>
      <c r="J543" s="5">
        <f>($C$11*POWER(($C$16/G543),1.4))</f>
        <v>265250.39913931966</v>
      </c>
      <c r="K543" s="2">
        <f>IF(H543&gt;0,$C$17+H543*$C$8,$C$17)</f>
        <v>0.15</v>
      </c>
      <c r="L543" s="12">
        <f>IF(H543&gt;0,2*An*(J543-$C$12),0)</f>
        <v>0</v>
      </c>
      <c r="M543" s="12">
        <f>$C$9*Af*O542*ABS(O542)*$C$7</f>
        <v>1.014960577569219E-2</v>
      </c>
      <c r="N543" s="12">
        <f t="shared" si="38"/>
        <v>-9.8776640385046157</v>
      </c>
      <c r="O543" s="4">
        <f t="shared" si="39"/>
        <v>2.1925450640982751</v>
      </c>
      <c r="P543" s="3">
        <f t="shared" si="36"/>
        <v>50.233976964855785</v>
      </c>
      <c r="R543" s="15"/>
    </row>
    <row r="544" spans="6:18" x14ac:dyDescent="0.25">
      <c r="F544" s="2">
        <f t="shared" si="37"/>
        <v>2.6999999999999647</v>
      </c>
      <c r="G544" s="3">
        <f>IF(H544&gt;0,$C$14-H544,$C$14)</f>
        <v>2E-3</v>
      </c>
      <c r="H544" s="3">
        <f>IF(H543-I543&gt;0,H543-I543,0)</f>
        <v>0</v>
      </c>
      <c r="I544" s="12">
        <f>$C$5*SQRT((2*($C$11*POWER(($G$4/G544),1.4)-$C$12))/$C$8)*An</f>
        <v>3.4541393744113574E-5</v>
      </c>
      <c r="J544" s="5">
        <f>($C$11*POWER(($C$16/G544),1.4))</f>
        <v>265250.39913931966</v>
      </c>
      <c r="K544" s="2">
        <f>IF(H544&gt;0,$C$17+H544*$C$8,$C$17)</f>
        <v>0.15</v>
      </c>
      <c r="L544" s="12">
        <f>IF(H544&gt;0,2*An*(J544-$C$12),0)</f>
        <v>0</v>
      </c>
      <c r="M544" s="12">
        <f>$C$9*Af*O543*ABS(O543)*$C$7</f>
        <v>9.7072877156647811E-3</v>
      </c>
      <c r="N544" s="12">
        <f t="shared" si="38"/>
        <v>-9.874715251437765</v>
      </c>
      <c r="O544" s="4">
        <f t="shared" si="39"/>
        <v>2.1431641158734189</v>
      </c>
      <c r="P544" s="3">
        <f t="shared" si="36"/>
        <v>50.244816237805715</v>
      </c>
      <c r="R544" s="15"/>
    </row>
    <row r="545" spans="6:18" x14ac:dyDescent="0.25">
      <c r="F545" s="2">
        <f t="shared" si="37"/>
        <v>2.7049999999999645</v>
      </c>
      <c r="G545" s="3">
        <f>IF(H545&gt;0,$C$14-H545,$C$14)</f>
        <v>2E-3</v>
      </c>
      <c r="H545" s="3">
        <f>IF(H544-I544&gt;0,H544-I544,0)</f>
        <v>0</v>
      </c>
      <c r="I545" s="12">
        <f>$C$5*SQRT((2*($C$11*POWER(($G$4/G545),1.4)-$C$12))/$C$8)*An</f>
        <v>3.4541393744113574E-5</v>
      </c>
      <c r="J545" s="5">
        <f>($C$11*POWER(($C$16/G545),1.4))</f>
        <v>265250.39913931966</v>
      </c>
      <c r="K545" s="2">
        <f>IF(H545&gt;0,$C$17+H545*$C$8,$C$17)</f>
        <v>0.15</v>
      </c>
      <c r="L545" s="12">
        <f>IF(H545&gt;0,2*An*(J545-$C$12),0)</f>
        <v>0</v>
      </c>
      <c r="M545" s="12">
        <f>$C$9*Af*O544*ABS(O544)*$C$7</f>
        <v>9.2749526969870405E-3</v>
      </c>
      <c r="N545" s="12">
        <f t="shared" si="38"/>
        <v>-9.871833017979915</v>
      </c>
      <c r="O545" s="4">
        <f t="shared" si="39"/>
        <v>2.0937977451998746</v>
      </c>
      <c r="P545" s="3">
        <f t="shared" si="36"/>
        <v>50.255408642458399</v>
      </c>
      <c r="R545" s="15"/>
    </row>
    <row r="546" spans="6:18" x14ac:dyDescent="0.25">
      <c r="F546" s="2">
        <f t="shared" si="37"/>
        <v>2.7099999999999644</v>
      </c>
      <c r="G546" s="3">
        <f>IF(H546&gt;0,$C$14-H546,$C$14)</f>
        <v>2E-3</v>
      </c>
      <c r="H546" s="3">
        <f>IF(H545-I545&gt;0,H545-I545,0)</f>
        <v>0</v>
      </c>
      <c r="I546" s="12">
        <f>$C$5*SQRT((2*($C$11*POWER(($G$4/G546),1.4)-$C$12))/$C$8)*An</f>
        <v>3.4541393744113574E-5</v>
      </c>
      <c r="J546" s="5">
        <f>($C$11*POWER(($C$16/G546),1.4))</f>
        <v>265250.39913931966</v>
      </c>
      <c r="K546" s="2">
        <f>IF(H546&gt;0,$C$17+H546*$C$8,$C$17)</f>
        <v>0.15</v>
      </c>
      <c r="L546" s="12">
        <f>IF(H546&gt;0,2*An*(J546-$C$12),0)</f>
        <v>0</v>
      </c>
      <c r="M546" s="12">
        <f>$C$9*Af*O545*ABS(O545)*$C$7</f>
        <v>8.8525889832657776E-3</v>
      </c>
      <c r="N546" s="12">
        <f t="shared" si="38"/>
        <v>-9.8690172598884391</v>
      </c>
      <c r="O546" s="4">
        <f t="shared" si="39"/>
        <v>2.0444456195052036</v>
      </c>
      <c r="P546" s="3">
        <f t="shared" si="36"/>
        <v>50.26575425087016</v>
      </c>
      <c r="R546" s="15"/>
    </row>
    <row r="547" spans="6:18" x14ac:dyDescent="0.25">
      <c r="F547" s="2">
        <f t="shared" si="37"/>
        <v>2.7149999999999643</v>
      </c>
      <c r="G547" s="3">
        <f>IF(H547&gt;0,$C$14-H547,$C$14)</f>
        <v>2E-3</v>
      </c>
      <c r="H547" s="3">
        <f>IF(H546-I546&gt;0,H546-I546,0)</f>
        <v>0</v>
      </c>
      <c r="I547" s="12">
        <f>$C$5*SQRT((2*($C$11*POWER(($G$4/G547),1.4)-$C$12))/$C$8)*An</f>
        <v>3.4541393744113574E-5</v>
      </c>
      <c r="J547" s="5">
        <f>($C$11*POWER(($C$16/G547),1.4))</f>
        <v>265250.39913931966</v>
      </c>
      <c r="K547" s="2">
        <f>IF(H547&gt;0,$C$17+H547*$C$8,$C$17)</f>
        <v>0.15</v>
      </c>
      <c r="L547" s="12">
        <f>IF(H547&gt;0,2*An*(J547-$C$12),0)</f>
        <v>0</v>
      </c>
      <c r="M547" s="12">
        <f>$C$9*Af*O546*ABS(O546)*$C$7</f>
        <v>8.440185109526533E-3</v>
      </c>
      <c r="N547" s="12">
        <f t="shared" si="38"/>
        <v>-9.8662679007301772</v>
      </c>
      <c r="O547" s="4">
        <f t="shared" si="39"/>
        <v>1.9951074066036572</v>
      </c>
      <c r="P547" s="3">
        <f t="shared" si="36"/>
        <v>50.275853133435433</v>
      </c>
      <c r="R547" s="15"/>
    </row>
    <row r="548" spans="6:18" x14ac:dyDescent="0.25">
      <c r="F548" s="2">
        <f t="shared" si="37"/>
        <v>2.7199999999999642</v>
      </c>
      <c r="G548" s="3">
        <f>IF(H548&gt;0,$C$14-H548,$C$14)</f>
        <v>2E-3</v>
      </c>
      <c r="H548" s="3">
        <f>IF(H547-I547&gt;0,H547-I547,0)</f>
        <v>0</v>
      </c>
      <c r="I548" s="12">
        <f>$C$5*SQRT((2*($C$11*POWER(($G$4/G548),1.4)-$C$12))/$C$8)*An</f>
        <v>3.4541393744113574E-5</v>
      </c>
      <c r="J548" s="5">
        <f>($C$11*POWER(($C$16/G548),1.4))</f>
        <v>265250.39913931966</v>
      </c>
      <c r="K548" s="2">
        <f>IF(H548&gt;0,$C$17+H548*$C$8,$C$17)</f>
        <v>0.15</v>
      </c>
      <c r="L548" s="12">
        <f>IF(H548&gt;0,2*An*(J548-$C$12),0)</f>
        <v>0</v>
      </c>
      <c r="M548" s="12">
        <f>$C$9*Af*O547*ABS(O547)*$C$7</f>
        <v>8.0377298815525171E-3</v>
      </c>
      <c r="N548" s="12">
        <f t="shared" si="38"/>
        <v>-9.8635848658770175</v>
      </c>
      <c r="O548" s="4">
        <f t="shared" si="39"/>
        <v>1.9457827746871392</v>
      </c>
      <c r="P548" s="3">
        <f t="shared" si="36"/>
        <v>50.285705358888663</v>
      </c>
      <c r="R548" s="15"/>
    </row>
    <row r="549" spans="6:18" x14ac:dyDescent="0.25">
      <c r="F549" s="2">
        <f t="shared" si="37"/>
        <v>2.7249999999999641</v>
      </c>
      <c r="G549" s="3">
        <f>IF(H549&gt;0,$C$14-H549,$C$14)</f>
        <v>2E-3</v>
      </c>
      <c r="H549" s="3">
        <f>IF(H548-I548&gt;0,H548-I548,0)</f>
        <v>0</v>
      </c>
      <c r="I549" s="12">
        <f>$C$5*SQRT((2*($C$11*POWER(($G$4/G549),1.4)-$C$12))/$C$8)*An</f>
        <v>3.4541393744113574E-5</v>
      </c>
      <c r="J549" s="5">
        <f>($C$11*POWER(($C$16/G549),1.4))</f>
        <v>265250.39913931966</v>
      </c>
      <c r="K549" s="2">
        <f>IF(H549&gt;0,$C$17+H549*$C$8,$C$17)</f>
        <v>0.15</v>
      </c>
      <c r="L549" s="12">
        <f>IF(H549&gt;0,2*An*(J549-$C$12),0)</f>
        <v>0</v>
      </c>
      <c r="M549" s="12">
        <f>$C$9*Af*O548*ABS(O548)*$C$7</f>
        <v>7.6452123752393606E-3</v>
      </c>
      <c r="N549" s="12">
        <f t="shared" si="38"/>
        <v>-9.8609680825015964</v>
      </c>
      <c r="O549" s="4">
        <f t="shared" si="39"/>
        <v>1.8964713923161927</v>
      </c>
      <c r="P549" s="3">
        <f t="shared" si="36"/>
        <v>50.29531099430617</v>
      </c>
      <c r="R549" s="15"/>
    </row>
    <row r="550" spans="6:18" x14ac:dyDescent="0.25">
      <c r="F550" s="2">
        <f t="shared" si="37"/>
        <v>2.729999999999964</v>
      </c>
      <c r="G550" s="3">
        <f>IF(H550&gt;0,$C$14-H550,$C$14)</f>
        <v>2E-3</v>
      </c>
      <c r="H550" s="3">
        <f>IF(H549-I549&gt;0,H549-I549,0)</f>
        <v>0</v>
      </c>
      <c r="I550" s="12">
        <f>$C$5*SQRT((2*($C$11*POWER(($G$4/G550),1.4)-$C$12))/$C$8)*An</f>
        <v>3.4541393744113574E-5</v>
      </c>
      <c r="J550" s="5">
        <f>($C$11*POWER(($C$16/G550),1.4))</f>
        <v>265250.39913931966</v>
      </c>
      <c r="K550" s="2">
        <f>IF(H550&gt;0,$C$17+H550*$C$8,$C$17)</f>
        <v>0.15</v>
      </c>
      <c r="L550" s="12">
        <f>IF(H550&gt;0,2*An*(J550-$C$12),0)</f>
        <v>0</v>
      </c>
      <c r="M550" s="12">
        <f>$C$9*Af*O549*ABS(O549)*$C$7</f>
        <v>7.2626219359655988E-3</v>
      </c>
      <c r="N550" s="12">
        <f t="shared" si="38"/>
        <v>-9.8584174795731041</v>
      </c>
      <c r="O550" s="4">
        <f t="shared" si="39"/>
        <v>1.8471729284110059</v>
      </c>
      <c r="P550" s="3">
        <f t="shared" si="36"/>
        <v>50.304670105107988</v>
      </c>
      <c r="R550" s="15"/>
    </row>
    <row r="551" spans="6:18" x14ac:dyDescent="0.25">
      <c r="F551" s="2">
        <f t="shared" si="37"/>
        <v>2.7349999999999639</v>
      </c>
      <c r="G551" s="3">
        <f>IF(H551&gt;0,$C$14-H551,$C$14)</f>
        <v>2E-3</v>
      </c>
      <c r="H551" s="3">
        <f>IF(H550-I550&gt;0,H550-I550,0)</f>
        <v>0</v>
      </c>
      <c r="I551" s="12">
        <f>$C$5*SQRT((2*($C$11*POWER(($G$4/G551),1.4)-$C$12))/$C$8)*An</f>
        <v>3.4541393744113574E-5</v>
      </c>
      <c r="J551" s="5">
        <f>($C$11*POWER(($C$16/G551),1.4))</f>
        <v>265250.39913931966</v>
      </c>
      <c r="K551" s="2">
        <f>IF(H551&gt;0,$C$17+H551*$C$8,$C$17)</f>
        <v>0.15</v>
      </c>
      <c r="L551" s="12">
        <f>IF(H551&gt;0,2*An*(J551-$C$12),0)</f>
        <v>0</v>
      </c>
      <c r="M551" s="12">
        <f>$C$9*Af*O550*ABS(O550)*$C$7</f>
        <v>6.8899481779788538E-3</v>
      </c>
      <c r="N551" s="12">
        <f t="shared" si="38"/>
        <v>-9.855932987853194</v>
      </c>
      <c r="O551" s="4">
        <f t="shared" si="39"/>
        <v>1.7978870522424402</v>
      </c>
      <c r="P551" s="3">
        <f t="shared" si="36"/>
        <v>50.31378275505962</v>
      </c>
      <c r="R551" s="15"/>
    </row>
    <row r="552" spans="6:18" x14ac:dyDescent="0.25">
      <c r="F552" s="2">
        <f t="shared" si="37"/>
        <v>2.7399999999999638</v>
      </c>
      <c r="G552" s="3">
        <f>IF(H552&gt;0,$C$14-H552,$C$14)</f>
        <v>2E-3</v>
      </c>
      <c r="H552" s="3">
        <f>IF(H551-I551&gt;0,H551-I551,0)</f>
        <v>0</v>
      </c>
      <c r="I552" s="12">
        <f>$C$5*SQRT((2*($C$11*POWER(($G$4/G552),1.4)-$C$12))/$C$8)*An</f>
        <v>3.4541393744113574E-5</v>
      </c>
      <c r="J552" s="5">
        <f>($C$11*POWER(($C$16/G552),1.4))</f>
        <v>265250.39913931966</v>
      </c>
      <c r="K552" s="2">
        <f>IF(H552&gt;0,$C$17+H552*$C$8,$C$17)</f>
        <v>0.15</v>
      </c>
      <c r="L552" s="12">
        <f>IF(H552&gt;0,2*An*(J552-$C$12),0)</f>
        <v>0</v>
      </c>
      <c r="M552" s="12">
        <f>$C$9*Af*O551*ABS(O551)*$C$7</f>
        <v>6.5271809837976064E-3</v>
      </c>
      <c r="N552" s="12">
        <f t="shared" si="38"/>
        <v>-9.8535145398919859</v>
      </c>
      <c r="O552" s="4">
        <f t="shared" si="39"/>
        <v>1.7486134334230772</v>
      </c>
      <c r="P552" s="3">
        <f t="shared" si="36"/>
        <v>50.322649006273785</v>
      </c>
      <c r="R552" s="15"/>
    </row>
    <row r="553" spans="6:18" x14ac:dyDescent="0.25">
      <c r="F553" s="2">
        <f t="shared" si="37"/>
        <v>2.7449999999999637</v>
      </c>
      <c r="G553" s="3">
        <f>IF(H553&gt;0,$C$14-H553,$C$14)</f>
        <v>2E-3</v>
      </c>
      <c r="H553" s="3">
        <f>IF(H552-I552&gt;0,H552-I552,0)</f>
        <v>0</v>
      </c>
      <c r="I553" s="12">
        <f>$C$5*SQRT((2*($C$11*POWER(($G$4/G553),1.4)-$C$12))/$C$8)*An</f>
        <v>3.4541393744113574E-5</v>
      </c>
      <c r="J553" s="5">
        <f>($C$11*POWER(($C$16/G553),1.4))</f>
        <v>265250.39913931966</v>
      </c>
      <c r="K553" s="2">
        <f>IF(H553&gt;0,$C$17+H553*$C$8,$C$17)</f>
        <v>0.15</v>
      </c>
      <c r="L553" s="12">
        <f>IF(H553&gt;0,2*An*(J553-$C$12),0)</f>
        <v>0</v>
      </c>
      <c r="M553" s="12">
        <f>$C$9*Af*O552*ABS(O552)*$C$7</f>
        <v>6.1743105036285544E-3</v>
      </c>
      <c r="N553" s="12">
        <f t="shared" si="38"/>
        <v>-9.8511620700241913</v>
      </c>
      <c r="O553" s="4">
        <f t="shared" si="39"/>
        <v>1.6993517418982866</v>
      </c>
      <c r="P553" s="3">
        <f t="shared" si="36"/>
        <v>50.331268919212086</v>
      </c>
      <c r="R553" s="15"/>
    </row>
    <row r="554" spans="6:18" x14ac:dyDescent="0.25">
      <c r="F554" s="2">
        <f t="shared" si="37"/>
        <v>2.7499999999999636</v>
      </c>
      <c r="G554" s="3">
        <f>IF(H554&gt;0,$C$14-H554,$C$14)</f>
        <v>2E-3</v>
      </c>
      <c r="H554" s="3">
        <f>IF(H553-I553&gt;0,H553-I553,0)</f>
        <v>0</v>
      </c>
      <c r="I554" s="12">
        <f>$C$5*SQRT((2*($C$11*POWER(($G$4/G554),1.4)-$C$12))/$C$8)*An</f>
        <v>3.4541393744113574E-5</v>
      </c>
      <c r="J554" s="5">
        <f>($C$11*POWER(($C$16/G554),1.4))</f>
        <v>265250.39913931966</v>
      </c>
      <c r="K554" s="2">
        <f>IF(H554&gt;0,$C$17+H554*$C$8,$C$17)</f>
        <v>0.15</v>
      </c>
      <c r="L554" s="12">
        <f>IF(H554&gt;0,2*An*(J554-$C$12),0)</f>
        <v>0</v>
      </c>
      <c r="M554" s="12">
        <f>$C$9*Af*O553*ABS(O553)*$C$7</f>
        <v>5.8313271547994518E-3</v>
      </c>
      <c r="N554" s="12">
        <f t="shared" si="38"/>
        <v>-9.8488755143653304</v>
      </c>
      <c r="O554" s="4">
        <f t="shared" si="39"/>
        <v>1.6501016479373127</v>
      </c>
      <c r="P554" s="3">
        <f t="shared" si="36"/>
        <v>50.339642552686676</v>
      </c>
      <c r="R554" s="15"/>
    </row>
    <row r="555" spans="6:18" x14ac:dyDescent="0.25">
      <c r="F555" s="2">
        <f t="shared" si="37"/>
        <v>2.7549999999999635</v>
      </c>
      <c r="G555" s="3">
        <f>IF(H555&gt;0,$C$14-H555,$C$14)</f>
        <v>2E-3</v>
      </c>
      <c r="H555" s="3">
        <f>IF(H554-I554&gt;0,H554-I554,0)</f>
        <v>0</v>
      </c>
      <c r="I555" s="12">
        <f>$C$5*SQRT((2*($C$11*POWER(($G$4/G555),1.4)-$C$12))/$C$8)*An</f>
        <v>3.4541393744113574E-5</v>
      </c>
      <c r="J555" s="5">
        <f>($C$11*POWER(($C$16/G555),1.4))</f>
        <v>265250.39913931966</v>
      </c>
      <c r="K555" s="2">
        <f>IF(H555&gt;0,$C$17+H555*$C$8,$C$17)</f>
        <v>0.15</v>
      </c>
      <c r="L555" s="12">
        <f>IF(H555&gt;0,2*An*(J555-$C$12),0)</f>
        <v>0</v>
      </c>
      <c r="M555" s="12">
        <f>$C$9*Af*O554*ABS(O554)*$C$7</f>
        <v>5.4982216212074112E-3</v>
      </c>
      <c r="N555" s="12">
        <f t="shared" si="38"/>
        <v>-9.8466548108080492</v>
      </c>
      <c r="O555" s="4">
        <f t="shared" si="39"/>
        <v>1.6008628221243792</v>
      </c>
      <c r="P555" s="3">
        <f t="shared" si="36"/>
        <v>50.347769963861829</v>
      </c>
      <c r="R555" s="15"/>
    </row>
    <row r="556" spans="6:18" x14ac:dyDescent="0.25">
      <c r="F556" s="2">
        <f t="shared" si="37"/>
        <v>2.7599999999999634</v>
      </c>
      <c r="G556" s="3">
        <f>IF(H556&gt;0,$C$14-H556,$C$14)</f>
        <v>2E-3</v>
      </c>
      <c r="H556" s="3">
        <f>IF(H555-I555&gt;0,H555-I555,0)</f>
        <v>0</v>
      </c>
      <c r="I556" s="12">
        <f>$C$5*SQRT((2*($C$11*POWER(($G$4/G556),1.4)-$C$12))/$C$8)*An</f>
        <v>3.4541393744113574E-5</v>
      </c>
      <c r="J556" s="5">
        <f>($C$11*POWER(($C$16/G556),1.4))</f>
        <v>265250.39913931966</v>
      </c>
      <c r="K556" s="2">
        <f>IF(H556&gt;0,$C$17+H556*$C$8,$C$17)</f>
        <v>0.15</v>
      </c>
      <c r="L556" s="12">
        <f>IF(H556&gt;0,2*An*(J556-$C$12),0)</f>
        <v>0</v>
      </c>
      <c r="M556" s="12">
        <f>$C$9*Af*O555*ABS(O555)*$C$7</f>
        <v>5.1749848527825821E-3</v>
      </c>
      <c r="N556" s="12">
        <f t="shared" si="38"/>
        <v>-9.844499899018551</v>
      </c>
      <c r="O556" s="4">
        <f t="shared" si="39"/>
        <v>1.5516349353498127</v>
      </c>
      <c r="P556" s="3">
        <f t="shared" si="36"/>
        <v>50.355651208255516</v>
      </c>
      <c r="R556" s="15"/>
    </row>
    <row r="557" spans="6:18" x14ac:dyDescent="0.25">
      <c r="F557" s="2">
        <f t="shared" si="37"/>
        <v>2.7649999999999633</v>
      </c>
      <c r="G557" s="3">
        <f>IF(H557&gt;0,$C$14-H557,$C$14)</f>
        <v>2E-3</v>
      </c>
      <c r="H557" s="3">
        <f>IF(H556-I556&gt;0,H556-I556,0)</f>
        <v>0</v>
      </c>
      <c r="I557" s="12">
        <f>$C$5*SQRT((2*($C$11*POWER(($G$4/G557),1.4)-$C$12))/$C$8)*An</f>
        <v>3.4541393744113574E-5</v>
      </c>
      <c r="J557" s="5">
        <f>($C$11*POWER(($C$16/G557),1.4))</f>
        <v>265250.39913931966</v>
      </c>
      <c r="K557" s="2">
        <f>IF(H557&gt;0,$C$17+H557*$C$8,$C$17)</f>
        <v>0.15</v>
      </c>
      <c r="L557" s="12">
        <f>IF(H557&gt;0,2*An*(J557-$C$12),0)</f>
        <v>0</v>
      </c>
      <c r="M557" s="12">
        <f>$C$9*Af*O556*ABS(O556)*$C$7</f>
        <v>4.8616080649671765E-3</v>
      </c>
      <c r="N557" s="12">
        <f t="shared" si="38"/>
        <v>-9.842410720433115</v>
      </c>
      <c r="O557" s="4">
        <f t="shared" si="39"/>
        <v>1.5024176588011835</v>
      </c>
      <c r="P557" s="3">
        <f t="shared" si="36"/>
        <v>50.363286339740895</v>
      </c>
      <c r="R557" s="15"/>
    </row>
    <row r="558" spans="6:18" x14ac:dyDescent="0.25">
      <c r="F558" s="2">
        <f t="shared" si="37"/>
        <v>2.7699999999999632</v>
      </c>
      <c r="G558" s="3">
        <f>IF(H558&gt;0,$C$14-H558,$C$14)</f>
        <v>2E-3</v>
      </c>
      <c r="H558" s="3">
        <f>IF(H557-I557&gt;0,H557-I557,0)</f>
        <v>0</v>
      </c>
      <c r="I558" s="12">
        <f>$C$5*SQRT((2*($C$11*POWER(($G$4/G558),1.4)-$C$12))/$C$8)*An</f>
        <v>3.4541393744113574E-5</v>
      </c>
      <c r="J558" s="5">
        <f>($C$11*POWER(($C$16/G558),1.4))</f>
        <v>265250.39913931966</v>
      </c>
      <c r="K558" s="2">
        <f>IF(H558&gt;0,$C$17+H558*$C$8,$C$17)</f>
        <v>0.15</v>
      </c>
      <c r="L558" s="12">
        <f>IF(H558&gt;0,2*An*(J558-$C$12),0)</f>
        <v>0</v>
      </c>
      <c r="M558" s="12">
        <f>$C$9*Af*O557*ABS(O557)*$C$7</f>
        <v>4.5580827382097769E-3</v>
      </c>
      <c r="N558" s="12">
        <f t="shared" si="38"/>
        <v>-9.8403872182547314</v>
      </c>
      <c r="O558" s="4">
        <f t="shared" si="39"/>
        <v>1.453210663954464</v>
      </c>
      <c r="P558" s="3">
        <f t="shared" si="36"/>
        <v>50.370675410547783</v>
      </c>
      <c r="R558" s="15"/>
    </row>
    <row r="559" spans="6:18" x14ac:dyDescent="0.25">
      <c r="F559" s="2">
        <f t="shared" si="37"/>
        <v>2.7749999999999631</v>
      </c>
      <c r="G559" s="3">
        <f>IF(H559&gt;0,$C$14-H559,$C$14)</f>
        <v>2E-3</v>
      </c>
      <c r="H559" s="3">
        <f>IF(H558-I558&gt;0,H558-I558,0)</f>
        <v>0</v>
      </c>
      <c r="I559" s="12">
        <f>$C$5*SQRT((2*($C$11*POWER(($G$4/G559),1.4)-$C$12))/$C$8)*An</f>
        <v>3.4541393744113574E-5</v>
      </c>
      <c r="J559" s="5">
        <f>($C$11*POWER(($C$16/G559),1.4))</f>
        <v>265250.39913931966</v>
      </c>
      <c r="K559" s="2">
        <f>IF(H559&gt;0,$C$17+H559*$C$8,$C$17)</f>
        <v>0.15</v>
      </c>
      <c r="L559" s="12">
        <f>IF(H559&gt;0,2*An*(J559-$C$12),0)</f>
        <v>0</v>
      </c>
      <c r="M559" s="12">
        <f>$C$9*Af*O558*ABS(O558)*$C$7</f>
        <v>4.2644006174748852E-3</v>
      </c>
      <c r="N559" s="12">
        <f t="shared" si="38"/>
        <v>-9.8384293374498331</v>
      </c>
      <c r="O559" s="4">
        <f t="shared" si="39"/>
        <v>1.4040136225652025</v>
      </c>
      <c r="P559" s="3">
        <f t="shared" si="36"/>
        <v>50.377818471264085</v>
      </c>
      <c r="R559" s="15"/>
    </row>
    <row r="560" spans="6:18" x14ac:dyDescent="0.25">
      <c r="F560" s="2">
        <f t="shared" si="37"/>
        <v>2.7799999999999629</v>
      </c>
      <c r="G560" s="3">
        <f>IF(H560&gt;0,$C$14-H560,$C$14)</f>
        <v>2E-3</v>
      </c>
      <c r="H560" s="3">
        <f>IF(H559-I559&gt;0,H559-I559,0)</f>
        <v>0</v>
      </c>
      <c r="I560" s="12">
        <f>$C$5*SQRT((2*($C$11*POWER(($G$4/G560),1.4)-$C$12))/$C$8)*An</f>
        <v>3.4541393744113574E-5</v>
      </c>
      <c r="J560" s="5">
        <f>($C$11*POWER(($C$16/G560),1.4))</f>
        <v>265250.39913931966</v>
      </c>
      <c r="K560" s="2">
        <f>IF(H560&gt;0,$C$17+H560*$C$8,$C$17)</f>
        <v>0.15</v>
      </c>
      <c r="L560" s="12">
        <f>IF(H560&gt;0,2*An*(J560-$C$12),0)</f>
        <v>0</v>
      </c>
      <c r="M560" s="12">
        <f>$C$9*Af*O559*ABS(O559)*$C$7</f>
        <v>3.9805537117676548E-3</v>
      </c>
      <c r="N560" s="12">
        <f t="shared" si="38"/>
        <v>-9.8365370247451178</v>
      </c>
      <c r="O560" s="4">
        <f t="shared" si="39"/>
        <v>1.354826206659715</v>
      </c>
      <c r="P560" s="3">
        <f t="shared" si="36"/>
        <v>50.384715570837145</v>
      </c>
      <c r="R560" s="15"/>
    </row>
    <row r="561" spans="6:18" x14ac:dyDescent="0.25">
      <c r="F561" s="2">
        <f t="shared" si="37"/>
        <v>2.7849999999999628</v>
      </c>
      <c r="G561" s="3">
        <f>IF(H561&gt;0,$C$14-H561,$C$14)</f>
        <v>2E-3</v>
      </c>
      <c r="H561" s="3">
        <f>IF(H560-I560&gt;0,H560-I560,0)</f>
        <v>0</v>
      </c>
      <c r="I561" s="12">
        <f>$C$5*SQRT((2*($C$11*POWER(($G$4/G561),1.4)-$C$12))/$C$8)*An</f>
        <v>3.4541393744113574E-5</v>
      </c>
      <c r="J561" s="5">
        <f>($C$11*POWER(($C$16/G561),1.4))</f>
        <v>265250.39913931966</v>
      </c>
      <c r="K561" s="2">
        <f>IF(H561&gt;0,$C$17+H561*$C$8,$C$17)</f>
        <v>0.15</v>
      </c>
      <c r="L561" s="12">
        <f>IF(H561&gt;0,2*An*(J561-$C$12),0)</f>
        <v>0</v>
      </c>
      <c r="M561" s="12">
        <f>$C$9*Af*O560*ABS(O560)*$C$7</f>
        <v>3.7065342936737681E-3</v>
      </c>
      <c r="N561" s="12">
        <f t="shared" si="38"/>
        <v>-9.834710228624493</v>
      </c>
      <c r="O561" s="4">
        <f t="shared" si="39"/>
        <v>1.3056480885262909</v>
      </c>
      <c r="P561" s="3">
        <f t="shared" si="36"/>
        <v>50.39136675657511</v>
      </c>
      <c r="R561" s="15"/>
    </row>
    <row r="562" spans="6:18" x14ac:dyDescent="0.25">
      <c r="F562" s="2">
        <f t="shared" si="37"/>
        <v>2.7899999999999627</v>
      </c>
      <c r="G562" s="3">
        <f>IF(H562&gt;0,$C$14-H562,$C$14)</f>
        <v>2E-3</v>
      </c>
      <c r="H562" s="3">
        <f>IF(H561-I561&gt;0,H561-I561,0)</f>
        <v>0</v>
      </c>
      <c r="I562" s="12">
        <f>$C$5*SQRT((2*($C$11*POWER(($G$4/G562),1.4)-$C$12))/$C$8)*An</f>
        <v>3.4541393744113574E-5</v>
      </c>
      <c r="J562" s="5">
        <f>($C$11*POWER(($C$16/G562),1.4))</f>
        <v>265250.39913931966</v>
      </c>
      <c r="K562" s="2">
        <f>IF(H562&gt;0,$C$17+H562*$C$8,$C$17)</f>
        <v>0.15</v>
      </c>
      <c r="L562" s="12">
        <f>IF(H562&gt;0,2*An*(J562-$C$12),0)</f>
        <v>0</v>
      </c>
      <c r="M562" s="12">
        <f>$C$9*Af*O561*ABS(O561)*$C$7</f>
        <v>3.4423348989144112E-3</v>
      </c>
      <c r="N562" s="12">
        <f t="shared" si="38"/>
        <v>-9.8329488993260963</v>
      </c>
      <c r="O562" s="4">
        <f t="shared" si="39"/>
        <v>1.2564789407064143</v>
      </c>
      <c r="P562" s="3">
        <f t="shared" si="36"/>
        <v>50.397772074148193</v>
      </c>
      <c r="R562" s="15"/>
    </row>
    <row r="563" spans="6:18" x14ac:dyDescent="0.25">
      <c r="F563" s="2">
        <f t="shared" si="37"/>
        <v>2.7949999999999626</v>
      </c>
      <c r="G563" s="3">
        <f>IF(H563&gt;0,$C$14-H563,$C$14)</f>
        <v>2E-3</v>
      </c>
      <c r="H563" s="3">
        <f>IF(H562-I562&gt;0,H562-I562,0)</f>
        <v>0</v>
      </c>
      <c r="I563" s="12">
        <f>$C$5*SQRT((2*($C$11*POWER(($G$4/G563),1.4)-$C$12))/$C$8)*An</f>
        <v>3.4541393744113574E-5</v>
      </c>
      <c r="J563" s="5">
        <f>($C$11*POWER(($C$16/G563),1.4))</f>
        <v>265250.39913931966</v>
      </c>
      <c r="K563" s="2">
        <f>IF(H563&gt;0,$C$17+H563*$C$8,$C$17)</f>
        <v>0.15</v>
      </c>
      <c r="L563" s="12">
        <f>IF(H563&gt;0,2*An*(J563-$C$12),0)</f>
        <v>0</v>
      </c>
      <c r="M563" s="12">
        <f>$C$9*Af*O562*ABS(O562)*$C$7</f>
        <v>3.1879483259162939E-3</v>
      </c>
      <c r="N563" s="12">
        <f t="shared" si="38"/>
        <v>-9.8312529888394433</v>
      </c>
      <c r="O563" s="4">
        <f t="shared" si="39"/>
        <v>1.2073184359860005</v>
      </c>
      <c r="P563" s="3">
        <f t="shared" si="36"/>
        <v>50.403931567589922</v>
      </c>
      <c r="R563" s="15"/>
    </row>
    <row r="564" spans="6:18" x14ac:dyDescent="0.25">
      <c r="F564" s="2">
        <f t="shared" si="37"/>
        <v>2.7999999999999625</v>
      </c>
      <c r="G564" s="3">
        <f>IF(H564&gt;0,$C$14-H564,$C$14)</f>
        <v>2E-3</v>
      </c>
      <c r="H564" s="3">
        <f>IF(H563-I563&gt;0,H563-I563,0)</f>
        <v>0</v>
      </c>
      <c r="I564" s="12">
        <f>$C$5*SQRT((2*($C$11*POWER(($G$4/G564),1.4)-$C$12))/$C$8)*An</f>
        <v>3.4541393744113574E-5</v>
      </c>
      <c r="J564" s="5">
        <f>($C$11*POWER(($C$16/G564),1.4))</f>
        <v>265250.39913931966</v>
      </c>
      <c r="K564" s="2">
        <f>IF(H564&gt;0,$C$17+H564*$C$8,$C$17)</f>
        <v>0.15</v>
      </c>
      <c r="L564" s="12">
        <f>IF(H564&gt;0,2*An*(J564-$C$12),0)</f>
        <v>0</v>
      </c>
      <c r="M564" s="12">
        <f>$C$9*Af*O563*ABS(O563)*$C$7</f>
        <v>2.9433676353966889E-3</v>
      </c>
      <c r="N564" s="12">
        <f t="shared" si="38"/>
        <v>-9.8296224509026455</v>
      </c>
      <c r="O564" s="4">
        <f t="shared" si="39"/>
        <v>1.1581662473866452</v>
      </c>
      <c r="P564" s="3">
        <f t="shared" si="36"/>
        <v>50.409845279298352</v>
      </c>
      <c r="R564" s="15"/>
    </row>
    <row r="565" spans="6:18" x14ac:dyDescent="0.25">
      <c r="F565" s="2">
        <f t="shared" si="37"/>
        <v>2.8049999999999624</v>
      </c>
      <c r="G565" s="3">
        <f>IF(H565&gt;0,$C$14-H565,$C$14)</f>
        <v>2E-3</v>
      </c>
      <c r="H565" s="3">
        <f>IF(H564-I564&gt;0,H564-I564,0)</f>
        <v>0</v>
      </c>
      <c r="I565" s="12">
        <f>$C$5*SQRT((2*($C$11*POWER(($G$4/G565),1.4)-$C$12))/$C$8)*An</f>
        <v>3.4541393744113574E-5</v>
      </c>
      <c r="J565" s="5">
        <f>($C$11*POWER(($C$16/G565),1.4))</f>
        <v>265250.39913931966</v>
      </c>
      <c r="K565" s="2">
        <f>IF(H565&gt;0,$C$17+H565*$C$8,$C$17)</f>
        <v>0.15</v>
      </c>
      <c r="L565" s="12">
        <f>IF(H565&gt;0,2*An*(J565-$C$12),0)</f>
        <v>0</v>
      </c>
      <c r="M565" s="12">
        <f>$C$9*Af*O564*ABS(O564)*$C$7</f>
        <v>2.7085861499634308E-3</v>
      </c>
      <c r="N565" s="12">
        <f t="shared" si="38"/>
        <v>-9.8280572409997564</v>
      </c>
      <c r="O565" s="4">
        <f t="shared" si="39"/>
        <v>1.1090220481568891</v>
      </c>
      <c r="P565" s="3">
        <f t="shared" si="36"/>
        <v>50.415513250037208</v>
      </c>
      <c r="R565" s="15"/>
    </row>
    <row r="566" spans="6:18" x14ac:dyDescent="0.25">
      <c r="F566" s="2">
        <f t="shared" si="37"/>
        <v>2.8099999999999623</v>
      </c>
      <c r="G566" s="3">
        <f>IF(H566&gt;0,$C$14-H566,$C$14)</f>
        <v>2E-3</v>
      </c>
      <c r="H566" s="3">
        <f>IF(H565-I565&gt;0,H565-I565,0)</f>
        <v>0</v>
      </c>
      <c r="I566" s="12">
        <f>$C$5*SQRT((2*($C$11*POWER(($G$4/G566),1.4)-$C$12))/$C$8)*An</f>
        <v>3.4541393744113574E-5</v>
      </c>
      <c r="J566" s="5">
        <f>($C$11*POWER(($C$16/G566),1.4))</f>
        <v>265250.39913931966</v>
      </c>
      <c r="K566" s="2">
        <f>IF(H566&gt;0,$C$17+H566*$C$8,$C$17)</f>
        <v>0.15</v>
      </c>
      <c r="L566" s="12">
        <f>IF(H566&gt;0,2*An*(J566-$C$12),0)</f>
        <v>0</v>
      </c>
      <c r="M566" s="12">
        <f>$C$9*Af*O565*ABS(O565)*$C$7</f>
        <v>2.4835974537298559E-3</v>
      </c>
      <c r="N566" s="12">
        <f t="shared" si="38"/>
        <v>-9.8265573163581994</v>
      </c>
      <c r="O566" s="4">
        <f t="shared" si="39"/>
        <v>1.0598855117634942</v>
      </c>
      <c r="P566" s="3">
        <f t="shared" si="36"/>
        <v>50.420935518937007</v>
      </c>
      <c r="R566" s="15"/>
    </row>
    <row r="567" spans="6:18" x14ac:dyDescent="0.25">
      <c r="F567" s="2">
        <f t="shared" si="37"/>
        <v>2.8149999999999622</v>
      </c>
      <c r="G567" s="3">
        <f>IF(H567&gt;0,$C$14-H567,$C$14)</f>
        <v>2E-3</v>
      </c>
      <c r="H567" s="3">
        <f>IF(H566-I566&gt;0,H566-I566,0)</f>
        <v>0</v>
      </c>
      <c r="I567" s="12">
        <f>$C$5*SQRT((2*($C$11*POWER(($G$4/G567),1.4)-$C$12))/$C$8)*An</f>
        <v>3.4541393744113574E-5</v>
      </c>
      <c r="J567" s="5">
        <f>($C$11*POWER(($C$16/G567),1.4))</f>
        <v>265250.39913931966</v>
      </c>
      <c r="K567" s="2">
        <f>IF(H567&gt;0,$C$17+H567*$C$8,$C$17)</f>
        <v>0.15</v>
      </c>
      <c r="L567" s="12">
        <f>IF(H567&gt;0,2*An*(J567-$C$12),0)</f>
        <v>0</v>
      </c>
      <c r="M567" s="12">
        <f>$C$9*Af*O566*ABS(O566)*$C$7</f>
        <v>2.268395391944619E-3</v>
      </c>
      <c r="N567" s="12">
        <f t="shared" si="38"/>
        <v>-9.8251226359462986</v>
      </c>
      <c r="O567" s="4">
        <f t="shared" si="39"/>
        <v>1.010756311882733</v>
      </c>
      <c r="P567" s="3">
        <f t="shared" si="36"/>
        <v>50.426112123496125</v>
      </c>
      <c r="R567" s="15"/>
    </row>
    <row r="568" spans="6:18" x14ac:dyDescent="0.25">
      <c r="F568" s="2">
        <f t="shared" si="37"/>
        <v>2.8199999999999621</v>
      </c>
      <c r="G568" s="3">
        <f>IF(H568&gt;0,$C$14-H568,$C$14)</f>
        <v>2E-3</v>
      </c>
      <c r="H568" s="3">
        <f>IF(H567-I567&gt;0,H567-I567,0)</f>
        <v>0</v>
      </c>
      <c r="I568" s="12">
        <f>$C$5*SQRT((2*($C$11*POWER(($G$4/G568),1.4)-$C$12))/$C$8)*An</f>
        <v>3.4541393744113574E-5</v>
      </c>
      <c r="J568" s="5">
        <f>($C$11*POWER(($C$16/G568),1.4))</f>
        <v>265250.39913931966</v>
      </c>
      <c r="K568" s="2">
        <f>IF(H568&gt;0,$C$17+H568*$C$8,$C$17)</f>
        <v>0.15</v>
      </c>
      <c r="L568" s="12">
        <f>IF(H568&gt;0,2*An*(J568-$C$12),0)</f>
        <v>0</v>
      </c>
      <c r="M568" s="12">
        <f>$C$9*Af*O567*ABS(O567)*$C$7</f>
        <v>2.0629740706363774E-3</v>
      </c>
      <c r="N568" s="12">
        <f t="shared" si="38"/>
        <v>-9.8237531604709094</v>
      </c>
      <c r="O568" s="4">
        <f t="shared" si="39"/>
        <v>0.96163412239168999</v>
      </c>
      <c r="P568" s="3">
        <f t="shared" si="36"/>
        <v>50.431043099581814</v>
      </c>
      <c r="R568" s="15"/>
    </row>
    <row r="569" spans="6:18" x14ac:dyDescent="0.25">
      <c r="F569" s="2">
        <f t="shared" si="37"/>
        <v>2.824999999999962</v>
      </c>
      <c r="G569" s="3">
        <f>IF(H569&gt;0,$C$14-H569,$C$14)</f>
        <v>2E-3</v>
      </c>
      <c r="H569" s="3">
        <f>IF(H568-I568&gt;0,H568-I568,0)</f>
        <v>0</v>
      </c>
      <c r="I569" s="12">
        <f>$C$5*SQRT((2*($C$11*POWER(($G$4/G569),1.4)-$C$12))/$C$8)*An</f>
        <v>3.4541393744113574E-5</v>
      </c>
      <c r="J569" s="5">
        <f>($C$11*POWER(($C$16/G569),1.4))</f>
        <v>265250.39913931966</v>
      </c>
      <c r="K569" s="2">
        <f>IF(H569&gt;0,$C$17+H569*$C$8,$C$17)</f>
        <v>0.15</v>
      </c>
      <c r="L569" s="12">
        <f>IF(H569&gt;0,2*An*(J569-$C$12),0)</f>
        <v>0</v>
      </c>
      <c r="M569" s="12">
        <f>$C$9*Af*O568*ABS(O568)*$C$7</f>
        <v>1.8673278562732888E-3</v>
      </c>
      <c r="N569" s="12">
        <f t="shared" si="38"/>
        <v>-9.8224488523751567</v>
      </c>
      <c r="O569" s="4">
        <f t="shared" si="39"/>
        <v>0.91251861735957485</v>
      </c>
      <c r="P569" s="3">
        <f t="shared" si="36"/>
        <v>50.435728481431191</v>
      </c>
      <c r="R569" s="15"/>
    </row>
    <row r="570" spans="6:18" x14ac:dyDescent="0.25">
      <c r="F570" s="2">
        <f t="shared" si="37"/>
        <v>2.8299999999999619</v>
      </c>
      <c r="G570" s="3">
        <f>IF(H570&gt;0,$C$14-H570,$C$14)</f>
        <v>2E-3</v>
      </c>
      <c r="H570" s="3">
        <f>IF(H569-I569&gt;0,H569-I569,0)</f>
        <v>0</v>
      </c>
      <c r="I570" s="12">
        <f>$C$5*SQRT((2*($C$11*POWER(($G$4/G570),1.4)-$C$12))/$C$8)*An</f>
        <v>3.4541393744113574E-5</v>
      </c>
      <c r="J570" s="5">
        <f>($C$11*POWER(($C$16/G570),1.4))</f>
        <v>265250.39913931966</v>
      </c>
      <c r="K570" s="2">
        <f>IF(H570&gt;0,$C$17+H570*$C$8,$C$17)</f>
        <v>0.15</v>
      </c>
      <c r="L570" s="12">
        <f>IF(H570&gt;0,2*An*(J570-$C$12),0)</f>
        <v>0</v>
      </c>
      <c r="M570" s="12">
        <f>$C$9*Af*O569*ABS(O569)*$C$7</f>
        <v>1.6814513754372974E-3</v>
      </c>
      <c r="N570" s="12">
        <f t="shared" si="38"/>
        <v>-9.8212096758362488</v>
      </c>
      <c r="O570" s="4">
        <f t="shared" si="39"/>
        <v>0.86340947103904631</v>
      </c>
      <c r="P570" s="3">
        <f t="shared" si="36"/>
        <v>50.440168301652186</v>
      </c>
      <c r="R570" s="15"/>
    </row>
    <row r="571" spans="6:18" x14ac:dyDescent="0.25">
      <c r="F571" s="2">
        <f t="shared" si="37"/>
        <v>2.8349999999999618</v>
      </c>
      <c r="G571" s="3">
        <f>IF(H571&gt;0,$C$14-H571,$C$14)</f>
        <v>2E-3</v>
      </c>
      <c r="H571" s="3">
        <f>IF(H570-I570&gt;0,H570-I570,0)</f>
        <v>0</v>
      </c>
      <c r="I571" s="12">
        <f>$C$5*SQRT((2*($C$11*POWER(($G$4/G571),1.4)-$C$12))/$C$8)*An</f>
        <v>3.4541393744113574E-5</v>
      </c>
      <c r="J571" s="5">
        <f>($C$11*POWER(($C$16/G571),1.4))</f>
        <v>265250.39913931966</v>
      </c>
      <c r="K571" s="2">
        <f>IF(H571&gt;0,$C$17+H571*$C$8,$C$17)</f>
        <v>0.15</v>
      </c>
      <c r="L571" s="12">
        <f>IF(H571&gt;0,2*An*(J571-$C$12),0)</f>
        <v>0</v>
      </c>
      <c r="M571" s="12">
        <f>$C$9*Af*O570*ABS(O570)*$C$7</f>
        <v>1.5053395145131741E-3</v>
      </c>
      <c r="N571" s="12">
        <f t="shared" si="38"/>
        <v>-9.8200355967634216</v>
      </c>
      <c r="O571" s="4">
        <f t="shared" si="39"/>
        <v>0.81430635785754713</v>
      </c>
      <c r="P571" s="3">
        <f t="shared" si="36"/>
        <v>50.444362591224426</v>
      </c>
      <c r="R571" s="15"/>
    </row>
    <row r="572" spans="6:18" x14ac:dyDescent="0.25">
      <c r="F572" s="2">
        <f t="shared" si="37"/>
        <v>2.8399999999999617</v>
      </c>
      <c r="G572" s="3">
        <f>IF(H572&gt;0,$C$14-H572,$C$14)</f>
        <v>2E-3</v>
      </c>
      <c r="H572" s="3">
        <f>IF(H571-I571&gt;0,H571-I571,0)</f>
        <v>0</v>
      </c>
      <c r="I572" s="12">
        <f>$C$5*SQRT((2*($C$11*POWER(($G$4/G572),1.4)-$C$12))/$C$8)*An</f>
        <v>3.4541393744113574E-5</v>
      </c>
      <c r="J572" s="5">
        <f>($C$11*POWER(($C$16/G572),1.4))</f>
        <v>265250.39913931966</v>
      </c>
      <c r="K572" s="2">
        <f>IF(H572&gt;0,$C$17+H572*$C$8,$C$17)</f>
        <v>0.15</v>
      </c>
      <c r="L572" s="12">
        <f>IF(H572&gt;0,2*An*(J572-$C$12),0)</f>
        <v>0</v>
      </c>
      <c r="M572" s="12">
        <f>$C$9*Af*O571*ABS(O571)*$C$7</f>
        <v>1.3389874193922785E-3</v>
      </c>
      <c r="N572" s="12">
        <f t="shared" si="38"/>
        <v>-9.8189265827959495</v>
      </c>
      <c r="O572" s="4">
        <f t="shared" si="39"/>
        <v>0.76520895240864872</v>
      </c>
      <c r="P572" s="3">
        <f t="shared" si="36"/>
        <v>50.44831137950009</v>
      </c>
      <c r="R572" s="15"/>
    </row>
    <row r="573" spans="6:18" x14ac:dyDescent="0.25">
      <c r="F573" s="2">
        <f t="shared" si="37"/>
        <v>2.8449999999999616</v>
      </c>
      <c r="G573" s="3">
        <f>IF(H573&gt;0,$C$14-H573,$C$14)</f>
        <v>2E-3</v>
      </c>
      <c r="H573" s="3">
        <f>IF(H572-I572&gt;0,H572-I572,0)</f>
        <v>0</v>
      </c>
      <c r="I573" s="12">
        <f>$C$5*SQRT((2*($C$11*POWER(($G$4/G573),1.4)-$C$12))/$C$8)*An</f>
        <v>3.4541393744113574E-5</v>
      </c>
      <c r="J573" s="5">
        <f>($C$11*POWER(($C$16/G573),1.4))</f>
        <v>265250.39913931966</v>
      </c>
      <c r="K573" s="2">
        <f>IF(H573&gt;0,$C$17+H573*$C$8,$C$17)</f>
        <v>0.15</v>
      </c>
      <c r="L573" s="12">
        <f>IF(H573&gt;0,2*An*(J573-$C$12),0)</f>
        <v>0</v>
      </c>
      <c r="M573" s="12">
        <f>$C$9*Af*O572*ABS(O572)*$C$7</f>
        <v>1.1823904951910177E-3</v>
      </c>
      <c r="N573" s="12">
        <f t="shared" si="38"/>
        <v>-9.8178826033012747</v>
      </c>
      <c r="O573" s="4">
        <f t="shared" si="39"/>
        <v>0.71611692944340566</v>
      </c>
      <c r="P573" s="3">
        <f t="shared" si="36"/>
        <v>50.452014694204721</v>
      </c>
      <c r="R573" s="15"/>
    </row>
    <row r="574" spans="6:18" x14ac:dyDescent="0.25">
      <c r="F574" s="2">
        <f t="shared" si="37"/>
        <v>2.8499999999999615</v>
      </c>
      <c r="G574" s="3">
        <f>IF(H574&gt;0,$C$14-H574,$C$14)</f>
        <v>2E-3</v>
      </c>
      <c r="H574" s="3">
        <f>IF(H573-I573&gt;0,H573-I573,0)</f>
        <v>0</v>
      </c>
      <c r="I574" s="12">
        <f>$C$5*SQRT((2*($C$11*POWER(($G$4/G574),1.4)-$C$12))/$C$8)*An</f>
        <v>3.4541393744113574E-5</v>
      </c>
      <c r="J574" s="5">
        <f>($C$11*POWER(($C$16/G574),1.4))</f>
        <v>265250.39913931966</v>
      </c>
      <c r="K574" s="2">
        <f>IF(H574&gt;0,$C$17+H574*$C$8,$C$17)</f>
        <v>0.15</v>
      </c>
      <c r="L574" s="12">
        <f>IF(H574&gt;0,2*An*(J574-$C$12),0)</f>
        <v>0</v>
      </c>
      <c r="M574" s="12">
        <f>$C$9*Af*O573*ABS(O573)*$C$7</f>
        <v>1.0355444059839676E-3</v>
      </c>
      <c r="N574" s="12">
        <f t="shared" si="38"/>
        <v>-9.8169036293732272</v>
      </c>
      <c r="O574" s="4">
        <f t="shared" si="39"/>
        <v>0.66702996386171942</v>
      </c>
      <c r="P574" s="3">
        <f t="shared" si="36"/>
        <v>50.455472561437986</v>
      </c>
      <c r="R574" s="15"/>
    </row>
    <row r="575" spans="6:18" x14ac:dyDescent="0.25">
      <c r="F575" s="2">
        <f t="shared" si="37"/>
        <v>2.8549999999999613</v>
      </c>
      <c r="G575" s="3">
        <f>IF(H575&gt;0,$C$14-H575,$C$14)</f>
        <v>2E-3</v>
      </c>
      <c r="H575" s="3">
        <f>IF(H574-I574&gt;0,H574-I574,0)</f>
        <v>0</v>
      </c>
      <c r="I575" s="12">
        <f>$C$5*SQRT((2*($C$11*POWER(($G$4/G575),1.4)-$C$12))/$C$8)*An</f>
        <v>3.4541393744113574E-5</v>
      </c>
      <c r="J575" s="5">
        <f>($C$11*POWER(($C$16/G575),1.4))</f>
        <v>265250.39913931966</v>
      </c>
      <c r="K575" s="2">
        <f>IF(H575&gt;0,$C$17+H575*$C$8,$C$17)</f>
        <v>0.15</v>
      </c>
      <c r="L575" s="12">
        <f>IF(H575&gt;0,2*An*(J575-$C$12),0)</f>
        <v>0</v>
      </c>
      <c r="M575" s="12">
        <f>$C$9*Af*O574*ABS(O574)*$C$7</f>
        <v>8.9844507455163829E-4</v>
      </c>
      <c r="N575" s="12">
        <f t="shared" si="38"/>
        <v>-9.8159896338303447</v>
      </c>
      <c r="O575" s="4">
        <f t="shared" si="39"/>
        <v>0.61794773070371045</v>
      </c>
      <c r="P575" s="3">
        <f t="shared" si="36"/>
        <v>50.458685005674397</v>
      </c>
      <c r="R575" s="15"/>
    </row>
    <row r="576" spans="6:18" x14ac:dyDescent="0.25">
      <c r="F576" s="2">
        <f t="shared" si="37"/>
        <v>2.8599999999999612</v>
      </c>
      <c r="G576" s="3">
        <f>IF(H576&gt;0,$C$14-H576,$C$14)</f>
        <v>2E-3</v>
      </c>
      <c r="H576" s="3">
        <f>IF(H575-I575&gt;0,H575-I575,0)</f>
        <v>0</v>
      </c>
      <c r="I576" s="12">
        <f>$C$5*SQRT((2*($C$11*POWER(($G$4/G576),1.4)-$C$12))/$C$8)*An</f>
        <v>3.4541393744113574E-5</v>
      </c>
      <c r="J576" s="5">
        <f>($C$11*POWER(($C$16/G576),1.4))</f>
        <v>265250.39913931966</v>
      </c>
      <c r="K576" s="2">
        <f>IF(H576&gt;0,$C$17+H576*$C$8,$C$17)</f>
        <v>0.15</v>
      </c>
      <c r="L576" s="12">
        <f>IF(H576&gt;0,2*An*(J576-$C$12),0)</f>
        <v>0</v>
      </c>
      <c r="M576" s="12">
        <f>$C$9*Af*O575*ABS(O575)*$C$7</f>
        <v>7.7108868214285085E-4</v>
      </c>
      <c r="N576" s="12">
        <f t="shared" si="38"/>
        <v>-9.8151405912142859</v>
      </c>
      <c r="O576" s="4">
        <f t="shared" si="39"/>
        <v>0.56886990514109892</v>
      </c>
      <c r="P576" s="3">
        <f t="shared" si="36"/>
        <v>50.461652049764012</v>
      </c>
      <c r="R576" s="15"/>
    </row>
    <row r="577" spans="6:18" x14ac:dyDescent="0.25">
      <c r="F577" s="2">
        <f t="shared" si="37"/>
        <v>2.8649999999999611</v>
      </c>
      <c r="G577" s="3">
        <f>IF(H577&gt;0,$C$14-H577,$C$14)</f>
        <v>2E-3</v>
      </c>
      <c r="H577" s="3">
        <f>IF(H576-I576&gt;0,H576-I576,0)</f>
        <v>0</v>
      </c>
      <c r="I577" s="12">
        <f>$C$5*SQRT((2*($C$11*POWER(($G$4/G577),1.4)-$C$12))/$C$8)*An</f>
        <v>3.4541393744113574E-5</v>
      </c>
      <c r="J577" s="5">
        <f>($C$11*POWER(($C$16/G577),1.4))</f>
        <v>265250.39913931966</v>
      </c>
      <c r="K577" s="2">
        <f>IF(H577&gt;0,$C$17+H577*$C$8,$C$17)</f>
        <v>0.15</v>
      </c>
      <c r="L577" s="12">
        <f>IF(H577&gt;0,2*An*(J577-$C$12),0)</f>
        <v>0</v>
      </c>
      <c r="M577" s="12">
        <f>$C$9*Af*O576*ABS(O576)*$C$7</f>
        <v>6.5347166825170796E-4</v>
      </c>
      <c r="N577" s="12">
        <f t="shared" si="38"/>
        <v>-9.8143564777883459</v>
      </c>
      <c r="O577" s="4">
        <f t="shared" si="39"/>
        <v>0.51979616246859228</v>
      </c>
      <c r="P577" s="3">
        <f t="shared" si="36"/>
        <v>50.464373714933039</v>
      </c>
      <c r="R577" s="15"/>
    </row>
    <row r="578" spans="6:18" x14ac:dyDescent="0.25">
      <c r="F578" s="2">
        <f t="shared" si="37"/>
        <v>2.869999999999961</v>
      </c>
      <c r="G578" s="3">
        <f>IF(H578&gt;0,$C$14-H578,$C$14)</f>
        <v>2E-3</v>
      </c>
      <c r="H578" s="3">
        <f>IF(H577-I577&gt;0,H577-I577,0)</f>
        <v>0</v>
      </c>
      <c r="I578" s="12">
        <f>$C$5*SQRT((2*($C$11*POWER(($G$4/G578),1.4)-$C$12))/$C$8)*An</f>
        <v>3.4541393744113574E-5</v>
      </c>
      <c r="J578" s="5">
        <f>($C$11*POWER(($C$16/G578),1.4))</f>
        <v>265250.39913931966</v>
      </c>
      <c r="K578" s="2">
        <f>IF(H578&gt;0,$C$17+H578*$C$8,$C$17)</f>
        <v>0.15</v>
      </c>
      <c r="L578" s="12">
        <f>IF(H578&gt;0,2*An*(J578-$C$12),0)</f>
        <v>0</v>
      </c>
      <c r="M578" s="12">
        <f>$C$9*Af*O577*ABS(O577)*$C$7</f>
        <v>5.4559073040912997E-4</v>
      </c>
      <c r="N578" s="12">
        <f t="shared" si="38"/>
        <v>-9.8136372715360611</v>
      </c>
      <c r="O578" s="4">
        <f t="shared" si="39"/>
        <v>0.47072617809528128</v>
      </c>
      <c r="P578" s="3">
        <f t="shared" si="36"/>
        <v>50.466850020784449</v>
      </c>
      <c r="R578" s="15"/>
    </row>
    <row r="579" spans="6:18" x14ac:dyDescent="0.25">
      <c r="F579" s="2">
        <f t="shared" si="37"/>
        <v>2.8749999999999609</v>
      </c>
      <c r="G579" s="3">
        <f>IF(H579&gt;0,$C$14-H579,$C$14)</f>
        <v>2E-3</v>
      </c>
      <c r="H579" s="3">
        <f>IF(H578-I578&gt;0,H578-I578,0)</f>
        <v>0</v>
      </c>
      <c r="I579" s="12">
        <f>$C$5*SQRT((2*($C$11*POWER(($G$4/G579),1.4)-$C$12))/$C$8)*An</f>
        <v>3.4541393744113574E-5</v>
      </c>
      <c r="J579" s="5">
        <f>($C$11*POWER(($C$16/G579),1.4))</f>
        <v>265250.39913931966</v>
      </c>
      <c r="K579" s="2">
        <f>IF(H579&gt;0,$C$17+H579*$C$8,$C$17)</f>
        <v>0.15</v>
      </c>
      <c r="L579" s="12">
        <f>IF(H579&gt;0,2*An*(J579-$C$12),0)</f>
        <v>0</v>
      </c>
      <c r="M579" s="12">
        <f>$C$9*Af*O578*ABS(O578)*$C$7</f>
        <v>4.474428239889438E-4</v>
      </c>
      <c r="N579" s="12">
        <f t="shared" si="38"/>
        <v>-9.8129829521599259</v>
      </c>
      <c r="O579" s="4">
        <f t="shared" si="39"/>
        <v>0.4216596275360413</v>
      </c>
      <c r="P579" s="3">
        <f t="shared" si="36"/>
        <v>50.469080985298525</v>
      </c>
      <c r="R579" s="15"/>
    </row>
    <row r="580" spans="6:18" x14ac:dyDescent="0.25">
      <c r="F580" s="2">
        <f t="shared" si="37"/>
        <v>2.8799999999999608</v>
      </c>
      <c r="G580" s="3">
        <f>IF(H580&gt;0,$C$14-H580,$C$14)</f>
        <v>2E-3</v>
      </c>
      <c r="H580" s="3">
        <f>IF(H579-I579&gt;0,H579-I579,0)</f>
        <v>0</v>
      </c>
      <c r="I580" s="12">
        <f>$C$5*SQRT((2*($C$11*POWER(($G$4/G580),1.4)-$C$12))/$C$8)*An</f>
        <v>3.4541393744113574E-5</v>
      </c>
      <c r="J580" s="5">
        <f>($C$11*POWER(($C$16/G580),1.4))</f>
        <v>265250.39913931966</v>
      </c>
      <c r="K580" s="2">
        <f>IF(H580&gt;0,$C$17+H580*$C$8,$C$17)</f>
        <v>0.15</v>
      </c>
      <c r="L580" s="12">
        <f>IF(H580&gt;0,2*An*(J580-$C$12),0)</f>
        <v>0</v>
      </c>
      <c r="M580" s="12">
        <f>$C$9*Af*O579*ABS(O579)*$C$7</f>
        <v>3.5902516202849708E-4</v>
      </c>
      <c r="N580" s="12">
        <f t="shared" si="38"/>
        <v>-9.8123935010801908</v>
      </c>
      <c r="O580" s="4">
        <f t="shared" si="39"/>
        <v>0.37259618640294101</v>
      </c>
      <c r="P580" s="3">
        <f t="shared" si="36"/>
        <v>50.471066624833369</v>
      </c>
      <c r="R580" s="15"/>
    </row>
    <row r="581" spans="6:18" x14ac:dyDescent="0.25">
      <c r="F581" s="2">
        <f t="shared" si="37"/>
        <v>2.8849999999999607</v>
      </c>
      <c r="G581" s="3">
        <f>IF(H581&gt;0,$C$14-H581,$C$14)</f>
        <v>2E-3</v>
      </c>
      <c r="H581" s="3">
        <f>IF(H580-I580&gt;0,H580-I580,0)</f>
        <v>0</v>
      </c>
      <c r="I581" s="12">
        <f>$C$5*SQRT((2*($C$11*POWER(($G$4/G581),1.4)-$C$12))/$C$8)*An</f>
        <v>3.4541393744113574E-5</v>
      </c>
      <c r="J581" s="5">
        <f>($C$11*POWER(($C$16/G581),1.4))</f>
        <v>265250.39913931966</v>
      </c>
      <c r="K581" s="2">
        <f>IF(H581&gt;0,$C$17+H581*$C$8,$C$17)</f>
        <v>0.15</v>
      </c>
      <c r="L581" s="12">
        <f>IF(H581&gt;0,2*An*(J581-$C$12),0)</f>
        <v>0</v>
      </c>
      <c r="M581" s="12">
        <f>$C$9*Af*O580*ABS(O580)*$C$7</f>
        <v>2.8033521506378519E-4</v>
      </c>
      <c r="N581" s="12">
        <f t="shared" si="38"/>
        <v>-9.8118689014337583</v>
      </c>
      <c r="O581" s="4">
        <f t="shared" si="39"/>
        <v>0.32353553039665611</v>
      </c>
      <c r="P581" s="3">
        <f t="shared" si="36"/>
        <v>50.472806954125367</v>
      </c>
      <c r="R581" s="15"/>
    </row>
    <row r="582" spans="6:18" x14ac:dyDescent="0.25">
      <c r="F582" s="2">
        <f t="shared" si="37"/>
        <v>2.8899999999999606</v>
      </c>
      <c r="G582" s="3">
        <f>IF(H582&gt;0,$C$14-H582,$C$14)</f>
        <v>2E-3</v>
      </c>
      <c r="H582" s="3">
        <f>IF(H581-I581&gt;0,H581-I581,0)</f>
        <v>0</v>
      </c>
      <c r="I582" s="12">
        <f>$C$5*SQRT((2*($C$11*POWER(($G$4/G582),1.4)-$C$12))/$C$8)*An</f>
        <v>3.4541393744113574E-5</v>
      </c>
      <c r="J582" s="5">
        <f>($C$11*POWER(($C$16/G582),1.4))</f>
        <v>265250.39913931966</v>
      </c>
      <c r="K582" s="2">
        <f>IF(H582&gt;0,$C$17+H582*$C$8,$C$17)</f>
        <v>0.15</v>
      </c>
      <c r="L582" s="12">
        <f>IF(H582&gt;0,2*An*(J582-$C$12),0)</f>
        <v>0</v>
      </c>
      <c r="M582" s="12">
        <f>$C$9*Af*O581*ABS(O581)*$C$7</f>
        <v>2.1137071097907176E-4</v>
      </c>
      <c r="N582" s="12">
        <f t="shared" si="38"/>
        <v>-9.8114091380731931</v>
      </c>
      <c r="O582" s="4">
        <f t="shared" si="39"/>
        <v>0.27447733529788876</v>
      </c>
      <c r="P582" s="3">
        <f t="shared" ref="P582:P645" si="40">$C$5*(O582+O581)/2+P581</f>
        <v>50.474301986289603</v>
      </c>
      <c r="R582" s="15"/>
    </row>
    <row r="583" spans="6:18" x14ac:dyDescent="0.25">
      <c r="F583" s="2">
        <f t="shared" si="37"/>
        <v>2.8949999999999605</v>
      </c>
      <c r="G583" s="3">
        <f>IF(H583&gt;0,$C$14-H583,$C$14)</f>
        <v>2E-3</v>
      </c>
      <c r="H583" s="3">
        <f>IF(H582-I582&gt;0,H582-I582,0)</f>
        <v>0</v>
      </c>
      <c r="I583" s="12">
        <f>$C$5*SQRT((2*($C$11*POWER(($G$4/G583),1.4)-$C$12))/$C$8)*An</f>
        <v>3.4541393744113574E-5</v>
      </c>
      <c r="J583" s="5">
        <f>($C$11*POWER(($C$16/G583),1.4))</f>
        <v>265250.39913931966</v>
      </c>
      <c r="K583" s="2">
        <f>IF(H583&gt;0,$C$17+H583*$C$8,$C$17)</f>
        <v>0.15</v>
      </c>
      <c r="L583" s="12">
        <f>IF(H583&gt;0,2*An*(J583-$C$12),0)</f>
        <v>0</v>
      </c>
      <c r="M583" s="12">
        <f>$C$9*Af*O582*ABS(O582)*$C$7</f>
        <v>1.5212963487098934E-4</v>
      </c>
      <c r="N583" s="12">
        <f t="shared" si="38"/>
        <v>-9.8110141975658074</v>
      </c>
      <c r="O583" s="4">
        <f t="shared" si="39"/>
        <v>0.22542127695879127</v>
      </c>
      <c r="P583" s="3">
        <f t="shared" si="40"/>
        <v>50.475551732820243</v>
      </c>
      <c r="R583" s="15"/>
    </row>
    <row r="584" spans="6:18" x14ac:dyDescent="0.25">
      <c r="F584" s="2">
        <f t="shared" si="37"/>
        <v>2.8999999999999604</v>
      </c>
      <c r="G584" s="3">
        <f>IF(H584&gt;0,$C$14-H584,$C$14)</f>
        <v>2E-3</v>
      </c>
      <c r="H584" s="3">
        <f>IF(H583-I583&gt;0,H583-I583,0)</f>
        <v>0</v>
      </c>
      <c r="I584" s="12">
        <f>$C$5*SQRT((2*($C$11*POWER(($G$4/G584),1.4)-$C$12))/$C$8)*An</f>
        <v>3.4541393744113574E-5</v>
      </c>
      <c r="J584" s="5">
        <f>($C$11*POWER(($C$16/G584),1.4))</f>
        <v>265250.39913931966</v>
      </c>
      <c r="K584" s="2">
        <f>IF(H584&gt;0,$C$17+H584*$C$8,$C$17)</f>
        <v>0.15</v>
      </c>
      <c r="L584" s="12">
        <f>IF(H584&gt;0,2*An*(J584-$C$12),0)</f>
        <v>0</v>
      </c>
      <c r="M584" s="12">
        <f>$C$9*Af*O583*ABS(O583)*$C$7</f>
        <v>1.0261022892710481E-4</v>
      </c>
      <c r="N584" s="12">
        <f t="shared" si="38"/>
        <v>-9.8106840681928489</v>
      </c>
      <c r="O584" s="4">
        <f t="shared" si="39"/>
        <v>0.17636703129439463</v>
      </c>
      <c r="P584" s="3">
        <f t="shared" si="40"/>
        <v>50.476556203590874</v>
      </c>
      <c r="R584" s="15"/>
    </row>
    <row r="585" spans="6:18" x14ac:dyDescent="0.25">
      <c r="F585" s="2">
        <f t="shared" si="37"/>
        <v>2.9049999999999603</v>
      </c>
      <c r="G585" s="3">
        <f>IF(H585&gt;0,$C$14-H585,$C$14)</f>
        <v>2E-3</v>
      </c>
      <c r="H585" s="3">
        <f>IF(H584-I584&gt;0,H584-I584,0)</f>
        <v>0</v>
      </c>
      <c r="I585" s="12">
        <f>$C$5*SQRT((2*($C$11*POWER(($G$4/G585),1.4)-$C$12))/$C$8)*An</f>
        <v>3.4541393744113574E-5</v>
      </c>
      <c r="J585" s="5">
        <f>($C$11*POWER(($C$16/G585),1.4))</f>
        <v>265250.39913931966</v>
      </c>
      <c r="K585" s="2">
        <f>IF(H585&gt;0,$C$17+H585*$C$8,$C$17)</f>
        <v>0.15</v>
      </c>
      <c r="L585" s="12">
        <f>IF(H585&gt;0,2*An*(J585-$C$12),0)</f>
        <v>0</v>
      </c>
      <c r="M585" s="12">
        <f>$C$9*Af*O584*ABS(O584)*$C$7</f>
        <v>6.2810992318938598E-5</v>
      </c>
      <c r="N585" s="12">
        <f t="shared" si="38"/>
        <v>-9.8104187399487923</v>
      </c>
      <c r="O585" s="4">
        <f t="shared" si="39"/>
        <v>0.12731427427404052</v>
      </c>
      <c r="P585" s="3">
        <f t="shared" si="40"/>
        <v>50.477315406854792</v>
      </c>
      <c r="R585" s="15"/>
    </row>
    <row r="586" spans="6:18" x14ac:dyDescent="0.25">
      <c r="F586" s="2">
        <f t="shared" si="37"/>
        <v>2.9099999999999602</v>
      </c>
      <c r="G586" s="3">
        <f>IF(H586&gt;0,$C$14-H586,$C$14)</f>
        <v>2E-3</v>
      </c>
      <c r="H586" s="3">
        <f>IF(H585-I585&gt;0,H585-I585,0)</f>
        <v>0</v>
      </c>
      <c r="I586" s="12">
        <f>$C$5*SQRT((2*($C$11*POWER(($G$4/G586),1.4)-$C$12))/$C$8)*An</f>
        <v>3.4541393744113574E-5</v>
      </c>
      <c r="J586" s="5">
        <f>($C$11*POWER(($C$16/G586),1.4))</f>
        <v>265250.39913931966</v>
      </c>
      <c r="K586" s="2">
        <f>IF(H586&gt;0,$C$17+H586*$C$8,$C$17)</f>
        <v>0.15</v>
      </c>
      <c r="L586" s="12">
        <f>IF(H586&gt;0,2*An*(J586-$C$12),0)</f>
        <v>0</v>
      </c>
      <c r="M586" s="12">
        <f>$C$9*Af*O585*ABS(O585)*$C$7</f>
        <v>3.2730681109425994E-5</v>
      </c>
      <c r="N586" s="12">
        <f t="shared" si="38"/>
        <v>-9.81021820454073</v>
      </c>
      <c r="O586" s="4">
        <f t="shared" si="39"/>
        <v>7.8262681912816712E-2</v>
      </c>
      <c r="P586" s="3">
        <f t="shared" si="40"/>
        <v>50.477829349245262</v>
      </c>
      <c r="R586" s="15"/>
    </row>
    <row r="587" spans="6:18" x14ac:dyDescent="0.25">
      <c r="F587" s="2">
        <f t="shared" si="37"/>
        <v>2.9149999999999601</v>
      </c>
      <c r="G587" s="3">
        <f>IF(H587&gt;0,$C$14-H587,$C$14)</f>
        <v>2E-3</v>
      </c>
      <c r="H587" s="3">
        <f>IF(H586-I586&gt;0,H586-I586,0)</f>
        <v>0</v>
      </c>
      <c r="I587" s="12">
        <f>$C$5*SQRT((2*($C$11*POWER(($G$4/G587),1.4)-$C$12))/$C$8)*An</f>
        <v>3.4541393744113574E-5</v>
      </c>
      <c r="J587" s="5">
        <f>($C$11*POWER(($C$16/G587),1.4))</f>
        <v>265250.39913931966</v>
      </c>
      <c r="K587" s="2">
        <f>IF(H587&gt;0,$C$17+H587*$C$8,$C$17)</f>
        <v>0.15</v>
      </c>
      <c r="L587" s="12">
        <f>IF(H587&gt;0,2*An*(J587-$C$12),0)</f>
        <v>0</v>
      </c>
      <c r="M587" s="12">
        <f>$C$9*Af*O586*ABS(O586)*$C$7</f>
        <v>1.2368308174811058E-5</v>
      </c>
      <c r="N587" s="12">
        <f t="shared" si="38"/>
        <v>-9.8100824553878319</v>
      </c>
      <c r="O587" s="4">
        <f t="shared" si="39"/>
        <v>2.921193026299531E-2</v>
      </c>
      <c r="P587" s="3">
        <f t="shared" si="40"/>
        <v>50.478098035775702</v>
      </c>
      <c r="R587" s="15"/>
    </row>
    <row r="588" spans="6:18" x14ac:dyDescent="0.25">
      <c r="F588" s="2">
        <f t="shared" si="37"/>
        <v>2.91999999999996</v>
      </c>
      <c r="G588" s="3">
        <f>IF(H588&gt;0,$C$14-H588,$C$14)</f>
        <v>2E-3</v>
      </c>
      <c r="H588" s="3">
        <f>IF(H587-I587&gt;0,H587-I587,0)</f>
        <v>0</v>
      </c>
      <c r="I588" s="12">
        <f>$C$5*SQRT((2*($C$11*POWER(($G$4/G588),1.4)-$C$12))/$C$8)*An</f>
        <v>3.4541393744113574E-5</v>
      </c>
      <c r="J588" s="5">
        <f>($C$11*POWER(($C$16/G588),1.4))</f>
        <v>265250.39913931966</v>
      </c>
      <c r="K588" s="2">
        <f>IF(H588&gt;0,$C$17+H588*$C$8,$C$17)</f>
        <v>0.15</v>
      </c>
      <c r="L588" s="12">
        <f>IF(H588&gt;0,2*An*(J588-$C$12),0)</f>
        <v>0</v>
      </c>
      <c r="M588" s="12">
        <f>$C$9*Af*O587*ABS(O587)*$C$7</f>
        <v>1.7231431409652216E-6</v>
      </c>
      <c r="N588" s="12">
        <f t="shared" si="38"/>
        <v>-9.8100114876209403</v>
      </c>
      <c r="O588" s="4">
        <f t="shared" si="39"/>
        <v>-1.9838304594526623E-2</v>
      </c>
      <c r="P588" s="3">
        <f t="shared" si="40"/>
        <v>50.47812146983987</v>
      </c>
      <c r="R588" s="15"/>
    </row>
    <row r="589" spans="6:18" x14ac:dyDescent="0.25">
      <c r="F589" s="2">
        <f t="shared" si="37"/>
        <v>2.9249999999999599</v>
      </c>
      <c r="G589" s="3">
        <f>IF(H589&gt;0,$C$14-H589,$C$14)</f>
        <v>2E-3</v>
      </c>
      <c r="H589" s="3">
        <f>IF(H588-I588&gt;0,H588-I588,0)</f>
        <v>0</v>
      </c>
      <c r="I589" s="12">
        <f>$C$5*SQRT((2*($C$11*POWER(($G$4/G589),1.4)-$C$12))/$C$8)*An</f>
        <v>3.4541393744113574E-5</v>
      </c>
      <c r="J589" s="5">
        <f>($C$11*POWER(($C$16/G589),1.4))</f>
        <v>265250.39913931966</v>
      </c>
      <c r="K589" s="2">
        <f>IF(H589&gt;0,$C$17+H589*$C$8,$C$17)</f>
        <v>0.15</v>
      </c>
      <c r="L589" s="12">
        <f>IF(H589&gt;0,2*An*(J589-$C$12),0)</f>
        <v>0</v>
      </c>
      <c r="M589" s="12">
        <f>$C$9*Af*O588*ABS(O588)*$C$7</f>
        <v>-7.9471233412370709E-7</v>
      </c>
      <c r="N589" s="12">
        <f t="shared" si="38"/>
        <v>-9.8099947019177733</v>
      </c>
      <c r="O589" s="4">
        <f t="shared" si="39"/>
        <v>-6.8888320068373407E-2</v>
      </c>
      <c r="P589" s="3">
        <f t="shared" si="40"/>
        <v>50.477899653278214</v>
      </c>
      <c r="R589" s="15"/>
    </row>
    <row r="590" spans="6:18" x14ac:dyDescent="0.25">
      <c r="F590" s="2">
        <f t="shared" si="37"/>
        <v>2.9299999999999597</v>
      </c>
      <c r="G590" s="3">
        <f>IF(H590&gt;0,$C$14-H590,$C$14)</f>
        <v>2E-3</v>
      </c>
      <c r="H590" s="3">
        <f>IF(H589-I589&gt;0,H589-I589,0)</f>
        <v>0</v>
      </c>
      <c r="I590" s="12">
        <f>$C$5*SQRT((2*($C$11*POWER(($G$4/G590),1.4)-$C$12))/$C$8)*An</f>
        <v>3.4541393744113574E-5</v>
      </c>
      <c r="J590" s="5">
        <f>($C$11*POWER(($C$16/G590),1.4))</f>
        <v>265250.39913931966</v>
      </c>
      <c r="K590" s="2">
        <f>IF(H590&gt;0,$C$17+H590*$C$8,$C$17)</f>
        <v>0.15</v>
      </c>
      <c r="L590" s="12">
        <f>IF(H590&gt;0,2*An*(J590-$C$12),0)</f>
        <v>0</v>
      </c>
      <c r="M590" s="12">
        <f>$C$9*Af*O589*ABS(O589)*$C$7</f>
        <v>-9.5827913760728804E-6</v>
      </c>
      <c r="N590" s="12">
        <f t="shared" si="38"/>
        <v>-9.8099361147241613</v>
      </c>
      <c r="O590" s="4">
        <f t="shared" si="39"/>
        <v>-0.11793814710997824</v>
      </c>
      <c r="P590" s="3">
        <f t="shared" si="40"/>
        <v>50.477432587110272</v>
      </c>
      <c r="R590" s="15"/>
    </row>
    <row r="591" spans="6:18" x14ac:dyDescent="0.25">
      <c r="F591" s="2">
        <f t="shared" si="37"/>
        <v>2.9349999999999596</v>
      </c>
      <c r="G591" s="3">
        <f>IF(H591&gt;0,$C$14-H591,$C$14)</f>
        <v>2E-3</v>
      </c>
      <c r="H591" s="3">
        <f>IF(H590-I590&gt;0,H590-I590,0)</f>
        <v>0</v>
      </c>
      <c r="I591" s="12">
        <f>$C$5*SQRT((2*($C$11*POWER(($G$4/G591),1.4)-$C$12))/$C$8)*An</f>
        <v>3.4541393744113574E-5</v>
      </c>
      <c r="J591" s="5">
        <f>($C$11*POWER(($C$16/G591),1.4))</f>
        <v>265250.39913931966</v>
      </c>
      <c r="K591" s="2">
        <f>IF(H591&gt;0,$C$17+H591*$C$8,$C$17)</f>
        <v>0.15</v>
      </c>
      <c r="L591" s="12">
        <f>IF(H591&gt;0,2*An*(J591-$C$12),0)</f>
        <v>0</v>
      </c>
      <c r="M591" s="12">
        <f>$C$9*Af*O590*ABS(O590)*$C$7</f>
        <v>-2.8087264633763823E-5</v>
      </c>
      <c r="N591" s="12">
        <f t="shared" si="38"/>
        <v>-9.80981275156911</v>
      </c>
      <c r="O591" s="4">
        <f t="shared" si="39"/>
        <v>-0.16698751927571143</v>
      </c>
      <c r="P591" s="3">
        <f t="shared" si="40"/>
        <v>50.476720272944306</v>
      </c>
      <c r="R591" s="15"/>
    </row>
    <row r="592" spans="6:18" x14ac:dyDescent="0.25">
      <c r="F592" s="2">
        <f t="shared" si="37"/>
        <v>2.9399999999999595</v>
      </c>
      <c r="G592" s="3">
        <f>IF(H592&gt;0,$C$14-H592,$C$14)</f>
        <v>2E-3</v>
      </c>
      <c r="H592" s="3">
        <f>IF(H591-I591&gt;0,H591-I591,0)</f>
        <v>0</v>
      </c>
      <c r="I592" s="12">
        <f>$C$5*SQRT((2*($C$11*POWER(($G$4/G592),1.4)-$C$12))/$C$8)*An</f>
        <v>3.4541393744113574E-5</v>
      </c>
      <c r="J592" s="5">
        <f>($C$11*POWER(($C$16/G592),1.4))</f>
        <v>265250.39913931966</v>
      </c>
      <c r="K592" s="2">
        <f>IF(H592&gt;0,$C$17+H592*$C$8,$C$17)</f>
        <v>0.15</v>
      </c>
      <c r="L592" s="12">
        <f>IF(H592&gt;0,2*An*(J592-$C$12),0)</f>
        <v>0</v>
      </c>
      <c r="M592" s="12">
        <f>$C$9*Af*O591*ABS(O591)*$C$7</f>
        <v>-5.6307840437473611E-5</v>
      </c>
      <c r="N592" s="12">
        <f t="shared" si="38"/>
        <v>-9.8096246143970838</v>
      </c>
      <c r="O592" s="4">
        <f t="shared" si="39"/>
        <v>-0.21603611269062689</v>
      </c>
      <c r="P592" s="3">
        <f t="shared" si="40"/>
        <v>50.475762713864391</v>
      </c>
      <c r="R592" s="15"/>
    </row>
    <row r="593" spans="6:18" x14ac:dyDescent="0.25">
      <c r="F593" s="2">
        <f t="shared" si="37"/>
        <v>2.9449999999999594</v>
      </c>
      <c r="G593" s="3">
        <f>IF(H593&gt;0,$C$14-H593,$C$14)</f>
        <v>2E-3</v>
      </c>
      <c r="H593" s="3">
        <f>IF(H592-I592&gt;0,H592-I592,0)</f>
        <v>0</v>
      </c>
      <c r="I593" s="12">
        <f>$C$5*SQRT((2*($C$11*POWER(($G$4/G593),1.4)-$C$12))/$C$8)*An</f>
        <v>3.4541393744113574E-5</v>
      </c>
      <c r="J593" s="5">
        <f>($C$11*POWER(($C$16/G593),1.4))</f>
        <v>265250.39913931966</v>
      </c>
      <c r="K593" s="2">
        <f>IF(H593&gt;0,$C$17+H593*$C$8,$C$17)</f>
        <v>0.15</v>
      </c>
      <c r="L593" s="12">
        <f>IF(H593&gt;0,2*An*(J593-$C$12),0)</f>
        <v>0</v>
      </c>
      <c r="M593" s="12">
        <f>$C$9*Af*O592*ABS(O592)*$C$7</f>
        <v>-9.42439658912935E-5</v>
      </c>
      <c r="N593" s="12">
        <f t="shared" si="38"/>
        <v>-9.8093717068940585</v>
      </c>
      <c r="O593" s="4">
        <f t="shared" si="39"/>
        <v>-0.26508360349385474</v>
      </c>
      <c r="P593" s="3">
        <f t="shared" si="40"/>
        <v>50.474559914573931</v>
      </c>
      <c r="R593" s="15"/>
    </row>
    <row r="594" spans="6:18" x14ac:dyDescent="0.25">
      <c r="F594" s="2">
        <f t="shared" si="37"/>
        <v>2.9499999999999593</v>
      </c>
      <c r="G594" s="3">
        <f>IF(H594&gt;0,$C$14-H594,$C$14)</f>
        <v>2E-3</v>
      </c>
      <c r="H594" s="3">
        <f>IF(H593-I593&gt;0,H593-I593,0)</f>
        <v>0</v>
      </c>
      <c r="I594" s="12">
        <f>$C$5*SQRT((2*($C$11*POWER(($G$4/G594),1.4)-$C$12))/$C$8)*An</f>
        <v>3.4541393744113574E-5</v>
      </c>
      <c r="J594" s="5">
        <f>($C$11*POWER(($C$16/G594),1.4))</f>
        <v>265250.39913931966</v>
      </c>
      <c r="K594" s="2">
        <f>IF(H594&gt;0,$C$17+H594*$C$8,$C$17)</f>
        <v>0.15</v>
      </c>
      <c r="L594" s="12">
        <f>IF(H594&gt;0,2*An*(J594-$C$12),0)</f>
        <v>0</v>
      </c>
      <c r="M594" s="12">
        <f>$C$9*Af*O593*ABS(O593)*$C$7</f>
        <v>-1.4189483149761124E-4</v>
      </c>
      <c r="N594" s="12">
        <f t="shared" si="38"/>
        <v>-9.8090540344566843</v>
      </c>
      <c r="O594" s="4">
        <f t="shared" si="39"/>
        <v>-0.31412966784723162</v>
      </c>
      <c r="P594" s="3">
        <f t="shared" si="40"/>
        <v>50.473111881395575</v>
      </c>
      <c r="R594" s="15"/>
    </row>
    <row r="595" spans="6:18" x14ac:dyDescent="0.25">
      <c r="F595" s="2">
        <f t="shared" si="37"/>
        <v>2.9549999999999592</v>
      </c>
      <c r="G595" s="3">
        <f>IF(H595&gt;0,$C$14-H595,$C$14)</f>
        <v>2E-3</v>
      </c>
      <c r="H595" s="3">
        <f>IF(H594-I594&gt;0,H594-I594,0)</f>
        <v>0</v>
      </c>
      <c r="I595" s="12">
        <f>$C$5*SQRT((2*($C$11*POWER(($G$4/G595),1.4)-$C$12))/$C$8)*An</f>
        <v>3.4541393744113574E-5</v>
      </c>
      <c r="J595" s="5">
        <f>($C$11*POWER(($C$16/G595),1.4))</f>
        <v>265250.39913931966</v>
      </c>
      <c r="K595" s="2">
        <f>IF(H595&gt;0,$C$17+H595*$C$8,$C$17)</f>
        <v>0.15</v>
      </c>
      <c r="L595" s="12">
        <f>IF(H595&gt;0,2*An*(J595-$C$12),0)</f>
        <v>0</v>
      </c>
      <c r="M595" s="12">
        <f>$C$9*Af*O594*ABS(O594)*$C$7</f>
        <v>-1.9925937119430514E-4</v>
      </c>
      <c r="N595" s="12">
        <f t="shared" si="38"/>
        <v>-9.808671604192039</v>
      </c>
      <c r="O595" s="4">
        <f t="shared" si="39"/>
        <v>-0.36317398194385342</v>
      </c>
      <c r="P595" s="3">
        <f t="shared" si="40"/>
        <v>50.471418622271095</v>
      </c>
      <c r="R595" s="15"/>
    </row>
    <row r="596" spans="6:18" x14ac:dyDescent="0.25">
      <c r="F596" s="2">
        <f t="shared" si="37"/>
        <v>2.9599999999999591</v>
      </c>
      <c r="G596" s="3">
        <f>IF(H596&gt;0,$C$14-H596,$C$14)</f>
        <v>2E-3</v>
      </c>
      <c r="H596" s="3">
        <f>IF(H595-I595&gt;0,H595-I595,0)</f>
        <v>0</v>
      </c>
      <c r="I596" s="12">
        <f>$C$5*SQRT((2*($C$11*POWER(($G$4/G596),1.4)-$C$12))/$C$8)*An</f>
        <v>3.4541393744113574E-5</v>
      </c>
      <c r="J596" s="5">
        <f>($C$11*POWER(($C$16/G596),1.4))</f>
        <v>265250.39913931966</v>
      </c>
      <c r="K596" s="2">
        <f>IF(H596&gt;0,$C$17+H596*$C$8,$C$17)</f>
        <v>0.15</v>
      </c>
      <c r="L596" s="12">
        <f>IF(H596&gt;0,2*An*(J596-$C$12),0)</f>
        <v>0</v>
      </c>
      <c r="M596" s="12">
        <f>$C$9*Af*O595*ABS(O595)*$C$7</f>
        <v>-2.6633626240631515E-4</v>
      </c>
      <c r="N596" s="12">
        <f t="shared" si="38"/>
        <v>-9.8082244249172916</v>
      </c>
      <c r="O596" s="4">
        <f t="shared" si="39"/>
        <v>-0.41221622201662678</v>
      </c>
      <c r="P596" s="3">
        <f t="shared" si="40"/>
        <v>50.469480146761192</v>
      </c>
      <c r="R596" s="15"/>
    </row>
    <row r="597" spans="6:18" x14ac:dyDescent="0.25">
      <c r="F597" s="2">
        <f t="shared" si="37"/>
        <v>2.964999999999959</v>
      </c>
      <c r="G597" s="3">
        <f>IF(H597&gt;0,$C$14-H597,$C$14)</f>
        <v>2E-3</v>
      </c>
      <c r="H597" s="3">
        <f>IF(H596-I596&gt;0,H596-I596,0)</f>
        <v>0</v>
      </c>
      <c r="I597" s="12">
        <f>$C$5*SQRT((2*($C$11*POWER(($G$4/G597),1.4)-$C$12))/$C$8)*An</f>
        <v>3.4541393744113574E-5</v>
      </c>
      <c r="J597" s="5">
        <f>($C$11*POWER(($C$16/G597),1.4))</f>
        <v>265250.39913931966</v>
      </c>
      <c r="K597" s="2">
        <f>IF(H597&gt;0,$C$17+H597*$C$8,$C$17)</f>
        <v>0.15</v>
      </c>
      <c r="L597" s="12">
        <f>IF(H597&gt;0,2*An*(J597-$C$12),0)</f>
        <v>0</v>
      </c>
      <c r="M597" s="12">
        <f>$C$9*Af*O596*ABS(O596)*$C$7</f>
        <v>-3.4312392611160952E-4</v>
      </c>
      <c r="N597" s="12">
        <f t="shared" si="38"/>
        <v>-9.8077125071592572</v>
      </c>
      <c r="O597" s="4">
        <f t="shared" si="39"/>
        <v>-0.46125606434681815</v>
      </c>
      <c r="P597" s="3">
        <f t="shared" si="40"/>
        <v>50.467296466045283</v>
      </c>
      <c r="R597" s="15"/>
    </row>
    <row r="598" spans="6:18" x14ac:dyDescent="0.25">
      <c r="F598" s="2">
        <f t="shared" si="37"/>
        <v>2.9699999999999589</v>
      </c>
      <c r="G598" s="3">
        <f>IF(H598&gt;0,$C$14-H598,$C$14)</f>
        <v>2E-3</v>
      </c>
      <c r="H598" s="3">
        <f>IF(H597-I597&gt;0,H597-I597,0)</f>
        <v>0</v>
      </c>
      <c r="I598" s="12">
        <f>$C$5*SQRT((2*($C$11*POWER(($G$4/G598),1.4)-$C$12))/$C$8)*An</f>
        <v>3.4541393744113574E-5</v>
      </c>
      <c r="J598" s="5">
        <f>($C$11*POWER(($C$16/G598),1.4))</f>
        <v>265250.39913931966</v>
      </c>
      <c r="K598" s="2">
        <f>IF(H598&gt;0,$C$17+H598*$C$8,$C$17)</f>
        <v>0.15</v>
      </c>
      <c r="L598" s="12">
        <f>IF(H598&gt;0,2*An*(J598-$C$12),0)</f>
        <v>0</v>
      </c>
      <c r="M598" s="12">
        <f>$C$9*Af*O597*ABS(O597)*$C$7</f>
        <v>-4.2962052692153871E-4</v>
      </c>
      <c r="N598" s="12">
        <f t="shared" si="38"/>
        <v>-9.8071358631538565</v>
      </c>
      <c r="O598" s="4">
        <f t="shared" si="39"/>
        <v>-0.51029318527260092</v>
      </c>
      <c r="P598" s="3">
        <f t="shared" si="40"/>
        <v>50.464867592921237</v>
      </c>
      <c r="R598" s="15"/>
    </row>
    <row r="599" spans="6:18" x14ac:dyDescent="0.25">
      <c r="F599" s="2">
        <f t="shared" si="37"/>
        <v>2.9749999999999588</v>
      </c>
      <c r="G599" s="3">
        <f>IF(H599&gt;0,$C$14-H599,$C$14)</f>
        <v>2E-3</v>
      </c>
      <c r="H599" s="3">
        <f>IF(H598-I598&gt;0,H598-I598,0)</f>
        <v>0</v>
      </c>
      <c r="I599" s="12">
        <f>$C$5*SQRT((2*($C$11*POWER(($G$4/G599),1.4)-$C$12))/$C$8)*An</f>
        <v>3.4541393744113574E-5</v>
      </c>
      <c r="J599" s="5">
        <f>($C$11*POWER(($C$16/G599),1.4))</f>
        <v>265250.39913931966</v>
      </c>
      <c r="K599" s="2">
        <f>IF(H599&gt;0,$C$17+H599*$C$8,$C$17)</f>
        <v>0.15</v>
      </c>
      <c r="L599" s="12">
        <f>IF(H599&gt;0,2*An*(J599-$C$12),0)</f>
        <v>0</v>
      </c>
      <c r="M599" s="12">
        <f>$C$9*Af*O598*ABS(O598)*$C$7</f>
        <v>-5.2582397317557227E-4</v>
      </c>
      <c r="N599" s="12">
        <f t="shared" si="38"/>
        <v>-9.8064945068454961</v>
      </c>
      <c r="O599" s="4">
        <f t="shared" si="39"/>
        <v>-0.55932726119759935</v>
      </c>
      <c r="P599" s="3">
        <f t="shared" si="40"/>
        <v>50.462193541805064</v>
      </c>
      <c r="R599" s="15"/>
    </row>
    <row r="600" spans="6:18" x14ac:dyDescent="0.25">
      <c r="F600" s="2">
        <f t="shared" ref="F600:F663" si="41">F599+$C$5</f>
        <v>2.9799999999999587</v>
      </c>
      <c r="G600" s="3">
        <f>IF(H600&gt;0,$C$14-H600,$C$14)</f>
        <v>2E-3</v>
      </c>
      <c r="H600" s="3">
        <f>IF(H599-I599&gt;0,H599-I599,0)</f>
        <v>0</v>
      </c>
      <c r="I600" s="12">
        <f>$C$5*SQRT((2*($C$11*POWER(($G$4/G600),1.4)-$C$12))/$C$8)*An</f>
        <v>3.4541393744113574E-5</v>
      </c>
      <c r="J600" s="5">
        <f>($C$11*POWER(($C$16/G600),1.4))</f>
        <v>265250.39913931966</v>
      </c>
      <c r="K600" s="2">
        <f>IF(H600&gt;0,$C$17+H600*$C$8,$C$17)</f>
        <v>0.15</v>
      </c>
      <c r="L600" s="12">
        <f>IF(H600&gt;0,2*An*(J600-$C$12),0)</f>
        <v>0</v>
      </c>
      <c r="M600" s="12">
        <f>$C$9*Af*O599*ABS(O599)*$C$7</f>
        <v>-6.3173191705040801E-4</v>
      </c>
      <c r="N600" s="12">
        <f t="shared" si="38"/>
        <v>-9.8057884538863309</v>
      </c>
      <c r="O600" s="4">
        <f t="shared" si="39"/>
        <v>-0.60835796859942892</v>
      </c>
      <c r="P600" s="3">
        <f t="shared" si="40"/>
        <v>50.459274328730572</v>
      </c>
      <c r="R600" s="15"/>
    </row>
    <row r="601" spans="6:18" x14ac:dyDescent="0.25">
      <c r="F601" s="2">
        <f t="shared" si="41"/>
        <v>2.9849999999999586</v>
      </c>
      <c r="G601" s="3">
        <f>IF(H601&gt;0,$C$14-H601,$C$14)</f>
        <v>2E-3</v>
      </c>
      <c r="H601" s="3">
        <f>IF(H600-I600&gt;0,H600-I600,0)</f>
        <v>0</v>
      </c>
      <c r="I601" s="12">
        <f>$C$5*SQRT((2*($C$11*POWER(($G$4/G601),1.4)-$C$12))/$C$8)*An</f>
        <v>3.4541393744113574E-5</v>
      </c>
      <c r="J601" s="5">
        <f>($C$11*POWER(($C$16/G601),1.4))</f>
        <v>265250.39913931966</v>
      </c>
      <c r="K601" s="2">
        <f>IF(H601&gt;0,$C$17+H601*$C$8,$C$17)</f>
        <v>0.15</v>
      </c>
      <c r="L601" s="12">
        <f>IF(H601&gt;0,2*An*(J601-$C$12),0)</f>
        <v>0</v>
      </c>
      <c r="M601" s="12">
        <f>$C$9*Af*O600*ABS(O600)*$C$7</f>
        <v>-7.4734175468344518E-4</v>
      </c>
      <c r="N601" s="12">
        <f t="shared" si="38"/>
        <v>-9.8050177216354442</v>
      </c>
      <c r="O601" s="4">
        <f t="shared" si="39"/>
        <v>-0.65738498403823331</v>
      </c>
      <c r="P601" s="3">
        <f t="shared" si="40"/>
        <v>50.45610997134898</v>
      </c>
      <c r="R601" s="15"/>
    </row>
    <row r="602" spans="6:18" x14ac:dyDescent="0.25">
      <c r="F602" s="2">
        <f t="shared" si="41"/>
        <v>2.9899999999999585</v>
      </c>
      <c r="G602" s="3">
        <f>IF(H602&gt;0,$C$14-H602,$C$14)</f>
        <v>2E-3</v>
      </c>
      <c r="H602" s="3">
        <f>IF(H601-I601&gt;0,H601-I601,0)</f>
        <v>0</v>
      </c>
      <c r="I602" s="12">
        <f>$C$5*SQRT((2*($C$11*POWER(($G$4/G602),1.4)-$C$12))/$C$8)*An</f>
        <v>3.4541393744113574E-5</v>
      </c>
      <c r="J602" s="5">
        <f>($C$11*POWER(($C$16/G602),1.4))</f>
        <v>265250.39913931966</v>
      </c>
      <c r="K602" s="2">
        <f>IF(H602&gt;0,$C$17+H602*$C$8,$C$17)</f>
        <v>0.15</v>
      </c>
      <c r="L602" s="12">
        <f>IF(H602&gt;0,2*An*(J602-$C$12),0)</f>
        <v>0</v>
      </c>
      <c r="M602" s="12">
        <f>$C$9*Af*O601*ABS(O601)*$C$7</f>
        <v>-8.7265062631060818E-4</v>
      </c>
      <c r="N602" s="12">
        <f t="shared" si="38"/>
        <v>-9.8041823291579302</v>
      </c>
      <c r="O602" s="4">
        <f t="shared" si="39"/>
        <v>-0.70640798416521677</v>
      </c>
      <c r="P602" s="3">
        <f t="shared" si="40"/>
        <v>50.452700488928471</v>
      </c>
      <c r="R602" s="15"/>
    </row>
    <row r="603" spans="6:18" x14ac:dyDescent="0.25">
      <c r="F603" s="2">
        <f t="shared" si="41"/>
        <v>2.9949999999999584</v>
      </c>
      <c r="G603" s="3">
        <f>IF(H603&gt;0,$C$14-H603,$C$14)</f>
        <v>2E-3</v>
      </c>
      <c r="H603" s="3">
        <f>IF(H602-I602&gt;0,H602-I602,0)</f>
        <v>0</v>
      </c>
      <c r="I603" s="12">
        <f>$C$5*SQRT((2*($C$11*POWER(($G$4/G603),1.4)-$C$12))/$C$8)*An</f>
        <v>3.4541393744113574E-5</v>
      </c>
      <c r="J603" s="5">
        <f>($C$11*POWER(($C$16/G603),1.4))</f>
        <v>265250.39913931966</v>
      </c>
      <c r="K603" s="2">
        <f>IF(H603&gt;0,$C$17+H603*$C$8,$C$17)</f>
        <v>0.15</v>
      </c>
      <c r="L603" s="12">
        <f>IF(H603&gt;0,2*An*(J603-$C$12),0)</f>
        <v>0</v>
      </c>
      <c r="M603" s="12">
        <f>$C$9*Af*O602*ABS(O602)*$C$7</f>
        <v>-1.007655416418513E-3</v>
      </c>
      <c r="N603" s="12">
        <f t="shared" ref="N603:N666" si="42">(L603-M603-K603*9.81)/K603</f>
        <v>-9.8032822972238769</v>
      </c>
      <c r="O603" s="4">
        <f t="shared" ref="O603:O666" si="43">$C$5*(N602+N603)/2+O602</f>
        <v>-0.75542664573117124</v>
      </c>
      <c r="P603" s="3">
        <f t="shared" si="40"/>
        <v>50.449045902353731</v>
      </c>
      <c r="R603" s="15"/>
    </row>
    <row r="604" spans="6:18" x14ac:dyDescent="0.25">
      <c r="F604" s="2">
        <f t="shared" si="41"/>
        <v>2.9999999999999583</v>
      </c>
      <c r="G604" s="3">
        <f>IF(H604&gt;0,$C$14-H604,$C$14)</f>
        <v>2E-3</v>
      </c>
      <c r="H604" s="3">
        <f>IF(H603-I603&gt;0,H603-I603,0)</f>
        <v>0</v>
      </c>
      <c r="I604" s="12">
        <f>$C$5*SQRT((2*($C$11*POWER(($G$4/G604),1.4)-$C$12))/$C$8)*An</f>
        <v>3.4541393744113574E-5</v>
      </c>
      <c r="J604" s="5">
        <f>($C$11*POWER(($C$16/G604),1.4))</f>
        <v>265250.39913931966</v>
      </c>
      <c r="K604" s="2">
        <f>IF(H604&gt;0,$C$17+H604*$C$8,$C$17)</f>
        <v>0.15</v>
      </c>
      <c r="L604" s="12">
        <f>IF(H604&gt;0,2*An*(J604-$C$12),0)</f>
        <v>0</v>
      </c>
      <c r="M604" s="12">
        <f>$C$9*Af*O603*ABS(O603)*$C$7</f>
        <v>-1.1523527539109536E-3</v>
      </c>
      <c r="N604" s="12">
        <f t="shared" si="42"/>
        <v>-9.8023176483072607</v>
      </c>
      <c r="O604" s="4">
        <f t="shared" si="43"/>
        <v>-0.80444064559499906</v>
      </c>
      <c r="P604" s="3">
        <f t="shared" si="40"/>
        <v>50.445146234125417</v>
      </c>
      <c r="R604" s="15"/>
    </row>
    <row r="605" spans="6:18" x14ac:dyDescent="0.25">
      <c r="F605" s="2">
        <f t="shared" si="41"/>
        <v>3.0049999999999581</v>
      </c>
      <c r="G605" s="3">
        <f>IF(H605&gt;0,$C$14-H605,$C$14)</f>
        <v>2E-3</v>
      </c>
      <c r="H605" s="3">
        <f>IF(H604-I604&gt;0,H604-I604,0)</f>
        <v>0</v>
      </c>
      <c r="I605" s="12">
        <f>$C$5*SQRT((2*($C$11*POWER(($G$4/G605),1.4)-$C$12))/$C$8)*An</f>
        <v>3.4541393744113574E-5</v>
      </c>
      <c r="J605" s="5">
        <f>($C$11*POWER(($C$16/G605),1.4))</f>
        <v>265250.39913931966</v>
      </c>
      <c r="K605" s="2">
        <f>IF(H605&gt;0,$C$17+H605*$C$8,$C$17)</f>
        <v>0.15</v>
      </c>
      <c r="L605" s="12">
        <f>IF(H605&gt;0,2*An*(J605-$C$12),0)</f>
        <v>0</v>
      </c>
      <c r="M605" s="12">
        <f>$C$9*Af*O604*ABS(O604)*$C$7</f>
        <v>-1.3067390122897039E-3</v>
      </c>
      <c r="N605" s="12">
        <f t="shared" si="42"/>
        <v>-9.801288406584737</v>
      </c>
      <c r="O605" s="4">
        <f t="shared" si="43"/>
        <v>-0.85344966073222905</v>
      </c>
      <c r="P605" s="3">
        <f t="shared" si="40"/>
        <v>50.441001508359598</v>
      </c>
      <c r="R605" s="15"/>
    </row>
    <row r="606" spans="6:18" x14ac:dyDescent="0.25">
      <c r="F606" s="2">
        <f t="shared" si="41"/>
        <v>3.009999999999958</v>
      </c>
      <c r="G606" s="3">
        <f>IF(H606&gt;0,$C$14-H606,$C$14)</f>
        <v>2E-3</v>
      </c>
      <c r="H606" s="3">
        <f>IF(H605-I605&gt;0,H605-I605,0)</f>
        <v>0</v>
      </c>
      <c r="I606" s="12">
        <f>$C$5*SQRT((2*($C$11*POWER(($G$4/G606),1.4)-$C$12))/$C$8)*An</f>
        <v>3.4541393744113574E-5</v>
      </c>
      <c r="J606" s="5">
        <f>($C$11*POWER(($C$16/G606),1.4))</f>
        <v>265250.39913931966</v>
      </c>
      <c r="K606" s="2">
        <f>IF(H606&gt;0,$C$17+H606*$C$8,$C$17)</f>
        <v>0.15</v>
      </c>
      <c r="L606" s="12">
        <f>IF(H606&gt;0,2*An*(J606-$C$12),0)</f>
        <v>0</v>
      </c>
      <c r="M606" s="12">
        <f>$C$9*Af*O605*ABS(O605)*$C$7</f>
        <v>-1.4708103098496103E-3</v>
      </c>
      <c r="N606" s="12">
        <f t="shared" si="42"/>
        <v>-9.8001945979343379</v>
      </c>
      <c r="O606" s="4">
        <f t="shared" si="43"/>
        <v>-0.90245336824352673</v>
      </c>
      <c r="P606" s="3">
        <f t="shared" si="40"/>
        <v>50.436611750787158</v>
      </c>
      <c r="R606" s="15"/>
    </row>
    <row r="607" spans="6:18" x14ac:dyDescent="0.25">
      <c r="F607" s="2">
        <f t="shared" si="41"/>
        <v>3.0149999999999579</v>
      </c>
      <c r="G607" s="3">
        <f>IF(H607&gt;0,$C$14-H607,$C$14)</f>
        <v>2E-3</v>
      </c>
      <c r="H607" s="3">
        <f>IF(H606-I606&gt;0,H606-I606,0)</f>
        <v>0</v>
      </c>
      <c r="I607" s="12">
        <f>$C$5*SQRT((2*($C$11*POWER(($G$4/G607),1.4)-$C$12))/$C$8)*An</f>
        <v>3.4541393744113574E-5</v>
      </c>
      <c r="J607" s="5">
        <f>($C$11*POWER(($C$16/G607),1.4))</f>
        <v>265250.39913931966</v>
      </c>
      <c r="K607" s="2">
        <f>IF(H607&gt;0,$C$17+H607*$C$8,$C$17)</f>
        <v>0.15</v>
      </c>
      <c r="L607" s="12">
        <f>IF(H607&gt;0,2*An*(J607-$C$12),0)</f>
        <v>0</v>
      </c>
      <c r="M607" s="12">
        <f>$C$9*Af*O606*ABS(O606)*$C$7</f>
        <v>-1.644562509887957E-3</v>
      </c>
      <c r="N607" s="12">
        <f t="shared" si="42"/>
        <v>-9.7990362499340815</v>
      </c>
      <c r="O607" s="4">
        <f t="shared" si="43"/>
        <v>-0.95145144536319781</v>
      </c>
      <c r="P607" s="3">
        <f t="shared" si="40"/>
        <v>50.431976988753142</v>
      </c>
      <c r="R607" s="15"/>
    </row>
    <row r="608" spans="6:18" x14ac:dyDescent="0.25">
      <c r="F608" s="2">
        <f t="shared" si="41"/>
        <v>3.0199999999999578</v>
      </c>
      <c r="G608" s="3">
        <f>IF(H608&gt;0,$C$14-H608,$C$14)</f>
        <v>2E-3</v>
      </c>
      <c r="H608" s="3">
        <f>IF(H607-I607&gt;0,H607-I607,0)</f>
        <v>0</v>
      </c>
      <c r="I608" s="12">
        <f>$C$5*SQRT((2*($C$11*POWER(($G$4/G608),1.4)-$C$12))/$C$8)*An</f>
        <v>3.4541393744113574E-5</v>
      </c>
      <c r="J608" s="5">
        <f>($C$11*POWER(($C$16/G608),1.4))</f>
        <v>265250.39913931966</v>
      </c>
      <c r="K608" s="2">
        <f>IF(H608&gt;0,$C$17+H608*$C$8,$C$17)</f>
        <v>0.15</v>
      </c>
      <c r="L608" s="12">
        <f>IF(H608&gt;0,2*An*(J608-$C$12),0)</f>
        <v>0</v>
      </c>
      <c r="M608" s="12">
        <f>$C$9*Af*O607*ABS(O607)*$C$7</f>
        <v>-1.8279912209280922E-3</v>
      </c>
      <c r="N608" s="12">
        <f t="shared" si="42"/>
        <v>-9.7978133918604797</v>
      </c>
      <c r="O608" s="4">
        <f t="shared" si="43"/>
        <v>-1.0004435694676843</v>
      </c>
      <c r="P608" s="3">
        <f t="shared" si="40"/>
        <v>50.427097251216068</v>
      </c>
      <c r="R608" s="15"/>
    </row>
    <row r="609" spans="6:18" x14ac:dyDescent="0.25">
      <c r="F609" s="2">
        <f t="shared" si="41"/>
        <v>3.0249999999999577</v>
      </c>
      <c r="G609" s="3">
        <f>IF(H609&gt;0,$C$14-H609,$C$14)</f>
        <v>2E-3</v>
      </c>
      <c r="H609" s="3">
        <f>IF(H608-I608&gt;0,H608-I608,0)</f>
        <v>0</v>
      </c>
      <c r="I609" s="12">
        <f>$C$5*SQRT((2*($C$11*POWER(($G$4/G609),1.4)-$C$12))/$C$8)*An</f>
        <v>3.4541393744113574E-5</v>
      </c>
      <c r="J609" s="5">
        <f>($C$11*POWER(($C$16/G609),1.4))</f>
        <v>265250.39913931966</v>
      </c>
      <c r="K609" s="2">
        <f>IF(H609&gt;0,$C$17+H609*$C$8,$C$17)</f>
        <v>0.15</v>
      </c>
      <c r="L609" s="12">
        <f>IF(H609&gt;0,2*An*(J609-$C$12),0)</f>
        <v>0</v>
      </c>
      <c r="M609" s="12">
        <f>$C$9*Af*O608*ABS(O608)*$C$7</f>
        <v>-2.0210917969572849E-3</v>
      </c>
      <c r="N609" s="12">
        <f t="shared" si="42"/>
        <v>-9.7965260546869519</v>
      </c>
      <c r="O609" s="4">
        <f t="shared" si="43"/>
        <v>-1.0494294180840529</v>
      </c>
      <c r="P609" s="3">
        <f t="shared" si="40"/>
        <v>50.421972568747186</v>
      </c>
      <c r="R609" s="15"/>
    </row>
    <row r="610" spans="6:18" x14ac:dyDescent="0.25">
      <c r="F610" s="2">
        <f t="shared" si="41"/>
        <v>3.0299999999999576</v>
      </c>
      <c r="G610" s="3">
        <f>IF(H610&gt;0,$C$14-H610,$C$14)</f>
        <v>2E-3</v>
      </c>
      <c r="H610" s="3">
        <f>IF(H609-I609&gt;0,H609-I609,0)</f>
        <v>0</v>
      </c>
      <c r="I610" s="12">
        <f>$C$5*SQRT((2*($C$11*POWER(($G$4/G610),1.4)-$C$12))/$C$8)*An</f>
        <v>3.4541393744113574E-5</v>
      </c>
      <c r="J610" s="5">
        <f>($C$11*POWER(($C$16/G610),1.4))</f>
        <v>265250.39913931966</v>
      </c>
      <c r="K610" s="2">
        <f>IF(H610&gt;0,$C$17+H610*$C$8,$C$17)</f>
        <v>0.15</v>
      </c>
      <c r="L610" s="12">
        <f>IF(H610&gt;0,2*An*(J610-$C$12),0)</f>
        <v>0</v>
      </c>
      <c r="M610" s="12">
        <f>$C$9*Af*O609*ABS(O609)*$C$7</f>
        <v>-2.2238593376787941E-3</v>
      </c>
      <c r="N610" s="12">
        <f t="shared" si="42"/>
        <v>-9.795174271082141</v>
      </c>
      <c r="O610" s="4">
        <f t="shared" si="43"/>
        <v>-1.0984086688984755</v>
      </c>
      <c r="P610" s="3">
        <f t="shared" si="40"/>
        <v>50.416602973529727</v>
      </c>
      <c r="R610" s="15"/>
    </row>
    <row r="611" spans="6:18" x14ac:dyDescent="0.25">
      <c r="F611" s="2">
        <f t="shared" si="41"/>
        <v>3.0349999999999575</v>
      </c>
      <c r="G611" s="3">
        <f>IF(H611&gt;0,$C$14-H611,$C$14)</f>
        <v>2E-3</v>
      </c>
      <c r="H611" s="3">
        <f>IF(H610-I610&gt;0,H610-I610,0)</f>
        <v>0</v>
      </c>
      <c r="I611" s="12">
        <f>$C$5*SQRT((2*($C$11*POWER(($G$4/G611),1.4)-$C$12))/$C$8)*An</f>
        <v>3.4541393744113574E-5</v>
      </c>
      <c r="J611" s="5">
        <f>($C$11*POWER(($C$16/G611),1.4))</f>
        <v>265250.39913931966</v>
      </c>
      <c r="K611" s="2">
        <f>IF(H611&gt;0,$C$17+H611*$C$8,$C$17)</f>
        <v>0.15</v>
      </c>
      <c r="L611" s="12">
        <f>IF(H611&gt;0,2*An*(J611-$C$12),0)</f>
        <v>0</v>
      </c>
      <c r="M611" s="12">
        <f>$C$9*Af*O610*ABS(O610)*$C$7</f>
        <v>-2.43628868877813E-3</v>
      </c>
      <c r="N611" s="12">
        <f t="shared" si="42"/>
        <v>-9.7937580754081459</v>
      </c>
      <c r="O611" s="4">
        <f t="shared" si="43"/>
        <v>-1.1473809997647013</v>
      </c>
      <c r="P611" s="3">
        <f t="shared" si="40"/>
        <v>50.410988499358069</v>
      </c>
      <c r="R611" s="15"/>
    </row>
    <row r="612" spans="6:18" x14ac:dyDescent="0.25">
      <c r="F612" s="2">
        <f t="shared" si="41"/>
        <v>3.0399999999999574</v>
      </c>
      <c r="G612" s="3">
        <f>IF(H612&gt;0,$C$14-H612,$C$14)</f>
        <v>2E-3</v>
      </c>
      <c r="H612" s="3">
        <f>IF(H611-I611&gt;0,H611-I611,0)</f>
        <v>0</v>
      </c>
      <c r="I612" s="12">
        <f>$C$5*SQRT((2*($C$11*POWER(($G$4/G612),1.4)-$C$12))/$C$8)*An</f>
        <v>3.4541393744113574E-5</v>
      </c>
      <c r="J612" s="5">
        <f>($C$11*POWER(($C$16/G612),1.4))</f>
        <v>265250.39913931966</v>
      </c>
      <c r="K612" s="2">
        <f>IF(H612&gt;0,$C$17+H612*$C$8,$C$17)</f>
        <v>0.15</v>
      </c>
      <c r="L612" s="12">
        <f>IF(H612&gt;0,2*An*(J612-$C$12),0)</f>
        <v>0</v>
      </c>
      <c r="M612" s="12">
        <f>$C$9*Af*O611*ABS(O611)*$C$7</f>
        <v>-2.6583744422034776E-3</v>
      </c>
      <c r="N612" s="12">
        <f t="shared" si="42"/>
        <v>-9.792277503718644</v>
      </c>
      <c r="O612" s="4">
        <f t="shared" si="43"/>
        <v>-1.1963460887125184</v>
      </c>
      <c r="P612" s="3">
        <f t="shared" si="40"/>
        <v>50.405129181636873</v>
      </c>
      <c r="R612" s="15"/>
    </row>
    <row r="613" spans="6:18" x14ac:dyDescent="0.25">
      <c r="F613" s="2">
        <f t="shared" si="41"/>
        <v>3.0449999999999573</v>
      </c>
      <c r="G613" s="3">
        <f>IF(H613&gt;0,$C$14-H613,$C$14)</f>
        <v>2E-3</v>
      </c>
      <c r="H613" s="3">
        <f>IF(H612-I612&gt;0,H612-I612,0)</f>
        <v>0</v>
      </c>
      <c r="I613" s="12">
        <f>$C$5*SQRT((2*($C$11*POWER(($G$4/G613),1.4)-$C$12))/$C$8)*An</f>
        <v>3.4541393744113574E-5</v>
      </c>
      <c r="J613" s="5">
        <f>($C$11*POWER(($C$16/G613),1.4))</f>
        <v>265250.39913931966</v>
      </c>
      <c r="K613" s="2">
        <f>IF(H613&gt;0,$C$17+H613*$C$8,$C$17)</f>
        <v>0.15</v>
      </c>
      <c r="L613" s="12">
        <f>IF(H613&gt;0,2*An*(J613-$C$12),0)</f>
        <v>0</v>
      </c>
      <c r="M613" s="12">
        <f>$C$9*Af*O612*ABS(O612)*$C$7</f>
        <v>-2.8901109364602522E-3</v>
      </c>
      <c r="N613" s="12">
        <f t="shared" si="42"/>
        <v>-9.7907325937569318</v>
      </c>
      <c r="O613" s="4">
        <f t="shared" si="43"/>
        <v>-1.2453036139562073</v>
      </c>
      <c r="P613" s="3">
        <f t="shared" si="40"/>
        <v>50.3990250573802</v>
      </c>
      <c r="R613" s="15"/>
    </row>
    <row r="614" spans="6:18" x14ac:dyDescent="0.25">
      <c r="F614" s="2">
        <f t="shared" si="41"/>
        <v>3.0499999999999572</v>
      </c>
      <c r="G614" s="3">
        <f>IF(H614&gt;0,$C$14-H614,$C$14)</f>
        <v>2E-3</v>
      </c>
      <c r="H614" s="3">
        <f>IF(H613-I613&gt;0,H613-I613,0)</f>
        <v>0</v>
      </c>
      <c r="I614" s="12">
        <f>$C$5*SQRT((2*($C$11*POWER(($G$4/G614),1.4)-$C$12))/$C$8)*An</f>
        <v>3.4541393744113574E-5</v>
      </c>
      <c r="J614" s="5">
        <f>($C$11*POWER(($C$16/G614),1.4))</f>
        <v>265250.39913931966</v>
      </c>
      <c r="K614" s="2">
        <f>IF(H614&gt;0,$C$17+H614*$C$8,$C$17)</f>
        <v>0.15</v>
      </c>
      <c r="L614" s="12">
        <f>IF(H614&gt;0,2*An*(J614-$C$12),0)</f>
        <v>0</v>
      </c>
      <c r="M614" s="12">
        <f>$C$9*Af*O613*ABS(O613)*$C$7</f>
        <v>-3.1314922569197763E-3</v>
      </c>
      <c r="N614" s="12">
        <f t="shared" si="42"/>
        <v>-9.7891233849538697</v>
      </c>
      <c r="O614" s="4">
        <f t="shared" si="43"/>
        <v>-1.2942532539029843</v>
      </c>
      <c r="P614" s="3">
        <f t="shared" si="40"/>
        <v>50.392676165210553</v>
      </c>
      <c r="R614" s="15"/>
    </row>
    <row r="615" spans="6:18" x14ac:dyDescent="0.25">
      <c r="F615" s="2">
        <f t="shared" si="41"/>
        <v>3.0549999999999571</v>
      </c>
      <c r="G615" s="3">
        <f>IF(H615&gt;0,$C$14-H615,$C$14)</f>
        <v>2E-3</v>
      </c>
      <c r="H615" s="3">
        <f>IF(H614-I614&gt;0,H614-I614,0)</f>
        <v>0</v>
      </c>
      <c r="I615" s="12">
        <f>$C$5*SQRT((2*($C$11*POWER(($G$4/G615),1.4)-$C$12))/$C$8)*An</f>
        <v>3.4541393744113574E-5</v>
      </c>
      <c r="J615" s="5">
        <f>($C$11*POWER(($C$16/G615),1.4))</f>
        <v>265250.39913931966</v>
      </c>
      <c r="K615" s="2">
        <f>IF(H615&gt;0,$C$17+H615*$C$8,$C$17)</f>
        <v>0.15</v>
      </c>
      <c r="L615" s="12">
        <f>IF(H615&gt;0,2*An*(J615-$C$12),0)</f>
        <v>0</v>
      </c>
      <c r="M615" s="12">
        <f>$C$9*Af*O614*ABS(O614)*$C$7</f>
        <v>-3.3825122361420281E-3</v>
      </c>
      <c r="N615" s="12">
        <f t="shared" si="42"/>
        <v>-9.7874499184257218</v>
      </c>
      <c r="O615" s="4">
        <f t="shared" si="43"/>
        <v>-1.3431946871614333</v>
      </c>
      <c r="P615" s="3">
        <f t="shared" si="40"/>
        <v>50.386082545357894</v>
      </c>
      <c r="R615" s="15"/>
    </row>
    <row r="616" spans="6:18" x14ac:dyDescent="0.25">
      <c r="F616" s="2">
        <f t="shared" si="41"/>
        <v>3.059999999999957</v>
      </c>
      <c r="G616" s="3">
        <f>IF(H616&gt;0,$C$14-H616,$C$14)</f>
        <v>2E-3</v>
      </c>
      <c r="H616" s="3">
        <f>IF(H615-I615&gt;0,H615-I615,0)</f>
        <v>0</v>
      </c>
      <c r="I616" s="12">
        <f>$C$5*SQRT((2*($C$11*POWER(($G$4/G616),1.4)-$C$12))/$C$8)*An</f>
        <v>3.4541393744113574E-5</v>
      </c>
      <c r="J616" s="5">
        <f>($C$11*POWER(($C$16/G616),1.4))</f>
        <v>265250.39913931966</v>
      </c>
      <c r="K616" s="2">
        <f>IF(H616&gt;0,$C$17+H616*$C$8,$C$17)</f>
        <v>0.15</v>
      </c>
      <c r="L616" s="12">
        <f>IF(H616&gt;0,2*An*(J616-$C$12),0)</f>
        <v>0</v>
      </c>
      <c r="M616" s="12">
        <f>$C$9*Af*O615*ABS(O615)*$C$7</f>
        <v>-3.6431644542124432E-3</v>
      </c>
      <c r="N616" s="12">
        <f t="shared" si="42"/>
        <v>-9.7857122369719178</v>
      </c>
      <c r="O616" s="4">
        <f t="shared" si="43"/>
        <v>-1.3921275925499275</v>
      </c>
      <c r="P616" s="3">
        <f t="shared" si="40"/>
        <v>50.379244239658618</v>
      </c>
      <c r="R616" s="15"/>
    </row>
    <row r="617" spans="6:18" x14ac:dyDescent="0.25">
      <c r="F617" s="2">
        <f t="shared" si="41"/>
        <v>3.0649999999999569</v>
      </c>
      <c r="G617" s="3">
        <f>IF(H617&gt;0,$C$14-H617,$C$14)</f>
        <v>2E-3</v>
      </c>
      <c r="H617" s="3">
        <f>IF(H616-I616&gt;0,H616-I616,0)</f>
        <v>0</v>
      </c>
      <c r="I617" s="12">
        <f>$C$5*SQRT((2*($C$11*POWER(($G$4/G617),1.4)-$C$12))/$C$8)*An</f>
        <v>3.4541393744113574E-5</v>
      </c>
      <c r="J617" s="5">
        <f>($C$11*POWER(($C$16/G617),1.4))</f>
        <v>265250.39913931966</v>
      </c>
      <c r="K617" s="2">
        <f>IF(H617&gt;0,$C$17+H617*$C$8,$C$17)</f>
        <v>0.15</v>
      </c>
      <c r="L617" s="12">
        <f>IF(H617&gt;0,2*An*(J617-$C$12),0)</f>
        <v>0</v>
      </c>
      <c r="M617" s="12">
        <f>$C$9*Af*O616*ABS(O616)*$C$7</f>
        <v>-3.9134422390927339E-3</v>
      </c>
      <c r="N617" s="12">
        <f t="shared" si="42"/>
        <v>-9.7839103850727156</v>
      </c>
      <c r="O617" s="4">
        <f t="shared" si="43"/>
        <v>-1.4410516491050391</v>
      </c>
      <c r="P617" s="3">
        <f t="shared" si="40"/>
        <v>50.372161291554484</v>
      </c>
      <c r="R617" s="15"/>
    </row>
    <row r="618" spans="6:18" x14ac:dyDescent="0.25">
      <c r="F618" s="2">
        <f t="shared" si="41"/>
        <v>3.0699999999999568</v>
      </c>
      <c r="G618" s="3">
        <f>IF(H618&gt;0,$C$14-H618,$C$14)</f>
        <v>2E-3</v>
      </c>
      <c r="H618" s="3">
        <f>IF(H617-I617&gt;0,H617-I617,0)</f>
        <v>0</v>
      </c>
      <c r="I618" s="12">
        <f>$C$5*SQRT((2*($C$11*POWER(($G$4/G618),1.4)-$C$12))/$C$8)*An</f>
        <v>3.4541393744113574E-5</v>
      </c>
      <c r="J618" s="5">
        <f>($C$11*POWER(($C$16/G618),1.4))</f>
        <v>265250.39913931966</v>
      </c>
      <c r="K618" s="2">
        <f>IF(H618&gt;0,$C$17+H618*$C$8,$C$17)</f>
        <v>0.15</v>
      </c>
      <c r="L618" s="12">
        <f>IF(H618&gt;0,2*An*(J618-$C$12),0)</f>
        <v>0</v>
      </c>
      <c r="M618" s="12">
        <f>$C$9*Af*O617*ABS(O617)*$C$7</f>
        <v>-4.1933386669857006E-3</v>
      </c>
      <c r="N618" s="12">
        <f t="shared" si="42"/>
        <v>-9.7820444088867635</v>
      </c>
      <c r="O618" s="4">
        <f t="shared" si="43"/>
        <v>-1.4899665360899379</v>
      </c>
      <c r="P618" s="3">
        <f t="shared" si="40"/>
        <v>50.364833746091499</v>
      </c>
      <c r="R618" s="15"/>
    </row>
    <row r="619" spans="6:18" x14ac:dyDescent="0.25">
      <c r="F619" s="2">
        <f t="shared" si="41"/>
        <v>3.0749999999999567</v>
      </c>
      <c r="G619" s="3">
        <f>IF(H619&gt;0,$C$14-H619,$C$14)</f>
        <v>2E-3</v>
      </c>
      <c r="H619" s="3">
        <f>IF(H618-I618&gt;0,H618-I618,0)</f>
        <v>0</v>
      </c>
      <c r="I619" s="12">
        <f>$C$5*SQRT((2*($C$11*POWER(($G$4/G619),1.4)-$C$12))/$C$8)*An</f>
        <v>3.4541393744113574E-5</v>
      </c>
      <c r="J619" s="5">
        <f>($C$11*POWER(($C$16/G619),1.4))</f>
        <v>265250.39913931966</v>
      </c>
      <c r="K619" s="2">
        <f>IF(H619&gt;0,$C$17+H619*$C$8,$C$17)</f>
        <v>0.15</v>
      </c>
      <c r="L619" s="12">
        <f>IF(H619&gt;0,2*An*(J619-$C$12),0)</f>
        <v>0</v>
      </c>
      <c r="M619" s="12">
        <f>$C$9*Af*O618*ABS(O618)*$C$7</f>
        <v>-4.4828465627139861E-3</v>
      </c>
      <c r="N619" s="12">
        <f t="shared" si="42"/>
        <v>-9.7801143562485731</v>
      </c>
      <c r="O619" s="4">
        <f t="shared" si="43"/>
        <v>-1.5388719330027762</v>
      </c>
      <c r="P619" s="3">
        <f t="shared" si="40"/>
        <v>50.357261649918769</v>
      </c>
      <c r="R619" s="15"/>
    </row>
    <row r="620" spans="6:18" x14ac:dyDescent="0.25">
      <c r="F620" s="2">
        <f t="shared" si="41"/>
        <v>3.0799999999999566</v>
      </c>
      <c r="G620" s="3">
        <f>IF(H620&gt;0,$C$14-H620,$C$14)</f>
        <v>2E-3</v>
      </c>
      <c r="H620" s="3">
        <f>IF(H619-I619&gt;0,H619-I619,0)</f>
        <v>0</v>
      </c>
      <c r="I620" s="12">
        <f>$C$5*SQRT((2*($C$11*POWER(($G$4/G620),1.4)-$C$12))/$C$8)*An</f>
        <v>3.4541393744113574E-5</v>
      </c>
      <c r="J620" s="5">
        <f>($C$11*POWER(($C$16/G620),1.4))</f>
        <v>265250.39913931966</v>
      </c>
      <c r="K620" s="2">
        <f>IF(H620&gt;0,$C$17+H620*$C$8,$C$17)</f>
        <v>0.15</v>
      </c>
      <c r="L620" s="12">
        <f>IF(H620&gt;0,2*An*(J620-$C$12),0)</f>
        <v>0</v>
      </c>
      <c r="M620" s="12">
        <f>$C$9*Af*O619*ABS(O619)*$C$7</f>
        <v>-4.7819585001127483E-3</v>
      </c>
      <c r="N620" s="12">
        <f t="shared" si="42"/>
        <v>-9.7781202766659163</v>
      </c>
      <c r="O620" s="4">
        <f t="shared" si="43"/>
        <v>-1.5877675195850625</v>
      </c>
      <c r="P620" s="3">
        <f t="shared" si="40"/>
        <v>50.349445051287297</v>
      </c>
      <c r="R620" s="15"/>
    </row>
    <row r="621" spans="6:18" x14ac:dyDescent="0.25">
      <c r="F621" s="2">
        <f t="shared" si="41"/>
        <v>3.0849999999999564</v>
      </c>
      <c r="G621" s="3">
        <f>IF(H621&gt;0,$C$14-H621,$C$14)</f>
        <v>2E-3</v>
      </c>
      <c r="H621" s="3">
        <f>IF(H620-I620&gt;0,H620-I620,0)</f>
        <v>0</v>
      </c>
      <c r="I621" s="12">
        <f>$C$5*SQRT((2*($C$11*POWER(($G$4/G621),1.4)-$C$12))/$C$8)*An</f>
        <v>3.4541393744113574E-5</v>
      </c>
      <c r="J621" s="5">
        <f>($C$11*POWER(($C$16/G621),1.4))</f>
        <v>265250.39913931966</v>
      </c>
      <c r="K621" s="2">
        <f>IF(H621&gt;0,$C$17+H621*$C$8,$C$17)</f>
        <v>0.15</v>
      </c>
      <c r="L621" s="12">
        <f>IF(H621&gt;0,2*An*(J621-$C$12),0)</f>
        <v>0</v>
      </c>
      <c r="M621" s="12">
        <f>$C$9*Af*O620*ABS(O620)*$C$7</f>
        <v>-5.0906668024362153E-3</v>
      </c>
      <c r="N621" s="12">
        <f t="shared" si="42"/>
        <v>-9.7760622213170922</v>
      </c>
      <c r="O621" s="4">
        <f t="shared" si="43"/>
        <v>-1.6366529758300199</v>
      </c>
      <c r="P621" s="3">
        <f t="shared" si="40"/>
        <v>50.341384000048762</v>
      </c>
      <c r="R621" s="15"/>
    </row>
    <row r="622" spans="6:18" x14ac:dyDescent="0.25">
      <c r="F622" s="2">
        <f t="shared" si="41"/>
        <v>3.0899999999999563</v>
      </c>
      <c r="G622" s="3">
        <f>IF(H622&gt;0,$C$14-H622,$C$14)</f>
        <v>2E-3</v>
      </c>
      <c r="H622" s="3">
        <f>IF(H621-I621&gt;0,H621-I621,0)</f>
        <v>0</v>
      </c>
      <c r="I622" s="12">
        <f>$C$5*SQRT((2*($C$11*POWER(($G$4/G622),1.4)-$C$12))/$C$8)*An</f>
        <v>3.4541393744113574E-5</v>
      </c>
      <c r="J622" s="5">
        <f>($C$11*POWER(($C$16/G622),1.4))</f>
        <v>265250.39913931966</v>
      </c>
      <c r="K622" s="2">
        <f>IF(H622&gt;0,$C$17+H622*$C$8,$C$17)</f>
        <v>0.15</v>
      </c>
      <c r="L622" s="12">
        <f>IF(H622&gt;0,2*An*(J622-$C$12),0)</f>
        <v>0</v>
      </c>
      <c r="M622" s="12">
        <f>$C$9*Af*O621*ABS(O621)*$C$7</f>
        <v>-5.4089635427780796E-3</v>
      </c>
      <c r="N622" s="12">
        <f t="shared" si="42"/>
        <v>-9.7739402430481466</v>
      </c>
      <c r="O622" s="4">
        <f t="shared" si="43"/>
        <v>-1.685527981990933</v>
      </c>
      <c r="P622" s="3">
        <f t="shared" si="40"/>
        <v>50.33307854765421</v>
      </c>
      <c r="R622" s="15"/>
    </row>
    <row r="623" spans="6:18" x14ac:dyDescent="0.25">
      <c r="F623" s="2">
        <f t="shared" si="41"/>
        <v>3.0949999999999562</v>
      </c>
      <c r="G623" s="3">
        <f>IF(H623&gt;0,$C$14-H623,$C$14)</f>
        <v>2E-3</v>
      </c>
      <c r="H623" s="3">
        <f>IF(H622-I622&gt;0,H622-I622,0)</f>
        <v>0</v>
      </c>
      <c r="I623" s="12">
        <f>$C$5*SQRT((2*($C$11*POWER(($G$4/G623),1.4)-$C$12))/$C$8)*An</f>
        <v>3.4541393744113574E-5</v>
      </c>
      <c r="J623" s="5">
        <f>($C$11*POWER(($C$16/G623),1.4))</f>
        <v>265250.39913931966</v>
      </c>
      <c r="K623" s="2">
        <f>IF(H623&gt;0,$C$17+H623*$C$8,$C$17)</f>
        <v>0.15</v>
      </c>
      <c r="L623" s="12">
        <f>IF(H623&gt;0,2*An*(J623-$C$12),0)</f>
        <v>0</v>
      </c>
      <c r="M623" s="12">
        <f>$C$9*Af*O622*ABS(O622)*$C$7</f>
        <v>-5.7368405445056905E-3</v>
      </c>
      <c r="N623" s="12">
        <f t="shared" si="42"/>
        <v>-9.7717543963699622</v>
      </c>
      <c r="O623" s="4">
        <f t="shared" si="43"/>
        <v>-1.7343922185894782</v>
      </c>
      <c r="P623" s="3">
        <f t="shared" si="40"/>
        <v>50.324528747152762</v>
      </c>
      <c r="R623" s="15"/>
    </row>
    <row r="624" spans="6:18" x14ac:dyDescent="0.25">
      <c r="F624" s="2">
        <f t="shared" si="41"/>
        <v>3.0999999999999561</v>
      </c>
      <c r="G624" s="3">
        <f>IF(H624&gt;0,$C$14-H624,$C$14)</f>
        <v>2E-3</v>
      </c>
      <c r="H624" s="3">
        <f>IF(H623-I623&gt;0,H623-I623,0)</f>
        <v>0</v>
      </c>
      <c r="I624" s="12">
        <f>$C$5*SQRT((2*($C$11*POWER(($G$4/G624),1.4)-$C$12))/$C$8)*An</f>
        <v>3.4541393744113574E-5</v>
      </c>
      <c r="J624" s="5">
        <f>($C$11*POWER(($C$16/G624),1.4))</f>
        <v>265250.39913931966</v>
      </c>
      <c r="K624" s="2">
        <f>IF(H624&gt;0,$C$17+H624*$C$8,$C$17)</f>
        <v>0.15</v>
      </c>
      <c r="L624" s="12">
        <f>IF(H624&gt;0,2*An*(J624-$C$12),0)</f>
        <v>0</v>
      </c>
      <c r="M624" s="12">
        <f>$C$9*Af*O623*ABS(O623)*$C$7</f>
        <v>-6.0742893817080064E-3</v>
      </c>
      <c r="N624" s="12">
        <f t="shared" si="42"/>
        <v>-9.7695047374552804</v>
      </c>
      <c r="O624" s="4">
        <f t="shared" si="43"/>
        <v>-1.7832453664240413</v>
      </c>
      <c r="P624" s="3">
        <f t="shared" si="40"/>
        <v>50.315734653190226</v>
      </c>
      <c r="R624" s="15"/>
    </row>
    <row r="625" spans="6:18" x14ac:dyDescent="0.25">
      <c r="F625" s="2">
        <f t="shared" si="41"/>
        <v>3.104999999999956</v>
      </c>
      <c r="G625" s="3">
        <f>IF(H625&gt;0,$C$14-H625,$C$14)</f>
        <v>2E-3</v>
      </c>
      <c r="H625" s="3">
        <f>IF(H624-I624&gt;0,H624-I624,0)</f>
        <v>0</v>
      </c>
      <c r="I625" s="12">
        <f>$C$5*SQRT((2*($C$11*POWER(($G$4/G625),1.4)-$C$12))/$C$8)*An</f>
        <v>3.4541393744113574E-5</v>
      </c>
      <c r="J625" s="5">
        <f>($C$11*POWER(($C$16/G625),1.4))</f>
        <v>265250.39913931966</v>
      </c>
      <c r="K625" s="2">
        <f>IF(H625&gt;0,$C$17+H625*$C$8,$C$17)</f>
        <v>0.15</v>
      </c>
      <c r="L625" s="12">
        <f>IF(H625&gt;0,2*An*(J625-$C$12),0)</f>
        <v>0</v>
      </c>
      <c r="M625" s="12">
        <f>$C$9*Af*O624*ABS(O624)*$C$7</f>
        <v>-6.4213013796572726E-3</v>
      </c>
      <c r="N625" s="12">
        <f t="shared" si="42"/>
        <v>-9.7671913241356183</v>
      </c>
      <c r="O625" s="4">
        <f t="shared" si="43"/>
        <v>-1.8320871065780187</v>
      </c>
      <c r="P625" s="3">
        <f t="shared" si="40"/>
        <v>50.306696322007724</v>
      </c>
      <c r="R625" s="15"/>
    </row>
    <row r="626" spans="6:18" x14ac:dyDescent="0.25">
      <c r="F626" s="2">
        <f t="shared" si="41"/>
        <v>3.1099999999999559</v>
      </c>
      <c r="G626" s="3">
        <f>IF(H626&gt;0,$C$14-H626,$C$14)</f>
        <v>2E-3</v>
      </c>
      <c r="H626" s="3">
        <f>IF(H625-I625&gt;0,H625-I625,0)</f>
        <v>0</v>
      </c>
      <c r="I626" s="12">
        <f>$C$5*SQRT((2*($C$11*POWER(($G$4/G626),1.4)-$C$12))/$C$8)*An</f>
        <v>3.4541393744113574E-5</v>
      </c>
      <c r="J626" s="5">
        <f>($C$11*POWER(($C$16/G626),1.4))</f>
        <v>265250.39913931966</v>
      </c>
      <c r="K626" s="2">
        <f>IF(H626&gt;0,$C$17+H626*$C$8,$C$17)</f>
        <v>0.15</v>
      </c>
      <c r="L626" s="12">
        <f>IF(H626&gt;0,2*An*(J626-$C$12),0)</f>
        <v>0</v>
      </c>
      <c r="M626" s="12">
        <f>$C$9*Af*O625*ABS(O625)*$C$7</f>
        <v>-6.777867615284359E-3</v>
      </c>
      <c r="N626" s="12">
        <f t="shared" si="42"/>
        <v>-9.7648142158981059</v>
      </c>
      <c r="O626" s="4">
        <f t="shared" si="43"/>
        <v>-1.880917120428103</v>
      </c>
      <c r="P626" s="3">
        <f t="shared" si="40"/>
        <v>50.297413811440208</v>
      </c>
      <c r="R626" s="15"/>
    </row>
    <row r="627" spans="6:18" x14ac:dyDescent="0.25">
      <c r="F627" s="2">
        <f t="shared" si="41"/>
        <v>3.1149999999999558</v>
      </c>
      <c r="G627" s="3">
        <f>IF(H627&gt;0,$C$14-H627,$C$14)</f>
        <v>2E-3</v>
      </c>
      <c r="H627" s="3">
        <f>IF(H626-I626&gt;0,H626-I626,0)</f>
        <v>0</v>
      </c>
      <c r="I627" s="12">
        <f>$C$5*SQRT((2*($C$11*POWER(($G$4/G627),1.4)-$C$12))/$C$8)*An</f>
        <v>3.4541393744113574E-5</v>
      </c>
      <c r="J627" s="5">
        <f>($C$11*POWER(($C$16/G627),1.4))</f>
        <v>265250.39913931966</v>
      </c>
      <c r="K627" s="2">
        <f>IF(H627&gt;0,$C$17+H627*$C$8,$C$17)</f>
        <v>0.15</v>
      </c>
      <c r="L627" s="12">
        <f>IF(H627&gt;0,2*An*(J627-$C$12),0)</f>
        <v>0</v>
      </c>
      <c r="M627" s="12">
        <f>$C$9*Af*O626*ABS(O626)*$C$7</f>
        <v>-7.1439789176677409E-3</v>
      </c>
      <c r="N627" s="12">
        <f t="shared" si="42"/>
        <v>-9.7623734738822154</v>
      </c>
      <c r="O627" s="4">
        <f t="shared" si="43"/>
        <v>-1.9297350896525538</v>
      </c>
      <c r="P627" s="3">
        <f t="shared" si="40"/>
        <v>50.287887180915007</v>
      </c>
      <c r="R627" s="15"/>
    </row>
    <row r="628" spans="6:18" x14ac:dyDescent="0.25">
      <c r="F628" s="2">
        <f t="shared" si="41"/>
        <v>3.1199999999999557</v>
      </c>
      <c r="G628" s="3">
        <f>IF(H628&gt;0,$C$14-H628,$C$14)</f>
        <v>2E-3</v>
      </c>
      <c r="H628" s="3">
        <f>IF(H627-I627&gt;0,H627-I627,0)</f>
        <v>0</v>
      </c>
      <c r="I628" s="12">
        <f>$C$5*SQRT((2*($C$11*POWER(($G$4/G628),1.4)-$C$12))/$C$8)*An</f>
        <v>3.4541393744113574E-5</v>
      </c>
      <c r="J628" s="5">
        <f>($C$11*POWER(($C$16/G628),1.4))</f>
        <v>265250.39913931966</v>
      </c>
      <c r="K628" s="2">
        <f>IF(H628&gt;0,$C$17+H628*$C$8,$C$17)</f>
        <v>0.15</v>
      </c>
      <c r="L628" s="12">
        <f>IF(H628&gt;0,2*An*(J628-$C$12),0)</f>
        <v>0</v>
      </c>
      <c r="M628" s="12">
        <f>$C$9*Af*O627*ABS(O627)*$C$7</f>
        <v>-7.5196258685360628E-3</v>
      </c>
      <c r="N628" s="12">
        <f t="shared" si="42"/>
        <v>-9.759869160876427</v>
      </c>
      <c r="O628" s="4">
        <f t="shared" si="43"/>
        <v>-1.9785406962394505</v>
      </c>
      <c r="P628" s="3">
        <f t="shared" si="40"/>
        <v>50.278116491450277</v>
      </c>
      <c r="R628" s="15"/>
    </row>
    <row r="629" spans="6:18" x14ac:dyDescent="0.25">
      <c r="F629" s="2">
        <f t="shared" si="41"/>
        <v>3.1249999999999556</v>
      </c>
      <c r="G629" s="3">
        <f>IF(H629&gt;0,$C$14-H629,$C$14)</f>
        <v>2E-3</v>
      </c>
      <c r="H629" s="3">
        <f>IF(H628-I628&gt;0,H628-I628,0)</f>
        <v>0</v>
      </c>
      <c r="I629" s="12">
        <f>$C$5*SQRT((2*($C$11*POWER(($G$4/G629),1.4)-$C$12))/$C$8)*An</f>
        <v>3.4541393744113574E-5</v>
      </c>
      <c r="J629" s="5">
        <f>($C$11*POWER(($C$16/G629),1.4))</f>
        <v>265250.39913931966</v>
      </c>
      <c r="K629" s="2">
        <f>IF(H629&gt;0,$C$17+H629*$C$8,$C$17)</f>
        <v>0.15</v>
      </c>
      <c r="L629" s="12">
        <f>IF(H629&gt;0,2*An*(J629-$C$12),0)</f>
        <v>0</v>
      </c>
      <c r="M629" s="12">
        <f>$C$9*Af*O628*ABS(O628)*$C$7</f>
        <v>-7.9047988027842204E-3</v>
      </c>
      <c r="N629" s="12">
        <f t="shared" si="42"/>
        <v>-9.757301341314772</v>
      </c>
      <c r="O629" s="4">
        <f t="shared" si="43"/>
        <v>-2.0273336224949285</v>
      </c>
      <c r="P629" s="3">
        <f t="shared" si="40"/>
        <v>50.268101805653444</v>
      </c>
      <c r="R629" s="15"/>
    </row>
    <row r="630" spans="6:18" x14ac:dyDescent="0.25">
      <c r="F630" s="2">
        <f t="shared" si="41"/>
        <v>3.1299999999999555</v>
      </c>
      <c r="G630" s="3">
        <f>IF(H630&gt;0,$C$14-H630,$C$14)</f>
        <v>2E-3</v>
      </c>
      <c r="H630" s="3">
        <f>IF(H629-I629&gt;0,H629-I629,0)</f>
        <v>0</v>
      </c>
      <c r="I630" s="12">
        <f>$C$5*SQRT((2*($C$11*POWER(($G$4/G630),1.4)-$C$12))/$C$8)*An</f>
        <v>3.4541393744113574E-5</v>
      </c>
      <c r="J630" s="5">
        <f>($C$11*POWER(($C$16/G630),1.4))</f>
        <v>265250.39913931966</v>
      </c>
      <c r="K630" s="2">
        <f>IF(H630&gt;0,$C$17+H630*$C$8,$C$17)</f>
        <v>0.15</v>
      </c>
      <c r="L630" s="12">
        <f>IF(H630&gt;0,2*An*(J630-$C$12),0)</f>
        <v>0</v>
      </c>
      <c r="M630" s="12">
        <f>$C$9*Af*O629*ABS(O629)*$C$7</f>
        <v>-8.2994878090029579E-3</v>
      </c>
      <c r="N630" s="12">
        <f t="shared" si="42"/>
        <v>-9.7546700812733143</v>
      </c>
      <c r="O630" s="4">
        <f t="shared" si="43"/>
        <v>-2.0761135510513986</v>
      </c>
      <c r="P630" s="3">
        <f t="shared" si="40"/>
        <v>50.25784318771958</v>
      </c>
      <c r="R630" s="15"/>
    </row>
    <row r="631" spans="6:18" x14ac:dyDescent="0.25">
      <c r="F631" s="2">
        <f t="shared" si="41"/>
        <v>3.1349999999999554</v>
      </c>
      <c r="G631" s="3">
        <f>IF(H631&gt;0,$C$14-H631,$C$14)</f>
        <v>2E-3</v>
      </c>
      <c r="H631" s="3">
        <f>IF(H630-I630&gt;0,H630-I630,0)</f>
        <v>0</v>
      </c>
      <c r="I631" s="12">
        <f>$C$5*SQRT((2*($C$11*POWER(($G$4/G631),1.4)-$C$12))/$C$8)*An</f>
        <v>3.4541393744113574E-5</v>
      </c>
      <c r="J631" s="5">
        <f>($C$11*POWER(($C$16/G631),1.4))</f>
        <v>265250.39913931966</v>
      </c>
      <c r="K631" s="2">
        <f>IF(H631&gt;0,$C$17+H631*$C$8,$C$17)</f>
        <v>0.15</v>
      </c>
      <c r="L631" s="12">
        <f>IF(H631&gt;0,2*An*(J631-$C$12),0)</f>
        <v>0</v>
      </c>
      <c r="M631" s="12">
        <f>$C$9*Af*O630*ABS(O630)*$C$7</f>
        <v>-8.7036827300218805E-3</v>
      </c>
      <c r="N631" s="12">
        <f t="shared" si="42"/>
        <v>-9.7519754484665206</v>
      </c>
      <c r="O631" s="4">
        <f t="shared" si="43"/>
        <v>-2.1248801648757483</v>
      </c>
      <c r="P631" s="3">
        <f t="shared" si="40"/>
        <v>50.247340703429764</v>
      </c>
      <c r="R631" s="15"/>
    </row>
    <row r="632" spans="6:18" x14ac:dyDescent="0.25">
      <c r="F632" s="2">
        <f t="shared" si="41"/>
        <v>3.1399999999999553</v>
      </c>
      <c r="G632" s="3">
        <f>IF(H632&gt;0,$C$14-H632,$C$14)</f>
        <v>2E-3</v>
      </c>
      <c r="H632" s="3">
        <f>IF(H631-I631&gt;0,H631-I631,0)</f>
        <v>0</v>
      </c>
      <c r="I632" s="12">
        <f>$C$5*SQRT((2*($C$11*POWER(($G$4/G632),1.4)-$C$12))/$C$8)*An</f>
        <v>3.4541393744113574E-5</v>
      </c>
      <c r="J632" s="5">
        <f>($C$11*POWER(($C$16/G632),1.4))</f>
        <v>265250.39913931966</v>
      </c>
      <c r="K632" s="2">
        <f>IF(H632&gt;0,$C$17+H632*$C$8,$C$17)</f>
        <v>0.15</v>
      </c>
      <c r="L632" s="12">
        <f>IF(H632&gt;0,2*An*(J632-$C$12),0)</f>
        <v>0</v>
      </c>
      <c r="M632" s="12">
        <f>$C$9*Af*O631*ABS(O631)*$C$7</f>
        <v>-9.1173731634658639E-3</v>
      </c>
      <c r="N632" s="12">
        <f t="shared" si="42"/>
        <v>-9.7492175122435611</v>
      </c>
      <c r="O632" s="4">
        <f t="shared" si="43"/>
        <v>-2.1736331472775237</v>
      </c>
      <c r="P632" s="3">
        <f t="shared" si="40"/>
        <v>50.23659442014938</v>
      </c>
      <c r="R632" s="15"/>
    </row>
    <row r="633" spans="6:18" x14ac:dyDescent="0.25">
      <c r="F633" s="2">
        <f t="shared" si="41"/>
        <v>3.1449999999999552</v>
      </c>
      <c r="G633" s="3">
        <f>IF(H633&gt;0,$C$14-H633,$C$14)</f>
        <v>2E-3</v>
      </c>
      <c r="H633" s="3">
        <f>IF(H632-I632&gt;0,H632-I632,0)</f>
        <v>0</v>
      </c>
      <c r="I633" s="12">
        <f>$C$5*SQRT((2*($C$11*POWER(($G$4/G633),1.4)-$C$12))/$C$8)*An</f>
        <v>3.4541393744113574E-5</v>
      </c>
      <c r="J633" s="5">
        <f>($C$11*POWER(($C$16/G633),1.4))</f>
        <v>265250.39913931966</v>
      </c>
      <c r="K633" s="2">
        <f>IF(H633&gt;0,$C$17+H633*$C$8,$C$17)</f>
        <v>0.15</v>
      </c>
      <c r="L633" s="12">
        <f>IF(H633&gt;0,2*An*(J633-$C$12),0)</f>
        <v>0</v>
      </c>
      <c r="M633" s="12">
        <f>$C$9*Af*O632*ABS(O632)*$C$7</f>
        <v>-9.5405484623247976E-3</v>
      </c>
      <c r="N633" s="12">
        <f t="shared" si="42"/>
        <v>-9.746396343584502</v>
      </c>
      <c r="O633" s="4">
        <f t="shared" si="43"/>
        <v>-2.2223721819170938</v>
      </c>
      <c r="P633" s="3">
        <f t="shared" si="40"/>
        <v>50.225604406826392</v>
      </c>
      <c r="R633" s="15"/>
    </row>
    <row r="634" spans="6:18" x14ac:dyDescent="0.25">
      <c r="F634" s="2">
        <f t="shared" si="41"/>
        <v>3.1499999999999551</v>
      </c>
      <c r="G634" s="3">
        <f>IF(H634&gt;0,$C$14-H634,$C$14)</f>
        <v>2E-3</v>
      </c>
      <c r="H634" s="3">
        <f>IF(H633-I633&gt;0,H633-I633,0)</f>
        <v>0</v>
      </c>
      <c r="I634" s="12">
        <f>$C$5*SQRT((2*($C$11*POWER(($G$4/G634),1.4)-$C$12))/$C$8)*An</f>
        <v>3.4541393744113574E-5</v>
      </c>
      <c r="J634" s="5">
        <f>($C$11*POWER(($C$16/G634),1.4))</f>
        <v>265250.39913931966</v>
      </c>
      <c r="K634" s="2">
        <f>IF(H634&gt;0,$C$17+H634*$C$8,$C$17)</f>
        <v>0.15</v>
      </c>
      <c r="L634" s="12">
        <f>IF(H634&gt;0,2*An*(J634-$C$12),0)</f>
        <v>0</v>
      </c>
      <c r="M634" s="12">
        <f>$C$9*Af*O633*ABS(O633)*$C$7</f>
        <v>-9.9731977355365965E-3</v>
      </c>
      <c r="N634" s="12">
        <f t="shared" si="42"/>
        <v>-9.7435120150964227</v>
      </c>
      <c r="O634" s="4">
        <f t="shared" si="43"/>
        <v>-2.2710969528137963</v>
      </c>
      <c r="P634" s="3">
        <f t="shared" si="40"/>
        <v>50.214370733989561</v>
      </c>
      <c r="R634" s="15"/>
    </row>
    <row r="635" spans="6:18" x14ac:dyDescent="0.25">
      <c r="F635" s="2">
        <f t="shared" si="41"/>
        <v>3.154999999999955</v>
      </c>
      <c r="G635" s="3">
        <f>IF(H635&gt;0,$C$14-H635,$C$14)</f>
        <v>2E-3</v>
      </c>
      <c r="H635" s="3">
        <f>IF(H634-I634&gt;0,H634-I634,0)</f>
        <v>0</v>
      </c>
      <c r="I635" s="12">
        <f>$C$5*SQRT((2*($C$11*POWER(($G$4/G635),1.4)-$C$12))/$C$8)*An</f>
        <v>3.4541393744113574E-5</v>
      </c>
      <c r="J635" s="5">
        <f>($C$11*POWER(($C$16/G635),1.4))</f>
        <v>265250.39913931966</v>
      </c>
      <c r="K635" s="2">
        <f>IF(H635&gt;0,$C$17+H635*$C$8,$C$17)</f>
        <v>0.15</v>
      </c>
      <c r="L635" s="12">
        <f>IF(H635&gt;0,2*An*(J635-$C$12),0)</f>
        <v>0</v>
      </c>
      <c r="M635" s="12">
        <f>$C$9*Af*O634*ABS(O634)*$C$7</f>
        <v>-1.0415309848583468E-2</v>
      </c>
      <c r="N635" s="12">
        <f t="shared" si="42"/>
        <v>-9.740564601009444</v>
      </c>
      <c r="O635" s="4">
        <f t="shared" si="43"/>
        <v>-2.3198071443540611</v>
      </c>
      <c r="P635" s="3">
        <f t="shared" si="40"/>
        <v>50.202893473746641</v>
      </c>
      <c r="R635" s="15"/>
    </row>
    <row r="636" spans="6:18" x14ac:dyDescent="0.25">
      <c r="F636" s="2">
        <f t="shared" si="41"/>
        <v>3.1599999999999548</v>
      </c>
      <c r="G636" s="3">
        <f>IF(H636&gt;0,$C$14-H636,$C$14)</f>
        <v>2E-3</v>
      </c>
      <c r="H636" s="3">
        <f>IF(H635-I635&gt;0,H635-I635,0)</f>
        <v>0</v>
      </c>
      <c r="I636" s="12">
        <f>$C$5*SQRT((2*($C$11*POWER(($G$4/G636),1.4)-$C$12))/$C$8)*An</f>
        <v>3.4541393744113574E-5</v>
      </c>
      <c r="J636" s="5">
        <f>($C$11*POWER(($C$16/G636),1.4))</f>
        <v>265250.39913931966</v>
      </c>
      <c r="K636" s="2">
        <f>IF(H636&gt;0,$C$17+H636*$C$8,$C$17)</f>
        <v>0.15</v>
      </c>
      <c r="L636" s="12">
        <f>IF(H636&gt;0,2*An*(J636-$C$12),0)</f>
        <v>0</v>
      </c>
      <c r="M636" s="12">
        <f>$C$9*Af*O635*ABS(O635)*$C$7</f>
        <v>-1.0866873424101314E-2</v>
      </c>
      <c r="N636" s="12">
        <f t="shared" si="42"/>
        <v>-9.7375541771726581</v>
      </c>
      <c r="O636" s="4">
        <f t="shared" si="43"/>
        <v>-2.3685024412995164</v>
      </c>
      <c r="P636" s="3">
        <f t="shared" si="40"/>
        <v>50.191172699782506</v>
      </c>
      <c r="R636" s="15"/>
    </row>
    <row r="637" spans="6:18" x14ac:dyDescent="0.25">
      <c r="F637" s="2">
        <f t="shared" si="41"/>
        <v>3.1649999999999547</v>
      </c>
      <c r="G637" s="3">
        <f>IF(H637&gt;0,$C$14-H637,$C$14)</f>
        <v>2E-3</v>
      </c>
      <c r="H637" s="3">
        <f>IF(H636-I636&gt;0,H636-I636,0)</f>
        <v>0</v>
      </c>
      <c r="I637" s="12">
        <f>$C$5*SQRT((2*($C$11*POWER(($G$4/G637),1.4)-$C$12))/$C$8)*An</f>
        <v>3.4541393744113574E-5</v>
      </c>
      <c r="J637" s="5">
        <f>($C$11*POWER(($C$16/G637),1.4))</f>
        <v>265250.39913931966</v>
      </c>
      <c r="K637" s="2">
        <f>IF(H637&gt;0,$C$17+H637*$C$8,$C$17)</f>
        <v>0.15</v>
      </c>
      <c r="L637" s="12">
        <f>IF(H637&gt;0,2*An*(J637-$C$12),0)</f>
        <v>0</v>
      </c>
      <c r="M637" s="12">
        <f>$C$9*Af*O636*ABS(O636)*$C$7</f>
        <v>-1.1327876842502265E-2</v>
      </c>
      <c r="N637" s="12">
        <f t="shared" si="42"/>
        <v>-9.7344808210499849</v>
      </c>
      <c r="O637" s="4">
        <f t="shared" si="43"/>
        <v>-2.417182528795073</v>
      </c>
      <c r="P637" s="3">
        <f t="shared" si="40"/>
        <v>50.179208487357272</v>
      </c>
      <c r="R637" s="15"/>
    </row>
    <row r="638" spans="6:18" x14ac:dyDescent="0.25">
      <c r="F638" s="2">
        <f t="shared" si="41"/>
        <v>3.1699999999999546</v>
      </c>
      <c r="G638" s="3">
        <f>IF(H638&gt;0,$C$14-H638,$C$14)</f>
        <v>2E-3</v>
      </c>
      <c r="H638" s="3">
        <f>IF(H637-I637&gt;0,H637-I637,0)</f>
        <v>0</v>
      </c>
      <c r="I638" s="12">
        <f>$C$5*SQRT((2*($C$11*POWER(($G$4/G638),1.4)-$C$12))/$C$8)*An</f>
        <v>3.4541393744113574E-5</v>
      </c>
      <c r="J638" s="5">
        <f>($C$11*POWER(($C$16/G638),1.4))</f>
        <v>265250.39913931966</v>
      </c>
      <c r="K638" s="2">
        <f>IF(H638&gt;0,$C$17+H638*$C$8,$C$17)</f>
        <v>0.15</v>
      </c>
      <c r="L638" s="12">
        <f>IF(H638&gt;0,2*An*(J638-$C$12),0)</f>
        <v>0</v>
      </c>
      <c r="M638" s="12">
        <f>$C$9*Af*O637*ABS(O637)*$C$7</f>
        <v>-1.1798308242610273E-2</v>
      </c>
      <c r="N638" s="12">
        <f t="shared" si="42"/>
        <v>-9.7313446117159312</v>
      </c>
      <c r="O638" s="4">
        <f t="shared" si="43"/>
        <v>-2.465847092376988</v>
      </c>
      <c r="P638" s="3">
        <f t="shared" si="40"/>
        <v>50.167000913304342</v>
      </c>
      <c r="R638" s="15"/>
    </row>
    <row r="639" spans="6:18" x14ac:dyDescent="0.25">
      <c r="F639" s="2">
        <f t="shared" si="41"/>
        <v>3.1749999999999545</v>
      </c>
      <c r="G639" s="3">
        <f>IF(H639&gt;0,$C$14-H639,$C$14)</f>
        <v>2E-3</v>
      </c>
      <c r="H639" s="3">
        <f>IF(H638-I638&gt;0,H638-I638,0)</f>
        <v>0</v>
      </c>
      <c r="I639" s="12">
        <f>$C$5*SQRT((2*($C$11*POWER(($G$4/G639),1.4)-$C$12))/$C$8)*An</f>
        <v>3.4541393744113574E-5</v>
      </c>
      <c r="J639" s="5">
        <f>($C$11*POWER(($C$16/G639),1.4))</f>
        <v>265250.39913931966</v>
      </c>
      <c r="K639" s="2">
        <f>IF(H639&gt;0,$C$17+H639*$C$8,$C$17)</f>
        <v>0.15</v>
      </c>
      <c r="L639" s="12">
        <f>IF(H639&gt;0,2*An*(J639-$C$12),0)</f>
        <v>0</v>
      </c>
      <c r="M639" s="12">
        <f>$C$9*Af*O638*ABS(O638)*$C$7</f>
        <v>-1.2278155522309684E-2</v>
      </c>
      <c r="N639" s="12">
        <f t="shared" si="42"/>
        <v>-9.7281456298512694</v>
      </c>
      <c r="O639" s="4">
        <f t="shared" si="43"/>
        <v>-2.5144958179809058</v>
      </c>
      <c r="P639" s="3">
        <f t="shared" si="40"/>
        <v>50.154550056028448</v>
      </c>
      <c r="R639" s="15"/>
    </row>
    <row r="640" spans="6:18" x14ac:dyDescent="0.25">
      <c r="F640" s="2">
        <f t="shared" si="41"/>
        <v>3.1799999999999544</v>
      </c>
      <c r="G640" s="3">
        <f>IF(H640&gt;0,$C$14-H640,$C$14)</f>
        <v>2E-3</v>
      </c>
      <c r="H640" s="3">
        <f>IF(H639-I639&gt;0,H639-I639,0)</f>
        <v>0</v>
      </c>
      <c r="I640" s="12">
        <f>$C$5*SQRT((2*($C$11*POWER(($G$4/G640),1.4)-$C$12))/$C$8)*An</f>
        <v>3.4541393744113574E-5</v>
      </c>
      <c r="J640" s="5">
        <f>($C$11*POWER(($C$16/G640),1.4))</f>
        <v>265250.39913931966</v>
      </c>
      <c r="K640" s="2">
        <f>IF(H640&gt;0,$C$17+H640*$C$8,$C$17)</f>
        <v>0.15</v>
      </c>
      <c r="L640" s="12">
        <f>IF(H640&gt;0,2*An*(J640-$C$12),0)</f>
        <v>0</v>
      </c>
      <c r="M640" s="12">
        <f>$C$9*Af*O639*ABS(O639)*$C$7</f>
        <v>-1.2767406339206748E-2</v>
      </c>
      <c r="N640" s="12">
        <f t="shared" si="42"/>
        <v>-9.7248839577386228</v>
      </c>
      <c r="O640" s="4">
        <f t="shared" si="43"/>
        <v>-2.5631283919498804</v>
      </c>
      <c r="P640" s="3">
        <f t="shared" si="40"/>
        <v>50.141855995503619</v>
      </c>
      <c r="R640" s="15"/>
    </row>
    <row r="641" spans="6:18" x14ac:dyDescent="0.25">
      <c r="F641" s="2">
        <f t="shared" si="41"/>
        <v>3.1849999999999543</v>
      </c>
      <c r="G641" s="3">
        <f>IF(H641&gt;0,$C$14-H641,$C$14)</f>
        <v>2E-3</v>
      </c>
      <c r="H641" s="3">
        <f>IF(H640-I640&gt;0,H640-I640,0)</f>
        <v>0</v>
      </c>
      <c r="I641" s="12">
        <f>$C$5*SQRT((2*($C$11*POWER(($G$4/G641),1.4)-$C$12))/$C$8)*An</f>
        <v>3.4541393744113574E-5</v>
      </c>
      <c r="J641" s="5">
        <f>($C$11*POWER(($C$16/G641),1.4))</f>
        <v>265250.39913931966</v>
      </c>
      <c r="K641" s="2">
        <f>IF(H641&gt;0,$C$17+H641*$C$8,$C$17)</f>
        <v>0.15</v>
      </c>
      <c r="L641" s="12">
        <f>IF(H641&gt;0,2*An*(J641-$C$12),0)</f>
        <v>0</v>
      </c>
      <c r="M641" s="12">
        <f>$C$9*Af*O640*ABS(O640)*$C$7</f>
        <v>-1.3266048111304017E-2</v>
      </c>
      <c r="N641" s="12">
        <f t="shared" si="42"/>
        <v>-9.7215596792579735</v>
      </c>
      <c r="O641" s="4">
        <f t="shared" si="43"/>
        <v>-2.6117445010423719</v>
      </c>
      <c r="P641" s="3">
        <f t="shared" si="40"/>
        <v>50.128918813271142</v>
      </c>
      <c r="R641" s="15"/>
    </row>
    <row r="642" spans="6:18" x14ac:dyDescent="0.25">
      <c r="F642" s="2">
        <f t="shared" si="41"/>
        <v>3.1899999999999542</v>
      </c>
      <c r="G642" s="3">
        <f>IF(H642&gt;0,$C$14-H642,$C$14)</f>
        <v>2E-3</v>
      </c>
      <c r="H642" s="3">
        <f>IF(H641-I641&gt;0,H641-I641,0)</f>
        <v>0</v>
      </c>
      <c r="I642" s="12">
        <f>$C$5*SQRT((2*($C$11*POWER(($G$4/G642),1.4)-$C$12))/$C$8)*An</f>
        <v>3.4541393744113574E-5</v>
      </c>
      <c r="J642" s="5">
        <f>($C$11*POWER(($C$16/G642),1.4))</f>
        <v>265250.39913931966</v>
      </c>
      <c r="K642" s="2">
        <f>IF(H642&gt;0,$C$17+H642*$C$8,$C$17)</f>
        <v>0.15</v>
      </c>
      <c r="L642" s="12">
        <f>IF(H642&gt;0,2*An*(J642-$C$12),0)</f>
        <v>0</v>
      </c>
      <c r="M642" s="12">
        <f>$C$9*Af*O641*ABS(O641)*$C$7</f>
        <v>-1.3774068017687531E-2</v>
      </c>
      <c r="N642" s="12">
        <f t="shared" si="42"/>
        <v>-9.7181728798820846</v>
      </c>
      <c r="O642" s="4">
        <f t="shared" si="43"/>
        <v>-2.6603438324402222</v>
      </c>
      <c r="P642" s="3">
        <f t="shared" si="40"/>
        <v>50.115738592437438</v>
      </c>
      <c r="R642" s="15"/>
    </row>
    <row r="643" spans="6:18" x14ac:dyDescent="0.25">
      <c r="F643" s="2">
        <f t="shared" si="41"/>
        <v>3.1949999999999541</v>
      </c>
      <c r="G643" s="3">
        <f>IF(H643&gt;0,$C$14-H643,$C$14)</f>
        <v>2E-3</v>
      </c>
      <c r="H643" s="3">
        <f>IF(H642-I642&gt;0,H642-I642,0)</f>
        <v>0</v>
      </c>
      <c r="I643" s="12">
        <f>$C$5*SQRT((2*($C$11*POWER(($G$4/G643),1.4)-$C$12))/$C$8)*An</f>
        <v>3.4541393744113574E-5</v>
      </c>
      <c r="J643" s="5">
        <f>($C$11*POWER(($C$16/G643),1.4))</f>
        <v>265250.39913931966</v>
      </c>
      <c r="K643" s="2">
        <f>IF(H643&gt;0,$C$17+H643*$C$8,$C$17)</f>
        <v>0.15</v>
      </c>
      <c r="L643" s="12">
        <f>IF(H643&gt;0,2*An*(J643-$C$12),0)</f>
        <v>0</v>
      </c>
      <c r="M643" s="12">
        <f>$C$9*Af*O642*ABS(O642)*$C$7</f>
        <v>-1.4291452999226751E-2</v>
      </c>
      <c r="N643" s="12">
        <f t="shared" si="42"/>
        <v>-9.7147236466718212</v>
      </c>
      <c r="O643" s="4">
        <f t="shared" si="43"/>
        <v>-2.708926073756607</v>
      </c>
      <c r="P643" s="3">
        <f t="shared" si="40"/>
        <v>50.102315417671946</v>
      </c>
      <c r="R643" s="15"/>
    </row>
    <row r="644" spans="6:18" x14ac:dyDescent="0.25">
      <c r="F644" s="2">
        <f t="shared" si="41"/>
        <v>3.199999999999954</v>
      </c>
      <c r="G644" s="3">
        <f>IF(H644&gt;0,$C$14-H644,$C$14)</f>
        <v>2E-3</v>
      </c>
      <c r="H644" s="3">
        <f>IF(H643-I643&gt;0,H643-I643,0)</f>
        <v>0</v>
      </c>
      <c r="I644" s="12">
        <f>$C$5*SQRT((2*($C$11*POWER(($G$4/G644),1.4)-$C$12))/$C$8)*An</f>
        <v>3.4541393744113574E-5</v>
      </c>
      <c r="J644" s="5">
        <f>($C$11*POWER(($C$16/G644),1.4))</f>
        <v>265250.39913931966</v>
      </c>
      <c r="K644" s="2">
        <f>IF(H644&gt;0,$C$17+H644*$C$8,$C$17)</f>
        <v>0.15</v>
      </c>
      <c r="L644" s="12">
        <f>IF(H644&gt;0,2*An*(J644-$C$12),0)</f>
        <v>0</v>
      </c>
      <c r="M644" s="12">
        <f>$C$9*Af*O643*ABS(O643)*$C$7</f>
        <v>-1.4818189759287188E-2</v>
      </c>
      <c r="N644" s="12">
        <f t="shared" si="42"/>
        <v>-9.7112120682714203</v>
      </c>
      <c r="O644" s="4">
        <f t="shared" si="43"/>
        <v>-2.7574909130439651</v>
      </c>
      <c r="P644" s="3">
        <f t="shared" si="40"/>
        <v>50.088649375204945</v>
      </c>
      <c r="R644" s="15"/>
    </row>
    <row r="645" spans="6:18" x14ac:dyDescent="0.25">
      <c r="F645" s="2">
        <f t="shared" si="41"/>
        <v>3.2049999999999539</v>
      </c>
      <c r="G645" s="3">
        <f>IF(H645&gt;0,$C$14-H645,$C$14)</f>
        <v>2E-3</v>
      </c>
      <c r="H645" s="3">
        <f>IF(H644-I644&gt;0,H644-I644,0)</f>
        <v>0</v>
      </c>
      <c r="I645" s="12">
        <f>$C$5*SQRT((2*($C$11*POWER(($G$4/G645),1.4)-$C$12))/$C$8)*An</f>
        <v>3.4541393744113574E-5</v>
      </c>
      <c r="J645" s="5">
        <f>($C$11*POWER(($C$16/G645),1.4))</f>
        <v>265250.39913931966</v>
      </c>
      <c r="K645" s="2">
        <f>IF(H645&gt;0,$C$17+H645*$C$8,$C$17)</f>
        <v>0.15</v>
      </c>
      <c r="L645" s="12">
        <f>IF(H645&gt;0,2*An*(J645-$C$12),0)</f>
        <v>0</v>
      </c>
      <c r="M645" s="12">
        <f>$C$9*Af*O644*ABS(O644)*$C$7</f>
        <v>-1.5354264764455618E-2</v>
      </c>
      <c r="N645" s="12">
        <f t="shared" si="42"/>
        <v>-9.7076382349036301</v>
      </c>
      <c r="O645" s="4">
        <f t="shared" si="43"/>
        <v>-2.8060380388019026</v>
      </c>
      <c r="P645" s="3">
        <f t="shared" si="40"/>
        <v>50.074740552825332</v>
      </c>
      <c r="R645" s="15"/>
    </row>
    <row r="646" spans="6:18" x14ac:dyDescent="0.25">
      <c r="F646" s="2">
        <f t="shared" si="41"/>
        <v>3.2099999999999538</v>
      </c>
      <c r="G646" s="3">
        <f>IF(H646&gt;0,$C$14-H646,$C$14)</f>
        <v>2E-3</v>
      </c>
      <c r="H646" s="3">
        <f>IF(H645-I645&gt;0,H645-I645,0)</f>
        <v>0</v>
      </c>
      <c r="I646" s="12">
        <f>$C$5*SQRT((2*($C$11*POWER(($G$4/G646),1.4)-$C$12))/$C$8)*An</f>
        <v>3.4541393744113574E-5</v>
      </c>
      <c r="J646" s="5">
        <f>($C$11*POWER(($C$16/G646),1.4))</f>
        <v>265250.39913931966</v>
      </c>
      <c r="K646" s="2">
        <f>IF(H646&gt;0,$C$17+H646*$C$8,$C$17)</f>
        <v>0.15</v>
      </c>
      <c r="L646" s="12">
        <f>IF(H646&gt;0,2*An*(J646-$C$12),0)</f>
        <v>0</v>
      </c>
      <c r="M646" s="12">
        <f>$C$9*Af*O645*ABS(O645)*$C$7</f>
        <v>-1.5899664245277879E-2</v>
      </c>
      <c r="N646" s="12">
        <f t="shared" si="42"/>
        <v>-9.704002238364815</v>
      </c>
      <c r="O646" s="4">
        <f t="shared" si="43"/>
        <v>-2.8545671399850736</v>
      </c>
      <c r="P646" s="3">
        <f t="shared" ref="P646:P709" si="44">$C$5*(O646+O645)/2+P645</f>
        <v>50.060589039878366</v>
      </c>
      <c r="R646" s="15"/>
    </row>
    <row r="647" spans="6:18" x14ac:dyDescent="0.25">
      <c r="F647" s="2">
        <f t="shared" si="41"/>
        <v>3.2149999999999537</v>
      </c>
      <c r="G647" s="3">
        <f>IF(H647&gt;0,$C$14-H647,$C$14)</f>
        <v>2E-3</v>
      </c>
      <c r="H647" s="3">
        <f>IF(H646-I646&gt;0,H646-I646,0)</f>
        <v>0</v>
      </c>
      <c r="I647" s="12">
        <f>$C$5*SQRT((2*($C$11*POWER(($G$4/G647),1.4)-$C$12))/$C$8)*An</f>
        <v>3.4541393744113574E-5</v>
      </c>
      <c r="J647" s="5">
        <f>($C$11*POWER(($C$16/G647),1.4))</f>
        <v>265250.39913931966</v>
      </c>
      <c r="K647" s="2">
        <f>IF(H647&gt;0,$C$17+H647*$C$8,$C$17)</f>
        <v>0.15</v>
      </c>
      <c r="L647" s="12">
        <f>IF(H647&gt;0,2*An*(J647-$C$12),0)</f>
        <v>0</v>
      </c>
      <c r="M647" s="12">
        <f>$C$9*Af*O646*ABS(O646)*$C$7</f>
        <v>-1.6454374197009101E-2</v>
      </c>
      <c r="N647" s="12">
        <f t="shared" si="42"/>
        <v>-9.7003041720199406</v>
      </c>
      <c r="O647" s="4">
        <f t="shared" si="43"/>
        <v>-2.9030779060110357</v>
      </c>
      <c r="P647" s="3">
        <f t="shared" si="44"/>
        <v>50.046194927263379</v>
      </c>
      <c r="R647" s="15"/>
    </row>
    <row r="648" spans="6:18" x14ac:dyDescent="0.25">
      <c r="F648" s="2">
        <f t="shared" si="41"/>
        <v>3.2199999999999536</v>
      </c>
      <c r="G648" s="3">
        <f>IF(H648&gt;0,$C$14-H648,$C$14)</f>
        <v>2E-3</v>
      </c>
      <c r="H648" s="3">
        <f>IF(H647-I647&gt;0,H647-I647,0)</f>
        <v>0</v>
      </c>
      <c r="I648" s="12">
        <f>$C$5*SQRT((2*($C$11*POWER(($G$4/G648),1.4)-$C$12))/$C$8)*An</f>
        <v>3.4541393744113574E-5</v>
      </c>
      <c r="J648" s="5">
        <f>($C$11*POWER(($C$16/G648),1.4))</f>
        <v>265250.39913931966</v>
      </c>
      <c r="K648" s="2">
        <f>IF(H648&gt;0,$C$17+H648*$C$8,$C$17)</f>
        <v>0.15</v>
      </c>
      <c r="L648" s="12">
        <f>IF(H648&gt;0,2*An*(J648-$C$12),0)</f>
        <v>0</v>
      </c>
      <c r="M648" s="12">
        <f>$C$9*Af*O647*ABS(O647)*$C$7</f>
        <v>-1.7018380380376369E-2</v>
      </c>
      <c r="N648" s="12">
        <f t="shared" si="42"/>
        <v>-9.6965441307974913</v>
      </c>
      <c r="O648" s="4">
        <f t="shared" si="43"/>
        <v>-2.9515700267680791</v>
      </c>
      <c r="P648" s="3">
        <f t="shared" si="44"/>
        <v>50.031558307431432</v>
      </c>
      <c r="R648" s="15"/>
    </row>
    <row r="649" spans="6:18" x14ac:dyDescent="0.25">
      <c r="F649" s="2">
        <f t="shared" si="41"/>
        <v>3.2249999999999535</v>
      </c>
      <c r="G649" s="3">
        <f>IF(H649&gt;0,$C$14-H649,$C$14)</f>
        <v>2E-3</v>
      </c>
      <c r="H649" s="3">
        <f>IF(H648-I648&gt;0,H648-I648,0)</f>
        <v>0</v>
      </c>
      <c r="I649" s="12">
        <f>$C$5*SQRT((2*($C$11*POWER(($G$4/G649),1.4)-$C$12))/$C$8)*An</f>
        <v>3.4541393744113574E-5</v>
      </c>
      <c r="J649" s="5">
        <f>($C$11*POWER(($C$16/G649),1.4))</f>
        <v>265250.39913931966</v>
      </c>
      <c r="K649" s="2">
        <f>IF(H649&gt;0,$C$17+H649*$C$8,$C$17)</f>
        <v>0.15</v>
      </c>
      <c r="L649" s="12">
        <f>IF(H649&gt;0,2*An*(J649-$C$12),0)</f>
        <v>0</v>
      </c>
      <c r="M649" s="12">
        <f>$C$9*Af*O648*ABS(O648)*$C$7</f>
        <v>-1.7591668322353714E-2</v>
      </c>
      <c r="N649" s="12">
        <f t="shared" si="42"/>
        <v>-9.692722211184309</v>
      </c>
      <c r="O649" s="4">
        <f t="shared" si="43"/>
        <v>-3.0000431926230338</v>
      </c>
      <c r="P649" s="3">
        <f t="shared" si="44"/>
        <v>50.016679274382952</v>
      </c>
      <c r="R649" s="15"/>
    </row>
    <row r="650" spans="6:18" x14ac:dyDescent="0.25">
      <c r="F650" s="2">
        <f t="shared" si="41"/>
        <v>3.2299999999999534</v>
      </c>
      <c r="G650" s="3">
        <f>IF(H650&gt;0,$C$14-H650,$C$14)</f>
        <v>2E-3</v>
      </c>
      <c r="H650" s="3">
        <f>IF(H649-I649&gt;0,H649-I649,0)</f>
        <v>0</v>
      </c>
      <c r="I650" s="12">
        <f>$C$5*SQRT((2*($C$11*POWER(($G$4/G650),1.4)-$C$12))/$C$8)*An</f>
        <v>3.4541393744113574E-5</v>
      </c>
      <c r="J650" s="5">
        <f>($C$11*POWER(($C$16/G650),1.4))</f>
        <v>265250.39913931966</v>
      </c>
      <c r="K650" s="2">
        <f>IF(H650&gt;0,$C$17+H650*$C$8,$C$17)</f>
        <v>0.15</v>
      </c>
      <c r="L650" s="12">
        <f>IF(H650&gt;0,2*An*(J650-$C$12),0)</f>
        <v>0</v>
      </c>
      <c r="M650" s="12">
        <f>$C$9*Af*O649*ABS(O649)*$C$7</f>
        <v>-1.8174223316949362E-2</v>
      </c>
      <c r="N650" s="12">
        <f t="shared" si="42"/>
        <v>-9.6888385112203395</v>
      </c>
      <c r="O650" s="4">
        <f t="shared" si="43"/>
        <v>-3.0484970944290453</v>
      </c>
      <c r="P650" s="3">
        <f t="shared" si="44"/>
        <v>50.001557923665324</v>
      </c>
      <c r="R650" s="15"/>
    </row>
    <row r="651" spans="6:18" x14ac:dyDescent="0.25">
      <c r="F651" s="2">
        <f t="shared" si="41"/>
        <v>3.2349999999999532</v>
      </c>
      <c r="G651" s="3">
        <f>IF(H651&gt;0,$C$14-H651,$C$14)</f>
        <v>2E-3</v>
      </c>
      <c r="H651" s="3">
        <f>IF(H650-I650&gt;0,H650-I650,0)</f>
        <v>0</v>
      </c>
      <c r="I651" s="12">
        <f>$C$5*SQRT((2*($C$11*POWER(($G$4/G651),1.4)-$C$12))/$C$8)*An</f>
        <v>3.4541393744113574E-5</v>
      </c>
      <c r="J651" s="5">
        <f>($C$11*POWER(($C$16/G651),1.4))</f>
        <v>265250.39913931966</v>
      </c>
      <c r="K651" s="2">
        <f>IF(H651&gt;0,$C$17+H651*$C$8,$C$17)</f>
        <v>0.15</v>
      </c>
      <c r="L651" s="12">
        <f>IF(H651&gt;0,2*An*(J651-$C$12),0)</f>
        <v>0</v>
      </c>
      <c r="M651" s="12">
        <f>$C$9*Af*O650*ABS(O650)*$C$7</f>
        <v>-1.8766030426005192E-2</v>
      </c>
      <c r="N651" s="12">
        <f t="shared" si="42"/>
        <v>-9.6848931304933004</v>
      </c>
      <c r="O651" s="4">
        <f t="shared" si="43"/>
        <v>-3.0969314235333294</v>
      </c>
      <c r="P651" s="3">
        <f t="shared" si="44"/>
        <v>49.986194352370418</v>
      </c>
      <c r="R651" s="15"/>
    </row>
    <row r="652" spans="6:18" x14ac:dyDescent="0.25">
      <c r="F652" s="2">
        <f t="shared" si="41"/>
        <v>3.2399999999999531</v>
      </c>
      <c r="G652" s="3">
        <f>IF(H652&gt;0,$C$14-H652,$C$14)</f>
        <v>2E-3</v>
      </c>
      <c r="H652" s="3">
        <f>IF(H651-I651&gt;0,H651-I651,0)</f>
        <v>0</v>
      </c>
      <c r="I652" s="12">
        <f>$C$5*SQRT((2*($C$11*POWER(($G$4/G652),1.4)-$C$12))/$C$8)*An</f>
        <v>3.4541393744113574E-5</v>
      </c>
      <c r="J652" s="5">
        <f>($C$11*POWER(($C$16/G652),1.4))</f>
        <v>265250.39913931966</v>
      </c>
      <c r="K652" s="2">
        <f>IF(H652&gt;0,$C$17+H652*$C$8,$C$17)</f>
        <v>0.15</v>
      </c>
      <c r="L652" s="12">
        <f>IF(H652&gt;0,2*An*(J652-$C$12),0)</f>
        <v>0</v>
      </c>
      <c r="M652" s="12">
        <f>$C$9*Af*O651*ABS(O651)*$C$7</f>
        <v>-1.9367074480008264E-2</v>
      </c>
      <c r="N652" s="12">
        <f t="shared" si="42"/>
        <v>-9.6808861701332791</v>
      </c>
      <c r="O652" s="4">
        <f t="shared" si="43"/>
        <v>-3.1453458717848957</v>
      </c>
      <c r="P652" s="3">
        <f t="shared" si="44"/>
        <v>49.970588659132126</v>
      </c>
      <c r="R652" s="15"/>
    </row>
    <row r="653" spans="6:18" x14ac:dyDescent="0.25">
      <c r="F653" s="2">
        <f t="shared" si="41"/>
        <v>3.244999999999953</v>
      </c>
      <c r="G653" s="3">
        <f>IF(H653&gt;0,$C$14-H653,$C$14)</f>
        <v>2E-3</v>
      </c>
      <c r="H653" s="3">
        <f>IF(H652-I652&gt;0,H652-I652,0)</f>
        <v>0</v>
      </c>
      <c r="I653" s="12">
        <f>$C$5*SQRT((2*($C$11*POWER(($G$4/G653),1.4)-$C$12))/$C$8)*An</f>
        <v>3.4541393744113574E-5</v>
      </c>
      <c r="J653" s="5">
        <f>($C$11*POWER(($C$16/G653),1.4))</f>
        <v>265250.39913931966</v>
      </c>
      <c r="K653" s="2">
        <f>IF(H653&gt;0,$C$17+H653*$C$8,$C$17)</f>
        <v>0.15</v>
      </c>
      <c r="L653" s="12">
        <f>IF(H653&gt;0,2*An*(J653-$C$12),0)</f>
        <v>0</v>
      </c>
      <c r="M653" s="12">
        <f>$C$9*Af*O652*ABS(O652)*$C$7</f>
        <v>-1.9977340078914451E-2</v>
      </c>
      <c r="N653" s="12">
        <f t="shared" si="42"/>
        <v>-9.6768177328072369</v>
      </c>
      <c r="O653" s="4">
        <f t="shared" si="43"/>
        <v>-3.1937401315422469</v>
      </c>
      <c r="P653" s="3">
        <f t="shared" si="44"/>
        <v>49.954740944123806</v>
      </c>
      <c r="R653" s="15"/>
    </row>
    <row r="654" spans="6:18" x14ac:dyDescent="0.25">
      <c r="F654" s="2">
        <f t="shared" si="41"/>
        <v>3.2499999999999529</v>
      </c>
      <c r="G654" s="3">
        <f>IF(H654&gt;0,$C$14-H654,$C$14)</f>
        <v>2E-3</v>
      </c>
      <c r="H654" s="3">
        <f>IF(H653-I653&gt;0,H653-I653,0)</f>
        <v>0</v>
      </c>
      <c r="I654" s="12">
        <f>$C$5*SQRT((2*($C$11*POWER(($G$4/G654),1.4)-$C$12))/$C$8)*An</f>
        <v>3.4541393744113574E-5</v>
      </c>
      <c r="J654" s="5">
        <f>($C$11*POWER(($C$16/G654),1.4))</f>
        <v>265250.39913931966</v>
      </c>
      <c r="K654" s="2">
        <f>IF(H654&gt;0,$C$17+H654*$C$8,$C$17)</f>
        <v>0.15</v>
      </c>
      <c r="L654" s="12">
        <f>IF(H654&gt;0,2*An*(J654-$C$12),0)</f>
        <v>0</v>
      </c>
      <c r="M654" s="12">
        <f>$C$9*Af*O653*ABS(O653)*$C$7</f>
        <v>-2.0596811592983971E-2</v>
      </c>
      <c r="N654" s="12">
        <f t="shared" si="42"/>
        <v>-9.6726879227134415</v>
      </c>
      <c r="O654" s="4">
        <f t="shared" si="43"/>
        <v>-3.2421138956810487</v>
      </c>
      <c r="P654" s="3">
        <f t="shared" si="44"/>
        <v>49.93865130905575</v>
      </c>
      <c r="R654" s="15"/>
    </row>
    <row r="655" spans="6:18" x14ac:dyDescent="0.25">
      <c r="F655" s="2">
        <f t="shared" si="41"/>
        <v>3.2549999999999528</v>
      </c>
      <c r="G655" s="3">
        <f>IF(H655&gt;0,$C$14-H655,$C$14)</f>
        <v>2E-3</v>
      </c>
      <c r="H655" s="3">
        <f>IF(H654-I654&gt;0,H654-I654,0)</f>
        <v>0</v>
      </c>
      <c r="I655" s="12">
        <f>$C$5*SQRT((2*($C$11*POWER(($G$4/G655),1.4)-$C$12))/$C$8)*An</f>
        <v>3.4541393744113574E-5</v>
      </c>
      <c r="J655" s="5">
        <f>($C$11*POWER(($C$16/G655),1.4))</f>
        <v>265250.39913931966</v>
      </c>
      <c r="K655" s="2">
        <f>IF(H655&gt;0,$C$17+H655*$C$8,$C$17)</f>
        <v>0.15</v>
      </c>
      <c r="L655" s="12">
        <f>IF(H655&gt;0,2*An*(J655-$C$12),0)</f>
        <v>0</v>
      </c>
      <c r="M655" s="12">
        <f>$C$9*Af*O654*ABS(O654)*$C$7</f>
        <v>-2.1225473163628859E-2</v>
      </c>
      <c r="N655" s="12">
        <f t="shared" si="42"/>
        <v>-9.6684968455758096</v>
      </c>
      <c r="O655" s="4">
        <f t="shared" si="43"/>
        <v>-3.2904668576017717</v>
      </c>
      <c r="P655" s="3">
        <f t="shared" si="44"/>
        <v>49.922319857172546</v>
      </c>
      <c r="R655" s="15"/>
    </row>
    <row r="656" spans="6:18" x14ac:dyDescent="0.25">
      <c r="F656" s="2">
        <f t="shared" si="41"/>
        <v>3.2599999999999527</v>
      </c>
      <c r="G656" s="3">
        <f>IF(H656&gt;0,$C$14-H656,$C$14)</f>
        <v>2E-3</v>
      </c>
      <c r="H656" s="3">
        <f>IF(H655-I655&gt;0,H655-I655,0)</f>
        <v>0</v>
      </c>
      <c r="I656" s="12">
        <f>$C$5*SQRT((2*($C$11*POWER(($G$4/G656),1.4)-$C$12))/$C$8)*An</f>
        <v>3.4541393744113574E-5</v>
      </c>
      <c r="J656" s="5">
        <f>($C$11*POWER(($C$16/G656),1.4))</f>
        <v>265250.39913931966</v>
      </c>
      <c r="K656" s="2">
        <f>IF(H656&gt;0,$C$17+H656*$C$8,$C$17)</f>
        <v>0.15</v>
      </c>
      <c r="L656" s="12">
        <f>IF(H656&gt;0,2*An*(J656-$C$12),0)</f>
        <v>0</v>
      </c>
      <c r="M656" s="12">
        <f>$C$9*Af*O655*ABS(O655)*$C$7</f>
        <v>-2.1863308704272187E-2</v>
      </c>
      <c r="N656" s="12">
        <f t="shared" si="42"/>
        <v>-9.664244608638187</v>
      </c>
      <c r="O656" s="4">
        <f t="shared" si="43"/>
        <v>-3.3387987112373065</v>
      </c>
      <c r="P656" s="3">
        <f t="shared" si="44"/>
        <v>49.90574669325045</v>
      </c>
      <c r="R656" s="15"/>
    </row>
    <row r="657" spans="6:18" x14ac:dyDescent="0.25">
      <c r="F657" s="2">
        <f t="shared" si="41"/>
        <v>3.2649999999999526</v>
      </c>
      <c r="G657" s="3">
        <f>IF(H657&gt;0,$C$14-H657,$C$14)</f>
        <v>2E-3</v>
      </c>
      <c r="H657" s="3">
        <f>IF(H656-I656&gt;0,H656-I656,0)</f>
        <v>0</v>
      </c>
      <c r="I657" s="12">
        <f>$C$5*SQRT((2*($C$11*POWER(($G$4/G657),1.4)-$C$12))/$C$8)*An</f>
        <v>3.4541393744113574E-5</v>
      </c>
      <c r="J657" s="5">
        <f>($C$11*POWER(($C$16/G657),1.4))</f>
        <v>265250.39913931966</v>
      </c>
      <c r="K657" s="2">
        <f>IF(H657&gt;0,$C$17+H657*$C$8,$C$17)</f>
        <v>0.15</v>
      </c>
      <c r="L657" s="12">
        <f>IF(H657&gt;0,2*An*(J657-$C$12),0)</f>
        <v>0</v>
      </c>
      <c r="M657" s="12">
        <f>$C$9*Af*O656*ABS(O656)*$C$7</f>
        <v>-2.2510301901219085E-2</v>
      </c>
      <c r="N657" s="12">
        <f t="shared" si="42"/>
        <v>-9.65993132065854</v>
      </c>
      <c r="O657" s="4">
        <f t="shared" si="43"/>
        <v>-3.3871091510605482</v>
      </c>
      <c r="P657" s="3">
        <f t="shared" si="44"/>
        <v>49.888931923594704</v>
      </c>
      <c r="R657" s="15"/>
    </row>
    <row r="658" spans="6:18" x14ac:dyDescent="0.25">
      <c r="F658" s="2">
        <f t="shared" si="41"/>
        <v>3.2699999999999525</v>
      </c>
      <c r="G658" s="3">
        <f>IF(H658&gt;0,$C$14-H658,$C$14)</f>
        <v>2E-3</v>
      </c>
      <c r="H658" s="3">
        <f>IF(H657-I657&gt;0,H657-I657,0)</f>
        <v>0</v>
      </c>
      <c r="I658" s="12">
        <f>$C$5*SQRT((2*($C$11*POWER(($G$4/G658),1.4)-$C$12))/$C$8)*An</f>
        <v>3.4541393744113574E-5</v>
      </c>
      <c r="J658" s="5">
        <f>($C$11*POWER(($C$16/G658),1.4))</f>
        <v>265250.39913931966</v>
      </c>
      <c r="K658" s="2">
        <f>IF(H658&gt;0,$C$17+H658*$C$8,$C$17)</f>
        <v>0.15</v>
      </c>
      <c r="L658" s="12">
        <f>IF(H658&gt;0,2*An*(J658-$C$12),0)</f>
        <v>0</v>
      </c>
      <c r="M658" s="12">
        <f>$C$9*Af*O657*ABS(O657)*$C$7</f>
        <v>-2.316643621453934E-2</v>
      </c>
      <c r="N658" s="12">
        <f t="shared" si="42"/>
        <v>-9.6555570919030718</v>
      </c>
      <c r="O658" s="4">
        <f t="shared" si="43"/>
        <v>-3.4353978720919525</v>
      </c>
      <c r="P658" s="3">
        <f t="shared" si="44"/>
        <v>49.871875656036821</v>
      </c>
      <c r="R658" s="15"/>
    </row>
    <row r="659" spans="6:18" x14ac:dyDescent="0.25">
      <c r="F659" s="2">
        <f t="shared" si="41"/>
        <v>3.2749999999999524</v>
      </c>
      <c r="G659" s="3">
        <f>IF(H659&gt;0,$C$14-H659,$C$14)</f>
        <v>2E-3</v>
      </c>
      <c r="H659" s="3">
        <f>IF(H658-I658&gt;0,H658-I658,0)</f>
        <v>0</v>
      </c>
      <c r="I659" s="12">
        <f>$C$5*SQRT((2*($C$11*POWER(($G$4/G659),1.4)-$C$12))/$C$8)*An</f>
        <v>3.4541393744113574E-5</v>
      </c>
      <c r="J659" s="5">
        <f>($C$11*POWER(($C$16/G659),1.4))</f>
        <v>265250.39913931966</v>
      </c>
      <c r="K659" s="2">
        <f>IF(H659&gt;0,$C$17+H659*$C$8,$C$17)</f>
        <v>0.15</v>
      </c>
      <c r="L659" s="12">
        <f>IF(H659&gt;0,2*An*(J659-$C$12),0)</f>
        <v>0</v>
      </c>
      <c r="M659" s="12">
        <f>$C$9*Af*O658*ABS(O658)*$C$7</f>
        <v>-2.3831694878961609E-2</v>
      </c>
      <c r="N659" s="12">
        <f t="shared" si="42"/>
        <v>-9.6511220341402559</v>
      </c>
      <c r="O659" s="4">
        <f t="shared" si="43"/>
        <v>-3.4836645699070607</v>
      </c>
      <c r="P659" s="3">
        <f t="shared" si="44"/>
        <v>49.85457799993182</v>
      </c>
      <c r="R659" s="15"/>
    </row>
    <row r="660" spans="6:18" x14ac:dyDescent="0.25">
      <c r="F660" s="2">
        <f t="shared" si="41"/>
        <v>3.2799999999999523</v>
      </c>
      <c r="G660" s="3">
        <f>IF(H660&gt;0,$C$14-H660,$C$14)</f>
        <v>2E-3</v>
      </c>
      <c r="H660" s="3">
        <f>IF(H659-I659&gt;0,H659-I659,0)</f>
        <v>0</v>
      </c>
      <c r="I660" s="12">
        <f>$C$5*SQRT((2*($C$11*POWER(($G$4/G660),1.4)-$C$12))/$C$8)*An</f>
        <v>3.4541393744113574E-5</v>
      </c>
      <c r="J660" s="5">
        <f>($C$11*POWER(($C$16/G660),1.4))</f>
        <v>265250.39913931966</v>
      </c>
      <c r="K660" s="2">
        <f>IF(H660&gt;0,$C$17+H660*$C$8,$C$17)</f>
        <v>0.15</v>
      </c>
      <c r="L660" s="12">
        <f>IF(H660&gt;0,2*An*(J660-$C$12),0)</f>
        <v>0</v>
      </c>
      <c r="M660" s="12">
        <f>$C$9*Af*O659*ABS(O659)*$C$7</f>
        <v>-2.4506060904779071E-2</v>
      </c>
      <c r="N660" s="12">
        <f t="shared" si="42"/>
        <v>-9.6466262606348057</v>
      </c>
      <c r="O660" s="4">
        <f t="shared" si="43"/>
        <v>-3.5319089406439983</v>
      </c>
      <c r="P660" s="3">
        <f t="shared" si="44"/>
        <v>49.837039066155441</v>
      </c>
      <c r="R660" s="15"/>
    </row>
    <row r="661" spans="6:18" x14ac:dyDescent="0.25">
      <c r="F661" s="2">
        <f t="shared" si="41"/>
        <v>3.2849999999999522</v>
      </c>
      <c r="G661" s="3">
        <f>IF(H661&gt;0,$C$14-H661,$C$14)</f>
        <v>2E-3</v>
      </c>
      <c r="H661" s="3">
        <f>IF(H660-I660&gt;0,H660-I660,0)</f>
        <v>0</v>
      </c>
      <c r="I661" s="12">
        <f>$C$5*SQRT((2*($C$11*POWER(($G$4/G661),1.4)-$C$12))/$C$8)*An</f>
        <v>3.4541393744113574E-5</v>
      </c>
      <c r="J661" s="5">
        <f>($C$11*POWER(($C$16/G661),1.4))</f>
        <v>265250.39913931966</v>
      </c>
      <c r="K661" s="2">
        <f>IF(H661&gt;0,$C$17+H661*$C$8,$C$17)</f>
        <v>0.15</v>
      </c>
      <c r="L661" s="12">
        <f>IF(H661&gt;0,2*An*(J661-$C$12),0)</f>
        <v>0</v>
      </c>
      <c r="M661" s="12">
        <f>$C$9*Af*O660*ABS(O660)*$C$7</f>
        <v>-2.518951707876654E-2</v>
      </c>
      <c r="N661" s="12">
        <f t="shared" si="42"/>
        <v>-9.6420698861415559</v>
      </c>
      <c r="O661" s="4">
        <f t="shared" si="43"/>
        <v>-3.5801306810109392</v>
      </c>
      <c r="P661" s="3">
        <f t="shared" si="44"/>
        <v>49.819258967101305</v>
      </c>
      <c r="R661" s="15"/>
    </row>
    <row r="662" spans="6:18" x14ac:dyDescent="0.25">
      <c r="F662" s="2">
        <f t="shared" si="41"/>
        <v>3.2899999999999521</v>
      </c>
      <c r="G662" s="3">
        <f>IF(H662&gt;0,$C$14-H662,$C$14)</f>
        <v>2E-3</v>
      </c>
      <c r="H662" s="3">
        <f>IF(H661-I661&gt;0,H661-I661,0)</f>
        <v>0</v>
      </c>
      <c r="I662" s="12">
        <f>$C$5*SQRT((2*($C$11*POWER(($G$4/G662),1.4)-$C$12))/$C$8)*An</f>
        <v>3.4541393744113574E-5</v>
      </c>
      <c r="J662" s="5">
        <f>($C$11*POWER(($C$16/G662),1.4))</f>
        <v>265250.39913931966</v>
      </c>
      <c r="K662" s="2">
        <f>IF(H662&gt;0,$C$17+H662*$C$8,$C$17)</f>
        <v>0.15</v>
      </c>
      <c r="L662" s="12">
        <f>IF(H662&gt;0,2*An*(J662-$C$12),0)</f>
        <v>0</v>
      </c>
      <c r="M662" s="12">
        <f>$C$9*Af*O661*ABS(O661)*$C$7</f>
        <v>-2.5882045965108839E-2</v>
      </c>
      <c r="N662" s="12">
        <f t="shared" si="42"/>
        <v>-9.6374530268992746</v>
      </c>
      <c r="O662" s="4">
        <f t="shared" si="43"/>
        <v>-3.6283294882935415</v>
      </c>
      <c r="P662" s="3">
        <f t="shared" si="44"/>
        <v>49.801237816678046</v>
      </c>
      <c r="R662" s="15"/>
    </row>
    <row r="663" spans="6:18" x14ac:dyDescent="0.25">
      <c r="F663" s="2">
        <f t="shared" si="41"/>
        <v>3.294999999999952</v>
      </c>
      <c r="G663" s="3">
        <f>IF(H663&gt;0,$C$14-H663,$C$14)</f>
        <v>2E-3</v>
      </c>
      <c r="H663" s="3">
        <f>IF(H662-I662&gt;0,H662-I662,0)</f>
        <v>0</v>
      </c>
      <c r="I663" s="12">
        <f>$C$5*SQRT((2*($C$11*POWER(($G$4/G663),1.4)-$C$12))/$C$8)*An</f>
        <v>3.4541393744113574E-5</v>
      </c>
      <c r="J663" s="5">
        <f>($C$11*POWER(($C$16/G663),1.4))</f>
        <v>265250.39913931966</v>
      </c>
      <c r="K663" s="2">
        <f>IF(H663&gt;0,$C$17+H663*$C$8,$C$17)</f>
        <v>0.15</v>
      </c>
      <c r="L663" s="12">
        <f>IF(H663&gt;0,2*An*(J663-$C$12),0)</f>
        <v>0</v>
      </c>
      <c r="M663" s="12">
        <f>$C$9*Af*O662*ABS(O662)*$C$7</f>
        <v>-2.658362990634042E-2</v>
      </c>
      <c r="N663" s="12">
        <f t="shared" si="42"/>
        <v>-9.6327758006243975</v>
      </c>
      <c r="O663" s="4">
        <f t="shared" si="43"/>
        <v>-3.6765050603623508</v>
      </c>
      <c r="P663" s="3">
        <f t="shared" si="44"/>
        <v>49.782975730306404</v>
      </c>
      <c r="R663" s="15"/>
    </row>
    <row r="664" spans="6:18" x14ac:dyDescent="0.25">
      <c r="F664" s="2">
        <f t="shared" ref="F664:F727" si="45">F663+$C$5</f>
        <v>3.2999999999999519</v>
      </c>
      <c r="G664" s="3">
        <f>IF(H664&gt;0,$C$14-H664,$C$14)</f>
        <v>2E-3</v>
      </c>
      <c r="H664" s="3">
        <f>IF(H663-I663&gt;0,H663-I663,0)</f>
        <v>0</v>
      </c>
      <c r="I664" s="12">
        <f>$C$5*SQRT((2*($C$11*POWER(($G$4/G664),1.4)-$C$12))/$C$8)*An</f>
        <v>3.4541393744113574E-5</v>
      </c>
      <c r="J664" s="5">
        <f>($C$11*POWER(($C$16/G664),1.4))</f>
        <v>265250.39913931966</v>
      </c>
      <c r="K664" s="2">
        <f>IF(H664&gt;0,$C$17+H664*$C$8,$C$17)</f>
        <v>0.15</v>
      </c>
      <c r="L664" s="12">
        <f>IF(H664&gt;0,2*An*(J664-$C$12),0)</f>
        <v>0</v>
      </c>
      <c r="M664" s="12">
        <f>$C$9*Af*O663*ABS(O663)*$C$7</f>
        <v>-2.7294251024296137E-2</v>
      </c>
      <c r="N664" s="12">
        <f t="shared" si="42"/>
        <v>-9.6280383265046936</v>
      </c>
      <c r="O664" s="4">
        <f t="shared" si="43"/>
        <v>-3.7246570956801737</v>
      </c>
      <c r="P664" s="3">
        <f t="shared" si="44"/>
        <v>49.764472824916297</v>
      </c>
      <c r="R664" s="15"/>
    </row>
    <row r="665" spans="6:18" x14ac:dyDescent="0.25">
      <c r="F665" s="2">
        <f t="shared" si="45"/>
        <v>3.3049999999999518</v>
      </c>
      <c r="G665" s="3">
        <f>IF(H665&gt;0,$C$14-H665,$C$14)</f>
        <v>2E-3</v>
      </c>
      <c r="H665" s="3">
        <f>IF(H664-I664&gt;0,H664-I664,0)</f>
        <v>0</v>
      </c>
      <c r="I665" s="12">
        <f>$C$5*SQRT((2*($C$11*POWER(($G$4/G665),1.4)-$C$12))/$C$8)*An</f>
        <v>3.4541393744113574E-5</v>
      </c>
      <c r="J665" s="5">
        <f>($C$11*POWER(($C$16/G665),1.4))</f>
        <v>265250.39913931966</v>
      </c>
      <c r="K665" s="2">
        <f>IF(H665&gt;0,$C$17+H665*$C$8,$C$17)</f>
        <v>0.15</v>
      </c>
      <c r="L665" s="12">
        <f>IF(H665&gt;0,2*An*(J665-$C$12),0)</f>
        <v>0</v>
      </c>
      <c r="M665" s="12">
        <f>$C$9*Af*O664*ABS(O664)*$C$7</f>
        <v>-2.8013891221073065E-2</v>
      </c>
      <c r="N665" s="12">
        <f t="shared" si="42"/>
        <v>-9.6232407251928471</v>
      </c>
      <c r="O665" s="4">
        <f t="shared" si="43"/>
        <v>-3.7727852933094175</v>
      </c>
      <c r="P665" s="3">
        <f t="shared" si="44"/>
        <v>49.745729218943822</v>
      </c>
      <c r="R665" s="15"/>
    </row>
    <row r="666" spans="6:18" x14ac:dyDescent="0.25">
      <c r="F666" s="2">
        <f t="shared" si="45"/>
        <v>3.3099999999999516</v>
      </c>
      <c r="G666" s="3">
        <f>IF(H666&gt;0,$C$14-H666,$C$14)</f>
        <v>2E-3</v>
      </c>
      <c r="H666" s="3">
        <f>IF(H665-I665&gt;0,H665-I665,0)</f>
        <v>0</v>
      </c>
      <c r="I666" s="12">
        <f>$C$5*SQRT((2*($C$11*POWER(($G$4/G666),1.4)-$C$12))/$C$8)*An</f>
        <v>3.4541393744113574E-5</v>
      </c>
      <c r="J666" s="5">
        <f>($C$11*POWER(($C$16/G666),1.4))</f>
        <v>265250.39913931966</v>
      </c>
      <c r="K666" s="2">
        <f>IF(H666&gt;0,$C$17+H666*$C$8,$C$17)</f>
        <v>0.15</v>
      </c>
      <c r="L666" s="12">
        <f>IF(H666&gt;0,2*An*(J666-$C$12),0)</f>
        <v>0</v>
      </c>
      <c r="M666" s="12">
        <f>$C$9*Af*O665*ABS(O665)*$C$7</f>
        <v>-2.8742532180003305E-2</v>
      </c>
      <c r="N666" s="12">
        <f t="shared" si="42"/>
        <v>-9.6183831187999793</v>
      </c>
      <c r="O666" s="4">
        <f t="shared" si="43"/>
        <v>-3.8208893529193997</v>
      </c>
      <c r="P666" s="3">
        <f t="shared" si="44"/>
        <v>49.726745032328253</v>
      </c>
      <c r="R666" s="15"/>
    </row>
    <row r="667" spans="6:18" x14ac:dyDescent="0.25">
      <c r="F667" s="2">
        <f t="shared" si="45"/>
        <v>3.3149999999999515</v>
      </c>
      <c r="G667" s="3">
        <f>IF(H667&gt;0,$C$14-H667,$C$14)</f>
        <v>2E-3</v>
      </c>
      <c r="H667" s="3">
        <f>IF(H666-I666&gt;0,H666-I666,0)</f>
        <v>0</v>
      </c>
      <c r="I667" s="12">
        <f>$C$5*SQRT((2*($C$11*POWER(($G$4/G667),1.4)-$C$12))/$C$8)*An</f>
        <v>3.4541393744113574E-5</v>
      </c>
      <c r="J667" s="5">
        <f>($C$11*POWER(($C$16/G667),1.4))</f>
        <v>265250.39913931966</v>
      </c>
      <c r="K667" s="2">
        <f>IF(H667&gt;0,$C$17+H667*$C$8,$C$17)</f>
        <v>0.15</v>
      </c>
      <c r="L667" s="12">
        <f>IF(H667&gt;0,2*An*(J667-$C$12),0)</f>
        <v>0</v>
      </c>
      <c r="M667" s="12">
        <f>$C$9*Af*O666*ABS(O666)*$C$7</f>
        <v>-2.9480155366637638E-2</v>
      </c>
      <c r="N667" s="12">
        <f t="shared" ref="N667:N730" si="46">(L667-M667-K667*9.81)/K667</f>
        <v>-9.6134656308890829</v>
      </c>
      <c r="O667" s="4">
        <f t="shared" ref="O667:O730" si="47">$C$5*(N666+N667)/2+O666</f>
        <v>-3.8689689747936225</v>
      </c>
      <c r="P667" s="3">
        <f t="shared" si="44"/>
        <v>49.707520386508968</v>
      </c>
      <c r="R667" s="15"/>
    </row>
    <row r="668" spans="6:18" x14ac:dyDescent="0.25">
      <c r="F668" s="2">
        <f t="shared" si="45"/>
        <v>3.3199999999999514</v>
      </c>
      <c r="G668" s="3">
        <f>IF(H668&gt;0,$C$14-H668,$C$14)</f>
        <v>2E-3</v>
      </c>
      <c r="H668" s="3">
        <f>IF(H667-I667&gt;0,H667-I667,0)</f>
        <v>0</v>
      </c>
      <c r="I668" s="12">
        <f>$C$5*SQRT((2*($C$11*POWER(($G$4/G668),1.4)-$C$12))/$C$8)*An</f>
        <v>3.4541393744113574E-5</v>
      </c>
      <c r="J668" s="5">
        <f>($C$11*POWER(($C$16/G668),1.4))</f>
        <v>265250.39913931966</v>
      </c>
      <c r="K668" s="2">
        <f>IF(H668&gt;0,$C$17+H668*$C$8,$C$17)</f>
        <v>0.15</v>
      </c>
      <c r="L668" s="12">
        <f>IF(H668&gt;0,2*An*(J668-$C$12),0)</f>
        <v>0</v>
      </c>
      <c r="M668" s="12">
        <f>$C$9*Af*O667*ABS(O667)*$C$7</f>
        <v>-3.0226742029740003E-2</v>
      </c>
      <c r="N668" s="12">
        <f t="shared" si="46"/>
        <v>-9.6084883864684016</v>
      </c>
      <c r="O668" s="4">
        <f t="shared" si="47"/>
        <v>-3.9170238598370162</v>
      </c>
      <c r="P668" s="3">
        <f t="shared" si="44"/>
        <v>49.688055404422393</v>
      </c>
      <c r="R668" s="15"/>
    </row>
    <row r="669" spans="6:18" x14ac:dyDescent="0.25">
      <c r="F669" s="2">
        <f t="shared" si="45"/>
        <v>3.3249999999999513</v>
      </c>
      <c r="G669" s="3">
        <f>IF(H669&gt;0,$C$14-H669,$C$14)</f>
        <v>2E-3</v>
      </c>
      <c r="H669" s="3">
        <f>IF(H668-I668&gt;0,H668-I668,0)</f>
        <v>0</v>
      </c>
      <c r="I669" s="12">
        <f>$C$5*SQRT((2*($C$11*POWER(($G$4/G669),1.4)-$C$12))/$C$8)*An</f>
        <v>3.4541393744113574E-5</v>
      </c>
      <c r="J669" s="5">
        <f>($C$11*POWER(($C$16/G669),1.4))</f>
        <v>265250.39913931966</v>
      </c>
      <c r="K669" s="2">
        <f>IF(H669&gt;0,$C$17+H669*$C$8,$C$17)</f>
        <v>0.15</v>
      </c>
      <c r="L669" s="12">
        <f>IF(H669&gt;0,2*An*(J669-$C$12),0)</f>
        <v>0</v>
      </c>
      <c r="M669" s="12">
        <f>$C$9*Af*O668*ABS(O668)*$C$7</f>
        <v>-3.0982273202292632E-2</v>
      </c>
      <c r="N669" s="12">
        <f t="shared" si="46"/>
        <v>-9.6034515119847157</v>
      </c>
      <c r="O669" s="4">
        <f t="shared" si="47"/>
        <v>-3.9650537095831488</v>
      </c>
      <c r="P669" s="3">
        <f t="shared" si="44"/>
        <v>49.668350210498843</v>
      </c>
      <c r="R669" s="15"/>
    </row>
    <row r="670" spans="6:18" x14ac:dyDescent="0.25">
      <c r="F670" s="2">
        <f t="shared" si="45"/>
        <v>3.3299999999999512</v>
      </c>
      <c r="G670" s="3">
        <f>IF(H670&gt;0,$C$14-H670,$C$14)</f>
        <v>2E-3</v>
      </c>
      <c r="H670" s="3">
        <f>IF(H669-I669&gt;0,H669-I669,0)</f>
        <v>0</v>
      </c>
      <c r="I670" s="12">
        <f>$C$5*SQRT((2*($C$11*POWER(($G$4/G670),1.4)-$C$12))/$C$8)*An</f>
        <v>3.4541393744113574E-5</v>
      </c>
      <c r="J670" s="5">
        <f>($C$11*POWER(($C$16/G670),1.4))</f>
        <v>265250.39913931966</v>
      </c>
      <c r="K670" s="2">
        <f>IF(H670&gt;0,$C$17+H670*$C$8,$C$17)</f>
        <v>0.15</v>
      </c>
      <c r="L670" s="12">
        <f>IF(H670&gt;0,2*An*(J670-$C$12),0)</f>
        <v>0</v>
      </c>
      <c r="M670" s="12">
        <f>$C$9*Af*O669*ABS(O669)*$C$7</f>
        <v>-3.1746729702511849E-2</v>
      </c>
      <c r="N670" s="12">
        <f t="shared" si="46"/>
        <v>-9.5983551353165879</v>
      </c>
      <c r="O670" s="4">
        <f t="shared" si="47"/>
        <v>-4.0130582262014025</v>
      </c>
      <c r="P670" s="3">
        <f t="shared" si="44"/>
        <v>49.648404930659382</v>
      </c>
      <c r="R670" s="15"/>
    </row>
    <row r="671" spans="6:18" x14ac:dyDescent="0.25">
      <c r="F671" s="2">
        <f t="shared" si="45"/>
        <v>3.3349999999999511</v>
      </c>
      <c r="G671" s="3">
        <f>IF(H671&gt;0,$C$14-H671,$C$14)</f>
        <v>2E-3</v>
      </c>
      <c r="H671" s="3">
        <f>IF(H670-I670&gt;0,H670-I670,0)</f>
        <v>0</v>
      </c>
      <c r="I671" s="12">
        <f>$C$5*SQRT((2*($C$11*POWER(($G$4/G671),1.4)-$C$12))/$C$8)*An</f>
        <v>3.4541393744113574E-5</v>
      </c>
      <c r="J671" s="5">
        <f>($C$11*POWER(($C$16/G671),1.4))</f>
        <v>265250.39913931966</v>
      </c>
      <c r="K671" s="2">
        <f>IF(H671&gt;0,$C$17+H671*$C$8,$C$17)</f>
        <v>0.15</v>
      </c>
      <c r="L671" s="12">
        <f>IF(H671&gt;0,2*An*(J671-$C$12),0)</f>
        <v>0</v>
      </c>
      <c r="M671" s="12">
        <f>$C$9*Af*O670*ABS(O670)*$C$7</f>
        <v>-3.2520092134874334E-2</v>
      </c>
      <c r="N671" s="12">
        <f t="shared" si="46"/>
        <v>-9.5931993857675053</v>
      </c>
      <c r="O671" s="4">
        <f t="shared" si="47"/>
        <v>-4.0610371125041125</v>
      </c>
      <c r="P671" s="3">
        <f t="shared" si="44"/>
        <v>49.628219692312619</v>
      </c>
      <c r="R671" s="15"/>
    </row>
    <row r="672" spans="6:18" x14ac:dyDescent="0.25">
      <c r="F672" s="2">
        <f t="shared" si="45"/>
        <v>3.339999999999951</v>
      </c>
      <c r="G672" s="3">
        <f>IF(H672&gt;0,$C$14-H672,$C$14)</f>
        <v>2E-3</v>
      </c>
      <c r="H672" s="3">
        <f>IF(H671-I671&gt;0,H671-I671,0)</f>
        <v>0</v>
      </c>
      <c r="I672" s="12">
        <f>$C$5*SQRT((2*($C$11*POWER(($G$4/G672),1.4)-$C$12))/$C$8)*An</f>
        <v>3.4541393744113574E-5</v>
      </c>
      <c r="J672" s="5">
        <f>($C$11*POWER(($C$16/G672),1.4))</f>
        <v>265250.39913931966</v>
      </c>
      <c r="K672" s="2">
        <f>IF(H672&gt;0,$C$17+H672*$C$8,$C$17)</f>
        <v>0.15</v>
      </c>
      <c r="L672" s="12">
        <f>IF(H672&gt;0,2*An*(J672-$C$12),0)</f>
        <v>0</v>
      </c>
      <c r="M672" s="12">
        <f>$C$9*Af*O671*ABS(O671)*$C$7</f>
        <v>-3.3302340891153796E-2</v>
      </c>
      <c r="N672" s="12">
        <f t="shared" si="46"/>
        <v>-9.5879843940589762</v>
      </c>
      <c r="O672" s="4">
        <f t="shared" si="47"/>
        <v>-4.1089900719536789</v>
      </c>
      <c r="P672" s="3">
        <f t="shared" si="44"/>
        <v>49.607794624351477</v>
      </c>
      <c r="R672" s="15"/>
    </row>
    <row r="673" spans="6:18" x14ac:dyDescent="0.25">
      <c r="F673" s="2">
        <f t="shared" si="45"/>
        <v>3.3449999999999509</v>
      </c>
      <c r="G673" s="3">
        <f>IF(H673&gt;0,$C$14-H673,$C$14)</f>
        <v>2E-3</v>
      </c>
      <c r="H673" s="3">
        <f>IF(H672-I672&gt;0,H672-I672,0)</f>
        <v>0</v>
      </c>
      <c r="I673" s="12">
        <f>$C$5*SQRT((2*($C$11*POWER(($G$4/G673),1.4)-$C$12))/$C$8)*An</f>
        <v>3.4541393744113574E-5</v>
      </c>
      <c r="J673" s="5">
        <f>($C$11*POWER(($C$16/G673),1.4))</f>
        <v>265250.39913931966</v>
      </c>
      <c r="K673" s="2">
        <f>IF(H673&gt;0,$C$17+H673*$C$8,$C$17)</f>
        <v>0.15</v>
      </c>
      <c r="L673" s="12">
        <f>IF(H673&gt;0,2*An*(J673-$C$12),0)</f>
        <v>0</v>
      </c>
      <c r="M673" s="12">
        <f>$C$9*Af*O672*ABS(O672)*$C$7</f>
        <v>-3.4093456151468089E-2</v>
      </c>
      <c r="N673" s="12">
        <f t="shared" si="46"/>
        <v>-9.5827102923235472</v>
      </c>
      <c r="O673" s="4">
        <f t="shared" si="47"/>
        <v>-4.1569168086696351</v>
      </c>
      <c r="P673" s="3">
        <f t="shared" si="44"/>
        <v>49.587129857149918</v>
      </c>
      <c r="R673" s="15"/>
    </row>
    <row r="674" spans="6:18" x14ac:dyDescent="0.25">
      <c r="F674" s="2">
        <f t="shared" si="45"/>
        <v>3.3499999999999508</v>
      </c>
      <c r="G674" s="3">
        <f>IF(H674&gt;0,$C$14-H674,$C$14)</f>
        <v>2E-3</v>
      </c>
      <c r="H674" s="3">
        <f>IF(H673-I673&gt;0,H673-I673,0)</f>
        <v>0</v>
      </c>
      <c r="I674" s="12">
        <f>$C$5*SQRT((2*($C$11*POWER(($G$4/G674),1.4)-$C$12))/$C$8)*An</f>
        <v>3.4541393744113574E-5</v>
      </c>
      <c r="J674" s="5">
        <f>($C$11*POWER(($C$16/G674),1.4))</f>
        <v>265250.39913931966</v>
      </c>
      <c r="K674" s="2">
        <f>IF(H674&gt;0,$C$17+H674*$C$8,$C$17)</f>
        <v>0.15</v>
      </c>
      <c r="L674" s="12">
        <f>IF(H674&gt;0,2*An*(J674-$C$12),0)</f>
        <v>0</v>
      </c>
      <c r="M674" s="12">
        <f>$C$9*Af*O673*ABS(O673)*$C$7</f>
        <v>-3.4893417885336349E-2</v>
      </c>
      <c r="N674" s="12">
        <f t="shared" si="46"/>
        <v>-9.5773772140977584</v>
      </c>
      <c r="O674" s="4">
        <f t="shared" si="47"/>
        <v>-4.2048170274356886</v>
      </c>
      <c r="P674" s="3">
        <f t="shared" si="44"/>
        <v>49.566225522559655</v>
      </c>
      <c r="R674" s="15"/>
    </row>
    <row r="675" spans="6:18" x14ac:dyDescent="0.25">
      <c r="F675" s="2">
        <f t="shared" si="45"/>
        <v>3.3549999999999507</v>
      </c>
      <c r="G675" s="3">
        <f>IF(H675&gt;0,$C$14-H675,$C$14)</f>
        <v>2E-3</v>
      </c>
      <c r="H675" s="3">
        <f>IF(H674-I674&gt;0,H674-I674,0)</f>
        <v>0</v>
      </c>
      <c r="I675" s="12">
        <f>$C$5*SQRT((2*($C$11*POWER(($G$4/G675),1.4)-$C$12))/$C$8)*An</f>
        <v>3.4541393744113574E-5</v>
      </c>
      <c r="J675" s="5">
        <f>($C$11*POWER(($C$16/G675),1.4))</f>
        <v>265250.39913931966</v>
      </c>
      <c r="K675" s="2">
        <f>IF(H675&gt;0,$C$17+H675*$C$8,$C$17)</f>
        <v>0.15</v>
      </c>
      <c r="L675" s="12">
        <f>IF(H675&gt;0,2*An*(J675-$C$12),0)</f>
        <v>0</v>
      </c>
      <c r="M675" s="12">
        <f>$C$9*Af*O674*ABS(O674)*$C$7</f>
        <v>-3.570220585274652E-2</v>
      </c>
      <c r="N675" s="12">
        <f t="shared" si="46"/>
        <v>-9.5719852943150237</v>
      </c>
      <c r="O675" s="4">
        <f t="shared" si="47"/>
        <v>-4.2526904337067206</v>
      </c>
      <c r="P675" s="3">
        <f t="shared" si="44"/>
        <v>49.5450817539068</v>
      </c>
      <c r="R675" s="15"/>
    </row>
    <row r="676" spans="6:18" x14ac:dyDescent="0.25">
      <c r="F676" s="2">
        <f t="shared" si="45"/>
        <v>3.3599999999999506</v>
      </c>
      <c r="G676" s="3">
        <f>IF(H676&gt;0,$C$14-H676,$C$14)</f>
        <v>2E-3</v>
      </c>
      <c r="H676" s="3">
        <f>IF(H675-I675&gt;0,H675-I675,0)</f>
        <v>0</v>
      </c>
      <c r="I676" s="12">
        <f>$C$5*SQRT((2*($C$11*POWER(($G$4/G676),1.4)-$C$12))/$C$8)*An</f>
        <v>3.4541393744113574E-5</v>
      </c>
      <c r="J676" s="5">
        <f>($C$11*POWER(($C$16/G676),1.4))</f>
        <v>265250.39913931966</v>
      </c>
      <c r="K676" s="2">
        <f>IF(H676&gt;0,$C$17+H676*$C$8,$C$17)</f>
        <v>0.15</v>
      </c>
      <c r="L676" s="12">
        <f>IF(H676&gt;0,2*An*(J676-$C$12),0)</f>
        <v>0</v>
      </c>
      <c r="M676" s="12">
        <f>$C$9*Af*O675*ABS(O675)*$C$7</f>
        <v>-3.6519799605232661E-2</v>
      </c>
      <c r="N676" s="12">
        <f t="shared" si="46"/>
        <v>-9.5665346692984503</v>
      </c>
      <c r="O676" s="4">
        <f t="shared" si="47"/>
        <v>-4.3005367336157541</v>
      </c>
      <c r="P676" s="3">
        <f t="shared" si="44"/>
        <v>49.523698685988492</v>
      </c>
      <c r="R676" s="15"/>
    </row>
    <row r="677" spans="6:18" x14ac:dyDescent="0.25">
      <c r="F677" s="2">
        <f t="shared" si="45"/>
        <v>3.3649999999999505</v>
      </c>
      <c r="G677" s="3">
        <f>IF(H677&gt;0,$C$14-H677,$C$14)</f>
        <v>2E-3</v>
      </c>
      <c r="H677" s="3">
        <f>IF(H676-I676&gt;0,H676-I676,0)</f>
        <v>0</v>
      </c>
      <c r="I677" s="12">
        <f>$C$5*SQRT((2*($C$11*POWER(($G$4/G677),1.4)-$C$12))/$C$8)*An</f>
        <v>3.4541393744113574E-5</v>
      </c>
      <c r="J677" s="5">
        <f>($C$11*POWER(($C$16/G677),1.4))</f>
        <v>265250.39913931966</v>
      </c>
      <c r="K677" s="2">
        <f>IF(H677&gt;0,$C$17+H677*$C$8,$C$17)</f>
        <v>0.15</v>
      </c>
      <c r="L677" s="12">
        <f>IF(H677&gt;0,2*An*(J677-$C$12),0)</f>
        <v>0</v>
      </c>
      <c r="M677" s="12">
        <f>$C$9*Af*O676*ABS(O676)*$C$7</f>
        <v>-3.7346178486962464E-2</v>
      </c>
      <c r="N677" s="12">
        <f t="shared" si="46"/>
        <v>-9.5610254767535849</v>
      </c>
      <c r="O677" s="4">
        <f t="shared" si="47"/>
        <v>-4.3483556339808844</v>
      </c>
      <c r="P677" s="3">
        <f t="shared" si="44"/>
        <v>49.502076455069499</v>
      </c>
      <c r="R677" s="15"/>
    </row>
    <row r="678" spans="6:18" x14ac:dyDescent="0.25">
      <c r="F678" s="2">
        <f t="shared" si="45"/>
        <v>3.3699999999999504</v>
      </c>
      <c r="G678" s="3">
        <f>IF(H678&gt;0,$C$14-H678,$C$14)</f>
        <v>2E-3</v>
      </c>
      <c r="H678" s="3">
        <f>IF(H677-I677&gt;0,H677-I677,0)</f>
        <v>0</v>
      </c>
      <c r="I678" s="12">
        <f>$C$5*SQRT((2*($C$11*POWER(($G$4/G678),1.4)-$C$12))/$C$8)*An</f>
        <v>3.4541393744113574E-5</v>
      </c>
      <c r="J678" s="5">
        <f>($C$11*POWER(($C$16/G678),1.4))</f>
        <v>265250.39913931966</v>
      </c>
      <c r="K678" s="2">
        <f>IF(H678&gt;0,$C$17+H678*$C$8,$C$17)</f>
        <v>0.15</v>
      </c>
      <c r="L678" s="12">
        <f>IF(H678&gt;0,2*An*(J678-$C$12),0)</f>
        <v>0</v>
      </c>
      <c r="M678" s="12">
        <f>$C$9*Af*O677*ABS(O677)*$C$7</f>
        <v>-3.8181321635834362E-2</v>
      </c>
      <c r="N678" s="12">
        <f t="shared" si="46"/>
        <v>-9.5554578557611052</v>
      </c>
      <c r="O678" s="4">
        <f t="shared" si="47"/>
        <v>-4.396146842312171</v>
      </c>
      <c r="P678" s="3">
        <f t="shared" si="44"/>
        <v>49.480215198878767</v>
      </c>
      <c r="R678" s="15"/>
    </row>
    <row r="679" spans="6:18" x14ac:dyDescent="0.25">
      <c r="F679" s="2">
        <f t="shared" si="45"/>
        <v>3.3749999999999503</v>
      </c>
      <c r="G679" s="3">
        <f>IF(H679&gt;0,$C$14-H679,$C$14)</f>
        <v>2E-3</v>
      </c>
      <c r="H679" s="3">
        <f>IF(H678-I678&gt;0,H678-I678,0)</f>
        <v>0</v>
      </c>
      <c r="I679" s="12">
        <f>$C$5*SQRT((2*($C$11*POWER(($G$4/G679),1.4)-$C$12))/$C$8)*An</f>
        <v>3.4541393744113574E-5</v>
      </c>
      <c r="J679" s="5">
        <f>($C$11*POWER(($C$16/G679),1.4))</f>
        <v>265250.39913931966</v>
      </c>
      <c r="K679" s="2">
        <f>IF(H679&gt;0,$C$17+H679*$C$8,$C$17)</f>
        <v>0.15</v>
      </c>
      <c r="L679" s="12">
        <f>IF(H679&gt;0,2*An*(J679-$C$12),0)</f>
        <v>0</v>
      </c>
      <c r="M679" s="12">
        <f>$C$9*Af*O678*ABS(O678)*$C$7</f>
        <v>-3.9025207984584552E-2</v>
      </c>
      <c r="N679" s="12">
        <f t="shared" si="46"/>
        <v>-9.5498319467694373</v>
      </c>
      <c r="O679" s="4">
        <f t="shared" si="47"/>
        <v>-4.4439100668184972</v>
      </c>
      <c r="P679" s="3">
        <f t="shared" si="44"/>
        <v>49.458115056605941</v>
      </c>
      <c r="R679" s="15"/>
    </row>
    <row r="680" spans="6:18" x14ac:dyDescent="0.25">
      <c r="F680" s="2">
        <f t="shared" si="45"/>
        <v>3.3799999999999502</v>
      </c>
      <c r="G680" s="3">
        <f>IF(H680&gt;0,$C$14-H680,$C$14)</f>
        <v>2E-3</v>
      </c>
      <c r="H680" s="3">
        <f>IF(H679-I679&gt;0,H679-I679,0)</f>
        <v>0</v>
      </c>
      <c r="I680" s="12">
        <f>$C$5*SQRT((2*($C$11*POWER(($G$4/G680),1.4)-$C$12))/$C$8)*An</f>
        <v>3.4541393744113574E-5</v>
      </c>
      <c r="J680" s="5">
        <f>($C$11*POWER(($C$16/G680),1.4))</f>
        <v>265250.39913931966</v>
      </c>
      <c r="K680" s="2">
        <f>IF(H680&gt;0,$C$17+H680*$C$8,$C$17)</f>
        <v>0.15</v>
      </c>
      <c r="L680" s="12">
        <f>IF(H680&gt;0,2*An*(J680-$C$12),0)</f>
        <v>0</v>
      </c>
      <c r="M680" s="12">
        <f>$C$9*Af*O679*ABS(O679)*$C$7</f>
        <v>-3.9877816261903599E-2</v>
      </c>
      <c r="N680" s="12">
        <f t="shared" si="46"/>
        <v>-9.5441478915873095</v>
      </c>
      <c r="O680" s="4">
        <f t="shared" si="47"/>
        <v>-4.4916450164143891</v>
      </c>
      <c r="P680" s="3">
        <f t="shared" si="44"/>
        <v>49.43577616889786</v>
      </c>
      <c r="R680" s="15"/>
    </row>
    <row r="681" spans="6:18" x14ac:dyDescent="0.25">
      <c r="F681" s="2">
        <f t="shared" si="45"/>
        <v>3.38499999999995</v>
      </c>
      <c r="G681" s="3">
        <f>IF(H681&gt;0,$C$14-H681,$C$14)</f>
        <v>2E-3</v>
      </c>
      <c r="H681" s="3">
        <f>IF(H680-I680&gt;0,H680-I680,0)</f>
        <v>0</v>
      </c>
      <c r="I681" s="12">
        <f>$C$5*SQRT((2*($C$11*POWER(($G$4/G681),1.4)-$C$12))/$C$8)*An</f>
        <v>3.4541393744113574E-5</v>
      </c>
      <c r="J681" s="5">
        <f>($C$11*POWER(($C$16/G681),1.4))</f>
        <v>265250.39913931966</v>
      </c>
      <c r="K681" s="2">
        <f>IF(H681&gt;0,$C$17+H681*$C$8,$C$17)</f>
        <v>0.15</v>
      </c>
      <c r="L681" s="12">
        <f>IF(H681&gt;0,2*An*(J681-$C$12),0)</f>
        <v>0</v>
      </c>
      <c r="M681" s="12">
        <f>$C$9*Af*O680*ABS(O680)*$C$7</f>
        <v>-4.0739124993562602E-2</v>
      </c>
      <c r="N681" s="12">
        <f t="shared" si="46"/>
        <v>-9.5384058333762489</v>
      </c>
      <c r="O681" s="4">
        <f t="shared" si="47"/>
        <v>-4.5393514007267983</v>
      </c>
      <c r="P681" s="3">
        <f t="shared" si="44"/>
        <v>49.413198677855007</v>
      </c>
      <c r="R681" s="15"/>
    </row>
    <row r="682" spans="6:18" x14ac:dyDescent="0.25">
      <c r="F682" s="2">
        <f t="shared" si="45"/>
        <v>3.3899999999999499</v>
      </c>
      <c r="G682" s="3">
        <f>IF(H682&gt;0,$C$14-H682,$C$14)</f>
        <v>2E-3</v>
      </c>
      <c r="H682" s="3">
        <f>IF(H681-I681&gt;0,H681-I681,0)</f>
        <v>0</v>
      </c>
      <c r="I682" s="12">
        <f>$C$5*SQRT((2*($C$11*POWER(($G$4/G682),1.4)-$C$12))/$C$8)*An</f>
        <v>3.4541393744113574E-5</v>
      </c>
      <c r="J682" s="5">
        <f>($C$11*POWER(($C$16/G682),1.4))</f>
        <v>265250.39913931966</v>
      </c>
      <c r="K682" s="2">
        <f>IF(H682&gt;0,$C$17+H682*$C$8,$C$17)</f>
        <v>0.15</v>
      </c>
      <c r="L682" s="12">
        <f>IF(H682&gt;0,2*An*(J682-$C$12),0)</f>
        <v>0</v>
      </c>
      <c r="M682" s="12">
        <f>$C$9*Af*O681*ABS(O681)*$C$7</f>
        <v>-4.160911250354881E-2</v>
      </c>
      <c r="N682" s="12">
        <f t="shared" si="46"/>
        <v>-9.5326059166430088</v>
      </c>
      <c r="O682" s="4">
        <f t="shared" si="47"/>
        <v>-4.5870289301018463</v>
      </c>
      <c r="P682" s="3">
        <f t="shared" si="44"/>
        <v>49.390382727027934</v>
      </c>
      <c r="R682" s="15"/>
    </row>
    <row r="683" spans="6:18" x14ac:dyDescent="0.25">
      <c r="F683" s="2">
        <f t="shared" si="45"/>
        <v>3.3949999999999498</v>
      </c>
      <c r="G683" s="3">
        <f>IF(H683&gt;0,$C$14-H683,$C$14)</f>
        <v>2E-3</v>
      </c>
      <c r="H683" s="3">
        <f>IF(H682-I682&gt;0,H682-I682,0)</f>
        <v>0</v>
      </c>
      <c r="I683" s="12">
        <f>$C$5*SQRT((2*($C$11*POWER(($G$4/G683),1.4)-$C$12))/$C$8)*An</f>
        <v>3.4541393744113574E-5</v>
      </c>
      <c r="J683" s="5">
        <f>($C$11*POWER(($C$16/G683),1.4))</f>
        <v>265250.39913931966</v>
      </c>
      <c r="K683" s="2">
        <f>IF(H683&gt;0,$C$17+H683*$C$8,$C$17)</f>
        <v>0.15</v>
      </c>
      <c r="L683" s="12">
        <f>IF(H683&gt;0,2*An*(J683-$C$12),0)</f>
        <v>0</v>
      </c>
      <c r="M683" s="12">
        <f>$C$9*Af*O682*ABS(O682)*$C$7</f>
        <v>-4.2487756915210492E-2</v>
      </c>
      <c r="N683" s="12">
        <f t="shared" si="46"/>
        <v>-9.5267482872319302</v>
      </c>
      <c r="O683" s="4">
        <f t="shared" si="47"/>
        <v>-4.6346773156115333</v>
      </c>
      <c r="P683" s="3">
        <f t="shared" si="44"/>
        <v>49.367328461413649</v>
      </c>
      <c r="R683" s="15"/>
    </row>
    <row r="684" spans="6:18" x14ac:dyDescent="0.25">
      <c r="F684" s="2">
        <f t="shared" si="45"/>
        <v>3.3999999999999497</v>
      </c>
      <c r="G684" s="3">
        <f>IF(H684&gt;0,$C$14-H684,$C$14)</f>
        <v>2E-3</v>
      </c>
      <c r="H684" s="3">
        <f>IF(H683-I683&gt;0,H683-I683,0)</f>
        <v>0</v>
      </c>
      <c r="I684" s="12">
        <f>$C$5*SQRT((2*($C$11*POWER(($G$4/G684),1.4)-$C$12))/$C$8)*An</f>
        <v>3.4541393744113574E-5</v>
      </c>
      <c r="J684" s="5">
        <f>($C$11*POWER(($C$16/G684),1.4))</f>
        <v>265250.39913931966</v>
      </c>
      <c r="K684" s="2">
        <f>IF(H684&gt;0,$C$17+H684*$C$8,$C$17)</f>
        <v>0.15</v>
      </c>
      <c r="L684" s="12">
        <f>IF(H684&gt;0,2*An*(J684-$C$12),0)</f>
        <v>0</v>
      </c>
      <c r="M684" s="12">
        <f>$C$9*Af*O683*ABS(O683)*$C$7</f>
        <v>-4.3375036152411256E-2</v>
      </c>
      <c r="N684" s="12">
        <f t="shared" si="46"/>
        <v>-9.5208330923172593</v>
      </c>
      <c r="O684" s="4">
        <f t="shared" si="47"/>
        <v>-4.682296269060406</v>
      </c>
      <c r="P684" s="3">
        <f t="shared" si="44"/>
        <v>49.34403602745197</v>
      </c>
      <c r="R684" s="15"/>
    </row>
    <row r="685" spans="6:18" x14ac:dyDescent="0.25">
      <c r="F685" s="2">
        <f t="shared" si="45"/>
        <v>3.4049999999999496</v>
      </c>
      <c r="G685" s="3">
        <f>IF(H685&gt;0,$C$14-H685,$C$14)</f>
        <v>2E-3</v>
      </c>
      <c r="H685" s="3">
        <f>IF(H684-I684&gt;0,H684-I684,0)</f>
        <v>0</v>
      </c>
      <c r="I685" s="12">
        <f>$C$5*SQRT((2*($C$11*POWER(($G$4/G685),1.4)-$C$12))/$C$8)*An</f>
        <v>3.4541393744113574E-5</v>
      </c>
      <c r="J685" s="5">
        <f>($C$11*POWER(($C$16/G685),1.4))</f>
        <v>265250.39913931966</v>
      </c>
      <c r="K685" s="2">
        <f>IF(H685&gt;0,$C$17+H685*$C$8,$C$17)</f>
        <v>0.15</v>
      </c>
      <c r="L685" s="12">
        <f>IF(H685&gt;0,2*An*(J685-$C$12),0)</f>
        <v>0</v>
      </c>
      <c r="M685" s="12">
        <f>$C$9*Af*O684*ABS(O684)*$C$7</f>
        <v>-4.4270927940693261E-2</v>
      </c>
      <c r="N685" s="12">
        <f t="shared" si="46"/>
        <v>-9.5148604803953791</v>
      </c>
      <c r="O685" s="4">
        <f t="shared" si="47"/>
        <v>-4.7298855029921878</v>
      </c>
      <c r="P685" s="3">
        <f t="shared" si="44"/>
        <v>49.32050557302184</v>
      </c>
      <c r="R685" s="15"/>
    </row>
    <row r="686" spans="6:18" x14ac:dyDescent="0.25">
      <c r="F686" s="2">
        <f t="shared" si="45"/>
        <v>3.4099999999999495</v>
      </c>
      <c r="G686" s="3">
        <f>IF(H686&gt;0,$C$14-H686,$C$14)</f>
        <v>2E-3</v>
      </c>
      <c r="H686" s="3">
        <f>IF(H685-I685&gt;0,H685-I685,0)</f>
        <v>0</v>
      </c>
      <c r="I686" s="12">
        <f>$C$5*SQRT((2*($C$11*POWER(($G$4/G686),1.4)-$C$12))/$C$8)*An</f>
        <v>3.4541393744113574E-5</v>
      </c>
      <c r="J686" s="5">
        <f>($C$11*POWER(($C$16/G686),1.4))</f>
        <v>265250.39913931966</v>
      </c>
      <c r="K686" s="2">
        <f>IF(H686&gt;0,$C$17+H686*$C$8,$C$17)</f>
        <v>0.15</v>
      </c>
      <c r="L686" s="12">
        <f>IF(H686&gt;0,2*An*(J686-$C$12),0)</f>
        <v>0</v>
      </c>
      <c r="M686" s="12">
        <f>$C$9*Af*O685*ABS(O685)*$C$7</f>
        <v>-4.5175409808449647E-2</v>
      </c>
      <c r="N686" s="12">
        <f t="shared" si="46"/>
        <v>-9.508830601277003</v>
      </c>
      <c r="O686" s="4">
        <f t="shared" si="47"/>
        <v>-4.7774447306963683</v>
      </c>
      <c r="P686" s="3">
        <f t="shared" si="44"/>
        <v>49.296737247437619</v>
      </c>
      <c r="R686" s="15"/>
    </row>
    <row r="687" spans="6:18" x14ac:dyDescent="0.25">
      <c r="F687" s="2">
        <f t="shared" si="45"/>
        <v>3.4149999999999494</v>
      </c>
      <c r="G687" s="3">
        <f>IF(H687&gt;0,$C$14-H687,$C$14)</f>
        <v>2E-3</v>
      </c>
      <c r="H687" s="3">
        <f>IF(H686-I686&gt;0,H686-I686,0)</f>
        <v>0</v>
      </c>
      <c r="I687" s="12">
        <f>$C$5*SQRT((2*($C$11*POWER(($G$4/G687),1.4)-$C$12))/$C$8)*An</f>
        <v>3.4541393744113574E-5</v>
      </c>
      <c r="J687" s="5">
        <f>($C$11*POWER(($C$16/G687),1.4))</f>
        <v>265250.39913931966</v>
      </c>
      <c r="K687" s="2">
        <f>IF(H687&gt;0,$C$17+H687*$C$8,$C$17)</f>
        <v>0.15</v>
      </c>
      <c r="L687" s="12">
        <f>IF(H687&gt;0,2*An*(J687-$C$12),0)</f>
        <v>0</v>
      </c>
      <c r="M687" s="12">
        <f>$C$9*Af*O686*ABS(O686)*$C$7</f>
        <v>-4.6088459088105757E-2</v>
      </c>
      <c r="N687" s="12">
        <f t="shared" si="46"/>
        <v>-9.5027436060792958</v>
      </c>
      <c r="O687" s="4">
        <f t="shared" si="47"/>
        <v>-4.8249736662147589</v>
      </c>
      <c r="P687" s="3">
        <f t="shared" si="44"/>
        <v>49.272731201445339</v>
      </c>
      <c r="R687" s="15"/>
    </row>
    <row r="688" spans="6:18" x14ac:dyDescent="0.25">
      <c r="F688" s="2">
        <f t="shared" si="45"/>
        <v>3.4199999999999493</v>
      </c>
      <c r="G688" s="3">
        <f>IF(H688&gt;0,$C$14-H688,$C$14)</f>
        <v>2E-3</v>
      </c>
      <c r="H688" s="3">
        <f>IF(H687-I687&gt;0,H687-I687,0)</f>
        <v>0</v>
      </c>
      <c r="I688" s="12">
        <f>$C$5*SQRT((2*($C$11*POWER(($G$4/G688),1.4)-$C$12))/$C$8)*An</f>
        <v>3.4541393744113574E-5</v>
      </c>
      <c r="J688" s="5">
        <f>($C$11*POWER(($C$16/G688),1.4))</f>
        <v>265250.39913931966</v>
      </c>
      <c r="K688" s="2">
        <f>IF(H688&gt;0,$C$17+H688*$C$8,$C$17)</f>
        <v>0.15</v>
      </c>
      <c r="L688" s="12">
        <f>IF(H688&gt;0,2*An*(J688-$C$12),0)</f>
        <v>0</v>
      </c>
      <c r="M688" s="12">
        <f>$C$9*Af*O687*ABS(O687)*$C$7</f>
        <v>-4.7010052917309336E-2</v>
      </c>
      <c r="N688" s="12">
        <f t="shared" si="46"/>
        <v>-9.4965996472179377</v>
      </c>
      <c r="O688" s="4">
        <f t="shared" si="47"/>
        <v>-4.872472024348002</v>
      </c>
      <c r="P688" s="3">
        <f t="shared" si="44"/>
        <v>49.248487587218932</v>
      </c>
      <c r="R688" s="15"/>
    </row>
    <row r="689" spans="6:18" x14ac:dyDescent="0.25">
      <c r="F689" s="2">
        <f t="shared" si="45"/>
        <v>3.4249999999999492</v>
      </c>
      <c r="G689" s="3">
        <f>IF(H689&gt;0,$C$14-H689,$C$14)</f>
        <v>2E-3</v>
      </c>
      <c r="H689" s="3">
        <f>IF(H688-I688&gt;0,H688-I688,0)</f>
        <v>0</v>
      </c>
      <c r="I689" s="12">
        <f>$C$5*SQRT((2*($C$11*POWER(($G$4/G689),1.4)-$C$12))/$C$8)*An</f>
        <v>3.4541393744113574E-5</v>
      </c>
      <c r="J689" s="5">
        <f>($C$11*POWER(($C$16/G689),1.4))</f>
        <v>265250.39913931966</v>
      </c>
      <c r="K689" s="2">
        <f>IF(H689&gt;0,$C$17+H689*$C$8,$C$17)</f>
        <v>0.15</v>
      </c>
      <c r="L689" s="12">
        <f>IF(H689&gt;0,2*An*(J689-$C$12),0)</f>
        <v>0</v>
      </c>
      <c r="M689" s="12">
        <f>$C$9*Af*O688*ABS(O688)*$C$7</f>
        <v>-4.7940168240129269E-2</v>
      </c>
      <c r="N689" s="12">
        <f t="shared" si="46"/>
        <v>-9.4903988783991391</v>
      </c>
      <c r="O689" s="4">
        <f t="shared" si="47"/>
        <v>-4.9199395206620444</v>
      </c>
      <c r="P689" s="3">
        <f t="shared" si="44"/>
        <v>49.224006558356407</v>
      </c>
      <c r="R689" s="15"/>
    </row>
    <row r="690" spans="6:18" x14ac:dyDescent="0.25">
      <c r="F690" s="2">
        <f t="shared" si="45"/>
        <v>3.4299999999999491</v>
      </c>
      <c r="G690" s="3">
        <f>IF(H690&gt;0,$C$14-H690,$C$14)</f>
        <v>2E-3</v>
      </c>
      <c r="H690" s="3">
        <f>IF(H689-I689&gt;0,H689-I689,0)</f>
        <v>0</v>
      </c>
      <c r="I690" s="12">
        <f>$C$5*SQRT((2*($C$11*POWER(($G$4/G690),1.4)-$C$12))/$C$8)*An</f>
        <v>3.4541393744113574E-5</v>
      </c>
      <c r="J690" s="5">
        <f>($C$11*POWER(($C$16/G690),1.4))</f>
        <v>265250.39913931966</v>
      </c>
      <c r="K690" s="2">
        <f>IF(H690&gt;0,$C$17+H690*$C$8,$C$17)</f>
        <v>0.15</v>
      </c>
      <c r="L690" s="12">
        <f>IF(H690&gt;0,2*An*(J690-$C$12),0)</f>
        <v>0</v>
      </c>
      <c r="M690" s="12">
        <f>$C$9*Af*O689*ABS(O689)*$C$7</f>
        <v>-4.8878781808263098E-2</v>
      </c>
      <c r="N690" s="12">
        <f t="shared" si="46"/>
        <v>-9.4841414546115814</v>
      </c>
      <c r="O690" s="4">
        <f t="shared" si="47"/>
        <v>-4.9673758714945713</v>
      </c>
      <c r="P690" s="3">
        <f t="shared" si="44"/>
        <v>49.199288269876014</v>
      </c>
      <c r="R690" s="15"/>
    </row>
    <row r="691" spans="6:18" x14ac:dyDescent="0.25">
      <c r="F691" s="2">
        <f t="shared" si="45"/>
        <v>3.434999999999949</v>
      </c>
      <c r="G691" s="3">
        <f>IF(H691&gt;0,$C$14-H691,$C$14)</f>
        <v>2E-3</v>
      </c>
      <c r="H691" s="3">
        <f>IF(H690-I690&gt;0,H690-I690,0)</f>
        <v>0</v>
      </c>
      <c r="I691" s="12">
        <f>$C$5*SQRT((2*($C$11*POWER(($G$4/G691),1.4)-$C$12))/$C$8)*An</f>
        <v>3.4541393744113574E-5</v>
      </c>
      <c r="J691" s="5">
        <f>($C$11*POWER(($C$16/G691),1.4))</f>
        <v>265250.39913931966</v>
      </c>
      <c r="K691" s="2">
        <f>IF(H691&gt;0,$C$17+H691*$C$8,$C$17)</f>
        <v>0.15</v>
      </c>
      <c r="L691" s="12">
        <f>IF(H691&gt;0,2*An*(J691-$C$12),0)</f>
        <v>0</v>
      </c>
      <c r="M691" s="12">
        <f>$C$9*Af*O690*ABS(O690)*$C$7</f>
        <v>-4.9825870182252936E-2</v>
      </c>
      <c r="N691" s="12">
        <f t="shared" si="46"/>
        <v>-9.4778275321183152</v>
      </c>
      <c r="O691" s="4">
        <f t="shared" si="47"/>
        <v>-5.0147807939613962</v>
      </c>
      <c r="P691" s="3">
        <f t="shared" si="44"/>
        <v>49.174332878212375</v>
      </c>
      <c r="R691" s="15"/>
    </row>
    <row r="692" spans="6:18" x14ac:dyDescent="0.25">
      <c r="F692" s="2">
        <f t="shared" si="45"/>
        <v>3.4399999999999489</v>
      </c>
      <c r="G692" s="3">
        <f>IF(H692&gt;0,$C$14-H692,$C$14)</f>
        <v>2E-3</v>
      </c>
      <c r="H692" s="3">
        <f>IF(H691-I691&gt;0,H691-I691,0)</f>
        <v>0</v>
      </c>
      <c r="I692" s="12">
        <f>$C$5*SQRT((2*($C$11*POWER(($G$4/G692),1.4)-$C$12))/$C$8)*An</f>
        <v>3.4541393744113574E-5</v>
      </c>
      <c r="J692" s="5">
        <f>($C$11*POWER(($C$16/G692),1.4))</f>
        <v>265250.39913931966</v>
      </c>
      <c r="K692" s="2">
        <f>IF(H692&gt;0,$C$17+H692*$C$8,$C$17)</f>
        <v>0.15</v>
      </c>
      <c r="L692" s="12">
        <f>IF(H692&gt;0,2*An*(J692-$C$12),0)</f>
        <v>0</v>
      </c>
      <c r="M692" s="12">
        <f>$C$9*Af*O691*ABS(O691)*$C$7</f>
        <v>-5.078140973270983E-2</v>
      </c>
      <c r="N692" s="12">
        <f t="shared" si="46"/>
        <v>-9.4714572684486029</v>
      </c>
      <c r="O692" s="4">
        <f t="shared" si="47"/>
        <v>-5.0621540059628138</v>
      </c>
      <c r="P692" s="3">
        <f t="shared" si="44"/>
        <v>49.149140541212567</v>
      </c>
      <c r="R692" s="15"/>
    </row>
    <row r="693" spans="6:18" x14ac:dyDescent="0.25">
      <c r="F693" s="2">
        <f t="shared" si="45"/>
        <v>3.4449999999999488</v>
      </c>
      <c r="G693" s="3">
        <f>IF(H693&gt;0,$C$14-H693,$C$14)</f>
        <v>2E-3</v>
      </c>
      <c r="H693" s="3">
        <f>IF(H692-I692&gt;0,H692-I692,0)</f>
        <v>0</v>
      </c>
      <c r="I693" s="12">
        <f>$C$5*SQRT((2*($C$11*POWER(($G$4/G693),1.4)-$C$12))/$C$8)*An</f>
        <v>3.4541393744113574E-5</v>
      </c>
      <c r="J693" s="5">
        <f>($C$11*POWER(($C$16/G693),1.4))</f>
        <v>265250.39913931966</v>
      </c>
      <c r="K693" s="2">
        <f>IF(H693&gt;0,$C$17+H693*$C$8,$C$17)</f>
        <v>0.15</v>
      </c>
      <c r="L693" s="12">
        <f>IF(H693&gt;0,2*An*(J693-$C$12),0)</f>
        <v>0</v>
      </c>
      <c r="M693" s="12">
        <f>$C$9*Af*O692*ABS(O692)*$C$7</f>
        <v>-5.1745376641546374E-2</v>
      </c>
      <c r="N693" s="12">
        <f t="shared" si="46"/>
        <v>-9.4650308223896911</v>
      </c>
      <c r="O693" s="4">
        <f t="shared" si="47"/>
        <v>-5.1094952261899094</v>
      </c>
      <c r="P693" s="3">
        <f t="shared" si="44"/>
        <v>49.123711418132189</v>
      </c>
      <c r="R693" s="15"/>
    </row>
    <row r="694" spans="6:18" x14ac:dyDescent="0.25">
      <c r="F694" s="2">
        <f t="shared" si="45"/>
        <v>3.4499999999999487</v>
      </c>
      <c r="G694" s="3">
        <f>IF(H694&gt;0,$C$14-H694,$C$14)</f>
        <v>2E-3</v>
      </c>
      <c r="H694" s="3">
        <f>IF(H693-I693&gt;0,H693-I693,0)</f>
        <v>0</v>
      </c>
      <c r="I694" s="12">
        <f>$C$5*SQRT((2*($C$11*POWER(($G$4/G694),1.4)-$C$12))/$C$8)*An</f>
        <v>3.4541393744113574E-5</v>
      </c>
      <c r="J694" s="5">
        <f>($C$11*POWER(($C$16/G694),1.4))</f>
        <v>265250.39913931966</v>
      </c>
      <c r="K694" s="2">
        <f>IF(H694&gt;0,$C$17+H694*$C$8,$C$17)</f>
        <v>0.15</v>
      </c>
      <c r="L694" s="12">
        <f>IF(H694&gt;0,2*An*(J694-$C$12),0)</f>
        <v>0</v>
      </c>
      <c r="M694" s="12">
        <f>$C$9*Af*O693*ABS(O693)*$C$7</f>
        <v>-5.2717746903217573E-2</v>
      </c>
      <c r="N694" s="12">
        <f t="shared" si="46"/>
        <v>-9.45854835397855</v>
      </c>
      <c r="O694" s="4">
        <f t="shared" si="47"/>
        <v>-5.1568041741308299</v>
      </c>
      <c r="P694" s="3">
        <f t="shared" si="44"/>
        <v>49.098045669631389</v>
      </c>
      <c r="R694" s="15"/>
    </row>
    <row r="695" spans="6:18" x14ac:dyDescent="0.25">
      <c r="F695" s="2">
        <f t="shared" si="45"/>
        <v>3.4549999999999486</v>
      </c>
      <c r="G695" s="3">
        <f>IF(H695&gt;0,$C$14-H695,$C$14)</f>
        <v>2E-3</v>
      </c>
      <c r="H695" s="3">
        <f>IF(H694-I694&gt;0,H694-I694,0)</f>
        <v>0</v>
      </c>
      <c r="I695" s="12">
        <f>$C$5*SQRT((2*($C$11*POWER(($G$4/G695),1.4)-$C$12))/$C$8)*An</f>
        <v>3.4541393744113574E-5</v>
      </c>
      <c r="J695" s="5">
        <f>($C$11*POWER(($C$16/G695),1.4))</f>
        <v>265250.39913931966</v>
      </c>
      <c r="K695" s="2">
        <f>IF(H695&gt;0,$C$17+H695*$C$8,$C$17)</f>
        <v>0.15</v>
      </c>
      <c r="L695" s="12">
        <f>IF(H695&gt;0,2*An*(J695-$C$12),0)</f>
        <v>0</v>
      </c>
      <c r="M695" s="12">
        <f>$C$9*Af*O694*ABS(O694)*$C$7</f>
        <v>-5.3698496325969729E-2</v>
      </c>
      <c r="N695" s="12">
        <f t="shared" si="46"/>
        <v>-9.4520100244935357</v>
      </c>
      <c r="O695" s="4">
        <f t="shared" si="47"/>
        <v>-5.2040805700770099</v>
      </c>
      <c r="P695" s="3">
        <f t="shared" si="44"/>
        <v>49.072143457770871</v>
      </c>
      <c r="R695" s="15"/>
    </row>
    <row r="696" spans="6:18" x14ac:dyDescent="0.25">
      <c r="F696" s="2">
        <f t="shared" si="45"/>
        <v>3.4599999999999485</v>
      </c>
      <c r="G696" s="3">
        <f>IF(H696&gt;0,$C$14-H696,$C$14)</f>
        <v>2E-3</v>
      </c>
      <c r="H696" s="3">
        <f>IF(H695-I695&gt;0,H695-I695,0)</f>
        <v>0</v>
      </c>
      <c r="I696" s="12">
        <f>$C$5*SQRT((2*($C$11*POWER(($G$4/G696),1.4)-$C$12))/$C$8)*An</f>
        <v>3.4541393744113574E-5</v>
      </c>
      <c r="J696" s="5">
        <f>($C$11*POWER(($C$16/G696),1.4))</f>
        <v>265250.39913931966</v>
      </c>
      <c r="K696" s="2">
        <f>IF(H696&gt;0,$C$17+H696*$C$8,$C$17)</f>
        <v>0.15</v>
      </c>
      <c r="L696" s="12">
        <f>IF(H696&gt;0,2*An*(J696-$C$12),0)</f>
        <v>0</v>
      </c>
      <c r="M696" s="12">
        <f>$C$9*Af*O695*ABS(O695)*$C$7</f>
        <v>-5.4687600533097271E-2</v>
      </c>
      <c r="N696" s="12">
        <f t="shared" si="46"/>
        <v>-9.4454159964460196</v>
      </c>
      <c r="O696" s="4">
        <f t="shared" si="47"/>
        <v>-5.2513241351293587</v>
      </c>
      <c r="P696" s="3">
        <f t="shared" si="44"/>
        <v>49.046004946007855</v>
      </c>
      <c r="R696" s="15"/>
    </row>
    <row r="697" spans="6:18" x14ac:dyDescent="0.25">
      <c r="F697" s="2">
        <f t="shared" si="45"/>
        <v>3.4649999999999483</v>
      </c>
      <c r="G697" s="3">
        <f>IF(H697&gt;0,$C$14-H697,$C$14)</f>
        <v>2E-3</v>
      </c>
      <c r="H697" s="3">
        <f>IF(H696-I696&gt;0,H696-I696,0)</f>
        <v>0</v>
      </c>
      <c r="I697" s="12">
        <f>$C$5*SQRT((2*($C$11*POWER(($G$4/G697),1.4)-$C$12))/$C$8)*An</f>
        <v>3.4541393744113574E-5</v>
      </c>
      <c r="J697" s="5">
        <f>($C$11*POWER(($C$16/G697),1.4))</f>
        <v>265250.39913931966</v>
      </c>
      <c r="K697" s="2">
        <f>IF(H697&gt;0,$C$17+H697*$C$8,$C$17)</f>
        <v>0.15</v>
      </c>
      <c r="L697" s="12">
        <f>IF(H697&gt;0,2*An*(J697-$C$12),0)</f>
        <v>0</v>
      </c>
      <c r="M697" s="12">
        <f>$C$9*Af*O696*ABS(O696)*$C$7</f>
        <v>-5.5685034964207528E-2</v>
      </c>
      <c r="N697" s="12">
        <f t="shared" si="46"/>
        <v>-9.438766433571951</v>
      </c>
      <c r="O697" s="4">
        <f t="shared" si="47"/>
        <v>-5.2985345912044037</v>
      </c>
      <c r="P697" s="3">
        <f t="shared" si="44"/>
        <v>49.019630299192023</v>
      </c>
      <c r="R697" s="15"/>
    </row>
    <row r="698" spans="6:18" x14ac:dyDescent="0.25">
      <c r="F698" s="2">
        <f t="shared" si="45"/>
        <v>3.4699999999999482</v>
      </c>
      <c r="G698" s="3">
        <f>IF(H698&gt;0,$C$14-H698,$C$14)</f>
        <v>2E-3</v>
      </c>
      <c r="H698" s="3">
        <f>IF(H697-I697&gt;0,H697-I697,0)</f>
        <v>0</v>
      </c>
      <c r="I698" s="12">
        <f>$C$5*SQRT((2*($C$11*POWER(($G$4/G698),1.4)-$C$12))/$C$8)*An</f>
        <v>3.4541393744113574E-5</v>
      </c>
      <c r="J698" s="5">
        <f>($C$11*POWER(($C$16/G698),1.4))</f>
        <v>265250.39913931966</v>
      </c>
      <c r="K698" s="2">
        <f>IF(H698&gt;0,$C$17+H698*$C$8,$C$17)</f>
        <v>0.15</v>
      </c>
      <c r="L698" s="12">
        <f>IF(H698&gt;0,2*An*(J698-$C$12),0)</f>
        <v>0</v>
      </c>
      <c r="M698" s="12">
        <f>$C$9*Af*O697*ABS(O697)*$C$7</f>
        <v>-5.66907748764931E-2</v>
      </c>
      <c r="N698" s="12">
        <f t="shared" si="46"/>
        <v>-9.4320615008233801</v>
      </c>
      <c r="O698" s="4">
        <f t="shared" si="47"/>
        <v>-5.3457116610403919</v>
      </c>
      <c r="P698" s="3">
        <f t="shared" si="44"/>
        <v>48.993019683561414</v>
      </c>
      <c r="R698" s="15"/>
    </row>
    <row r="699" spans="6:18" x14ac:dyDescent="0.25">
      <c r="F699" s="2">
        <f t="shared" si="45"/>
        <v>3.4749999999999481</v>
      </c>
      <c r="G699" s="3">
        <f>IF(H699&gt;0,$C$14-H699,$C$14)</f>
        <v>2E-3</v>
      </c>
      <c r="H699" s="3">
        <f>IF(H698-I698&gt;0,H698-I698,0)</f>
        <v>0</v>
      </c>
      <c r="I699" s="12">
        <f>$C$5*SQRT((2*($C$11*POWER(($G$4/G699),1.4)-$C$12))/$C$8)*An</f>
        <v>3.4541393744113574E-5</v>
      </c>
      <c r="J699" s="5">
        <f>($C$11*POWER(($C$16/G699),1.4))</f>
        <v>265250.39913931966</v>
      </c>
      <c r="K699" s="2">
        <f>IF(H699&gt;0,$C$17+H699*$C$8,$C$17)</f>
        <v>0.15</v>
      </c>
      <c r="L699" s="12">
        <f>IF(H699&gt;0,2*An*(J699-$C$12),0)</f>
        <v>0</v>
      </c>
      <c r="M699" s="12">
        <f>$C$9*Af*O698*ABS(O698)*$C$7</f>
        <v>-5.7704795346012021E-2</v>
      </c>
      <c r="N699" s="12">
        <f t="shared" si="46"/>
        <v>-9.4253013643599211</v>
      </c>
      <c r="O699" s="4">
        <f t="shared" si="47"/>
        <v>-5.3928550682033505</v>
      </c>
      <c r="P699" s="3">
        <f t="shared" si="44"/>
        <v>48.966173266738302</v>
      </c>
      <c r="R699" s="15"/>
    </row>
    <row r="700" spans="6:18" x14ac:dyDescent="0.25">
      <c r="F700" s="2">
        <f t="shared" si="45"/>
        <v>3.479999999999948</v>
      </c>
      <c r="G700" s="3">
        <f>IF(H700&gt;0,$C$14-H700,$C$14)</f>
        <v>2E-3</v>
      </c>
      <c r="H700" s="3">
        <f>IF(H699-I699&gt;0,H699-I699,0)</f>
        <v>0</v>
      </c>
      <c r="I700" s="12">
        <f>$C$5*SQRT((2*($C$11*POWER(($G$4/G700),1.4)-$C$12))/$C$8)*An</f>
        <v>3.4541393744113574E-5</v>
      </c>
      <c r="J700" s="5">
        <f>($C$11*POWER(($C$16/G700),1.4))</f>
        <v>265250.39913931966</v>
      </c>
      <c r="K700" s="2">
        <f>IF(H700&gt;0,$C$17+H700*$C$8,$C$17)</f>
        <v>0.15</v>
      </c>
      <c r="L700" s="12">
        <f>IF(H700&gt;0,2*An*(J700-$C$12),0)</f>
        <v>0</v>
      </c>
      <c r="M700" s="12">
        <f>$C$9*Af*O699*ABS(O699)*$C$7</f>
        <v>-5.8727071268975417E-2</v>
      </c>
      <c r="N700" s="12">
        <f t="shared" si="46"/>
        <v>-9.4184861915401648</v>
      </c>
      <c r="O700" s="4">
        <f t="shared" si="47"/>
        <v>-5.4399645370931005</v>
      </c>
      <c r="P700" s="3">
        <f t="shared" si="44"/>
        <v>48.939091217725064</v>
      </c>
      <c r="R700" s="15"/>
    </row>
    <row r="701" spans="6:18" x14ac:dyDescent="0.25">
      <c r="F701" s="2">
        <f t="shared" si="45"/>
        <v>3.4849999999999479</v>
      </c>
      <c r="G701" s="3">
        <f>IF(H701&gt;0,$C$14-H701,$C$14)</f>
        <v>2E-3</v>
      </c>
      <c r="H701" s="3">
        <f>IF(H700-I700&gt;0,H700-I700,0)</f>
        <v>0</v>
      </c>
      <c r="I701" s="12">
        <f>$C$5*SQRT((2*($C$11*POWER(($G$4/G701),1.4)-$C$12))/$C$8)*An</f>
        <v>3.4541393744113574E-5</v>
      </c>
      <c r="J701" s="5">
        <f>($C$11*POWER(($C$16/G701),1.4))</f>
        <v>265250.39913931966</v>
      </c>
      <c r="K701" s="2">
        <f>IF(H701&gt;0,$C$17+H701*$C$8,$C$17)</f>
        <v>0.15</v>
      </c>
      <c r="L701" s="12">
        <f>IF(H701&gt;0,2*An*(J701-$C$12),0)</f>
        <v>0</v>
      </c>
      <c r="M701" s="12">
        <f>$C$9*Af*O700*ABS(O700)*$C$7</f>
        <v>-5.9757577363042338E-2</v>
      </c>
      <c r="N701" s="12">
        <f t="shared" si="46"/>
        <v>-9.4116161509130514</v>
      </c>
      <c r="O701" s="4">
        <f t="shared" si="47"/>
        <v>-5.4870397929492336</v>
      </c>
      <c r="P701" s="3">
        <f t="shared" si="44"/>
        <v>48.911773706899957</v>
      </c>
      <c r="R701" s="15"/>
    </row>
    <row r="702" spans="6:18" x14ac:dyDescent="0.25">
      <c r="F702" s="2">
        <f t="shared" si="45"/>
        <v>3.4899999999999478</v>
      </c>
      <c r="G702" s="3">
        <f>IF(H702&gt;0,$C$14-H702,$C$14)</f>
        <v>2E-3</v>
      </c>
      <c r="H702" s="3">
        <f>IF(H701-I701&gt;0,H701-I701,0)</f>
        <v>0</v>
      </c>
      <c r="I702" s="12">
        <f>$C$5*SQRT((2*($C$11*POWER(($G$4/G702),1.4)-$C$12))/$C$8)*An</f>
        <v>3.4541393744113574E-5</v>
      </c>
      <c r="J702" s="5">
        <f>($C$11*POWER(($C$16/G702),1.4))</f>
        <v>265250.39913931966</v>
      </c>
      <c r="K702" s="2">
        <f>IF(H702&gt;0,$C$17+H702*$C$8,$C$17)</f>
        <v>0.15</v>
      </c>
      <c r="L702" s="12">
        <f>IF(H702&gt;0,2*An*(J702-$C$12),0)</f>
        <v>0</v>
      </c>
      <c r="M702" s="12">
        <f>$C$9*Af*O701*ABS(O701)*$C$7</f>
        <v>-6.0796288168622321E-2</v>
      </c>
      <c r="N702" s="12">
        <f t="shared" si="46"/>
        <v>-9.4046914122091856</v>
      </c>
      <c r="O702" s="4">
        <f t="shared" si="47"/>
        <v>-5.5340805618570394</v>
      </c>
      <c r="P702" s="3">
        <f t="shared" si="44"/>
        <v>48.884220906012942</v>
      </c>
      <c r="R702" s="15"/>
    </row>
    <row r="703" spans="6:18" x14ac:dyDescent="0.25">
      <c r="F703" s="2">
        <f t="shared" si="45"/>
        <v>3.4949999999999477</v>
      </c>
      <c r="G703" s="3">
        <f>IF(H703&gt;0,$C$14-H703,$C$14)</f>
        <v>2E-3</v>
      </c>
      <c r="H703" s="3">
        <f>IF(H702-I702&gt;0,H702-I702,0)</f>
        <v>0</v>
      </c>
      <c r="I703" s="12">
        <f>$C$5*SQRT((2*($C$11*POWER(($G$4/G703),1.4)-$C$12))/$C$8)*An</f>
        <v>3.4541393744113574E-5</v>
      </c>
      <c r="J703" s="5">
        <f>($C$11*POWER(($C$16/G703),1.4))</f>
        <v>265250.39913931966</v>
      </c>
      <c r="K703" s="2">
        <f>IF(H703&gt;0,$C$17+H703*$C$8,$C$17)</f>
        <v>0.15</v>
      </c>
      <c r="L703" s="12">
        <f>IF(H703&gt;0,2*An*(J703-$C$12),0)</f>
        <v>0</v>
      </c>
      <c r="M703" s="12">
        <f>$C$9*Af*O702*ABS(O702)*$C$7</f>
        <v>-6.1843178050184744E-2</v>
      </c>
      <c r="N703" s="12">
        <f t="shared" si="46"/>
        <v>-9.3977121463321023</v>
      </c>
      <c r="O703" s="4">
        <f t="shared" si="47"/>
        <v>-5.581086570753393</v>
      </c>
      <c r="P703" s="3">
        <f t="shared" si="44"/>
        <v>48.856432988181417</v>
      </c>
      <c r="R703" s="15"/>
    </row>
    <row r="704" spans="6:18" x14ac:dyDescent="0.25">
      <c r="F704" s="2">
        <f t="shared" si="45"/>
        <v>3.4999999999999476</v>
      </c>
      <c r="G704" s="3">
        <f>IF(H704&gt;0,$C$14-H704,$C$14)</f>
        <v>2E-3</v>
      </c>
      <c r="H704" s="3">
        <f>IF(H703-I703&gt;0,H703-I703,0)</f>
        <v>0</v>
      </c>
      <c r="I704" s="12">
        <f>$C$5*SQRT((2*($C$11*POWER(($G$4/G704),1.4)-$C$12))/$C$8)*An</f>
        <v>3.4541393744113574E-5</v>
      </c>
      <c r="J704" s="5">
        <f>($C$11*POWER(($C$16/G704),1.4))</f>
        <v>265250.39913931966</v>
      </c>
      <c r="K704" s="2">
        <f>IF(H704&gt;0,$C$17+H704*$C$8,$C$17)</f>
        <v>0.15</v>
      </c>
      <c r="L704" s="12">
        <f>IF(H704&gt;0,2*An*(J704-$C$12),0)</f>
        <v>0</v>
      </c>
      <c r="M704" s="12">
        <f>$C$9*Af*O703*ABS(O703)*$C$7</f>
        <v>-6.2898221197575446E-2</v>
      </c>
      <c r="N704" s="12">
        <f t="shared" si="46"/>
        <v>-9.3906785253494967</v>
      </c>
      <c r="O704" s="4">
        <f t="shared" si="47"/>
        <v>-5.6280575474325971</v>
      </c>
      <c r="P704" s="3">
        <f t="shared" si="44"/>
        <v>48.828410127885952</v>
      </c>
      <c r="R704" s="15"/>
    </row>
    <row r="705" spans="6:18" x14ac:dyDescent="0.25">
      <c r="F705" s="2">
        <f t="shared" si="45"/>
        <v>3.5049999999999475</v>
      </c>
      <c r="G705" s="3">
        <f>IF(H705&gt;0,$C$14-H705,$C$14)</f>
        <v>2E-3</v>
      </c>
      <c r="H705" s="3">
        <f>IF(H704-I704&gt;0,H704-I704,0)</f>
        <v>0</v>
      </c>
      <c r="I705" s="12">
        <f>$C$5*SQRT((2*($C$11*POWER(($G$4/G705),1.4)-$C$12))/$C$8)*An</f>
        <v>3.4541393744113574E-5</v>
      </c>
      <c r="J705" s="5">
        <f>($C$11*POWER(($C$16/G705),1.4))</f>
        <v>265250.39913931966</v>
      </c>
      <c r="K705" s="2">
        <f>IF(H705&gt;0,$C$17+H705*$C$8,$C$17)</f>
        <v>0.15</v>
      </c>
      <c r="L705" s="12">
        <f>IF(H705&gt;0,2*An*(J705-$C$12),0)</f>
        <v>0</v>
      </c>
      <c r="M705" s="12">
        <f>$C$9*Af*O704*ABS(O704)*$C$7</f>
        <v>-6.3961391627340256E-2</v>
      </c>
      <c r="N705" s="12">
        <f t="shared" si="46"/>
        <v>-9.3835907224843993</v>
      </c>
      <c r="O705" s="4">
        <f t="shared" si="47"/>
        <v>-5.6749932205521816</v>
      </c>
      <c r="P705" s="3">
        <f t="shared" si="44"/>
        <v>48.800152500965993</v>
      </c>
      <c r="R705" s="15"/>
    </row>
    <row r="706" spans="6:18" x14ac:dyDescent="0.25">
      <c r="F706" s="2">
        <f t="shared" si="45"/>
        <v>3.5099999999999474</v>
      </c>
      <c r="G706" s="3">
        <f>IF(H706&gt;0,$C$14-H706,$C$14)</f>
        <v>2E-3</v>
      </c>
      <c r="H706" s="3">
        <f>IF(H705-I705&gt;0,H705-I705,0)</f>
        <v>0</v>
      </c>
      <c r="I706" s="12">
        <f>$C$5*SQRT((2*($C$11*POWER(($G$4/G706),1.4)-$C$12))/$C$8)*An</f>
        <v>3.4541393744113574E-5</v>
      </c>
      <c r="J706" s="5">
        <f>($C$11*POWER(($C$16/G706),1.4))</f>
        <v>265250.39913931966</v>
      </c>
      <c r="K706" s="2">
        <f>IF(H706&gt;0,$C$17+H706*$C$8,$C$17)</f>
        <v>0.15</v>
      </c>
      <c r="L706" s="12">
        <f>IF(H706&gt;0,2*An*(J706-$C$12),0)</f>
        <v>0</v>
      </c>
      <c r="M706" s="12">
        <f>$C$9*Af*O705*ABS(O705)*$C$7</f>
        <v>-6.5032663184055386E-2</v>
      </c>
      <c r="N706" s="12">
        <f t="shared" si="46"/>
        <v>-9.3764489121062979</v>
      </c>
      <c r="O706" s="4">
        <f t="shared" si="47"/>
        <v>-5.7218933196386583</v>
      </c>
      <c r="P706" s="3">
        <f t="shared" si="44"/>
        <v>48.771660284615514</v>
      </c>
      <c r="R706" s="15"/>
    </row>
    <row r="707" spans="6:18" x14ac:dyDescent="0.25">
      <c r="F707" s="2">
        <f t="shared" si="45"/>
        <v>3.5149999999999473</v>
      </c>
      <c r="G707" s="3">
        <f>IF(H707&gt;0,$C$14-H707,$C$14)</f>
        <v>2E-3</v>
      </c>
      <c r="H707" s="3">
        <f>IF(H706-I706&gt;0,H706-I706,0)</f>
        <v>0</v>
      </c>
      <c r="I707" s="12">
        <f>$C$5*SQRT((2*($C$11*POWER(($G$4/G707),1.4)-$C$12))/$C$8)*An</f>
        <v>3.4541393744113574E-5</v>
      </c>
      <c r="J707" s="5">
        <f>($C$11*POWER(($C$16/G707),1.4))</f>
        <v>265250.39913931966</v>
      </c>
      <c r="K707" s="2">
        <f>IF(H707&gt;0,$C$17+H707*$C$8,$C$17)</f>
        <v>0.15</v>
      </c>
      <c r="L707" s="12">
        <f>IF(H707&gt;0,2*An*(J707-$C$12),0)</f>
        <v>0</v>
      </c>
      <c r="M707" s="12">
        <f>$C$9*Af*O706*ABS(O706)*$C$7</f>
        <v>-6.6112009541664601E-2</v>
      </c>
      <c r="N707" s="12">
        <f t="shared" si="46"/>
        <v>-9.3692532697222379</v>
      </c>
      <c r="O707" s="4">
        <f t="shared" si="47"/>
        <v>-5.7687575750932298</v>
      </c>
      <c r="P707" s="3">
        <f t="shared" si="44"/>
        <v>48.742933657378686</v>
      </c>
      <c r="R707" s="15"/>
    </row>
    <row r="708" spans="6:18" x14ac:dyDescent="0.25">
      <c r="F708" s="2">
        <f t="shared" si="45"/>
        <v>3.5199999999999472</v>
      </c>
      <c r="G708" s="3">
        <f>IF(H708&gt;0,$C$14-H708,$C$14)</f>
        <v>2E-3</v>
      </c>
      <c r="H708" s="3">
        <f>IF(H707-I707&gt;0,H707-I707,0)</f>
        <v>0</v>
      </c>
      <c r="I708" s="12">
        <f>$C$5*SQRT((2*($C$11*POWER(($G$4/G708),1.4)-$C$12))/$C$8)*An</f>
        <v>3.4541393744113574E-5</v>
      </c>
      <c r="J708" s="5">
        <f>($C$11*POWER(($C$16/G708),1.4))</f>
        <v>265250.39913931966</v>
      </c>
      <c r="K708" s="2">
        <f>IF(H708&gt;0,$C$17+H708*$C$8,$C$17)</f>
        <v>0.15</v>
      </c>
      <c r="L708" s="12">
        <f>IF(H708&gt;0,2*An*(J708-$C$12),0)</f>
        <v>0</v>
      </c>
      <c r="M708" s="12">
        <f>$C$9*Af*O707*ABS(O707)*$C$7</f>
        <v>-6.7199404204822816E-2</v>
      </c>
      <c r="N708" s="12">
        <f t="shared" si="46"/>
        <v>-9.3620039719678498</v>
      </c>
      <c r="O708" s="4">
        <f t="shared" si="47"/>
        <v>-5.8155857181974548</v>
      </c>
      <c r="P708" s="3">
        <f t="shared" si="44"/>
        <v>48.713972799145459</v>
      </c>
      <c r="R708" s="15"/>
    </row>
    <row r="709" spans="6:18" x14ac:dyDescent="0.25">
      <c r="F709" s="2">
        <f t="shared" si="45"/>
        <v>3.5249999999999471</v>
      </c>
      <c r="G709" s="3">
        <f>IF(H709&gt;0,$C$14-H709,$C$14)</f>
        <v>2E-3</v>
      </c>
      <c r="H709" s="3">
        <f>IF(H708-I708&gt;0,H708-I708,0)</f>
        <v>0</v>
      </c>
      <c r="I709" s="12">
        <f>$C$5*SQRT((2*($C$11*POWER(($G$4/G709),1.4)-$C$12))/$C$8)*An</f>
        <v>3.4541393744113574E-5</v>
      </c>
      <c r="J709" s="5">
        <f>($C$11*POWER(($C$16/G709),1.4))</f>
        <v>265250.39913931966</v>
      </c>
      <c r="K709" s="2">
        <f>IF(H709&gt;0,$C$17+H709*$C$8,$C$17)</f>
        <v>0.15</v>
      </c>
      <c r="L709" s="12">
        <f>IF(H709&gt;0,2*An*(J709-$C$12),0)</f>
        <v>0</v>
      </c>
      <c r="M709" s="12">
        <f>$C$9*Af*O708*ABS(O708)*$C$7</f>
        <v>-6.8294820510246462E-2</v>
      </c>
      <c r="N709" s="12">
        <f t="shared" si="46"/>
        <v>-9.3547011965983575</v>
      </c>
      <c r="O709" s="4">
        <f t="shared" si="47"/>
        <v>-5.8623774811188705</v>
      </c>
      <c r="P709" s="3">
        <f t="shared" si="44"/>
        <v>48.684777891147171</v>
      </c>
      <c r="R709" s="15"/>
    </row>
    <row r="710" spans="6:18" x14ac:dyDescent="0.25">
      <c r="F710" s="2">
        <f t="shared" si="45"/>
        <v>3.529999999999947</v>
      </c>
      <c r="G710" s="3">
        <f>IF(H710&gt;0,$C$14-H710,$C$14)</f>
        <v>2E-3</v>
      </c>
      <c r="H710" s="3">
        <f>IF(H709-I709&gt;0,H709-I709,0)</f>
        <v>0</v>
      </c>
      <c r="I710" s="12">
        <f>$C$5*SQRT((2*($C$11*POWER(($G$4/G710),1.4)-$C$12))/$C$8)*An</f>
        <v>3.4541393744113574E-5</v>
      </c>
      <c r="J710" s="5">
        <f>($C$11*POWER(($C$16/G710),1.4))</f>
        <v>265250.39913931966</v>
      </c>
      <c r="K710" s="2">
        <f>IF(H710&gt;0,$C$17+H710*$C$8,$C$17)</f>
        <v>0.15</v>
      </c>
      <c r="L710" s="12">
        <f>IF(H710&gt;0,2*An*(J710-$C$12),0)</f>
        <v>0</v>
      </c>
      <c r="M710" s="12">
        <f>$C$9*Af*O709*ABS(O709)*$C$7</f>
        <v>-6.9398231628070073E-2</v>
      </c>
      <c r="N710" s="12">
        <f t="shared" si="46"/>
        <v>-9.347345122479533</v>
      </c>
      <c r="O710" s="4">
        <f t="shared" si="47"/>
        <v>-5.9091325969165656</v>
      </c>
      <c r="P710" s="3">
        <f t="shared" ref="P710:P773" si="48">$C$5*(O710+O709)/2+P709</f>
        <v>48.655349115952085</v>
      </c>
      <c r="R710" s="15"/>
    </row>
    <row r="711" spans="6:18" x14ac:dyDescent="0.25">
      <c r="F711" s="2">
        <f t="shared" si="45"/>
        <v>3.5349999999999469</v>
      </c>
      <c r="G711" s="3">
        <f>IF(H711&gt;0,$C$14-H711,$C$14)</f>
        <v>2E-3</v>
      </c>
      <c r="H711" s="3">
        <f>IF(H710-I710&gt;0,H710-I710,0)</f>
        <v>0</v>
      </c>
      <c r="I711" s="12">
        <f>$C$5*SQRT((2*($C$11*POWER(($G$4/G711),1.4)-$C$12))/$C$8)*An</f>
        <v>3.4541393744113574E-5</v>
      </c>
      <c r="J711" s="5">
        <f>($C$11*POWER(($C$16/G711),1.4))</f>
        <v>265250.39913931966</v>
      </c>
      <c r="K711" s="2">
        <f>IF(H711&gt;0,$C$17+H711*$C$8,$C$17)</f>
        <v>0.15</v>
      </c>
      <c r="L711" s="12">
        <f>IF(H711&gt;0,2*An*(J711-$C$12),0)</f>
        <v>0</v>
      </c>
      <c r="M711" s="12">
        <f>$C$9*Af*O710*ABS(O710)*$C$7</f>
        <v>-7.0509610563209119E-2</v>
      </c>
      <c r="N711" s="12">
        <f t="shared" si="46"/>
        <v>-9.3399359295786066</v>
      </c>
      <c r="O711" s="4">
        <f t="shared" si="47"/>
        <v>-5.9558507995467105</v>
      </c>
      <c r="P711" s="3">
        <f t="shared" si="48"/>
        <v>48.625686657460925</v>
      </c>
      <c r="R711" s="15"/>
    </row>
    <row r="712" spans="6:18" x14ac:dyDescent="0.25">
      <c r="F712" s="2">
        <f t="shared" si="45"/>
        <v>3.5399999999999467</v>
      </c>
      <c r="G712" s="3">
        <f>IF(H712&gt;0,$C$14-H712,$C$14)</f>
        <v>2E-3</v>
      </c>
      <c r="H712" s="3">
        <f>IF(H711-I711&gt;0,H711-I711,0)</f>
        <v>0</v>
      </c>
      <c r="I712" s="12">
        <f>$C$5*SQRT((2*($C$11*POWER(($G$4/G712),1.4)-$C$12))/$C$8)*An</f>
        <v>3.4541393744113574E-5</v>
      </c>
      <c r="J712" s="5">
        <f>($C$11*POWER(($C$16/G712),1.4))</f>
        <v>265250.39913931966</v>
      </c>
      <c r="K712" s="2">
        <f>IF(H712&gt;0,$C$17+H712*$C$8,$C$17)</f>
        <v>0.15</v>
      </c>
      <c r="L712" s="12">
        <f>IF(H712&gt;0,2*An*(J712-$C$12),0)</f>
        <v>0</v>
      </c>
      <c r="M712" s="12">
        <f>$C$9*Af*O711*ABS(O711)*$C$7</f>
        <v>-7.1628930156729095E-2</v>
      </c>
      <c r="N712" s="12">
        <f t="shared" si="46"/>
        <v>-9.3324737989551405</v>
      </c>
      <c r="O712" s="4">
        <f t="shared" si="47"/>
        <v>-6.0025318238680452</v>
      </c>
      <c r="P712" s="3">
        <f t="shared" si="48"/>
        <v>48.595790700902391</v>
      </c>
      <c r="R712" s="15"/>
    </row>
    <row r="713" spans="6:18" x14ac:dyDescent="0.25">
      <c r="F713" s="2">
        <f t="shared" si="45"/>
        <v>3.5449999999999466</v>
      </c>
      <c r="G713" s="3">
        <f>IF(H713&gt;0,$C$14-H713,$C$14)</f>
        <v>2E-3</v>
      </c>
      <c r="H713" s="3">
        <f>IF(H712-I712&gt;0,H712-I712,0)</f>
        <v>0</v>
      </c>
      <c r="I713" s="12">
        <f>$C$5*SQRT((2*($C$11*POWER(($G$4/G713),1.4)-$C$12))/$C$8)*An</f>
        <v>3.4541393744113574E-5</v>
      </c>
      <c r="J713" s="5">
        <f>($C$11*POWER(($C$16/G713),1.4))</f>
        <v>265250.39913931966</v>
      </c>
      <c r="K713" s="2">
        <f>IF(H713&gt;0,$C$17+H713*$C$8,$C$17)</f>
        <v>0.15</v>
      </c>
      <c r="L713" s="12">
        <f>IF(H713&gt;0,2*An*(J713-$C$12),0)</f>
        <v>0</v>
      </c>
      <c r="M713" s="12">
        <f>$C$9*Af*O712*ABS(O712)*$C$7</f>
        <v>-7.275616308722066E-2</v>
      </c>
      <c r="N713" s="12">
        <f t="shared" si="46"/>
        <v>-9.3249589127518622</v>
      </c>
      <c r="O713" s="4">
        <f t="shared" si="47"/>
        <v>-6.049175405647313</v>
      </c>
      <c r="P713" s="3">
        <f t="shared" si="48"/>
        <v>48.565661432828605</v>
      </c>
      <c r="R713" s="15"/>
    </row>
    <row r="714" spans="6:18" x14ac:dyDescent="0.25">
      <c r="F714" s="2">
        <f t="shared" si="45"/>
        <v>3.5499999999999465</v>
      </c>
      <c r="G714" s="3">
        <f>IF(H714&gt;0,$C$14-H714,$C$14)</f>
        <v>2E-3</v>
      </c>
      <c r="H714" s="3">
        <f>IF(H713-I713&gt;0,H713-I713,0)</f>
        <v>0</v>
      </c>
      <c r="I714" s="12">
        <f>$C$5*SQRT((2*($C$11*POWER(($G$4/G714),1.4)-$C$12))/$C$8)*An</f>
        <v>3.4541393744113574E-5</v>
      </c>
      <c r="J714" s="5">
        <f>($C$11*POWER(($C$16/G714),1.4))</f>
        <v>265250.39913931966</v>
      </c>
      <c r="K714" s="2">
        <f>IF(H714&gt;0,$C$17+H714*$C$8,$C$17)</f>
        <v>0.15</v>
      </c>
      <c r="L714" s="12">
        <f>IF(H714&gt;0,2*An*(J714-$C$12),0)</f>
        <v>0</v>
      </c>
      <c r="M714" s="12">
        <f>$C$9*Af*O713*ABS(O713)*$C$7</f>
        <v>-7.3891281872180636E-2</v>
      </c>
      <c r="N714" s="12">
        <f t="shared" si="46"/>
        <v>-9.3173914541854632</v>
      </c>
      <c r="O714" s="4">
        <f t="shared" si="47"/>
        <v>-6.0957812815646566</v>
      </c>
      <c r="P714" s="3">
        <f t="shared" si="48"/>
        <v>48.535299041110576</v>
      </c>
      <c r="R714" s="15"/>
    </row>
    <row r="715" spans="6:18" x14ac:dyDescent="0.25">
      <c r="F715" s="2">
        <f t="shared" si="45"/>
        <v>3.5549999999999464</v>
      </c>
      <c r="G715" s="3">
        <f>IF(H715&gt;0,$C$14-H715,$C$14)</f>
        <v>2E-3</v>
      </c>
      <c r="H715" s="3">
        <f>IF(H714-I714&gt;0,H714-I714,0)</f>
        <v>0</v>
      </c>
      <c r="I715" s="12">
        <f>$C$5*SQRT((2*($C$11*POWER(($G$4/G715),1.4)-$C$12))/$C$8)*An</f>
        <v>3.4541393744113574E-5</v>
      </c>
      <c r="J715" s="5">
        <f>($C$11*POWER(($C$16/G715),1.4))</f>
        <v>265250.39913931966</v>
      </c>
      <c r="K715" s="2">
        <f>IF(H715&gt;0,$C$17+H715*$C$8,$C$17)</f>
        <v>0.15</v>
      </c>
      <c r="L715" s="12">
        <f>IF(H715&gt;0,2*An*(J715-$C$12),0)</f>
        <v>0</v>
      </c>
      <c r="M715" s="12">
        <f>$C$9*Af*O714*ABS(O714)*$C$7</f>
        <v>-7.5034258869398712E-2</v>
      </c>
      <c r="N715" s="12">
        <f t="shared" si="46"/>
        <v>-9.3097716075373427</v>
      </c>
      <c r="O715" s="4">
        <f t="shared" si="47"/>
        <v>-6.1423491892189634</v>
      </c>
      <c r="P715" s="3">
        <f t="shared" si="48"/>
        <v>48.504703714933619</v>
      </c>
      <c r="R715" s="15"/>
    </row>
    <row r="716" spans="6:18" x14ac:dyDescent="0.25">
      <c r="F716" s="2">
        <f t="shared" si="45"/>
        <v>3.5599999999999463</v>
      </c>
      <c r="G716" s="3">
        <f>IF(H716&gt;0,$C$14-H716,$C$14)</f>
        <v>2E-3</v>
      </c>
      <c r="H716" s="3">
        <f>IF(H715-I715&gt;0,H715-I715,0)</f>
        <v>0</v>
      </c>
      <c r="I716" s="12">
        <f>$C$5*SQRT((2*($C$11*POWER(($G$4/G716),1.4)-$C$12))/$C$8)*An</f>
        <v>3.4541393744113574E-5</v>
      </c>
      <c r="J716" s="5">
        <f>($C$11*POWER(($C$16/G716),1.4))</f>
        <v>265250.39913931966</v>
      </c>
      <c r="K716" s="2">
        <f>IF(H716&gt;0,$C$17+H716*$C$8,$C$17)</f>
        <v>0.15</v>
      </c>
      <c r="L716" s="12">
        <f>IF(H716&gt;0,2*An*(J716-$C$12),0)</f>
        <v>0</v>
      </c>
      <c r="M716" s="12">
        <f>$C$9*Af*O715*ABS(O715)*$C$7</f>
        <v>-7.6185066278350089E-2</v>
      </c>
      <c r="N716" s="12">
        <f t="shared" si="46"/>
        <v>-9.3020995581443326</v>
      </c>
      <c r="O716" s="4">
        <f t="shared" si="47"/>
        <v>-6.1888788671331678</v>
      </c>
      <c r="P716" s="3">
        <f t="shared" si="48"/>
        <v>48.473875644792741</v>
      </c>
      <c r="R716" s="15"/>
    </row>
    <row r="717" spans="6:18" x14ac:dyDescent="0.25">
      <c r="F717" s="2">
        <f t="shared" si="45"/>
        <v>3.5649999999999462</v>
      </c>
      <c r="G717" s="3">
        <f>IF(H717&gt;0,$C$14-H717,$C$14)</f>
        <v>2E-3</v>
      </c>
      <c r="H717" s="3">
        <f>IF(H716-I716&gt;0,H716-I716,0)</f>
        <v>0</v>
      </c>
      <c r="I717" s="12">
        <f>$C$5*SQRT((2*($C$11*POWER(($G$4/G717),1.4)-$C$12))/$C$8)*An</f>
        <v>3.4541393744113574E-5</v>
      </c>
      <c r="J717" s="5">
        <f>($C$11*POWER(($C$16/G717),1.4))</f>
        <v>265250.39913931966</v>
      </c>
      <c r="K717" s="2">
        <f>IF(H717&gt;0,$C$17+H717*$C$8,$C$17)</f>
        <v>0.15</v>
      </c>
      <c r="L717" s="12">
        <f>IF(H717&gt;0,2*An*(J717-$C$12),0)</f>
        <v>0</v>
      </c>
      <c r="M717" s="12">
        <f>$C$9*Af*O716*ABS(O716)*$C$7</f>
        <v>-7.734367614159357E-2</v>
      </c>
      <c r="N717" s="12">
        <f t="shared" si="46"/>
        <v>-9.2943754923893778</v>
      </c>
      <c r="O717" s="4">
        <f t="shared" si="47"/>
        <v>-6.2353700547595023</v>
      </c>
      <c r="P717" s="3">
        <f t="shared" si="48"/>
        <v>48.442815022488013</v>
      </c>
      <c r="R717" s="15"/>
    </row>
    <row r="718" spans="6:18" x14ac:dyDescent="0.25">
      <c r="F718" s="2">
        <f t="shared" si="45"/>
        <v>3.5699999999999461</v>
      </c>
      <c r="G718" s="3">
        <f>IF(H718&gt;0,$C$14-H718,$C$14)</f>
        <v>2E-3</v>
      </c>
      <c r="H718" s="3">
        <f>IF(H717-I717&gt;0,H717-I717,0)</f>
        <v>0</v>
      </c>
      <c r="I718" s="12">
        <f>$C$5*SQRT((2*($C$11*POWER(($G$4/G718),1.4)-$C$12))/$C$8)*An</f>
        <v>3.4541393744113574E-5</v>
      </c>
      <c r="J718" s="5">
        <f>($C$11*POWER(($C$16/G718),1.4))</f>
        <v>265250.39913931966</v>
      </c>
      <c r="K718" s="2">
        <f>IF(H718&gt;0,$C$17+H718*$C$8,$C$17)</f>
        <v>0.15</v>
      </c>
      <c r="L718" s="12">
        <f>IF(H718&gt;0,2*An*(J718-$C$12),0)</f>
        <v>0</v>
      </c>
      <c r="M718" s="12">
        <f>$C$9*Af*O717*ABS(O717)*$C$7</f>
        <v>-7.8510060346175026E-2</v>
      </c>
      <c r="N718" s="12">
        <f t="shared" si="46"/>
        <v>-9.2865995976921667</v>
      </c>
      <c r="O718" s="4">
        <f t="shared" si="47"/>
        <v>-6.2818224924847064</v>
      </c>
      <c r="P718" s="3">
        <f t="shared" si="48"/>
        <v>48.411522041119902</v>
      </c>
      <c r="R718" s="15"/>
    </row>
    <row r="719" spans="6:18" x14ac:dyDescent="0.25">
      <c r="F719" s="2">
        <f t="shared" si="45"/>
        <v>3.574999999999946</v>
      </c>
      <c r="G719" s="3">
        <f>IF(H719&gt;0,$C$14-H719,$C$14)</f>
        <v>2E-3</v>
      </c>
      <c r="H719" s="3">
        <f>IF(H718-I718&gt;0,H718-I718,0)</f>
        <v>0</v>
      </c>
      <c r="I719" s="12">
        <f>$C$5*SQRT((2*($C$11*POWER(($G$4/G719),1.4)-$C$12))/$C$8)*An</f>
        <v>3.4541393744113574E-5</v>
      </c>
      <c r="J719" s="5">
        <f>($C$11*POWER(($C$16/G719),1.4))</f>
        <v>265250.39913931966</v>
      </c>
      <c r="K719" s="2">
        <f>IF(H719&gt;0,$C$17+H719*$C$8,$C$17)</f>
        <v>0.15</v>
      </c>
      <c r="L719" s="12">
        <f>IF(H719&gt;0,2*An*(J719-$C$12),0)</f>
        <v>0</v>
      </c>
      <c r="M719" s="12">
        <f>$C$9*Af*O718*ABS(O718)*$C$7</f>
        <v>-7.9684190625036316E-2</v>
      </c>
      <c r="N719" s="12">
        <f t="shared" si="46"/>
        <v>-9.2787720624997583</v>
      </c>
      <c r="O719" s="4">
        <f t="shared" si="47"/>
        <v>-6.3282359216351862</v>
      </c>
      <c r="P719" s="3">
        <f t="shared" si="48"/>
        <v>48.379996895084602</v>
      </c>
      <c r="R719" s="15"/>
    </row>
    <row r="720" spans="6:18" x14ac:dyDescent="0.25">
      <c r="F720" s="2">
        <f t="shared" si="45"/>
        <v>3.5799999999999459</v>
      </c>
      <c r="G720" s="3">
        <f>IF(H720&gt;0,$C$14-H720,$C$14)</f>
        <v>2E-3</v>
      </c>
      <c r="H720" s="3">
        <f>IF(H719-I719&gt;0,H719-I719,0)</f>
        <v>0</v>
      </c>
      <c r="I720" s="12">
        <f>$C$5*SQRT((2*($C$11*POWER(($G$4/G720),1.4)-$C$12))/$C$8)*An</f>
        <v>3.4541393744113574E-5</v>
      </c>
      <c r="J720" s="5">
        <f>($C$11*POWER(($C$16/G720),1.4))</f>
        <v>265250.39913931966</v>
      </c>
      <c r="K720" s="2">
        <f>IF(H720&gt;0,$C$17+H720*$C$8,$C$17)</f>
        <v>0.15</v>
      </c>
      <c r="L720" s="12">
        <f>IF(H720&gt;0,2*An*(J720-$C$12),0)</f>
        <v>0</v>
      </c>
      <c r="M720" s="12">
        <f>$C$9*Af*O719*ABS(O719)*$C$7</f>
        <v>-8.0866038558429443E-2</v>
      </c>
      <c r="N720" s="12">
        <f t="shared" si="46"/>
        <v>-9.2708930762771384</v>
      </c>
      <c r="O720" s="4">
        <f t="shared" si="47"/>
        <v>-6.3746100844821285</v>
      </c>
      <c r="P720" s="3">
        <f t="shared" si="48"/>
        <v>48.348239780069306</v>
      </c>
      <c r="R720" s="15"/>
    </row>
    <row r="721" spans="6:18" x14ac:dyDescent="0.25">
      <c r="F721" s="2">
        <f t="shared" si="45"/>
        <v>3.5849999999999458</v>
      </c>
      <c r="G721" s="3">
        <f>IF(H721&gt;0,$C$14-H721,$C$14)</f>
        <v>2E-3</v>
      </c>
      <c r="H721" s="3">
        <f>IF(H720-I720&gt;0,H720-I720,0)</f>
        <v>0</v>
      </c>
      <c r="I721" s="12">
        <f>$C$5*SQRT((2*($C$11*POWER(($G$4/G721),1.4)-$C$12))/$C$8)*An</f>
        <v>3.4541393744113574E-5</v>
      </c>
      <c r="J721" s="5">
        <f>($C$11*POWER(($C$16/G721),1.4))</f>
        <v>265250.39913931966</v>
      </c>
      <c r="K721" s="2">
        <f>IF(H721&gt;0,$C$17+H721*$C$8,$C$17)</f>
        <v>0.15</v>
      </c>
      <c r="L721" s="12">
        <f>IF(H721&gt;0,2*An*(J721-$C$12),0)</f>
        <v>0</v>
      </c>
      <c r="M721" s="12">
        <f>$C$9*Af*O720*ABS(O720)*$C$7</f>
        <v>-8.2055575575335687E-2</v>
      </c>
      <c r="N721" s="12">
        <f t="shared" si="46"/>
        <v>-9.2629628294977628</v>
      </c>
      <c r="O721" s="4">
        <f t="shared" si="47"/>
        <v>-6.4209447242465654</v>
      </c>
      <c r="P721" s="3">
        <f t="shared" si="48"/>
        <v>48.316250893047481</v>
      </c>
      <c r="R721" s="15"/>
    </row>
    <row r="722" spans="6:18" x14ac:dyDescent="0.25">
      <c r="F722" s="2">
        <f t="shared" si="45"/>
        <v>3.5899999999999457</v>
      </c>
      <c r="G722" s="3">
        <f>IF(H722&gt;0,$C$14-H722,$C$14)</f>
        <v>2E-3</v>
      </c>
      <c r="H722" s="3">
        <f>IF(H721-I721&gt;0,H721-I721,0)</f>
        <v>0</v>
      </c>
      <c r="I722" s="12">
        <f>$C$5*SQRT((2*($C$11*POWER(($G$4/G722),1.4)-$C$12))/$C$8)*An</f>
        <v>3.4541393744113574E-5</v>
      </c>
      <c r="J722" s="5">
        <f>($C$11*POWER(($C$16/G722),1.4))</f>
        <v>265250.39913931966</v>
      </c>
      <c r="K722" s="2">
        <f>IF(H722&gt;0,$C$17+H722*$C$8,$C$17)</f>
        <v>0.15</v>
      </c>
      <c r="L722" s="12">
        <f>IF(H722&gt;0,2*An*(J722-$C$12),0)</f>
        <v>0</v>
      </c>
      <c r="M722" s="12">
        <f>$C$9*Af*O721*ABS(O721)*$C$7</f>
        <v>-8.3252772954889906E-2</v>
      </c>
      <c r="N722" s="12">
        <f t="shared" si="46"/>
        <v>-9.2549815136340676</v>
      </c>
      <c r="O722" s="4">
        <f t="shared" si="47"/>
        <v>-6.4672395851043953</v>
      </c>
      <c r="P722" s="3">
        <f t="shared" si="48"/>
        <v>48.284030432274101</v>
      </c>
      <c r="R722" s="15"/>
    </row>
    <row r="723" spans="6:18" x14ac:dyDescent="0.25">
      <c r="F723" s="2">
        <f t="shared" si="45"/>
        <v>3.5949999999999456</v>
      </c>
      <c r="G723" s="3">
        <f>IF(H723&gt;0,$C$14-H723,$C$14)</f>
        <v>2E-3</v>
      </c>
      <c r="H723" s="3">
        <f>IF(H722-I722&gt;0,H722-I722,0)</f>
        <v>0</v>
      </c>
      <c r="I723" s="12">
        <f>$C$5*SQRT((2*($C$11*POWER(($G$4/G723),1.4)-$C$12))/$C$8)*An</f>
        <v>3.4541393744113574E-5</v>
      </c>
      <c r="J723" s="5">
        <f>($C$11*POWER(($C$16/G723),1.4))</f>
        <v>265250.39913931966</v>
      </c>
      <c r="K723" s="2">
        <f>IF(H723&gt;0,$C$17+H723*$C$8,$C$17)</f>
        <v>0.15</v>
      </c>
      <c r="L723" s="12">
        <f>IF(H723&gt;0,2*An*(J723-$C$12),0)</f>
        <v>0</v>
      </c>
      <c r="M723" s="12">
        <f>$C$9*Af*O722*ABS(O722)*$C$7</f>
        <v>-8.4457601827809564E-2</v>
      </c>
      <c r="N723" s="12">
        <f t="shared" si="46"/>
        <v>-9.2469493211479374</v>
      </c>
      <c r="O723" s="4">
        <f t="shared" si="47"/>
        <v>-6.5134944121913501</v>
      </c>
      <c r="P723" s="3">
        <f t="shared" si="48"/>
        <v>48.251578597280862</v>
      </c>
      <c r="R723" s="15"/>
    </row>
    <row r="724" spans="6:18" x14ac:dyDescent="0.25">
      <c r="F724" s="2">
        <f t="shared" si="45"/>
        <v>3.5999999999999455</v>
      </c>
      <c r="G724" s="3">
        <f>IF(H724&gt;0,$C$14-H724,$C$14)</f>
        <v>2E-3</v>
      </c>
      <c r="H724" s="3">
        <f>IF(H723-I723&gt;0,H723-I723,0)</f>
        <v>0</v>
      </c>
      <c r="I724" s="12">
        <f>$C$5*SQRT((2*($C$11*POWER(($G$4/G724),1.4)-$C$12))/$C$8)*An</f>
        <v>3.4541393744113574E-5</v>
      </c>
      <c r="J724" s="5">
        <f>($C$11*POWER(($C$16/G724),1.4))</f>
        <v>265250.39913931966</v>
      </c>
      <c r="K724" s="2">
        <f>IF(H724&gt;0,$C$17+H724*$C$8,$C$17)</f>
        <v>0.15</v>
      </c>
      <c r="L724" s="12">
        <f>IF(H724&gt;0,2*An*(J724-$C$12),0)</f>
        <v>0</v>
      </c>
      <c r="M724" s="12">
        <f>$C$9*Af*O723*ABS(O723)*$C$7</f>
        <v>-8.5670033177828495E-2</v>
      </c>
      <c r="N724" s="12">
        <f t="shared" si="46"/>
        <v>-9.2388664454811451</v>
      </c>
      <c r="O724" s="4">
        <f t="shared" si="47"/>
        <v>-6.5597089516079228</v>
      </c>
      <c r="P724" s="3">
        <f t="shared" si="48"/>
        <v>48.218895588871362</v>
      </c>
      <c r="R724" s="15"/>
    </row>
    <row r="725" spans="6:18" x14ac:dyDescent="0.25">
      <c r="F725" s="2">
        <f t="shared" si="45"/>
        <v>3.6049999999999454</v>
      </c>
      <c r="G725" s="3">
        <f>IF(H725&gt;0,$C$14-H725,$C$14)</f>
        <v>2E-3</v>
      </c>
      <c r="H725" s="3">
        <f>IF(H724-I724&gt;0,H724-I724,0)</f>
        <v>0</v>
      </c>
      <c r="I725" s="12">
        <f>$C$5*SQRT((2*($C$11*POWER(($G$4/G725),1.4)-$C$12))/$C$8)*An</f>
        <v>3.4541393744113574E-5</v>
      </c>
      <c r="J725" s="5">
        <f>($C$11*POWER(($C$16/G725),1.4))</f>
        <v>265250.39913931966</v>
      </c>
      <c r="K725" s="2">
        <f>IF(H725&gt;0,$C$17+H725*$C$8,$C$17)</f>
        <v>0.15</v>
      </c>
      <c r="L725" s="12">
        <f>IF(H725&gt;0,2*An*(J725-$C$12),0)</f>
        <v>0</v>
      </c>
      <c r="M725" s="12">
        <f>$C$9*Af*O724*ABS(O724)*$C$7</f>
        <v>-8.6890037843135468E-2</v>
      </c>
      <c r="N725" s="12">
        <f t="shared" si="46"/>
        <v>-9.2307330810457646</v>
      </c>
      <c r="O725" s="4">
        <f t="shared" si="47"/>
        <v>-6.60588295042424</v>
      </c>
      <c r="P725" s="3">
        <f t="shared" si="48"/>
        <v>48.185981609116283</v>
      </c>
      <c r="R725" s="15"/>
    </row>
    <row r="726" spans="6:18" x14ac:dyDescent="0.25">
      <c r="F726" s="2">
        <f t="shared" si="45"/>
        <v>3.6099999999999453</v>
      </c>
      <c r="G726" s="3">
        <f>IF(H726&gt;0,$C$14-H726,$C$14)</f>
        <v>2E-3</v>
      </c>
      <c r="H726" s="3">
        <f>IF(H725-I725&gt;0,H725-I725,0)</f>
        <v>0</v>
      </c>
      <c r="I726" s="12">
        <f>$C$5*SQRT((2*($C$11*POWER(($G$4/G726),1.4)-$C$12))/$C$8)*An</f>
        <v>3.4541393744113574E-5</v>
      </c>
      <c r="J726" s="5">
        <f>($C$11*POWER(($C$16/G726),1.4))</f>
        <v>265250.39913931966</v>
      </c>
      <c r="K726" s="2">
        <f>IF(H726&gt;0,$C$17+H726*$C$8,$C$17)</f>
        <v>0.15</v>
      </c>
      <c r="L726" s="12">
        <f>IF(H726&gt;0,2*An*(J726-$C$12),0)</f>
        <v>0</v>
      </c>
      <c r="M726" s="12">
        <f>$C$9*Af*O725*ABS(O725)*$C$7</f>
        <v>-8.8117586517817148E-2</v>
      </c>
      <c r="N726" s="12">
        <f t="shared" si="46"/>
        <v>-9.2225494232145522</v>
      </c>
      <c r="O726" s="4">
        <f t="shared" si="47"/>
        <v>-6.6520161566848905</v>
      </c>
      <c r="P726" s="3">
        <f t="shared" si="48"/>
        <v>48.152836861348511</v>
      </c>
      <c r="R726" s="15"/>
    </row>
    <row r="727" spans="6:18" x14ac:dyDescent="0.25">
      <c r="F727" s="2">
        <f t="shared" si="45"/>
        <v>3.6149999999999451</v>
      </c>
      <c r="G727" s="3">
        <f>IF(H727&gt;0,$C$14-H727,$C$14)</f>
        <v>2E-3</v>
      </c>
      <c r="H727" s="3">
        <f>IF(H726-I726&gt;0,H726-I726,0)</f>
        <v>0</v>
      </c>
      <c r="I727" s="12">
        <f>$C$5*SQRT((2*($C$11*POWER(($G$4/G727),1.4)-$C$12))/$C$8)*An</f>
        <v>3.4541393744113574E-5</v>
      </c>
      <c r="J727" s="5">
        <f>($C$11*POWER(($C$16/G727),1.4))</f>
        <v>265250.39913931966</v>
      </c>
      <c r="K727" s="2">
        <f>IF(H727&gt;0,$C$17+H727*$C$8,$C$17)</f>
        <v>0.15</v>
      </c>
      <c r="L727" s="12">
        <f>IF(H727&gt;0,2*An*(J727-$C$12),0)</f>
        <v>0</v>
      </c>
      <c r="M727" s="12">
        <f>$C$9*Af*O726*ABS(O726)*$C$7</f>
        <v>-8.9352649753305424E-2</v>
      </c>
      <c r="N727" s="12">
        <f t="shared" si="46"/>
        <v>-9.214315668311297</v>
      </c>
      <c r="O727" s="4">
        <f t="shared" si="47"/>
        <v>-6.6981083194137048</v>
      </c>
      <c r="P727" s="3">
        <f t="shared" si="48"/>
        <v>48.119461550158263</v>
      </c>
      <c r="R727" s="15"/>
    </row>
    <row r="728" spans="6:18" x14ac:dyDescent="0.25">
      <c r="F728" s="2">
        <f t="shared" ref="F728:F791" si="49">F727+$C$5</f>
        <v>3.619999999999945</v>
      </c>
      <c r="G728" s="3">
        <f>IF(H728&gt;0,$C$14-H728,$C$14)</f>
        <v>2E-3</v>
      </c>
      <c r="H728" s="3">
        <f>IF(H727-I727&gt;0,H727-I727,0)</f>
        <v>0</v>
      </c>
      <c r="I728" s="12">
        <f>$C$5*SQRT((2*($C$11*POWER(($G$4/G728),1.4)-$C$12))/$C$8)*An</f>
        <v>3.4541393744113574E-5</v>
      </c>
      <c r="J728" s="5">
        <f>($C$11*POWER(($C$16/G728),1.4))</f>
        <v>265250.39913931966</v>
      </c>
      <c r="K728" s="2">
        <f>IF(H728&gt;0,$C$17+H728*$C$8,$C$17)</f>
        <v>0.15</v>
      </c>
      <c r="L728" s="12">
        <f>IF(H728&gt;0,2*An*(J728-$C$12),0)</f>
        <v>0</v>
      </c>
      <c r="M728" s="12">
        <f>$C$9*Af*O727*ABS(O727)*$C$7</f>
        <v>-9.0595197959829149E-2</v>
      </c>
      <c r="N728" s="12">
        <f t="shared" si="46"/>
        <v>-9.2060320136011402</v>
      </c>
      <c r="O728" s="4">
        <f t="shared" si="47"/>
        <v>-6.744159188618486</v>
      </c>
      <c r="P728" s="3">
        <f t="shared" si="48"/>
        <v>48.085855881388184</v>
      </c>
      <c r="R728" s="15"/>
    </row>
    <row r="729" spans="6:18" x14ac:dyDescent="0.25">
      <c r="F729" s="2">
        <f t="shared" si="49"/>
        <v>3.6249999999999449</v>
      </c>
      <c r="G729" s="3">
        <f>IF(H729&gt;0,$C$14-H729,$C$14)</f>
        <v>2E-3</v>
      </c>
      <c r="H729" s="3">
        <f>IF(H728-I728&gt;0,H728-I728,0)</f>
        <v>0</v>
      </c>
      <c r="I729" s="12">
        <f>$C$5*SQRT((2*($C$11*POWER(($G$4/G729),1.4)-$C$12))/$C$8)*An</f>
        <v>3.4541393744113574E-5</v>
      </c>
      <c r="J729" s="5">
        <f>($C$11*POWER(($C$16/G729),1.4))</f>
        <v>265250.39913931966</v>
      </c>
      <c r="K729" s="2">
        <f>IF(H729&gt;0,$C$17+H729*$C$8,$C$17)</f>
        <v>0.15</v>
      </c>
      <c r="L729" s="12">
        <f>IF(H729&gt;0,2*An*(J729-$C$12),0)</f>
        <v>0</v>
      </c>
      <c r="M729" s="12">
        <f>$C$9*Af*O728*ABS(O728)*$C$7</f>
        <v>-9.184520140786985E-2</v>
      </c>
      <c r="N729" s="12">
        <f t="shared" si="46"/>
        <v>-9.1976986572808688</v>
      </c>
      <c r="O729" s="4">
        <f t="shared" si="47"/>
        <v>-6.790168515295691</v>
      </c>
      <c r="P729" s="3">
        <f t="shared" si="48"/>
        <v>48.052020062128399</v>
      </c>
      <c r="R729" s="15"/>
    </row>
    <row r="730" spans="6:18" x14ac:dyDescent="0.25">
      <c r="F730" s="2">
        <f t="shared" si="49"/>
        <v>3.6299999999999448</v>
      </c>
      <c r="G730" s="3">
        <f>IF(H730&gt;0,$C$14-H730,$C$14)</f>
        <v>2E-3</v>
      </c>
      <c r="H730" s="3">
        <f>IF(H729-I729&gt;0,H729-I729,0)</f>
        <v>0</v>
      </c>
      <c r="I730" s="12">
        <f>$C$5*SQRT((2*($C$11*POWER(($G$4/G730),1.4)-$C$12))/$C$8)*An</f>
        <v>3.4541393744113574E-5</v>
      </c>
      <c r="J730" s="5">
        <f>($C$11*POWER(($C$16/G730),1.4))</f>
        <v>265250.39913931966</v>
      </c>
      <c r="K730" s="2">
        <f>IF(H730&gt;0,$C$17+H730*$C$8,$C$17)</f>
        <v>0.15</v>
      </c>
      <c r="L730" s="12">
        <f>IF(H730&gt;0,2*An*(J730-$C$12),0)</f>
        <v>0</v>
      </c>
      <c r="M730" s="12">
        <f>$C$9*Af*O729*ABS(O729)*$C$7</f>
        <v>-9.3102630229621758E-2</v>
      </c>
      <c r="N730" s="12">
        <f t="shared" si="46"/>
        <v>-9.1893157984691882</v>
      </c>
      <c r="O730" s="4">
        <f t="shared" si="47"/>
        <v>-6.8361360514350658</v>
      </c>
      <c r="P730" s="3">
        <f t="shared" si="48"/>
        <v>48.017954300711573</v>
      </c>
      <c r="R730" s="15"/>
    </row>
    <row r="731" spans="6:18" x14ac:dyDescent="0.25">
      <c r="F731" s="2">
        <f t="shared" si="49"/>
        <v>3.6349999999999447</v>
      </c>
      <c r="G731" s="3">
        <f>IF(H731&gt;0,$C$14-H731,$C$14)</f>
        <v>2E-3</v>
      </c>
      <c r="H731" s="3">
        <f>IF(H730-I730&gt;0,H730-I730,0)</f>
        <v>0</v>
      </c>
      <c r="I731" s="12">
        <f>$C$5*SQRT((2*($C$11*POWER(($G$4/G731),1.4)-$C$12))/$C$8)*An</f>
        <v>3.4541393744113574E-5</v>
      </c>
      <c r="J731" s="5">
        <f>($C$11*POWER(($C$16/G731),1.4))</f>
        <v>265250.39913931966</v>
      </c>
      <c r="K731" s="2">
        <f>IF(H731&gt;0,$C$17+H731*$C$8,$C$17)</f>
        <v>0.15</v>
      </c>
      <c r="L731" s="12">
        <f>IF(H731&gt;0,2*An*(J731-$C$12),0)</f>
        <v>0</v>
      </c>
      <c r="M731" s="12">
        <f>$C$9*Af*O730*ABS(O730)*$C$7</f>
        <v>-9.4367454420455424E-2</v>
      </c>
      <c r="N731" s="12">
        <f t="shared" ref="N731:N794" si="50">(L731-M731-K731*9.81)/K731</f>
        <v>-9.1808836371969651</v>
      </c>
      <c r="O731" s="4">
        <f t="shared" ref="O731:O794" si="51">$C$5*(N730+N731)/2+O730</f>
        <v>-6.8820615500242308</v>
      </c>
      <c r="P731" s="3">
        <f t="shared" si="48"/>
        <v>47.983658806707922</v>
      </c>
      <c r="R731" s="15"/>
    </row>
    <row r="732" spans="6:18" x14ac:dyDescent="0.25">
      <c r="F732" s="2">
        <f t="shared" si="49"/>
        <v>3.6399999999999446</v>
      </c>
      <c r="G732" s="3">
        <f>IF(H732&gt;0,$C$14-H732,$C$14)</f>
        <v>2E-3</v>
      </c>
      <c r="H732" s="3">
        <f>IF(H731-I731&gt;0,H731-I731,0)</f>
        <v>0</v>
      </c>
      <c r="I732" s="12">
        <f>$C$5*SQRT((2*($C$11*POWER(($G$4/G732),1.4)-$C$12))/$C$8)*An</f>
        <v>3.4541393744113574E-5</v>
      </c>
      <c r="J732" s="5">
        <f>($C$11*POWER(($C$16/G732),1.4))</f>
        <v>265250.39913931966</v>
      </c>
      <c r="K732" s="2">
        <f>IF(H732&gt;0,$C$17+H732*$C$8,$C$17)</f>
        <v>0.15</v>
      </c>
      <c r="L732" s="12">
        <f>IF(H732&gt;0,2*An*(J732-$C$12),0)</f>
        <v>0</v>
      </c>
      <c r="M732" s="12">
        <f>$C$9*Af*O731*ABS(O731)*$C$7</f>
        <v>-9.5639643840385452E-2</v>
      </c>
      <c r="N732" s="12">
        <f t="shared" si="50"/>
        <v>-9.1724023743974303</v>
      </c>
      <c r="O732" s="4">
        <f t="shared" si="51"/>
        <v>-6.9279447650532164</v>
      </c>
      <c r="P732" s="3">
        <f t="shared" si="48"/>
        <v>47.949133790920229</v>
      </c>
      <c r="R732" s="15"/>
    </row>
    <row r="733" spans="6:18" x14ac:dyDescent="0.25">
      <c r="F733" s="2">
        <f t="shared" si="49"/>
        <v>3.6449999999999445</v>
      </c>
      <c r="G733" s="3">
        <f>IF(H733&gt;0,$C$14-H733,$C$14)</f>
        <v>2E-3</v>
      </c>
      <c r="H733" s="3">
        <f>IF(H732-I732&gt;0,H732-I732,0)</f>
        <v>0</v>
      </c>
      <c r="I733" s="12">
        <f>$C$5*SQRT((2*($C$11*POWER(($G$4/G733),1.4)-$C$12))/$C$8)*An</f>
        <v>3.4541393744113574E-5</v>
      </c>
      <c r="J733" s="5">
        <f>($C$11*POWER(($C$16/G733),1.4))</f>
        <v>265250.39913931966</v>
      </c>
      <c r="K733" s="2">
        <f>IF(H733&gt;0,$C$17+H733*$C$8,$C$17)</f>
        <v>0.15</v>
      </c>
      <c r="L733" s="12">
        <f>IF(H733&gt;0,2*An*(J733-$C$12),0)</f>
        <v>0</v>
      </c>
      <c r="M733" s="12">
        <f>$C$9*Af*O732*ABS(O732)*$C$7</f>
        <v>-9.6919168215541765E-2</v>
      </c>
      <c r="N733" s="12">
        <f t="shared" si="50"/>
        <v>-9.1638722118963898</v>
      </c>
      <c r="O733" s="4">
        <f t="shared" si="51"/>
        <v>-6.9737854515189506</v>
      </c>
      <c r="P733" s="3">
        <f t="shared" si="48"/>
        <v>47.914379465378801</v>
      </c>
      <c r="R733" s="15"/>
    </row>
    <row r="734" spans="6:18" x14ac:dyDescent="0.25">
      <c r="F734" s="2">
        <f t="shared" si="49"/>
        <v>3.6499999999999444</v>
      </c>
      <c r="G734" s="3">
        <f>IF(H734&gt;0,$C$14-H734,$C$14)</f>
        <v>2E-3</v>
      </c>
      <c r="H734" s="3">
        <f>IF(H733-I733&gt;0,H733-I733,0)</f>
        <v>0</v>
      </c>
      <c r="I734" s="12">
        <f>$C$5*SQRT((2*($C$11*POWER(($G$4/G734),1.4)-$C$12))/$C$8)*An</f>
        <v>3.4541393744113574E-5</v>
      </c>
      <c r="J734" s="5">
        <f>($C$11*POWER(($C$16/G734),1.4))</f>
        <v>265250.39913931966</v>
      </c>
      <c r="K734" s="2">
        <f>IF(H734&gt;0,$C$17+H734*$C$8,$C$17)</f>
        <v>0.15</v>
      </c>
      <c r="L734" s="12">
        <f>IF(H734&gt;0,2*An*(J734-$C$12),0)</f>
        <v>0</v>
      </c>
      <c r="M734" s="12">
        <f>$C$9*Af*O733*ABS(O733)*$C$7</f>
        <v>-9.8205997139644424E-2</v>
      </c>
      <c r="N734" s="12">
        <f t="shared" si="50"/>
        <v>-9.1552933524023707</v>
      </c>
      <c r="O734" s="4">
        <f t="shared" si="51"/>
        <v>-7.0195833654296971</v>
      </c>
      <c r="P734" s="3">
        <f t="shared" si="48"/>
        <v>47.879396043336428</v>
      </c>
      <c r="R734" s="15"/>
    </row>
    <row r="735" spans="6:18" x14ac:dyDescent="0.25">
      <c r="F735" s="2">
        <f t="shared" si="49"/>
        <v>3.6549999999999443</v>
      </c>
      <c r="G735" s="3">
        <f>IF(H735&gt;0,$C$14-H735,$C$14)</f>
        <v>2E-3</v>
      </c>
      <c r="H735" s="3">
        <f>IF(H734-I734&gt;0,H734-I734,0)</f>
        <v>0</v>
      </c>
      <c r="I735" s="12">
        <f>$C$5*SQRT((2*($C$11*POWER(($G$4/G735),1.4)-$C$12))/$C$8)*An</f>
        <v>3.4541393744113574E-5</v>
      </c>
      <c r="J735" s="5">
        <f>($C$11*POWER(($C$16/G735),1.4))</f>
        <v>265250.39913931966</v>
      </c>
      <c r="K735" s="2">
        <f>IF(H735&gt;0,$C$17+H735*$C$8,$C$17)</f>
        <v>0.15</v>
      </c>
      <c r="L735" s="12">
        <f>IF(H735&gt;0,2*An*(J735-$C$12),0)</f>
        <v>0</v>
      </c>
      <c r="M735" s="12">
        <f>$C$9*Af*O734*ABS(O734)*$C$7</f>
        <v>-9.9500100075482031E-2</v>
      </c>
      <c r="N735" s="12">
        <f t="shared" si="50"/>
        <v>-9.1466659994967863</v>
      </c>
      <c r="O735" s="4">
        <f t="shared" si="51"/>
        <v>-7.0653382638094451</v>
      </c>
      <c r="P735" s="3">
        <f t="shared" si="48"/>
        <v>47.844183739263329</v>
      </c>
      <c r="R735" s="15"/>
    </row>
    <row r="736" spans="6:18" x14ac:dyDescent="0.25">
      <c r="F736" s="2">
        <f t="shared" si="49"/>
        <v>3.6599999999999442</v>
      </c>
      <c r="G736" s="3">
        <f>IF(H736&gt;0,$C$14-H736,$C$14)</f>
        <v>2E-3</v>
      </c>
      <c r="H736" s="3">
        <f>IF(H735-I735&gt;0,H735-I735,0)</f>
        <v>0</v>
      </c>
      <c r="I736" s="12">
        <f>$C$5*SQRT((2*($C$11*POWER(($G$4/G736),1.4)-$C$12))/$C$8)*An</f>
        <v>3.4541393744113574E-5</v>
      </c>
      <c r="J736" s="5">
        <f>($C$11*POWER(($C$16/G736),1.4))</f>
        <v>265250.39913931966</v>
      </c>
      <c r="K736" s="2">
        <f>IF(H736&gt;0,$C$17+H736*$C$8,$C$17)</f>
        <v>0.15</v>
      </c>
      <c r="L736" s="12">
        <f>IF(H736&gt;0,2*An*(J736-$C$12),0)</f>
        <v>0</v>
      </c>
      <c r="M736" s="12">
        <f>$C$9*Af*O735*ABS(O735)*$C$7</f>
        <v>-0.10080144635639328</v>
      </c>
      <c r="N736" s="12">
        <f t="shared" si="50"/>
        <v>-9.1379903576240444</v>
      </c>
      <c r="O736" s="4">
        <f t="shared" si="51"/>
        <v>-7.1110499047022468</v>
      </c>
      <c r="P736" s="3">
        <f t="shared" si="48"/>
        <v>47.808742768842052</v>
      </c>
      <c r="R736" s="15"/>
    </row>
    <row r="737" spans="6:18" x14ac:dyDescent="0.25">
      <c r="F737" s="2">
        <f t="shared" si="49"/>
        <v>3.6649999999999441</v>
      </c>
      <c r="G737" s="3">
        <f>IF(H737&gt;0,$C$14-H737,$C$14)</f>
        <v>2E-3</v>
      </c>
      <c r="H737" s="3">
        <f>IF(H736-I736&gt;0,H736-I736,0)</f>
        <v>0</v>
      </c>
      <c r="I737" s="12">
        <f>$C$5*SQRT((2*($C$11*POWER(($G$4/G737),1.4)-$C$12))/$C$8)*An</f>
        <v>3.4541393744113574E-5</v>
      </c>
      <c r="J737" s="5">
        <f>($C$11*POWER(($C$16/G737),1.4))</f>
        <v>265250.39913931966</v>
      </c>
      <c r="K737" s="2">
        <f>IF(H737&gt;0,$C$17+H737*$C$8,$C$17)</f>
        <v>0.15</v>
      </c>
      <c r="L737" s="12">
        <f>IF(H737&gt;0,2*An*(J737-$C$12),0)</f>
        <v>0</v>
      </c>
      <c r="M737" s="12">
        <f>$C$9*Af*O736*ABS(O736)*$C$7</f>
        <v>-0.10211000518775197</v>
      </c>
      <c r="N737" s="12">
        <f t="shared" si="50"/>
        <v>-9.129266632081654</v>
      </c>
      <c r="O737" s="4">
        <f t="shared" si="51"/>
        <v>-7.1567180471765113</v>
      </c>
      <c r="P737" s="3">
        <f t="shared" si="48"/>
        <v>47.773073348962356</v>
      </c>
      <c r="R737" s="15"/>
    </row>
    <row r="738" spans="6:18" x14ac:dyDescent="0.25">
      <c r="F738" s="2">
        <f t="shared" si="49"/>
        <v>3.669999999999944</v>
      </c>
      <c r="G738" s="3">
        <f>IF(H738&gt;0,$C$14-H738,$C$14)</f>
        <v>2E-3</v>
      </c>
      <c r="H738" s="3">
        <f>IF(H737-I737&gt;0,H737-I737,0)</f>
        <v>0</v>
      </c>
      <c r="I738" s="12">
        <f>$C$5*SQRT((2*($C$11*POWER(($G$4/G738),1.4)-$C$12))/$C$8)*An</f>
        <v>3.4541393744113574E-5</v>
      </c>
      <c r="J738" s="5">
        <f>($C$11*POWER(($C$16/G738),1.4))</f>
        <v>265250.39913931966</v>
      </c>
      <c r="K738" s="2">
        <f>IF(H738&gt;0,$C$17+H738*$C$8,$C$17)</f>
        <v>0.15</v>
      </c>
      <c r="L738" s="12">
        <f>IF(H738&gt;0,2*An*(J738-$C$12),0)</f>
        <v>0</v>
      </c>
      <c r="M738" s="12">
        <f>$C$9*Af*O737*ABS(O737)*$C$7</f>
        <v>-0.10342574564845486</v>
      </c>
      <c r="N738" s="12">
        <f t="shared" si="50"/>
        <v>-9.1204950290103017</v>
      </c>
      <c r="O738" s="4">
        <f t="shared" si="51"/>
        <v>-7.2023424513292413</v>
      </c>
      <c r="P738" s="3">
        <f t="shared" si="48"/>
        <v>47.73717569771609</v>
      </c>
      <c r="R738" s="15"/>
    </row>
    <row r="739" spans="6:18" x14ac:dyDescent="0.25">
      <c r="F739" s="2">
        <f t="shared" si="49"/>
        <v>3.6749999999999439</v>
      </c>
      <c r="G739" s="3">
        <f>IF(H739&gt;0,$C$14-H739,$C$14)</f>
        <v>2E-3</v>
      </c>
      <c r="H739" s="3">
        <f>IF(H738-I738&gt;0,H738-I738,0)</f>
        <v>0</v>
      </c>
      <c r="I739" s="12">
        <f>$C$5*SQRT((2*($C$11*POWER(($G$4/G739),1.4)-$C$12))/$C$8)*An</f>
        <v>3.4541393744113574E-5</v>
      </c>
      <c r="J739" s="5">
        <f>($C$11*POWER(($C$16/G739),1.4))</f>
        <v>265250.39913931966</v>
      </c>
      <c r="K739" s="2">
        <f>IF(H739&gt;0,$C$17+H739*$C$8,$C$17)</f>
        <v>0.15</v>
      </c>
      <c r="L739" s="12">
        <f>IF(H739&gt;0,2*An*(J739-$C$12),0)</f>
        <v>0</v>
      </c>
      <c r="M739" s="12">
        <f>$C$9*Af*O738*ABS(O738)*$C$7</f>
        <v>-0.10474863669241265</v>
      </c>
      <c r="N739" s="12">
        <f t="shared" si="50"/>
        <v>-9.1116757553839172</v>
      </c>
      <c r="O739" s="4">
        <f t="shared" si="51"/>
        <v>-7.2479228782902272</v>
      </c>
      <c r="P739" s="3">
        <f t="shared" si="48"/>
        <v>47.70105003439204</v>
      </c>
      <c r="R739" s="15"/>
    </row>
    <row r="740" spans="6:18" x14ac:dyDescent="0.25">
      <c r="F740" s="2">
        <f t="shared" si="49"/>
        <v>3.6799999999999438</v>
      </c>
      <c r="G740" s="3">
        <f>IF(H740&gt;0,$C$14-H740,$C$14)</f>
        <v>2E-3</v>
      </c>
      <c r="H740" s="3">
        <f>IF(H739-I739&gt;0,H739-I739,0)</f>
        <v>0</v>
      </c>
      <c r="I740" s="12">
        <f>$C$5*SQRT((2*($C$11*POWER(($G$4/G740),1.4)-$C$12))/$C$8)*An</f>
        <v>3.4541393744113574E-5</v>
      </c>
      <c r="J740" s="5">
        <f>($C$11*POWER(($C$16/G740),1.4))</f>
        <v>265250.39913931966</v>
      </c>
      <c r="K740" s="2">
        <f>IF(H740&gt;0,$C$17+H740*$C$8,$C$17)</f>
        <v>0.15</v>
      </c>
      <c r="L740" s="12">
        <f>IF(H740&gt;0,2*An*(J740-$C$12),0)</f>
        <v>0</v>
      </c>
      <c r="M740" s="12">
        <f>$C$9*Af*O739*ABS(O739)*$C$7</f>
        <v>-0.10607864715004391</v>
      </c>
      <c r="N740" s="12">
        <f t="shared" si="50"/>
        <v>-9.1028090189997073</v>
      </c>
      <c r="O740" s="4">
        <f t="shared" si="51"/>
        <v>-7.293459090226186</v>
      </c>
      <c r="P740" s="3">
        <f t="shared" si="48"/>
        <v>47.66469657947075</v>
      </c>
      <c r="R740" s="15"/>
    </row>
    <row r="741" spans="6:18" x14ac:dyDescent="0.25">
      <c r="F741" s="2">
        <f t="shared" si="49"/>
        <v>3.6849999999999437</v>
      </c>
      <c r="G741" s="3">
        <f>IF(H741&gt;0,$C$14-H741,$C$14)</f>
        <v>2E-3</v>
      </c>
      <c r="H741" s="3">
        <f>IF(H740-I740&gt;0,H740-I740,0)</f>
        <v>0</v>
      </c>
      <c r="I741" s="12">
        <f>$C$5*SQRT((2*($C$11*POWER(($G$4/G741),1.4)-$C$12))/$C$8)*An</f>
        <v>3.4541393744113574E-5</v>
      </c>
      <c r="J741" s="5">
        <f>($C$11*POWER(($C$16/G741),1.4))</f>
        <v>265250.39913931966</v>
      </c>
      <c r="K741" s="2">
        <f>IF(H741&gt;0,$C$17+H741*$C$8,$C$17)</f>
        <v>0.15</v>
      </c>
      <c r="L741" s="12">
        <f>IF(H741&gt;0,2*An*(J741-$C$12),0)</f>
        <v>0</v>
      </c>
      <c r="M741" s="12">
        <f>$C$9*Af*O740*ABS(O740)*$C$7</f>
        <v>-0.10741574572977147</v>
      </c>
      <c r="N741" s="12">
        <f t="shared" si="50"/>
        <v>-9.0938950284681912</v>
      </c>
      <c r="O741" s="4">
        <f t="shared" si="51"/>
        <v>-7.3389508503448555</v>
      </c>
      <c r="P741" s="3">
        <f t="shared" si="48"/>
        <v>47.62811555461932</v>
      </c>
      <c r="R741" s="15"/>
    </row>
    <row r="742" spans="6:18" x14ac:dyDescent="0.25">
      <c r="F742" s="2">
        <f t="shared" si="49"/>
        <v>3.6899999999999435</v>
      </c>
      <c r="G742" s="3">
        <f>IF(H742&gt;0,$C$14-H742,$C$14)</f>
        <v>2E-3</v>
      </c>
      <c r="H742" s="3">
        <f>IF(H741-I741&gt;0,H741-I741,0)</f>
        <v>0</v>
      </c>
      <c r="I742" s="12">
        <f>$C$5*SQRT((2*($C$11*POWER(($G$4/G742),1.4)-$C$12))/$C$8)*An</f>
        <v>3.4541393744113574E-5</v>
      </c>
      <c r="J742" s="5">
        <f>($C$11*POWER(($C$16/G742),1.4))</f>
        <v>265250.39913931966</v>
      </c>
      <c r="K742" s="2">
        <f>IF(H742&gt;0,$C$17+H742*$C$8,$C$17)</f>
        <v>0.15</v>
      </c>
      <c r="L742" s="12">
        <f>IF(H742&gt;0,2*An*(J742-$C$12),0)</f>
        <v>0</v>
      </c>
      <c r="M742" s="12">
        <f>$C$9*Af*O741*ABS(O741)*$C$7</f>
        <v>-0.10875990101952188</v>
      </c>
      <c r="N742" s="12">
        <f t="shared" si="50"/>
        <v>-9.0849339932031885</v>
      </c>
      <c r="O742" s="4">
        <f t="shared" si="51"/>
        <v>-7.3843979228990335</v>
      </c>
      <c r="P742" s="3">
        <f t="shared" si="48"/>
        <v>47.591307182686208</v>
      </c>
      <c r="R742" s="15"/>
    </row>
    <row r="743" spans="6:18" x14ac:dyDescent="0.25">
      <c r="F743" s="2">
        <f t="shared" si="49"/>
        <v>3.6949999999999434</v>
      </c>
      <c r="G743" s="3">
        <f>IF(H743&gt;0,$C$14-H743,$C$14)</f>
        <v>2E-3</v>
      </c>
      <c r="H743" s="3">
        <f>IF(H742-I742&gt;0,H742-I742,0)</f>
        <v>0</v>
      </c>
      <c r="I743" s="12">
        <f>$C$5*SQRT((2*($C$11*POWER(($G$4/G743),1.4)-$C$12))/$C$8)*An</f>
        <v>3.4541393744113574E-5</v>
      </c>
      <c r="J743" s="5">
        <f>($C$11*POWER(($C$16/G743),1.4))</f>
        <v>265250.39913931966</v>
      </c>
      <c r="K743" s="2">
        <f>IF(H743&gt;0,$C$17+H743*$C$8,$C$17)</f>
        <v>0.15</v>
      </c>
      <c r="L743" s="12">
        <f>IF(H743&gt;0,2*An*(J743-$C$12),0)</f>
        <v>0</v>
      </c>
      <c r="M743" s="12">
        <f>$C$9*Af*O742*ABS(O742)*$C$7</f>
        <v>-0.11011108148822685</v>
      </c>
      <c r="N743" s="12">
        <f t="shared" si="50"/>
        <v>-9.075926123411822</v>
      </c>
      <c r="O743" s="4">
        <f t="shared" si="51"/>
        <v>-7.4298000731905711</v>
      </c>
      <c r="P743" s="3">
        <f t="shared" si="48"/>
        <v>47.554271687695987</v>
      </c>
      <c r="R743" s="15"/>
    </row>
    <row r="744" spans="6:18" x14ac:dyDescent="0.25">
      <c r="F744" s="2">
        <f t="shared" si="49"/>
        <v>3.6999999999999433</v>
      </c>
      <c r="G744" s="3">
        <f>IF(H744&gt;0,$C$14-H744,$C$14)</f>
        <v>2E-3</v>
      </c>
      <c r="H744" s="3">
        <f>IF(H743-I743&gt;0,H743-I743,0)</f>
        <v>0</v>
      </c>
      <c r="I744" s="12">
        <f>$C$5*SQRT((2*($C$11*POWER(($G$4/G744),1.4)-$C$12))/$C$8)*An</f>
        <v>3.4541393744113574E-5</v>
      </c>
      <c r="J744" s="5">
        <f>($C$11*POWER(($C$16/G744),1.4))</f>
        <v>265250.39913931966</v>
      </c>
      <c r="K744" s="2">
        <f>IF(H744&gt;0,$C$17+H744*$C$8,$C$17)</f>
        <v>0.15</v>
      </c>
      <c r="L744" s="12">
        <f>IF(H744&gt;0,2*An*(J744-$C$12),0)</f>
        <v>0</v>
      </c>
      <c r="M744" s="12">
        <f>$C$9*Af*O743*ABS(O743)*$C$7</f>
        <v>-0.1114692554873276</v>
      </c>
      <c r="N744" s="12">
        <f t="shared" si="50"/>
        <v>-9.0668716300844832</v>
      </c>
      <c r="O744" s="4">
        <f t="shared" si="51"/>
        <v>-7.4751570675743118</v>
      </c>
      <c r="P744" s="3">
        <f t="shared" si="48"/>
        <v>47.517009294844073</v>
      </c>
      <c r="R744" s="15"/>
    </row>
    <row r="745" spans="6:18" x14ac:dyDescent="0.25">
      <c r="F745" s="2">
        <f t="shared" si="49"/>
        <v>3.7049999999999432</v>
      </c>
      <c r="G745" s="3">
        <f>IF(H745&gt;0,$C$14-H745,$C$14)</f>
        <v>2E-3</v>
      </c>
      <c r="H745" s="3">
        <f>IF(H744-I744&gt;0,H744-I744,0)</f>
        <v>0</v>
      </c>
      <c r="I745" s="12">
        <f>$C$5*SQRT((2*($C$11*POWER(($G$4/G745),1.4)-$C$12))/$C$8)*An</f>
        <v>3.4541393744113574E-5</v>
      </c>
      <c r="J745" s="5">
        <f>($C$11*POWER(($C$16/G745),1.4))</f>
        <v>265250.39913931966</v>
      </c>
      <c r="K745" s="2">
        <f>IF(H745&gt;0,$C$17+H745*$C$8,$C$17)</f>
        <v>0.15</v>
      </c>
      <c r="L745" s="12">
        <f>IF(H745&gt;0,2*An*(J745-$C$12),0)</f>
        <v>0</v>
      </c>
      <c r="M745" s="12">
        <f>$C$9*Af*O744*ABS(O744)*$C$7</f>
        <v>-0.11283439125228106</v>
      </c>
      <c r="N745" s="12">
        <f t="shared" si="50"/>
        <v>-9.0577707249847936</v>
      </c>
      <c r="O745" s="4">
        <f t="shared" si="51"/>
        <v>-7.520468673461985</v>
      </c>
      <c r="P745" s="3">
        <f t="shared" si="48"/>
        <v>47.479520230491481</v>
      </c>
      <c r="R745" s="15"/>
    </row>
    <row r="746" spans="6:18" x14ac:dyDescent="0.25">
      <c r="F746" s="2">
        <f t="shared" si="49"/>
        <v>3.7099999999999431</v>
      </c>
      <c r="G746" s="3">
        <f>IF(H746&gt;0,$C$14-H746,$C$14)</f>
        <v>2E-3</v>
      </c>
      <c r="H746" s="3">
        <f>IF(H745-I745&gt;0,H745-I745,0)</f>
        <v>0</v>
      </c>
      <c r="I746" s="12">
        <f>$C$5*SQRT((2*($C$11*POWER(($G$4/G746),1.4)-$C$12))/$C$8)*An</f>
        <v>3.4541393744113574E-5</v>
      </c>
      <c r="J746" s="5">
        <f>($C$11*POWER(($C$16/G746),1.4))</f>
        <v>265250.39913931966</v>
      </c>
      <c r="K746" s="2">
        <f>IF(H746&gt;0,$C$17+H746*$C$8,$C$17)</f>
        <v>0.15</v>
      </c>
      <c r="L746" s="12">
        <f>IF(H746&gt;0,2*An*(J746-$C$12),0)</f>
        <v>0</v>
      </c>
      <c r="M746" s="12">
        <f>$C$9*Af*O745*ABS(O745)*$C$7</f>
        <v>-0.11420645690406864</v>
      </c>
      <c r="N746" s="12">
        <f t="shared" si="50"/>
        <v>-9.0486236206395425</v>
      </c>
      <c r="O746" s="4">
        <f t="shared" si="51"/>
        <v>-7.5657346593260462</v>
      </c>
      <c r="P746" s="3">
        <f t="shared" si="48"/>
        <v>47.44180472215951</v>
      </c>
      <c r="R746" s="15"/>
    </row>
    <row r="747" spans="6:18" x14ac:dyDescent="0.25">
      <c r="F747" s="2">
        <f t="shared" si="49"/>
        <v>3.714999999999943</v>
      </c>
      <c r="G747" s="3">
        <f>IF(H747&gt;0,$C$14-H747,$C$14)</f>
        <v>2E-3</v>
      </c>
      <c r="H747" s="3">
        <f>IF(H746-I746&gt;0,H746-I746,0)</f>
        <v>0</v>
      </c>
      <c r="I747" s="12">
        <f>$C$5*SQRT((2*($C$11*POWER(($G$4/G747),1.4)-$C$12))/$C$8)*An</f>
        <v>3.4541393744113574E-5</v>
      </c>
      <c r="J747" s="5">
        <f>($C$11*POWER(($C$16/G747),1.4))</f>
        <v>265250.39913931966</v>
      </c>
      <c r="K747" s="2">
        <f>IF(H747&gt;0,$C$17+H747*$C$8,$C$17)</f>
        <v>0.15</v>
      </c>
      <c r="L747" s="12">
        <f>IF(H747&gt;0,2*An*(J747-$C$12),0)</f>
        <v>0</v>
      </c>
      <c r="M747" s="12">
        <f>$C$9*Af*O746*ABS(O746)*$C$7</f>
        <v>-0.11558542045070662</v>
      </c>
      <c r="N747" s="12">
        <f t="shared" si="50"/>
        <v>-9.0394305303286231</v>
      </c>
      <c r="O747" s="4">
        <f t="shared" si="51"/>
        <v>-7.6109547947034661</v>
      </c>
      <c r="P747" s="3">
        <f t="shared" si="48"/>
        <v>47.403862998524438</v>
      </c>
      <c r="R747" s="15"/>
    </row>
    <row r="748" spans="6:18" x14ac:dyDescent="0.25">
      <c r="F748" s="2">
        <f t="shared" si="49"/>
        <v>3.7199999999999429</v>
      </c>
      <c r="G748" s="3">
        <f>IF(H748&gt;0,$C$14-H748,$C$14)</f>
        <v>2E-3</v>
      </c>
      <c r="H748" s="3">
        <f>IF(H747-I747&gt;0,H747-I747,0)</f>
        <v>0</v>
      </c>
      <c r="I748" s="12">
        <f>$C$5*SQRT((2*($C$11*POWER(($G$4/G748),1.4)-$C$12))/$C$8)*An</f>
        <v>3.4541393744113574E-5</v>
      </c>
      <c r="J748" s="5">
        <f>($C$11*POWER(($C$16/G748),1.4))</f>
        <v>265250.39913931966</v>
      </c>
      <c r="K748" s="2">
        <f>IF(H748&gt;0,$C$17+H748*$C$8,$C$17)</f>
        <v>0.15</v>
      </c>
      <c r="L748" s="12">
        <f>IF(H748&gt;0,2*An*(J748-$C$12),0)</f>
        <v>0</v>
      </c>
      <c r="M748" s="12">
        <f>$C$9*Af*O747*ABS(O747)*$C$7</f>
        <v>-0.11697124978875885</v>
      </c>
      <c r="N748" s="12">
        <f t="shared" si="50"/>
        <v>-9.0301916680749414</v>
      </c>
      <c r="O748" s="4">
        <f t="shared" si="51"/>
        <v>-7.6561288501994751</v>
      </c>
      <c r="P748" s="3">
        <f t="shared" si="48"/>
        <v>47.36569528941218</v>
      </c>
      <c r="R748" s="15"/>
    </row>
    <row r="749" spans="6:18" x14ac:dyDescent="0.25">
      <c r="F749" s="2">
        <f t="shared" si="49"/>
        <v>3.7249999999999428</v>
      </c>
      <c r="G749" s="3">
        <f>IF(H749&gt;0,$C$14-H749,$C$14)</f>
        <v>2E-3</v>
      </c>
      <c r="H749" s="3">
        <f>IF(H748-I748&gt;0,H748-I748,0)</f>
        <v>0</v>
      </c>
      <c r="I749" s="12">
        <f>$C$5*SQRT((2*($C$11*POWER(($G$4/G749),1.4)-$C$12))/$C$8)*An</f>
        <v>3.4541393744113574E-5</v>
      </c>
      <c r="J749" s="5">
        <f>($C$11*POWER(($C$16/G749),1.4))</f>
        <v>265250.39913931966</v>
      </c>
      <c r="K749" s="2">
        <f>IF(H749&gt;0,$C$17+H749*$C$8,$C$17)</f>
        <v>0.15</v>
      </c>
      <c r="L749" s="12">
        <f>IF(H749&gt;0,2*An*(J749-$C$12),0)</f>
        <v>0</v>
      </c>
      <c r="M749" s="12">
        <f>$C$9*Af*O748*ABS(O748)*$C$7</f>
        <v>-0.118363912704851</v>
      </c>
      <c r="N749" s="12">
        <f t="shared" si="50"/>
        <v>-9.0209072486343267</v>
      </c>
      <c r="O749" s="4">
        <f t="shared" si="51"/>
        <v>-7.7012565974912484</v>
      </c>
      <c r="P749" s="3">
        <f t="shared" si="48"/>
        <v>47.327301825792951</v>
      </c>
      <c r="R749" s="15"/>
    </row>
    <row r="750" spans="6:18" x14ac:dyDescent="0.25">
      <c r="F750" s="2">
        <f t="shared" si="49"/>
        <v>3.7299999999999427</v>
      </c>
      <c r="G750" s="3">
        <f>IF(H750&gt;0,$C$14-H750,$C$14)</f>
        <v>2E-3</v>
      </c>
      <c r="H750" s="3">
        <f>IF(H749-I749&gt;0,H749-I749,0)</f>
        <v>0</v>
      </c>
      <c r="I750" s="12">
        <f>$C$5*SQRT((2*($C$11*POWER(($G$4/G750),1.4)-$C$12))/$C$8)*An</f>
        <v>3.4541393744113574E-5</v>
      </c>
      <c r="J750" s="5">
        <f>($C$11*POWER(($C$16/G750),1.4))</f>
        <v>265250.39913931966</v>
      </c>
      <c r="K750" s="2">
        <f>IF(H750&gt;0,$C$17+H750*$C$8,$C$17)</f>
        <v>0.15</v>
      </c>
      <c r="L750" s="12">
        <f>IF(H750&gt;0,2*An*(J750-$C$12),0)</f>
        <v>0</v>
      </c>
      <c r="M750" s="12">
        <f>$C$9*Af*O749*ABS(O749)*$C$7</f>
        <v>-0.11976337687718673</v>
      </c>
      <c r="N750" s="12">
        <f t="shared" si="50"/>
        <v>-9.0115774874854235</v>
      </c>
      <c r="O750" s="4">
        <f t="shared" si="51"/>
        <v>-7.746337809331548</v>
      </c>
      <c r="P750" s="3">
        <f t="shared" si="48"/>
        <v>47.288682839775895</v>
      </c>
      <c r="R750" s="15"/>
    </row>
    <row r="751" spans="6:18" x14ac:dyDescent="0.25">
      <c r="F751" s="2">
        <f t="shared" si="49"/>
        <v>3.7349999999999426</v>
      </c>
      <c r="G751" s="3">
        <f>IF(H751&gt;0,$C$14-H751,$C$14)</f>
        <v>2E-3</v>
      </c>
      <c r="H751" s="3">
        <f>IF(H750-I750&gt;0,H750-I750,0)</f>
        <v>0</v>
      </c>
      <c r="I751" s="12">
        <f>$C$5*SQRT((2*($C$11*POWER(($G$4/G751),1.4)-$C$12))/$C$8)*An</f>
        <v>3.4541393744113574E-5</v>
      </c>
      <c r="J751" s="5">
        <f>($C$11*POWER(($C$16/G751),1.4))</f>
        <v>265250.39913931966</v>
      </c>
      <c r="K751" s="2">
        <f>IF(H751&gt;0,$C$17+H751*$C$8,$C$17)</f>
        <v>0.15</v>
      </c>
      <c r="L751" s="12">
        <f>IF(H751&gt;0,2*An*(J751-$C$12),0)</f>
        <v>0</v>
      </c>
      <c r="M751" s="12">
        <f>$C$9*Af*O750*ABS(O750)*$C$7</f>
        <v>-0.12116960987706515</v>
      </c>
      <c r="N751" s="12">
        <f t="shared" si="50"/>
        <v>-9.002202600819567</v>
      </c>
      <c r="O751" s="4">
        <f t="shared" si="51"/>
        <v>-7.7913722595523103</v>
      </c>
      <c r="P751" s="3">
        <f t="shared" si="48"/>
        <v>47.249838564603685</v>
      </c>
      <c r="R751" s="15"/>
    </row>
    <row r="752" spans="6:18" x14ac:dyDescent="0.25">
      <c r="F752" s="2">
        <f t="shared" si="49"/>
        <v>3.7399999999999425</v>
      </c>
      <c r="G752" s="3">
        <f>IF(H752&gt;0,$C$14-H752,$C$14)</f>
        <v>2E-3</v>
      </c>
      <c r="H752" s="3">
        <f>IF(H751-I751&gt;0,H751-I751,0)</f>
        <v>0</v>
      </c>
      <c r="I752" s="12">
        <f>$C$5*SQRT((2*($C$11*POWER(($G$4/G752),1.4)-$C$12))/$C$8)*An</f>
        <v>3.4541393744113574E-5</v>
      </c>
      <c r="J752" s="5">
        <f>($C$11*POWER(($C$16/G752),1.4))</f>
        <v>265250.39913931966</v>
      </c>
      <c r="K752" s="2">
        <f>IF(H752&gt;0,$C$17+H752*$C$8,$C$17)</f>
        <v>0.15</v>
      </c>
      <c r="L752" s="12">
        <f>IF(H752&gt;0,2*An*(J752-$C$12),0)</f>
        <v>0</v>
      </c>
      <c r="M752" s="12">
        <f>$C$9*Af*O751*ABS(O751)*$C$7</f>
        <v>-0.12258257917040014</v>
      </c>
      <c r="N752" s="12">
        <f t="shared" si="50"/>
        <v>-8.9927828055306662</v>
      </c>
      <c r="O752" s="4">
        <f t="shared" si="51"/>
        <v>-7.8363597230681856</v>
      </c>
      <c r="P752" s="3">
        <f t="shared" si="48"/>
        <v>47.210769234647131</v>
      </c>
      <c r="R752" s="15"/>
    </row>
    <row r="753" spans="6:18" x14ac:dyDescent="0.25">
      <c r="F753" s="2">
        <f t="shared" si="49"/>
        <v>3.7449999999999424</v>
      </c>
      <c r="G753" s="3">
        <f>IF(H753&gt;0,$C$14-H753,$C$14)</f>
        <v>2E-3</v>
      </c>
      <c r="H753" s="3">
        <f>IF(H752-I752&gt;0,H752-I752,0)</f>
        <v>0</v>
      </c>
      <c r="I753" s="12">
        <f>$C$5*SQRT((2*($C$11*POWER(($G$4/G753),1.4)-$C$12))/$C$8)*An</f>
        <v>3.4541393744113574E-5</v>
      </c>
      <c r="J753" s="5">
        <f>($C$11*POWER(($C$16/G753),1.4))</f>
        <v>265250.39913931966</v>
      </c>
      <c r="K753" s="2">
        <f>IF(H753&gt;0,$C$17+H753*$C$8,$C$17)</f>
        <v>0.15</v>
      </c>
      <c r="L753" s="12">
        <f>IF(H753&gt;0,2*An*(J753-$C$12),0)</f>
        <v>0</v>
      </c>
      <c r="M753" s="12">
        <f>$C$9*Af*O752*ABS(O752)*$C$7</f>
        <v>-0.12400225211924057</v>
      </c>
      <c r="N753" s="12">
        <f t="shared" si="50"/>
        <v>-8.983318319205063</v>
      </c>
      <c r="O753" s="4">
        <f t="shared" si="51"/>
        <v>-7.8812999758800251</v>
      </c>
      <c r="P753" s="3">
        <f t="shared" si="48"/>
        <v>47.171475085399763</v>
      </c>
      <c r="R753" s="15"/>
    </row>
    <row r="754" spans="6:18" x14ac:dyDescent="0.25">
      <c r="F754" s="2">
        <f t="shared" si="49"/>
        <v>3.7499999999999423</v>
      </c>
      <c r="G754" s="3">
        <f>IF(H754&gt;0,$C$14-H754,$C$14)</f>
        <v>2E-3</v>
      </c>
      <c r="H754" s="3">
        <f>IF(H753-I753&gt;0,H753-I753,0)</f>
        <v>0</v>
      </c>
      <c r="I754" s="12">
        <f>$C$5*SQRT((2*($C$11*POWER(($G$4/G754),1.4)-$C$12))/$C$8)*An</f>
        <v>3.4541393744113574E-5</v>
      </c>
      <c r="J754" s="5">
        <f>($C$11*POWER(($C$16/G754),1.4))</f>
        <v>265250.39913931966</v>
      </c>
      <c r="K754" s="2">
        <f>IF(H754&gt;0,$C$17+H754*$C$8,$C$17)</f>
        <v>0.15</v>
      </c>
      <c r="L754" s="12">
        <f>IF(H754&gt;0,2*An*(J754-$C$12),0)</f>
        <v>0</v>
      </c>
      <c r="M754" s="12">
        <f>$C$9*Af*O753*ABS(O753)*$C$7</f>
        <v>-0.12542859598329223</v>
      </c>
      <c r="N754" s="12">
        <f t="shared" si="50"/>
        <v>-8.9738093601113871</v>
      </c>
      <c r="O754" s="4">
        <f t="shared" si="51"/>
        <v>-7.9261927950783164</v>
      </c>
      <c r="P754" s="3">
        <f t="shared" si="48"/>
        <v>47.131956353472368</v>
      </c>
      <c r="R754" s="15"/>
    </row>
    <row r="755" spans="6:18" x14ac:dyDescent="0.25">
      <c r="F755" s="2">
        <f t="shared" si="49"/>
        <v>3.7549999999999422</v>
      </c>
      <c r="G755" s="3">
        <f>IF(H755&gt;0,$C$14-H755,$C$14)</f>
        <v>2E-3</v>
      </c>
      <c r="H755" s="3">
        <f>IF(H754-I754&gt;0,H754-I754,0)</f>
        <v>0</v>
      </c>
      <c r="I755" s="12">
        <f>$C$5*SQRT((2*($C$11*POWER(($G$4/G755),1.4)-$C$12))/$C$8)*An</f>
        <v>3.4541393744113574E-5</v>
      </c>
      <c r="J755" s="5">
        <f>($C$11*POWER(($C$16/G755),1.4))</f>
        <v>265250.39913931966</v>
      </c>
      <c r="K755" s="2">
        <f>IF(H755&gt;0,$C$17+H755*$C$8,$C$17)</f>
        <v>0.15</v>
      </c>
      <c r="L755" s="12">
        <f>IF(H755&gt;0,2*An*(J755-$C$12),0)</f>
        <v>0</v>
      </c>
      <c r="M755" s="12">
        <f>$C$9*Af*O754*ABS(O754)*$C$7</f>
        <v>-0.12686157792144054</v>
      </c>
      <c r="N755" s="12">
        <f t="shared" si="50"/>
        <v>-8.9642561471903974</v>
      </c>
      <c r="O755" s="4">
        <f t="shared" si="51"/>
        <v>-7.971037958846571</v>
      </c>
      <c r="P755" s="3">
        <f t="shared" si="48"/>
        <v>47.092213276587557</v>
      </c>
      <c r="R755" s="15"/>
    </row>
    <row r="756" spans="6:18" x14ac:dyDescent="0.25">
      <c r="F756" s="2">
        <f t="shared" si="49"/>
        <v>3.7599999999999421</v>
      </c>
      <c r="G756" s="3">
        <f>IF(H756&gt;0,$C$14-H756,$C$14)</f>
        <v>2E-3</v>
      </c>
      <c r="H756" s="3">
        <f>IF(H755-I755&gt;0,H755-I755,0)</f>
        <v>0</v>
      </c>
      <c r="I756" s="12">
        <f>$C$5*SQRT((2*($C$11*POWER(($G$4/G756),1.4)-$C$12))/$C$8)*An</f>
        <v>3.4541393744113574E-5</v>
      </c>
      <c r="J756" s="5">
        <f>($C$11*POWER(($C$16/G756),1.4))</f>
        <v>265250.39913931966</v>
      </c>
      <c r="K756" s="2">
        <f>IF(H756&gt;0,$C$17+H756*$C$8,$C$17)</f>
        <v>0.15</v>
      </c>
      <c r="L756" s="12">
        <f>IF(H756&gt;0,2*An*(J756-$C$12),0)</f>
        <v>0</v>
      </c>
      <c r="M756" s="12">
        <f>$C$9*Af*O755*ABS(O755)*$C$7</f>
        <v>-0.12830116499327432</v>
      </c>
      <c r="N756" s="12">
        <f t="shared" si="50"/>
        <v>-8.9546589000448389</v>
      </c>
      <c r="O756" s="4">
        <f t="shared" si="51"/>
        <v>-8.0158352464646594</v>
      </c>
      <c r="P756" s="3">
        <f t="shared" si="48"/>
        <v>47.052246093574283</v>
      </c>
      <c r="R756" s="15"/>
    </row>
    <row r="757" spans="6:18" x14ac:dyDescent="0.25">
      <c r="F757" s="2">
        <f t="shared" si="49"/>
        <v>3.7649999999999419</v>
      </c>
      <c r="G757" s="3">
        <f>IF(H757&gt;0,$C$14-H757,$C$14)</f>
        <v>2E-3</v>
      </c>
      <c r="H757" s="3">
        <f>IF(H756-I756&gt;0,H756-I756,0)</f>
        <v>0</v>
      </c>
      <c r="I757" s="12">
        <f>$C$5*SQRT((2*($C$11*POWER(($G$4/G757),1.4)-$C$12))/$C$8)*An</f>
        <v>3.4541393744113574E-5</v>
      </c>
      <c r="J757" s="5">
        <f>($C$11*POWER(($C$16/G757),1.4))</f>
        <v>265250.39913931966</v>
      </c>
      <c r="K757" s="2">
        <f>IF(H757&gt;0,$C$17+H757*$C$8,$C$17)</f>
        <v>0.15</v>
      </c>
      <c r="L757" s="12">
        <f>IF(H757&gt;0,2*An*(J757-$C$12),0)</f>
        <v>0</v>
      </c>
      <c r="M757" s="12">
        <f>$C$9*Af*O756*ABS(O756)*$C$7</f>
        <v>-0.12974732416061066</v>
      </c>
      <c r="N757" s="12">
        <f t="shared" si="50"/>
        <v>-8.9450178389292638</v>
      </c>
      <c r="O757" s="4">
        <f t="shared" si="51"/>
        <v>-8.0605844383120946</v>
      </c>
      <c r="P757" s="3">
        <f t="shared" si="48"/>
        <v>47.012055044362342</v>
      </c>
      <c r="R757" s="15"/>
    </row>
    <row r="758" spans="6:18" x14ac:dyDescent="0.25">
      <c r="F758" s="2">
        <f t="shared" si="49"/>
        <v>3.7699999999999418</v>
      </c>
      <c r="G758" s="3">
        <f>IF(H758&gt;0,$C$14-H758,$C$14)</f>
        <v>2E-3</v>
      </c>
      <c r="H758" s="3">
        <f>IF(H757-I757&gt;0,H757-I757,0)</f>
        <v>0</v>
      </c>
      <c r="I758" s="12">
        <f>$C$5*SQRT((2*($C$11*POWER(($G$4/G758),1.4)-$C$12))/$C$8)*An</f>
        <v>3.4541393744113574E-5</v>
      </c>
      <c r="J758" s="5">
        <f>($C$11*POWER(($C$16/G758),1.4))</f>
        <v>265250.39913931966</v>
      </c>
      <c r="K758" s="2">
        <f>IF(H758&gt;0,$C$17+H758*$C$8,$C$17)</f>
        <v>0.15</v>
      </c>
      <c r="L758" s="12">
        <f>IF(H758&gt;0,2*An*(J758-$C$12),0)</f>
        <v>0</v>
      </c>
      <c r="M758" s="12">
        <f>$C$9*Af*O757*ABS(O757)*$C$7</f>
        <v>-0.13120002228902039</v>
      </c>
      <c r="N758" s="12">
        <f t="shared" si="50"/>
        <v>-8.9353331847398643</v>
      </c>
      <c r="O758" s="4">
        <f t="shared" si="51"/>
        <v>-8.1052853158712672</v>
      </c>
      <c r="P758" s="3">
        <f t="shared" si="48"/>
        <v>46.971640369976882</v>
      </c>
      <c r="R758" s="15"/>
    </row>
    <row r="759" spans="6:18" x14ac:dyDescent="0.25">
      <c r="F759" s="2">
        <f t="shared" si="49"/>
        <v>3.7749999999999417</v>
      </c>
      <c r="G759" s="3">
        <f>IF(H759&gt;0,$C$14-H759,$C$14)</f>
        <v>2E-3</v>
      </c>
      <c r="H759" s="3">
        <f>IF(H758-I758&gt;0,H758-I758,0)</f>
        <v>0</v>
      </c>
      <c r="I759" s="12">
        <f>$C$5*SQRT((2*($C$11*POWER(($G$4/G759),1.4)-$C$12))/$C$8)*An</f>
        <v>3.4541393744113574E-5</v>
      </c>
      <c r="J759" s="5">
        <f>($C$11*POWER(($C$16/G759),1.4))</f>
        <v>265250.39913931966</v>
      </c>
      <c r="K759" s="2">
        <f>IF(H759&gt;0,$C$17+H759*$C$8,$C$17)</f>
        <v>0.15</v>
      </c>
      <c r="L759" s="12">
        <f>IF(H759&gt;0,2*An*(J759-$C$12),0)</f>
        <v>0</v>
      </c>
      <c r="M759" s="12">
        <f>$C$9*Af*O758*ABS(O758)*$C$7</f>
        <v>-0.13265922614935416</v>
      </c>
      <c r="N759" s="12">
        <f t="shared" si="50"/>
        <v>-8.9256051590043057</v>
      </c>
      <c r="O759" s="4">
        <f t="shared" si="51"/>
        <v>-8.1499376617306272</v>
      </c>
      <c r="P759" s="3">
        <f t="shared" si="48"/>
        <v>46.931002312532875</v>
      </c>
      <c r="R759" s="15"/>
    </row>
    <row r="760" spans="6:18" x14ac:dyDescent="0.25">
      <c r="F760" s="2">
        <f t="shared" si="49"/>
        <v>3.7799999999999416</v>
      </c>
      <c r="G760" s="3">
        <f>IF(H760&gt;0,$C$14-H760,$C$14)</f>
        <v>2E-3</v>
      </c>
      <c r="H760" s="3">
        <f>IF(H759-I759&gt;0,H759-I759,0)</f>
        <v>0</v>
      </c>
      <c r="I760" s="12">
        <f>$C$5*SQRT((2*($C$11*POWER(($G$4/G760),1.4)-$C$12))/$C$8)*An</f>
        <v>3.4541393744113574E-5</v>
      </c>
      <c r="J760" s="5">
        <f>($C$11*POWER(($C$16/G760),1.4))</f>
        <v>265250.39913931966</v>
      </c>
      <c r="K760" s="2">
        <f>IF(H760&gt;0,$C$17+H760*$C$8,$C$17)</f>
        <v>0.15</v>
      </c>
      <c r="L760" s="12">
        <f>IF(H760&gt;0,2*An*(J760-$C$12),0)</f>
        <v>0</v>
      </c>
      <c r="M760" s="12">
        <f>$C$9*Af*O759*ABS(O759)*$C$7</f>
        <v>-0.13412490241926942</v>
      </c>
      <c r="N760" s="12">
        <f t="shared" si="50"/>
        <v>-8.9158339838715381</v>
      </c>
      <c r="O760" s="4">
        <f t="shared" si="51"/>
        <v>-8.1945412595878171</v>
      </c>
      <c r="P760" s="3">
        <f t="shared" si="48"/>
        <v>46.890141115229582</v>
      </c>
      <c r="R760" s="15"/>
    </row>
    <row r="761" spans="6:18" x14ac:dyDescent="0.25">
      <c r="F761" s="2">
        <f t="shared" si="49"/>
        <v>3.7849999999999415</v>
      </c>
      <c r="G761" s="3">
        <f>IF(H761&gt;0,$C$14-H761,$C$14)</f>
        <v>2E-3</v>
      </c>
      <c r="H761" s="3">
        <f>IF(H760-I760&gt;0,H760-I760,0)</f>
        <v>0</v>
      </c>
      <c r="I761" s="12">
        <f>$C$5*SQRT((2*($C$11*POWER(($G$4/G761),1.4)-$C$12))/$C$8)*An</f>
        <v>3.4541393744113574E-5</v>
      </c>
      <c r="J761" s="5">
        <f>($C$11*POWER(($C$16/G761),1.4))</f>
        <v>265250.39913931966</v>
      </c>
      <c r="K761" s="2">
        <f>IF(H761&gt;0,$C$17+H761*$C$8,$C$17)</f>
        <v>0.15</v>
      </c>
      <c r="L761" s="12">
        <f>IF(H761&gt;0,2*An*(J761-$C$12),0)</f>
        <v>0</v>
      </c>
      <c r="M761" s="12">
        <f>$C$9*Af*O760*ABS(O760)*$C$7</f>
        <v>-0.13559701768475735</v>
      </c>
      <c r="N761" s="12">
        <f t="shared" si="50"/>
        <v>-8.9060198821016172</v>
      </c>
      <c r="O761" s="4">
        <f t="shared" si="51"/>
        <v>-8.2390958942527508</v>
      </c>
      <c r="P761" s="3">
        <f t="shared" si="48"/>
        <v>46.849057022344979</v>
      </c>
      <c r="R761" s="15"/>
    </row>
    <row r="762" spans="6:18" x14ac:dyDescent="0.25">
      <c r="F762" s="2">
        <f t="shared" si="49"/>
        <v>3.7899999999999414</v>
      </c>
      <c r="G762" s="3">
        <f>IF(H762&gt;0,$C$14-H762,$C$14)</f>
        <v>2E-3</v>
      </c>
      <c r="H762" s="3">
        <f>IF(H761-I761&gt;0,H761-I761,0)</f>
        <v>0</v>
      </c>
      <c r="I762" s="12">
        <f>$C$5*SQRT((2*($C$11*POWER(($G$4/G762),1.4)-$C$12))/$C$8)*An</f>
        <v>3.4541393744113574E-5</v>
      </c>
      <c r="J762" s="5">
        <f>($C$11*POWER(($C$16/G762),1.4))</f>
        <v>265250.39913931966</v>
      </c>
      <c r="K762" s="2">
        <f>IF(H762&gt;0,$C$17+H762*$C$8,$C$17)</f>
        <v>0.15</v>
      </c>
      <c r="L762" s="12">
        <f>IF(H762&gt;0,2*An*(J762-$C$12),0)</f>
        <v>0</v>
      </c>
      <c r="M762" s="12">
        <f>$C$9*Af*O761*ABS(O761)*$C$7</f>
        <v>-0.13707553844167064</v>
      </c>
      <c r="N762" s="12">
        <f t="shared" si="50"/>
        <v>-8.8961630770555296</v>
      </c>
      <c r="O762" s="4">
        <f t="shared" si="51"/>
        <v>-8.2836013516506437</v>
      </c>
      <c r="P762" s="3">
        <f t="shared" si="48"/>
        <v>46.80775027923022</v>
      </c>
      <c r="R762" s="15"/>
    </row>
    <row r="763" spans="6:18" x14ac:dyDescent="0.25">
      <c r="F763" s="2">
        <f t="shared" si="49"/>
        <v>3.7949999999999413</v>
      </c>
      <c r="G763" s="3">
        <f>IF(H763&gt;0,$C$14-H763,$C$14)</f>
        <v>2E-3</v>
      </c>
      <c r="H763" s="3">
        <f>IF(H762-I762&gt;0,H762-I762,0)</f>
        <v>0</v>
      </c>
      <c r="I763" s="12">
        <f>$C$5*SQRT((2*($C$11*POWER(($G$4/G763),1.4)-$C$12))/$C$8)*An</f>
        <v>3.4541393744113574E-5</v>
      </c>
      <c r="J763" s="5">
        <f>($C$11*POWER(($C$16/G763),1.4))</f>
        <v>265250.39913931966</v>
      </c>
      <c r="K763" s="2">
        <f>IF(H763&gt;0,$C$17+H763*$C$8,$C$17)</f>
        <v>0.15</v>
      </c>
      <c r="L763" s="12">
        <f>IF(H763&gt;0,2*An*(J763-$C$12),0)</f>
        <v>0</v>
      </c>
      <c r="M763" s="12">
        <f>$C$9*Af*O762*ABS(O762)*$C$7</f>
        <v>-0.13856043109725097</v>
      </c>
      <c r="N763" s="12">
        <f t="shared" si="50"/>
        <v>-8.8862637926849946</v>
      </c>
      <c r="O763" s="4">
        <f t="shared" si="51"/>
        <v>-8.3280574188249954</v>
      </c>
      <c r="P763" s="3">
        <f t="shared" si="48"/>
        <v>46.766221132304032</v>
      </c>
      <c r="R763" s="15"/>
    </row>
    <row r="764" spans="6:18" x14ac:dyDescent="0.25">
      <c r="F764" s="2">
        <f t="shared" si="49"/>
        <v>3.7999999999999412</v>
      </c>
      <c r="G764" s="3">
        <f>IF(H764&gt;0,$C$14-H764,$C$14)</f>
        <v>2E-3</v>
      </c>
      <c r="H764" s="3">
        <f>IF(H763-I763&gt;0,H763-I763,0)</f>
        <v>0</v>
      </c>
      <c r="I764" s="12">
        <f>$C$5*SQRT((2*($C$11*POWER(($G$4/G764),1.4)-$C$12))/$C$8)*An</f>
        <v>3.4541393744113574E-5</v>
      </c>
      <c r="J764" s="5">
        <f>($C$11*POWER(($C$16/G764),1.4))</f>
        <v>265250.39913931966</v>
      </c>
      <c r="K764" s="2">
        <f>IF(H764&gt;0,$C$17+H764*$C$8,$C$17)</f>
        <v>0.15</v>
      </c>
      <c r="L764" s="12">
        <f>IF(H764&gt;0,2*An*(J764-$C$12),0)</f>
        <v>0</v>
      </c>
      <c r="M764" s="12">
        <f>$C$9*Af*O763*ABS(O763)*$C$7</f>
        <v>-0.14005166197165714</v>
      </c>
      <c r="N764" s="12">
        <f t="shared" si="50"/>
        <v>-8.8763222535222859</v>
      </c>
      <c r="O764" s="4">
        <f t="shared" si="51"/>
        <v>-8.3724638839405134</v>
      </c>
      <c r="P764" s="3">
        <f t="shared" si="48"/>
        <v>46.724469829047116</v>
      </c>
      <c r="R764" s="15"/>
    </row>
    <row r="765" spans="6:18" x14ac:dyDescent="0.25">
      <c r="F765" s="2">
        <f t="shared" si="49"/>
        <v>3.8049999999999411</v>
      </c>
      <c r="G765" s="3">
        <f>IF(H765&gt;0,$C$14-H765,$C$14)</f>
        <v>2E-3</v>
      </c>
      <c r="H765" s="3">
        <f>IF(H764-I764&gt;0,H764-I764,0)</f>
        <v>0</v>
      </c>
      <c r="I765" s="12">
        <f>$C$5*SQRT((2*($C$11*POWER(($G$4/G765),1.4)-$C$12))/$C$8)*An</f>
        <v>3.4541393744113574E-5</v>
      </c>
      <c r="J765" s="5">
        <f>($C$11*POWER(($C$16/G765),1.4))</f>
        <v>265250.39913931966</v>
      </c>
      <c r="K765" s="2">
        <f>IF(H765&gt;0,$C$17+H765*$C$8,$C$17)</f>
        <v>0.15</v>
      </c>
      <c r="L765" s="12">
        <f>IF(H765&gt;0,2*An*(J765-$C$12),0)</f>
        <v>0</v>
      </c>
      <c r="M765" s="12">
        <f>$C$9*Af*O764*ABS(O764)*$C$7</f>
        <v>-0.14154919729949278</v>
      </c>
      <c r="N765" s="12">
        <f t="shared" si="50"/>
        <v>-8.8663386846700476</v>
      </c>
      <c r="O765" s="4">
        <f t="shared" si="51"/>
        <v>-8.4168205362859947</v>
      </c>
      <c r="P765" s="3">
        <f t="shared" si="48"/>
        <v>46.682496617996549</v>
      </c>
      <c r="R765" s="15"/>
    </row>
    <row r="766" spans="6:18" x14ac:dyDescent="0.25">
      <c r="F766" s="2">
        <f t="shared" si="49"/>
        <v>3.809999999999941</v>
      </c>
      <c r="G766" s="3">
        <f>IF(H766&gt;0,$C$14-H766,$C$14)</f>
        <v>2E-3</v>
      </c>
      <c r="H766" s="3">
        <f>IF(H765-I765&gt;0,H765-I765,0)</f>
        <v>0</v>
      </c>
      <c r="I766" s="12">
        <f>$C$5*SQRT((2*($C$11*POWER(($G$4/G766),1.4)-$C$12))/$C$8)*An</f>
        <v>3.4541393744113574E-5</v>
      </c>
      <c r="J766" s="5">
        <f>($C$11*POWER(($C$16/G766),1.4))</f>
        <v>265250.39913931966</v>
      </c>
      <c r="K766" s="2">
        <f>IF(H766&gt;0,$C$17+H766*$C$8,$C$17)</f>
        <v>0.15</v>
      </c>
      <c r="L766" s="12">
        <f>IF(H766&gt;0,2*An*(J766-$C$12),0)</f>
        <v>0</v>
      </c>
      <c r="M766" s="12">
        <f>$C$9*Af*O765*ABS(O765)*$C$7</f>
        <v>-0.14305300323133421</v>
      </c>
      <c r="N766" s="12">
        <f t="shared" si="50"/>
        <v>-8.8563133117911068</v>
      </c>
      <c r="O766" s="4">
        <f t="shared" si="51"/>
        <v>-8.4611271662771479</v>
      </c>
      <c r="P766" s="3">
        <f t="shared" si="48"/>
        <v>46.640301748740143</v>
      </c>
      <c r="R766" s="15"/>
    </row>
    <row r="767" spans="6:18" x14ac:dyDescent="0.25">
      <c r="F767" s="2">
        <f t="shared" si="49"/>
        <v>3.8149999999999409</v>
      </c>
      <c r="G767" s="3">
        <f>IF(H767&gt;0,$C$14-H767,$C$14)</f>
        <v>2E-3</v>
      </c>
      <c r="H767" s="3">
        <f>IF(H766-I766&gt;0,H766-I766,0)</f>
        <v>0</v>
      </c>
      <c r="I767" s="12">
        <f>$C$5*SQRT((2*($C$11*POWER(($G$4/G767),1.4)-$C$12))/$C$8)*An</f>
        <v>3.4541393744113574E-5</v>
      </c>
      <c r="J767" s="5">
        <f>($C$11*POWER(($C$16/G767),1.4))</f>
        <v>265250.39913931966</v>
      </c>
      <c r="K767" s="2">
        <f>IF(H767&gt;0,$C$17+H767*$C$8,$C$17)</f>
        <v>0.15</v>
      </c>
      <c r="L767" s="12">
        <f>IF(H767&gt;0,2*An*(J767-$C$12),0)</f>
        <v>0</v>
      </c>
      <c r="M767" s="12">
        <f>$C$9*Af*O766*ABS(O766)*$C$7</f>
        <v>-0.14456304583525784</v>
      </c>
      <c r="N767" s="12">
        <f t="shared" si="50"/>
        <v>-8.8462463610982827</v>
      </c>
      <c r="O767" s="4">
        <f t="shared" si="51"/>
        <v>-8.5053835654593719</v>
      </c>
      <c r="P767" s="3">
        <f t="shared" si="48"/>
        <v>46.5978854719108</v>
      </c>
      <c r="R767" s="15"/>
    </row>
    <row r="768" spans="6:18" x14ac:dyDescent="0.25">
      <c r="F768" s="2">
        <f t="shared" si="49"/>
        <v>3.8199999999999408</v>
      </c>
      <c r="G768" s="3">
        <f>IF(H768&gt;0,$C$14-H768,$C$14)</f>
        <v>2E-3</v>
      </c>
      <c r="H768" s="3">
        <f>IF(H767-I767&gt;0,H767-I767,0)</f>
        <v>0</v>
      </c>
      <c r="I768" s="12">
        <f>$C$5*SQRT((2*($C$11*POWER(($G$4/G768),1.4)-$C$12))/$C$8)*An</f>
        <v>3.4541393744113574E-5</v>
      </c>
      <c r="J768" s="5">
        <f>($C$11*POWER(($C$16/G768),1.4))</f>
        <v>265250.39913931966</v>
      </c>
      <c r="K768" s="2">
        <f>IF(H768&gt;0,$C$17+H768*$C$8,$C$17)</f>
        <v>0.15</v>
      </c>
      <c r="L768" s="12">
        <f>IF(H768&gt;0,2*An*(J768-$C$12),0)</f>
        <v>0</v>
      </c>
      <c r="M768" s="12">
        <f>$C$9*Af*O767*ABS(O767)*$C$7</f>
        <v>-0.14607929109836759</v>
      </c>
      <c r="N768" s="12">
        <f t="shared" si="50"/>
        <v>-8.8361380593442167</v>
      </c>
      <c r="O768" s="4">
        <f t="shared" si="51"/>
        <v>-8.5495895265104789</v>
      </c>
      <c r="P768" s="3">
        <f t="shared" si="48"/>
        <v>46.555248039180874</v>
      </c>
      <c r="R768" s="15"/>
    </row>
    <row r="769" spans="6:18" x14ac:dyDescent="0.25">
      <c r="F769" s="2">
        <f t="shared" si="49"/>
        <v>3.8249999999999407</v>
      </c>
      <c r="G769" s="3">
        <f>IF(H769&gt;0,$C$14-H769,$C$14)</f>
        <v>2E-3</v>
      </c>
      <c r="H769" s="3">
        <f>IF(H768-I768&gt;0,H768-I768,0)</f>
        <v>0</v>
      </c>
      <c r="I769" s="12">
        <f>$C$5*SQRT((2*($C$11*POWER(($G$4/G769),1.4)-$C$12))/$C$8)*An</f>
        <v>3.4541393744113574E-5</v>
      </c>
      <c r="J769" s="5">
        <f>($C$11*POWER(($C$16/G769),1.4))</f>
        <v>265250.39913931966</v>
      </c>
      <c r="K769" s="2">
        <f>IF(H769&gt;0,$C$17+H769*$C$8,$C$17)</f>
        <v>0.15</v>
      </c>
      <c r="L769" s="12">
        <f>IF(H769&gt;0,2*An*(J769-$C$12),0)</f>
        <v>0</v>
      </c>
      <c r="M769" s="12">
        <f>$C$9*Af*O768*ABS(O768)*$C$7</f>
        <v>-0.14760170492832145</v>
      </c>
      <c r="N769" s="12">
        <f t="shared" si="50"/>
        <v>-8.8259886338111908</v>
      </c>
      <c r="O769" s="4">
        <f t="shared" si="51"/>
        <v>-8.5937448432433676</v>
      </c>
      <c r="P769" s="3">
        <f t="shared" si="48"/>
        <v>46.512389703256488</v>
      </c>
      <c r="R769" s="15"/>
    </row>
    <row r="770" spans="6:18" x14ac:dyDescent="0.25">
      <c r="F770" s="2">
        <f t="shared" si="49"/>
        <v>3.8299999999999406</v>
      </c>
      <c r="G770" s="3">
        <f>IF(H770&gt;0,$C$14-H770,$C$14)</f>
        <v>2E-3</v>
      </c>
      <c r="H770" s="3">
        <f>IF(H769-I769&gt;0,H769-I769,0)</f>
        <v>0</v>
      </c>
      <c r="I770" s="12">
        <f>$C$5*SQRT((2*($C$11*POWER(($G$4/G770),1.4)-$C$12))/$C$8)*An</f>
        <v>3.4541393744113574E-5</v>
      </c>
      <c r="J770" s="5">
        <f>($C$11*POWER(($C$16/G770),1.4))</f>
        <v>265250.39913931966</v>
      </c>
      <c r="K770" s="2">
        <f>IF(H770&gt;0,$C$17+H770*$C$8,$C$17)</f>
        <v>0.15</v>
      </c>
      <c r="L770" s="12">
        <f>IF(H770&gt;0,2*An*(J770-$C$12),0)</f>
        <v>0</v>
      </c>
      <c r="M770" s="12">
        <f>$C$9*Af*O769*ABS(O769)*$C$7</f>
        <v>-0.14913025315485784</v>
      </c>
      <c r="N770" s="12">
        <f t="shared" si="50"/>
        <v>-8.8157983123009487</v>
      </c>
      <c r="O770" s="4">
        <f t="shared" si="51"/>
        <v>-8.6378493106086474</v>
      </c>
      <c r="P770" s="3">
        <f t="shared" si="48"/>
        <v>46.469310717871856</v>
      </c>
      <c r="R770" s="15"/>
    </row>
    <row r="771" spans="6:18" x14ac:dyDescent="0.25">
      <c r="F771" s="2">
        <f t="shared" si="49"/>
        <v>3.8349999999999405</v>
      </c>
      <c r="G771" s="3">
        <f>IF(H771&gt;0,$C$14-H771,$C$14)</f>
        <v>2E-3</v>
      </c>
      <c r="H771" s="3">
        <f>IF(H770-I770&gt;0,H770-I770,0)</f>
        <v>0</v>
      </c>
      <c r="I771" s="12">
        <f>$C$5*SQRT((2*($C$11*POWER(($G$4/G771),1.4)-$C$12))/$C$8)*An</f>
        <v>3.4541393744113574E-5</v>
      </c>
      <c r="J771" s="5">
        <f>($C$11*POWER(($C$16/G771),1.4))</f>
        <v>265250.39913931966</v>
      </c>
      <c r="K771" s="2">
        <f>IF(H771&gt;0,$C$17+H771*$C$8,$C$17)</f>
        <v>0.15</v>
      </c>
      <c r="L771" s="12">
        <f>IF(H771&gt;0,2*An*(J771-$C$12),0)</f>
        <v>0</v>
      </c>
      <c r="M771" s="12">
        <f>$C$9*Af*O770*ABS(O770)*$C$7</f>
        <v>-0.15066490153132128</v>
      </c>
      <c r="N771" s="12">
        <f t="shared" si="50"/>
        <v>-8.8055673231245262</v>
      </c>
      <c r="O771" s="4">
        <f t="shared" si="51"/>
        <v>-8.6819027246972116</v>
      </c>
      <c r="P771" s="3">
        <f t="shared" si="48"/>
        <v>46.426011337783592</v>
      </c>
      <c r="R771" s="15"/>
    </row>
    <row r="772" spans="6:18" x14ac:dyDescent="0.25">
      <c r="F772" s="2">
        <f t="shared" si="49"/>
        <v>3.8399999999999403</v>
      </c>
      <c r="G772" s="3">
        <f>IF(H772&gt;0,$C$14-H772,$C$14)</f>
        <v>2E-3</v>
      </c>
      <c r="H772" s="3">
        <f>IF(H771-I771&gt;0,H771-I771,0)</f>
        <v>0</v>
      </c>
      <c r="I772" s="12">
        <f>$C$5*SQRT((2*($C$11*POWER(($G$4/G772),1.4)-$C$12))/$C$8)*An</f>
        <v>3.4541393744113574E-5</v>
      </c>
      <c r="J772" s="5">
        <f>($C$11*POWER(($C$16/G772),1.4))</f>
        <v>265250.39913931966</v>
      </c>
      <c r="K772" s="2">
        <f>IF(H772&gt;0,$C$17+H772*$C$8,$C$17)</f>
        <v>0.15</v>
      </c>
      <c r="L772" s="12">
        <f>IF(H772&gt;0,2*An*(J772-$C$12),0)</f>
        <v>0</v>
      </c>
      <c r="M772" s="12">
        <f>$C$9*Af*O771*ABS(O771)*$C$7</f>
        <v>-0.15220561573618707</v>
      </c>
      <c r="N772" s="12">
        <f t="shared" si="50"/>
        <v>-8.795295895092087</v>
      </c>
      <c r="O772" s="4">
        <f t="shared" si="51"/>
        <v>-8.7259048827427534</v>
      </c>
      <c r="P772" s="3">
        <f t="shared" si="48"/>
        <v>46.38249181876499</v>
      </c>
      <c r="R772" s="15"/>
    </row>
    <row r="773" spans="6:18" x14ac:dyDescent="0.25">
      <c r="F773" s="2">
        <f t="shared" si="49"/>
        <v>3.8449999999999402</v>
      </c>
      <c r="G773" s="3">
        <f>IF(H773&gt;0,$C$14-H773,$C$14)</f>
        <v>2E-3</v>
      </c>
      <c r="H773" s="3">
        <f>IF(H772-I772&gt;0,H772-I772,0)</f>
        <v>0</v>
      </c>
      <c r="I773" s="12">
        <f>$C$5*SQRT((2*($C$11*POWER(($G$4/G773),1.4)-$C$12))/$C$8)*An</f>
        <v>3.4541393744113574E-5</v>
      </c>
      <c r="J773" s="5">
        <f>($C$11*POWER(($C$16/G773),1.4))</f>
        <v>265250.39913931966</v>
      </c>
      <c r="K773" s="2">
        <f>IF(H773&gt;0,$C$17+H773*$C$8,$C$17)</f>
        <v>0.15</v>
      </c>
      <c r="L773" s="12">
        <f>IF(H773&gt;0,2*An*(J773-$C$12),0)</f>
        <v>0</v>
      </c>
      <c r="M773" s="12">
        <f>$C$9*Af*O772*ABS(O772)*$C$7</f>
        <v>-0.15375236137458528</v>
      </c>
      <c r="N773" s="12">
        <f t="shared" si="50"/>
        <v>-8.7849842575027655</v>
      </c>
      <c r="O773" s="4">
        <f t="shared" si="51"/>
        <v>-8.7698555831242402</v>
      </c>
      <c r="P773" s="3">
        <f t="shared" si="48"/>
        <v>46.338752417600325</v>
      </c>
      <c r="R773" s="15"/>
    </row>
    <row r="774" spans="6:18" x14ac:dyDescent="0.25">
      <c r="F774" s="2">
        <f t="shared" si="49"/>
        <v>3.8499999999999401</v>
      </c>
      <c r="G774" s="3">
        <f>IF(H774&gt;0,$C$14-H774,$C$14)</f>
        <v>2E-3</v>
      </c>
      <c r="H774" s="3">
        <f>IF(H773-I773&gt;0,H773-I773,0)</f>
        <v>0</v>
      </c>
      <c r="I774" s="12">
        <f>$C$5*SQRT((2*($C$11*POWER(($G$4/G774),1.4)-$C$12))/$C$8)*An</f>
        <v>3.4541393744113574E-5</v>
      </c>
      <c r="J774" s="5">
        <f>($C$11*POWER(($C$16/G774),1.4))</f>
        <v>265250.39913931966</v>
      </c>
      <c r="K774" s="2">
        <f>IF(H774&gt;0,$C$17+H774*$C$8,$C$17)</f>
        <v>0.15</v>
      </c>
      <c r="L774" s="12">
        <f>IF(H774&gt;0,2*An*(J774-$C$12),0)</f>
        <v>0</v>
      </c>
      <c r="M774" s="12">
        <f>$C$9*Af*O773*ABS(O773)*$C$7</f>
        <v>-0.15530510397982375</v>
      </c>
      <c r="N774" s="12">
        <f t="shared" si="50"/>
        <v>-8.7746326401345094</v>
      </c>
      <c r="O774" s="4">
        <f t="shared" si="51"/>
        <v>-8.8137546253683325</v>
      </c>
      <c r="P774" s="3">
        <f t="shared" ref="P774:P837" si="52">$C$5*(O774+O773)/2+P773</f>
        <v>46.294793392079093</v>
      </c>
      <c r="R774" s="15"/>
    </row>
    <row r="775" spans="6:18" x14ac:dyDescent="0.25">
      <c r="F775" s="2">
        <f t="shared" si="49"/>
        <v>3.85499999999994</v>
      </c>
      <c r="G775" s="3">
        <f>IF(H775&gt;0,$C$14-H775,$C$14)</f>
        <v>2E-3</v>
      </c>
      <c r="H775" s="3">
        <f>IF(H774-I774&gt;0,H774-I774,0)</f>
        <v>0</v>
      </c>
      <c r="I775" s="12">
        <f>$C$5*SQRT((2*($C$11*POWER(($G$4/G775),1.4)-$C$12))/$C$8)*An</f>
        <v>3.4541393744113574E-5</v>
      </c>
      <c r="J775" s="5">
        <f>($C$11*POWER(($C$16/G775),1.4))</f>
        <v>265250.39913931966</v>
      </c>
      <c r="K775" s="2">
        <f>IF(H775&gt;0,$C$17+H775*$C$8,$C$17)</f>
        <v>0.15</v>
      </c>
      <c r="L775" s="12">
        <f>IF(H775&gt;0,2*An*(J775-$C$12),0)</f>
        <v>0</v>
      </c>
      <c r="M775" s="12">
        <f>$C$9*Af*O774*ABS(O774)*$C$7</f>
        <v>-0.15686380901491004</v>
      </c>
      <c r="N775" s="12">
        <f t="shared" si="50"/>
        <v>-8.7642412732339352</v>
      </c>
      <c r="O775" s="4">
        <f t="shared" si="51"/>
        <v>-8.8576018101517544</v>
      </c>
      <c r="P775" s="3">
        <f t="shared" si="52"/>
        <v>46.250615000990294</v>
      </c>
      <c r="R775" s="15"/>
    </row>
    <row r="776" spans="6:18" x14ac:dyDescent="0.25">
      <c r="F776" s="2">
        <f t="shared" si="49"/>
        <v>3.8599999999999399</v>
      </c>
      <c r="G776" s="3">
        <f>IF(H776&gt;0,$C$14-H776,$C$14)</f>
        <v>2E-3</v>
      </c>
      <c r="H776" s="3">
        <f>IF(H775-I775&gt;0,H775-I775,0)</f>
        <v>0</v>
      </c>
      <c r="I776" s="12">
        <f>$C$5*SQRT((2*($C$11*POWER(($G$4/G776),1.4)-$C$12))/$C$8)*An</f>
        <v>3.4541393744113574E-5</v>
      </c>
      <c r="J776" s="5">
        <f>($C$11*POWER(($C$16/G776),1.4))</f>
        <v>265250.39913931966</v>
      </c>
      <c r="K776" s="2">
        <f>IF(H776&gt;0,$C$17+H776*$C$8,$C$17)</f>
        <v>0.15</v>
      </c>
      <c r="L776" s="12">
        <f>IF(H776&gt;0,2*An*(J776-$C$12),0)</f>
        <v>0</v>
      </c>
      <c r="M776" s="12">
        <f>$C$9*Af*O775*ABS(O775)*$C$7</f>
        <v>-0.15842844187407232</v>
      </c>
      <c r="N776" s="12">
        <f t="shared" si="50"/>
        <v>-8.753810387506185</v>
      </c>
      <c r="O776" s="4">
        <f t="shared" si="51"/>
        <v>-8.9013969393036039</v>
      </c>
      <c r="P776" s="3">
        <f t="shared" si="52"/>
        <v>46.206217504116658</v>
      </c>
      <c r="R776" s="15"/>
    </row>
    <row r="777" spans="6:18" x14ac:dyDescent="0.25">
      <c r="F777" s="2">
        <f t="shared" si="49"/>
        <v>3.8649999999999398</v>
      </c>
      <c r="G777" s="3">
        <f>IF(H777&gt;0,$C$14-H777,$C$14)</f>
        <v>2E-3</v>
      </c>
      <c r="H777" s="3">
        <f>IF(H776-I776&gt;0,H776-I776,0)</f>
        <v>0</v>
      </c>
      <c r="I777" s="12">
        <f>$C$5*SQRT((2*($C$11*POWER(($G$4/G777),1.4)-$C$12))/$C$8)*An</f>
        <v>3.4541393744113574E-5</v>
      </c>
      <c r="J777" s="5">
        <f>($C$11*POWER(($C$16/G777),1.4))</f>
        <v>265250.39913931966</v>
      </c>
      <c r="K777" s="2">
        <f>IF(H777&gt;0,$C$17+H777*$C$8,$C$17)</f>
        <v>0.15</v>
      </c>
      <c r="L777" s="12">
        <f>IF(H777&gt;0,2*An*(J777-$C$12),0)</f>
        <v>0</v>
      </c>
      <c r="M777" s="12">
        <f>$C$9*Af*O776*ABS(O776)*$C$7</f>
        <v>-0.15999896788427828</v>
      </c>
      <c r="N777" s="12">
        <f t="shared" si="50"/>
        <v>-8.743340214104812</v>
      </c>
      <c r="O777" s="4">
        <f t="shared" si="51"/>
        <v>-8.9451398158076305</v>
      </c>
      <c r="P777" s="3">
        <f t="shared" si="52"/>
        <v>46.161601162228877</v>
      </c>
      <c r="R777" s="15"/>
    </row>
    <row r="778" spans="6:18" x14ac:dyDescent="0.25">
      <c r="F778" s="2">
        <f t="shared" si="49"/>
        <v>3.8699999999999397</v>
      </c>
      <c r="G778" s="3">
        <f>IF(H778&gt;0,$C$14-H778,$C$14)</f>
        <v>2E-3</v>
      </c>
      <c r="H778" s="3">
        <f>IF(H777-I777&gt;0,H777-I777,0)</f>
        <v>0</v>
      </c>
      <c r="I778" s="12">
        <f>$C$5*SQRT((2*($C$11*POWER(($G$4/G778),1.4)-$C$12))/$C$8)*An</f>
        <v>3.4541393744113574E-5</v>
      </c>
      <c r="J778" s="5">
        <f>($C$11*POWER(($C$16/G778),1.4))</f>
        <v>265250.39913931966</v>
      </c>
      <c r="K778" s="2">
        <f>IF(H778&gt;0,$C$17+H778*$C$8,$C$17)</f>
        <v>0.15</v>
      </c>
      <c r="L778" s="12">
        <f>IF(H778&gt;0,2*An*(J778-$C$12),0)</f>
        <v>0</v>
      </c>
      <c r="M778" s="12">
        <f>$C$9*Af*O777*ABS(O777)*$C$7</f>
        <v>-0.16157535230675382</v>
      </c>
      <c r="N778" s="12">
        <f t="shared" si="50"/>
        <v>-8.7328309846216428</v>
      </c>
      <c r="O778" s="4">
        <f t="shared" si="51"/>
        <v>-8.988830243804447</v>
      </c>
      <c r="P778" s="3">
        <f t="shared" si="52"/>
        <v>46.116766237079844</v>
      </c>
      <c r="R778" s="15"/>
    </row>
    <row r="779" spans="6:18" x14ac:dyDescent="0.25">
      <c r="F779" s="2">
        <f t="shared" si="49"/>
        <v>3.8749999999999396</v>
      </c>
      <c r="G779" s="3">
        <f>IF(H779&gt;0,$C$14-H779,$C$14)</f>
        <v>2E-3</v>
      </c>
      <c r="H779" s="3">
        <f>IF(H778-I778&gt;0,H778-I778,0)</f>
        <v>0</v>
      </c>
      <c r="I779" s="12">
        <f>$C$5*SQRT((2*($C$11*POWER(($G$4/G779),1.4)-$C$12))/$C$8)*An</f>
        <v>3.4541393744113574E-5</v>
      </c>
      <c r="J779" s="5">
        <f>($C$11*POWER(($C$16/G779),1.4))</f>
        <v>265250.39913931966</v>
      </c>
      <c r="K779" s="2">
        <f>IF(H779&gt;0,$C$17+H779*$C$8,$C$17)</f>
        <v>0.15</v>
      </c>
      <c r="L779" s="12">
        <f>IF(H779&gt;0,2*An*(J779-$C$12),0)</f>
        <v>0</v>
      </c>
      <c r="M779" s="12">
        <f>$C$9*Af*O778*ABS(O778)*$C$7</f>
        <v>-0.16315756033849935</v>
      </c>
      <c r="N779" s="12">
        <f t="shared" si="50"/>
        <v>-8.7222829310766716</v>
      </c>
      <c r="O779" s="4">
        <f t="shared" si="51"/>
        <v>-9.0324680285936925</v>
      </c>
      <c r="P779" s="3">
        <f t="shared" si="52"/>
        <v>46.071712991398847</v>
      </c>
      <c r="R779" s="15"/>
    </row>
    <row r="780" spans="6:18" x14ac:dyDescent="0.25">
      <c r="F780" s="2">
        <f t="shared" si="49"/>
        <v>3.8799999999999395</v>
      </c>
      <c r="G780" s="3">
        <f>IF(H780&gt;0,$C$14-H780,$C$14)</f>
        <v>2E-3</v>
      </c>
      <c r="H780" s="3">
        <f>IF(H779-I779&gt;0,H779-I779,0)</f>
        <v>0</v>
      </c>
      <c r="I780" s="12">
        <f>$C$5*SQRT((2*($C$11*POWER(($G$4/G780),1.4)-$C$12))/$C$8)*An</f>
        <v>3.4541393744113574E-5</v>
      </c>
      <c r="J780" s="5">
        <f>($C$11*POWER(($C$16/G780),1.4))</f>
        <v>265250.39913931966</v>
      </c>
      <c r="K780" s="2">
        <f>IF(H780&gt;0,$C$17+H780*$C$8,$C$17)</f>
        <v>0.15</v>
      </c>
      <c r="L780" s="12">
        <f>IF(H780&gt;0,2*An*(J780-$C$12),0)</f>
        <v>0</v>
      </c>
      <c r="M780" s="12">
        <f>$C$9*Af*O779*ABS(O779)*$C$7</f>
        <v>-0.16474555711380451</v>
      </c>
      <c r="N780" s="12">
        <f t="shared" si="50"/>
        <v>-8.711696285907971</v>
      </c>
      <c r="O780" s="4">
        <f t="shared" si="51"/>
        <v>-9.076052976636154</v>
      </c>
      <c r="P780" s="3">
        <f t="shared" si="52"/>
        <v>46.026441688885775</v>
      </c>
      <c r="R780" s="15"/>
    </row>
    <row r="781" spans="6:18" x14ac:dyDescent="0.25">
      <c r="F781" s="2">
        <f t="shared" si="49"/>
        <v>3.8849999999999394</v>
      </c>
      <c r="G781" s="3">
        <f>IF(H781&gt;0,$C$14-H781,$C$14)</f>
        <v>2E-3</v>
      </c>
      <c r="H781" s="3">
        <f>IF(H780-I780&gt;0,H780-I780,0)</f>
        <v>0</v>
      </c>
      <c r="I781" s="12">
        <f>$C$5*SQRT((2*($C$11*POWER(($G$4/G781),1.4)-$C$12))/$C$8)*An</f>
        <v>3.4541393744113574E-5</v>
      </c>
      <c r="J781" s="5">
        <f>($C$11*POWER(($C$16/G781),1.4))</f>
        <v>265250.39913931966</v>
      </c>
      <c r="K781" s="2">
        <f>IF(H781&gt;0,$C$17+H781*$C$8,$C$17)</f>
        <v>0.15</v>
      </c>
      <c r="L781" s="12">
        <f>IF(H781&gt;0,2*An*(J781-$C$12),0)</f>
        <v>0</v>
      </c>
      <c r="M781" s="12">
        <f>$C$9*Af*O780*ABS(O780)*$C$7</f>
        <v>-0.16633930770576183</v>
      </c>
      <c r="N781" s="12">
        <f t="shared" si="50"/>
        <v>-8.701071281961589</v>
      </c>
      <c r="O781" s="4">
        <f t="shared" si="51"/>
        <v>-9.1195848955558283</v>
      </c>
      <c r="P781" s="3">
        <f t="shared" si="52"/>
        <v>45.980952594205299</v>
      </c>
      <c r="R781" s="15"/>
    </row>
    <row r="782" spans="6:18" x14ac:dyDescent="0.25">
      <c r="F782" s="2">
        <f t="shared" si="49"/>
        <v>3.8899999999999393</v>
      </c>
      <c r="G782" s="3">
        <f>IF(H782&gt;0,$C$14-H782,$C$14)</f>
        <v>2E-3</v>
      </c>
      <c r="H782" s="3">
        <f>IF(H781-I781&gt;0,H781-I781,0)</f>
        <v>0</v>
      </c>
      <c r="I782" s="12">
        <f>$C$5*SQRT((2*($C$11*POWER(($G$4/G782),1.4)-$C$12))/$C$8)*An</f>
        <v>3.4541393744113574E-5</v>
      </c>
      <c r="J782" s="5">
        <f>($C$11*POWER(($C$16/G782),1.4))</f>
        <v>265250.39913931966</v>
      </c>
      <c r="K782" s="2">
        <f>IF(H782&gt;0,$C$17+H782*$C$8,$C$17)</f>
        <v>0.15</v>
      </c>
      <c r="L782" s="12">
        <f>IF(H782&gt;0,2*An*(J782-$C$12),0)</f>
        <v>0</v>
      </c>
      <c r="M782" s="12">
        <f>$C$9*Af*O781*ABS(O781)*$C$7</f>
        <v>-0.16793877712777797</v>
      </c>
      <c r="N782" s="12">
        <f t="shared" si="50"/>
        <v>-8.6904081524814796</v>
      </c>
      <c r="O782" s="4">
        <f t="shared" si="51"/>
        <v>-9.1630635941419367</v>
      </c>
      <c r="P782" s="3">
        <f t="shared" si="52"/>
        <v>45.935245972981058</v>
      </c>
      <c r="R782" s="15"/>
    </row>
    <row r="783" spans="6:18" x14ac:dyDescent="0.25">
      <c r="F783" s="2">
        <f t="shared" si="49"/>
        <v>3.8949999999999392</v>
      </c>
      <c r="G783" s="3">
        <f>IF(H783&gt;0,$C$14-H783,$C$14)</f>
        <v>2E-3</v>
      </c>
      <c r="H783" s="3">
        <f>IF(H782-I782&gt;0,H782-I782,0)</f>
        <v>0</v>
      </c>
      <c r="I783" s="12">
        <f>$C$5*SQRT((2*($C$11*POWER(($G$4/G783),1.4)-$C$12))/$C$8)*An</f>
        <v>3.4541393744113574E-5</v>
      </c>
      <c r="J783" s="5">
        <f>($C$11*POWER(($C$16/G783),1.4))</f>
        <v>265250.39913931966</v>
      </c>
      <c r="K783" s="2">
        <f>IF(H783&gt;0,$C$17+H783*$C$8,$C$17)</f>
        <v>0.15</v>
      </c>
      <c r="L783" s="12">
        <f>IF(H783&gt;0,2*An*(J783-$C$12),0)</f>
        <v>0</v>
      </c>
      <c r="M783" s="12">
        <f>$C$9*Af*O782*ABS(O782)*$C$7</f>
        <v>-0.1695439303350833</v>
      </c>
      <c r="N783" s="12">
        <f t="shared" si="50"/>
        <v>-8.6797071310994447</v>
      </c>
      <c r="O783" s="4">
        <f t="shared" si="51"/>
        <v>-9.2064888823508895</v>
      </c>
      <c r="P783" s="3">
        <f t="shared" si="52"/>
        <v>45.889322091789829</v>
      </c>
      <c r="R783" s="15"/>
    </row>
    <row r="784" spans="6:18" x14ac:dyDescent="0.25">
      <c r="F784" s="2">
        <f t="shared" si="49"/>
        <v>3.8999999999999391</v>
      </c>
      <c r="G784" s="3">
        <f>IF(H784&gt;0,$C$14-H784,$C$14)</f>
        <v>2E-3</v>
      </c>
      <c r="H784" s="3">
        <f>IF(H783-I783&gt;0,H783-I783,0)</f>
        <v>0</v>
      </c>
      <c r="I784" s="12">
        <f>$C$5*SQRT((2*($C$11*POWER(($G$4/G784),1.4)-$C$12))/$C$8)*An</f>
        <v>3.4541393744113574E-5</v>
      </c>
      <c r="J784" s="5">
        <f>($C$11*POWER(($C$16/G784),1.4))</f>
        <v>265250.39913931966</v>
      </c>
      <c r="K784" s="2">
        <f>IF(H784&gt;0,$C$17+H784*$C$8,$C$17)</f>
        <v>0.15</v>
      </c>
      <c r="L784" s="12">
        <f>IF(H784&gt;0,2*An*(J784-$C$12),0)</f>
        <v>0</v>
      </c>
      <c r="M784" s="12">
        <f>$C$9*Af*O783*ABS(O783)*$C$7</f>
        <v>-0.17115473222623945</v>
      </c>
      <c r="N784" s="12">
        <f t="shared" si="50"/>
        <v>-8.6689684518250711</v>
      </c>
      <c r="O784" s="4">
        <f t="shared" si="51"/>
        <v>-9.2498605713082007</v>
      </c>
      <c r="P784" s="3">
        <f t="shared" si="52"/>
        <v>45.843181218155678</v>
      </c>
      <c r="R784" s="15"/>
    </row>
    <row r="785" spans="6:18" x14ac:dyDescent="0.25">
      <c r="F785" s="2">
        <f t="shared" si="49"/>
        <v>3.904999999999939</v>
      </c>
      <c r="G785" s="3">
        <f>IF(H785&gt;0,$C$14-H785,$C$14)</f>
        <v>2E-3</v>
      </c>
      <c r="H785" s="3">
        <f>IF(H784-I784&gt;0,H784-I784,0)</f>
        <v>0</v>
      </c>
      <c r="I785" s="12">
        <f>$C$5*SQRT((2*($C$11*POWER(($G$4/G785),1.4)-$C$12))/$C$8)*An</f>
        <v>3.4541393744113574E-5</v>
      </c>
      <c r="J785" s="5">
        <f>($C$11*POWER(($C$16/G785),1.4))</f>
        <v>265250.39913931966</v>
      </c>
      <c r="K785" s="2">
        <f>IF(H785&gt;0,$C$17+H785*$C$8,$C$17)</f>
        <v>0.15</v>
      </c>
      <c r="L785" s="12">
        <f>IF(H785&gt;0,2*An*(J785-$C$12),0)</f>
        <v>0</v>
      </c>
      <c r="M785" s="12">
        <f>$C$9*Af*O784*ABS(O784)*$C$7</f>
        <v>-0.17277114764464496</v>
      </c>
      <c r="N785" s="12">
        <f t="shared" si="50"/>
        <v>-8.6581923490357013</v>
      </c>
      <c r="O785" s="4">
        <f t="shared" si="51"/>
        <v>-9.293178473310352</v>
      </c>
      <c r="P785" s="3">
        <f t="shared" si="52"/>
        <v>45.796823620544131</v>
      </c>
      <c r="R785" s="15"/>
    </row>
    <row r="786" spans="6:18" x14ac:dyDescent="0.25">
      <c r="F786" s="2">
        <f t="shared" si="49"/>
        <v>3.9099999999999389</v>
      </c>
      <c r="G786" s="3">
        <f>IF(H786&gt;0,$C$14-H786,$C$14)</f>
        <v>2E-3</v>
      </c>
      <c r="H786" s="3">
        <f>IF(H785-I785&gt;0,H785-I785,0)</f>
        <v>0</v>
      </c>
      <c r="I786" s="12">
        <f>$C$5*SQRT((2*($C$11*POWER(($G$4/G786),1.4)-$C$12))/$C$8)*An</f>
        <v>3.4541393744113574E-5</v>
      </c>
      <c r="J786" s="5">
        <f>($C$11*POWER(($C$16/G786),1.4))</f>
        <v>265250.39913931966</v>
      </c>
      <c r="K786" s="2">
        <f>IF(H786&gt;0,$C$17+H786*$C$8,$C$17)</f>
        <v>0.15</v>
      </c>
      <c r="L786" s="12">
        <f>IF(H786&gt;0,2*An*(J786-$C$12),0)</f>
        <v>0</v>
      </c>
      <c r="M786" s="12">
        <f>$C$9*Af*O785*ABS(O785)*$C$7</f>
        <v>-0.17439314138003809</v>
      </c>
      <c r="N786" s="12">
        <f t="shared" si="50"/>
        <v>-8.6473790574664129</v>
      </c>
      <c r="O786" s="4">
        <f t="shared" si="51"/>
        <v>-9.3364424018266075</v>
      </c>
      <c r="P786" s="3">
        <f t="shared" si="52"/>
        <v>45.750249568356288</v>
      </c>
      <c r="R786" s="15"/>
    </row>
    <row r="787" spans="6:18" x14ac:dyDescent="0.25">
      <c r="F787" s="2">
        <f t="shared" si="49"/>
        <v>3.9149999999999388</v>
      </c>
      <c r="G787" s="3">
        <f>IF(H787&gt;0,$C$14-H787,$C$14)</f>
        <v>2E-3</v>
      </c>
      <c r="H787" s="3">
        <f>IF(H786-I786&gt;0,H786-I786,0)</f>
        <v>0</v>
      </c>
      <c r="I787" s="12">
        <f>$C$5*SQRT((2*($C$11*POWER(($G$4/G787),1.4)-$C$12))/$C$8)*An</f>
        <v>3.4541393744113574E-5</v>
      </c>
      <c r="J787" s="5">
        <f>($C$11*POWER(($C$16/G787),1.4))</f>
        <v>265250.39913931966</v>
      </c>
      <c r="K787" s="2">
        <f>IF(H787&gt;0,$C$17+H787*$C$8,$C$17)</f>
        <v>0.15</v>
      </c>
      <c r="L787" s="12">
        <f>IF(H787&gt;0,2*An*(J787-$C$12),0)</f>
        <v>0</v>
      </c>
      <c r="M787" s="12">
        <f>$C$9*Af*O786*ABS(O786)*$C$7</f>
        <v>-0.17602067816999828</v>
      </c>
      <c r="N787" s="12">
        <f t="shared" si="50"/>
        <v>-8.6365288122000123</v>
      </c>
      <c r="O787" s="4">
        <f t="shared" si="51"/>
        <v>-9.3796521715007728</v>
      </c>
      <c r="P787" s="3">
        <f t="shared" si="52"/>
        <v>45.703459331922971</v>
      </c>
      <c r="R787" s="15"/>
    </row>
    <row r="788" spans="6:18" x14ac:dyDescent="0.25">
      <c r="F788" s="2">
        <f t="shared" si="49"/>
        <v>3.9199999999999386</v>
      </c>
      <c r="G788" s="3">
        <f>IF(H788&gt;0,$C$14-H788,$C$14)</f>
        <v>2E-3</v>
      </c>
      <c r="H788" s="3">
        <f>IF(H787-I787&gt;0,H787-I787,0)</f>
        <v>0</v>
      </c>
      <c r="I788" s="12">
        <f>$C$5*SQRT((2*($C$11*POWER(($G$4/G788),1.4)-$C$12))/$C$8)*An</f>
        <v>3.4541393744113574E-5</v>
      </c>
      <c r="J788" s="5">
        <f>($C$11*POWER(($C$16/G788),1.4))</f>
        <v>265250.39913931966</v>
      </c>
      <c r="K788" s="2">
        <f>IF(H788&gt;0,$C$17+H788*$C$8,$C$17)</f>
        <v>0.15</v>
      </c>
      <c r="L788" s="12">
        <f>IF(H788&gt;0,2*An*(J788-$C$12),0)</f>
        <v>0</v>
      </c>
      <c r="M788" s="12">
        <f>$C$9*Af*O787*ABS(O787)*$C$7</f>
        <v>-0.17765372270144428</v>
      </c>
      <c r="N788" s="12">
        <f t="shared" si="50"/>
        <v>-8.6256418486570379</v>
      </c>
      <c r="O788" s="4">
        <f t="shared" si="51"/>
        <v>-9.4228075981529162</v>
      </c>
      <c r="P788" s="3">
        <f t="shared" si="52"/>
        <v>45.656453182498836</v>
      </c>
      <c r="R788" s="15"/>
    </row>
    <row r="789" spans="6:18" x14ac:dyDescent="0.25">
      <c r="F789" s="2">
        <f t="shared" si="49"/>
        <v>3.9249999999999385</v>
      </c>
      <c r="G789" s="3">
        <f>IF(H789&gt;0,$C$14-H789,$C$14)</f>
        <v>2E-3</v>
      </c>
      <c r="H789" s="3">
        <f>IF(H788-I788&gt;0,H788-I788,0)</f>
        <v>0</v>
      </c>
      <c r="I789" s="12">
        <f>$C$5*SQRT((2*($C$11*POWER(($G$4/G789),1.4)-$C$12))/$C$8)*An</f>
        <v>3.4541393744113574E-5</v>
      </c>
      <c r="J789" s="5">
        <f>($C$11*POWER(($C$16/G789),1.4))</f>
        <v>265250.39913931966</v>
      </c>
      <c r="K789" s="2">
        <f>IF(H789&gt;0,$C$17+H789*$C$8,$C$17)</f>
        <v>0.15</v>
      </c>
      <c r="L789" s="12">
        <f>IF(H789&gt;0,2*An*(J789-$C$12),0)</f>
        <v>0</v>
      </c>
      <c r="M789" s="12">
        <f>$C$9*Af*O788*ABS(O788)*$C$7</f>
        <v>-0.17929223961213056</v>
      </c>
      <c r="N789" s="12">
        <f t="shared" si="50"/>
        <v>-8.6147184025857975</v>
      </c>
      <c r="O789" s="4">
        <f t="shared" si="51"/>
        <v>-9.4659084987810225</v>
      </c>
      <c r="P789" s="3">
        <f t="shared" si="52"/>
        <v>45.609231392256504</v>
      </c>
      <c r="R789" s="15"/>
    </row>
    <row r="790" spans="6:18" x14ac:dyDescent="0.25">
      <c r="F790" s="2">
        <f t="shared" si="49"/>
        <v>3.9299999999999384</v>
      </c>
      <c r="G790" s="3">
        <f>IF(H790&gt;0,$C$14-H790,$C$14)</f>
        <v>2E-3</v>
      </c>
      <c r="H790" s="3">
        <f>IF(H789-I789&gt;0,H789-I789,0)</f>
        <v>0</v>
      </c>
      <c r="I790" s="12">
        <f>$C$5*SQRT((2*($C$11*POWER(($G$4/G790),1.4)-$C$12))/$C$8)*An</f>
        <v>3.4541393744113574E-5</v>
      </c>
      <c r="J790" s="5">
        <f>($C$11*POWER(($C$16/G790),1.4))</f>
        <v>265250.39913931966</v>
      </c>
      <c r="K790" s="2">
        <f>IF(H790&gt;0,$C$17+H790*$C$8,$C$17)</f>
        <v>0.15</v>
      </c>
      <c r="L790" s="12">
        <f>IF(H790&gt;0,2*An*(J790-$C$12),0)</f>
        <v>0</v>
      </c>
      <c r="M790" s="12">
        <f>$C$9*Af*O789*ABS(O789)*$C$7</f>
        <v>-0.18093619349214038</v>
      </c>
      <c r="N790" s="12">
        <f t="shared" si="50"/>
        <v>-8.6037587100523982</v>
      </c>
      <c r="O790" s="4">
        <f t="shared" si="51"/>
        <v>-9.508954691562618</v>
      </c>
      <c r="P790" s="3">
        <f t="shared" si="52"/>
        <v>45.561794234280647</v>
      </c>
      <c r="R790" s="15"/>
    </row>
    <row r="791" spans="6:18" x14ac:dyDescent="0.25">
      <c r="F791" s="2">
        <f t="shared" si="49"/>
        <v>3.9349999999999383</v>
      </c>
      <c r="G791" s="3">
        <f>IF(H791&gt;0,$C$14-H791,$C$14)</f>
        <v>2E-3</v>
      </c>
      <c r="H791" s="3">
        <f>IF(H790-I790&gt;0,H790-I790,0)</f>
        <v>0</v>
      </c>
      <c r="I791" s="12">
        <f>$C$5*SQRT((2*($C$11*POWER(($G$4/G791),1.4)-$C$12))/$C$8)*An</f>
        <v>3.4541393744113574E-5</v>
      </c>
      <c r="J791" s="5">
        <f>($C$11*POWER(($C$16/G791),1.4))</f>
        <v>265250.39913931966</v>
      </c>
      <c r="K791" s="2">
        <f>IF(H791&gt;0,$C$17+H791*$C$8,$C$17)</f>
        <v>0.15</v>
      </c>
      <c r="L791" s="12">
        <f>IF(H791&gt;0,2*An*(J791-$C$12),0)</f>
        <v>0</v>
      </c>
      <c r="M791" s="12">
        <f>$C$9*Af*O790*ABS(O790)*$C$7</f>
        <v>-0.18258554888537695</v>
      </c>
      <c r="N791" s="12">
        <f t="shared" si="50"/>
        <v>-8.5927630074308219</v>
      </c>
      <c r="O791" s="4">
        <f t="shared" si="51"/>
        <v>-9.5519459958563253</v>
      </c>
      <c r="P791" s="3">
        <f t="shared" si="52"/>
        <v>45.514141982562101</v>
      </c>
      <c r="R791" s="15"/>
    </row>
    <row r="792" spans="6:18" x14ac:dyDescent="0.25">
      <c r="F792" s="2">
        <f t="shared" ref="F792:F855" si="53">F791+$C$5</f>
        <v>3.9399999999999382</v>
      </c>
      <c r="G792" s="3">
        <f>IF(H792&gt;0,$C$14-H792,$C$14)</f>
        <v>2E-3</v>
      </c>
      <c r="H792" s="3">
        <f>IF(H791-I791&gt;0,H791-I791,0)</f>
        <v>0</v>
      </c>
      <c r="I792" s="12">
        <f>$C$5*SQRT((2*($C$11*POWER(($G$4/G792),1.4)-$C$12))/$C$8)*An</f>
        <v>3.4541393744113574E-5</v>
      </c>
      <c r="J792" s="5">
        <f>($C$11*POWER(($C$16/G792),1.4))</f>
        <v>265250.39913931966</v>
      </c>
      <c r="K792" s="2">
        <f>IF(H792&gt;0,$C$17+H792*$C$8,$C$17)</f>
        <v>0.15</v>
      </c>
      <c r="L792" s="12">
        <f>IF(H792&gt;0,2*An*(J792-$C$12),0)</f>
        <v>0</v>
      </c>
      <c r="M792" s="12">
        <f>$C$9*Af*O791*ABS(O791)*$C$7</f>
        <v>-0.18424027029105108</v>
      </c>
      <c r="N792" s="12">
        <f t="shared" si="50"/>
        <v>-8.5817315313929932</v>
      </c>
      <c r="O792" s="4">
        <f t="shared" si="51"/>
        <v>-9.5948822322033855</v>
      </c>
      <c r="P792" s="3">
        <f t="shared" si="52"/>
        <v>45.466274911991952</v>
      </c>
      <c r="R792" s="15"/>
    </row>
    <row r="793" spans="6:18" x14ac:dyDescent="0.25">
      <c r="F793" s="2">
        <f t="shared" si="53"/>
        <v>3.9449999999999381</v>
      </c>
      <c r="G793" s="3">
        <f>IF(H793&gt;0,$C$14-H793,$C$14)</f>
        <v>2E-3</v>
      </c>
      <c r="H793" s="3">
        <f>IF(H792-I792&gt;0,H792-I792,0)</f>
        <v>0</v>
      </c>
      <c r="I793" s="12">
        <f>$C$5*SQRT((2*($C$11*POWER(($G$4/G793),1.4)-$C$12))/$C$8)*An</f>
        <v>3.4541393744113574E-5</v>
      </c>
      <c r="J793" s="5">
        <f>($C$11*POWER(($C$16/G793),1.4))</f>
        <v>265250.39913931966</v>
      </c>
      <c r="K793" s="2">
        <f>IF(H793&gt;0,$C$17+H793*$C$8,$C$17)</f>
        <v>0.15</v>
      </c>
      <c r="L793" s="12">
        <f>IF(H793&gt;0,2*An*(J793-$C$12),0)</f>
        <v>0</v>
      </c>
      <c r="M793" s="12">
        <f>$C$9*Af*O792*ABS(O792)*$C$7</f>
        <v>-0.18590032216516661</v>
      </c>
      <c r="N793" s="12">
        <f t="shared" si="50"/>
        <v>-8.5706645188988908</v>
      </c>
      <c r="O793" s="4">
        <f t="shared" si="51"/>
        <v>-9.6377632223291148</v>
      </c>
      <c r="P793" s="3">
        <f t="shared" si="52"/>
        <v>45.418193298355618</v>
      </c>
      <c r="R793" s="15"/>
    </row>
    <row r="794" spans="6:18" x14ac:dyDescent="0.25">
      <c r="F794" s="2">
        <f t="shared" si="53"/>
        <v>3.949999999999938</v>
      </c>
      <c r="G794" s="3">
        <f>IF(H794&gt;0,$C$14-H794,$C$14)</f>
        <v>2E-3</v>
      </c>
      <c r="H794" s="3">
        <f>IF(H793-I793&gt;0,H793-I793,0)</f>
        <v>0</v>
      </c>
      <c r="I794" s="12">
        <f>$C$5*SQRT((2*($C$11*POWER(($G$4/G794),1.4)-$C$12))/$C$8)*An</f>
        <v>3.4541393744113574E-5</v>
      </c>
      <c r="J794" s="5">
        <f>($C$11*POWER(($C$16/G794),1.4))</f>
        <v>265250.39913931966</v>
      </c>
      <c r="K794" s="2">
        <f>IF(H794&gt;0,$C$17+H794*$C$8,$C$17)</f>
        <v>0.15</v>
      </c>
      <c r="L794" s="12">
        <f>IF(H794&gt;0,2*An*(J794-$C$12),0)</f>
        <v>0</v>
      </c>
      <c r="M794" s="12">
        <f>$C$9*Af*O793*ABS(O793)*$C$7</f>
        <v>-0.18756566892200219</v>
      </c>
      <c r="N794" s="12">
        <f t="shared" si="50"/>
        <v>-8.5595622071866533</v>
      </c>
      <c r="O794" s="4">
        <f t="shared" si="51"/>
        <v>-9.6805887891443287</v>
      </c>
      <c r="P794" s="3">
        <f t="shared" si="52"/>
        <v>45.369897418326936</v>
      </c>
      <c r="R794" s="15"/>
    </row>
    <row r="795" spans="6:18" x14ac:dyDescent="0.25">
      <c r="F795" s="2">
        <f t="shared" si="53"/>
        <v>3.9549999999999379</v>
      </c>
      <c r="G795" s="3">
        <f>IF(H795&gt;0,$C$14-H795,$C$14)</f>
        <v>2E-3</v>
      </c>
      <c r="H795" s="3">
        <f>IF(H794-I794&gt;0,H794-I794,0)</f>
        <v>0</v>
      </c>
      <c r="I795" s="12">
        <f>$C$5*SQRT((2*($C$11*POWER(($G$4/G795),1.4)-$C$12))/$C$8)*An</f>
        <v>3.4541393744113574E-5</v>
      </c>
      <c r="J795" s="5">
        <f>($C$11*POWER(($C$16/G795),1.4))</f>
        <v>265250.39913931966</v>
      </c>
      <c r="K795" s="2">
        <f>IF(H795&gt;0,$C$17+H795*$C$8,$C$17)</f>
        <v>0.15</v>
      </c>
      <c r="L795" s="12">
        <f>IF(H795&gt;0,2*An*(J795-$C$12),0)</f>
        <v>0</v>
      </c>
      <c r="M795" s="12">
        <f>$C$9*Af*O794*ABS(O794)*$C$7</f>
        <v>-0.1892362749355907</v>
      </c>
      <c r="N795" s="12">
        <f t="shared" ref="N795:N858" si="54">(L795-M795-K795*9.81)/K795</f>
        <v>-8.5484248337627289</v>
      </c>
      <c r="O795" s="4">
        <f t="shared" ref="O795:O858" si="55">$C$5*(N794+N795)/2+O794</f>
        <v>-9.7233587567467019</v>
      </c>
      <c r="P795" s="3">
        <f t="shared" si="52"/>
        <v>45.321387549462209</v>
      </c>
      <c r="R795" s="15"/>
    </row>
    <row r="796" spans="6:18" x14ac:dyDescent="0.25">
      <c r="F796" s="2">
        <f t="shared" si="53"/>
        <v>3.9599999999999378</v>
      </c>
      <c r="G796" s="3">
        <f>IF(H796&gt;0,$C$14-H796,$C$14)</f>
        <v>2E-3</v>
      </c>
      <c r="H796" s="3">
        <f>IF(H795-I795&gt;0,H795-I795,0)</f>
        <v>0</v>
      </c>
      <c r="I796" s="12">
        <f>$C$5*SQRT((2*($C$11*POWER(($G$4/G796),1.4)-$C$12))/$C$8)*An</f>
        <v>3.4541393744113574E-5</v>
      </c>
      <c r="J796" s="5">
        <f>($C$11*POWER(($C$16/G796),1.4))</f>
        <v>265250.39913931966</v>
      </c>
      <c r="K796" s="2">
        <f>IF(H796&gt;0,$C$17+H796*$C$8,$C$17)</f>
        <v>0.15</v>
      </c>
      <c r="L796" s="12">
        <f>IF(H796&gt;0,2*An*(J796-$C$12),0)</f>
        <v>0</v>
      </c>
      <c r="M796" s="12">
        <f>$C$9*Af*O795*ABS(O795)*$C$7</f>
        <v>-0.19091210454119492</v>
      </c>
      <c r="N796" s="12">
        <f t="shared" si="54"/>
        <v>-8.5372526363920347</v>
      </c>
      <c r="O796" s="4">
        <f t="shared" si="55"/>
        <v>-9.7660729504220889</v>
      </c>
      <c r="P796" s="3">
        <f t="shared" si="52"/>
        <v>45.272663970194287</v>
      </c>
      <c r="R796" s="15"/>
    </row>
    <row r="797" spans="6:18" x14ac:dyDescent="0.25">
      <c r="F797" s="2">
        <f t="shared" si="53"/>
        <v>3.9649999999999377</v>
      </c>
      <c r="G797" s="3">
        <f>IF(H797&gt;0,$C$14-H797,$C$14)</f>
        <v>2E-3</v>
      </c>
      <c r="H797" s="3">
        <f>IF(H796-I796&gt;0,H796-I796,0)</f>
        <v>0</v>
      </c>
      <c r="I797" s="12">
        <f>$C$5*SQRT((2*($C$11*POWER(($G$4/G797),1.4)-$C$12))/$C$8)*An</f>
        <v>3.4541393744113574E-5</v>
      </c>
      <c r="J797" s="5">
        <f>($C$11*POWER(($C$16/G797),1.4))</f>
        <v>265250.39913931966</v>
      </c>
      <c r="K797" s="2">
        <f>IF(H797&gt;0,$C$17+H797*$C$8,$C$17)</f>
        <v>0.15</v>
      </c>
      <c r="L797" s="12">
        <f>IF(H797&gt;0,2*An*(J797-$C$12),0)</f>
        <v>0</v>
      </c>
      <c r="M797" s="12">
        <f>$C$9*Af*O796*ABS(O796)*$C$7</f>
        <v>-0.19259312203678025</v>
      </c>
      <c r="N797" s="12">
        <f t="shared" si="54"/>
        <v>-8.5260458530881316</v>
      </c>
      <c r="O797" s="4">
        <f t="shared" si="55"/>
        <v>-9.8087311966457893</v>
      </c>
      <c r="P797" s="3">
        <f t="shared" si="52"/>
        <v>45.223726959826621</v>
      </c>
      <c r="R797" s="15"/>
    </row>
    <row r="798" spans="6:18" x14ac:dyDescent="0.25">
      <c r="F798" s="2">
        <f t="shared" si="53"/>
        <v>3.9699999999999376</v>
      </c>
      <c r="G798" s="3">
        <f>IF(H798&gt;0,$C$14-H798,$C$14)</f>
        <v>2E-3</v>
      </c>
      <c r="H798" s="3">
        <f>IF(H797-I797&gt;0,H797-I797,0)</f>
        <v>0</v>
      </c>
      <c r="I798" s="12">
        <f>$C$5*SQRT((2*($C$11*POWER(($G$4/G798),1.4)-$C$12))/$C$8)*An</f>
        <v>3.4541393744113574E-5</v>
      </c>
      <c r="J798" s="5">
        <f>($C$11*POWER(($C$16/G798),1.4))</f>
        <v>265250.39913931966</v>
      </c>
      <c r="K798" s="2">
        <f>IF(H798&gt;0,$C$17+H798*$C$8,$C$17)</f>
        <v>0.15</v>
      </c>
      <c r="L798" s="12">
        <f>IF(H798&gt;0,2*An*(J798-$C$12),0)</f>
        <v>0</v>
      </c>
      <c r="M798" s="12">
        <f>$C$9*Af*O797*ABS(O797)*$C$7</f>
        <v>-0.1942792916844841</v>
      </c>
      <c r="N798" s="12">
        <f t="shared" si="54"/>
        <v>-8.51480472210344</v>
      </c>
      <c r="O798" s="4">
        <f t="shared" si="55"/>
        <v>-9.8513333230837681</v>
      </c>
      <c r="P798" s="3">
        <f t="shared" si="52"/>
        <v>45.174576798527298</v>
      </c>
      <c r="R798" s="15"/>
    </row>
    <row r="799" spans="6:18" x14ac:dyDescent="0.25">
      <c r="F799" s="2">
        <f t="shared" si="53"/>
        <v>3.9749999999999375</v>
      </c>
      <c r="G799" s="3">
        <f>IF(H799&gt;0,$C$14-H799,$C$14)</f>
        <v>2E-3</v>
      </c>
      <c r="H799" s="3">
        <f>IF(H798-I798&gt;0,H798-I798,0)</f>
        <v>0</v>
      </c>
      <c r="I799" s="12">
        <f>$C$5*SQRT((2*($C$11*POWER(($G$4/G799),1.4)-$C$12))/$C$8)*An</f>
        <v>3.4541393744113574E-5</v>
      </c>
      <c r="J799" s="5">
        <f>($C$11*POWER(($C$16/G799),1.4))</f>
        <v>265250.39913931966</v>
      </c>
      <c r="K799" s="2">
        <f>IF(H799&gt;0,$C$17+H799*$C$8,$C$17)</f>
        <v>0.15</v>
      </c>
      <c r="L799" s="12">
        <f>IF(H799&gt;0,2*An*(J799-$C$12),0)</f>
        <v>0</v>
      </c>
      <c r="M799" s="12">
        <f>$C$9*Af*O798*ABS(O798)*$C$7</f>
        <v>-0.19597057771208162</v>
      </c>
      <c r="N799" s="12">
        <f t="shared" si="54"/>
        <v>-8.5035294819194558</v>
      </c>
      <c r="O799" s="4">
        <f t="shared" si="55"/>
        <v>-9.8938791585938262</v>
      </c>
      <c r="P799" s="3">
        <f t="shared" si="52"/>
        <v>45.125213767323103</v>
      </c>
      <c r="R799" s="15"/>
    </row>
    <row r="800" spans="6:18" x14ac:dyDescent="0.25">
      <c r="F800" s="2">
        <f t="shared" si="53"/>
        <v>3.9799999999999374</v>
      </c>
      <c r="G800" s="3">
        <f>IF(H800&gt;0,$C$14-H800,$C$14)</f>
        <v>2E-3</v>
      </c>
      <c r="H800" s="3">
        <f>IF(H799-I799&gt;0,H799-I799,0)</f>
        <v>0</v>
      </c>
      <c r="I800" s="12">
        <f>$C$5*SQRT((2*($C$11*POWER(($G$4/G800),1.4)-$C$12))/$C$8)*An</f>
        <v>3.4541393744113574E-5</v>
      </c>
      <c r="J800" s="5">
        <f>($C$11*POWER(($C$16/G800),1.4))</f>
        <v>265250.39913931966</v>
      </c>
      <c r="K800" s="2">
        <f>IF(H800&gt;0,$C$17+H800*$C$8,$C$17)</f>
        <v>0.15</v>
      </c>
      <c r="L800" s="12">
        <f>IF(H800&gt;0,2*An*(J800-$C$12),0)</f>
        <v>0</v>
      </c>
      <c r="M800" s="12">
        <f>$C$9*Af*O799*ABS(O799)*$C$7</f>
        <v>-0.19766694431444831</v>
      </c>
      <c r="N800" s="12">
        <f t="shared" si="54"/>
        <v>-8.4922203712370123</v>
      </c>
      <c r="O800" s="4">
        <f t="shared" si="55"/>
        <v>-9.9363685332267178</v>
      </c>
      <c r="P800" s="3">
        <f t="shared" si="52"/>
        <v>45.075638148093553</v>
      </c>
      <c r="R800" s="15"/>
    </row>
    <row r="801" spans="6:18" x14ac:dyDescent="0.25">
      <c r="F801" s="2">
        <f t="shared" si="53"/>
        <v>3.9849999999999373</v>
      </c>
      <c r="G801" s="3">
        <f>IF(H801&gt;0,$C$14-H801,$C$14)</f>
        <v>2E-3</v>
      </c>
      <c r="H801" s="3">
        <f>IF(H800-I800&gt;0,H800-I800,0)</f>
        <v>0</v>
      </c>
      <c r="I801" s="12">
        <f>$C$5*SQRT((2*($C$11*POWER(($G$4/G801),1.4)-$C$12))/$C$8)*An</f>
        <v>3.4541393744113574E-5</v>
      </c>
      <c r="J801" s="5">
        <f>($C$11*POWER(($C$16/G801),1.4))</f>
        <v>265250.39913931966</v>
      </c>
      <c r="K801" s="2">
        <f>IF(H801&gt;0,$C$17+H801*$C$8,$C$17)</f>
        <v>0.15</v>
      </c>
      <c r="L801" s="12">
        <f>IF(H801&gt;0,2*An*(J801-$C$12),0)</f>
        <v>0</v>
      </c>
      <c r="M801" s="12">
        <f>$C$9*Af*O800*ABS(O800)*$C$7</f>
        <v>-0.19936835565501845</v>
      </c>
      <c r="N801" s="12">
        <f t="shared" si="54"/>
        <v>-8.4808776289665442</v>
      </c>
      <c r="O801" s="4">
        <f t="shared" si="55"/>
        <v>-9.9788012782272268</v>
      </c>
      <c r="P801" s="3">
        <f t="shared" si="52"/>
        <v>45.025850223564916</v>
      </c>
      <c r="R801" s="15"/>
    </row>
    <row r="802" spans="6:18" x14ac:dyDescent="0.25">
      <c r="F802" s="2">
        <f t="shared" si="53"/>
        <v>3.9899999999999372</v>
      </c>
      <c r="G802" s="3">
        <f>IF(H802&gt;0,$C$14-H802,$C$14)</f>
        <v>2E-3</v>
      </c>
      <c r="H802" s="3">
        <f>IF(H801-I801&gt;0,H801-I801,0)</f>
        <v>0</v>
      </c>
      <c r="I802" s="12">
        <f>$C$5*SQRT((2*($C$11*POWER(($G$4/G802),1.4)-$C$12))/$C$8)*An</f>
        <v>3.4541393744113574E-5</v>
      </c>
      <c r="J802" s="5">
        <f>($C$11*POWER(($C$16/G802),1.4))</f>
        <v>265250.39913931966</v>
      </c>
      <c r="K802" s="2">
        <f>IF(H802&gt;0,$C$17+H802*$C$8,$C$17)</f>
        <v>0.15</v>
      </c>
      <c r="L802" s="12">
        <f>IF(H802&gt;0,2*An*(J802-$C$12),0)</f>
        <v>0</v>
      </c>
      <c r="M802" s="12">
        <f>$C$9*Af*O801*ABS(O801)*$C$7</f>
        <v>-0.20107477586724043</v>
      </c>
      <c r="N802" s="12">
        <f t="shared" si="54"/>
        <v>-8.469501494218397</v>
      </c>
      <c r="O802" s="4">
        <f t="shared" si="55"/>
        <v>-10.021177226035189</v>
      </c>
      <c r="P802" s="3">
        <f t="shared" si="52"/>
        <v>44.975850277304261</v>
      </c>
      <c r="R802" s="15"/>
    </row>
    <row r="803" spans="6:18" x14ac:dyDescent="0.25">
      <c r="F803" s="2">
        <f t="shared" si="53"/>
        <v>3.994999999999937</v>
      </c>
      <c r="G803" s="3">
        <f>IF(H803&gt;0,$C$14-H803,$C$14)</f>
        <v>2E-3</v>
      </c>
      <c r="H803" s="3">
        <f>IF(H802-I802&gt;0,H802-I802,0)</f>
        <v>0</v>
      </c>
      <c r="I803" s="12">
        <f>$C$5*SQRT((2*($C$11*POWER(($G$4/G803),1.4)-$C$12))/$C$8)*An</f>
        <v>3.4541393744113574E-5</v>
      </c>
      <c r="J803" s="5">
        <f>($C$11*POWER(($C$16/G803),1.4))</f>
        <v>265250.39913931966</v>
      </c>
      <c r="K803" s="2">
        <f>IF(H803&gt;0,$C$17+H803*$C$8,$C$17)</f>
        <v>0.15</v>
      </c>
      <c r="L803" s="12">
        <f>IF(H803&gt;0,2*An*(J803-$C$12),0)</f>
        <v>0</v>
      </c>
      <c r="M803" s="12">
        <f>$C$9*Af*O802*ABS(O802)*$C$7</f>
        <v>-0.20278616905602787</v>
      </c>
      <c r="N803" s="12">
        <f t="shared" si="54"/>
        <v>-8.4580922062931485</v>
      </c>
      <c r="O803" s="4">
        <f t="shared" si="55"/>
        <v>-10.063496210286468</v>
      </c>
      <c r="P803" s="3">
        <f t="shared" si="52"/>
        <v>44.925638593713458</v>
      </c>
      <c r="R803" s="15"/>
    </row>
    <row r="804" spans="6:18" x14ac:dyDescent="0.25">
      <c r="F804" s="2">
        <f t="shared" si="53"/>
        <v>3.9999999999999369</v>
      </c>
      <c r="G804" s="3">
        <f>IF(H804&gt;0,$C$14-H804,$C$14)</f>
        <v>2E-3</v>
      </c>
      <c r="H804" s="3">
        <f>IF(H803-I803&gt;0,H803-I803,0)</f>
        <v>0</v>
      </c>
      <c r="I804" s="12">
        <f>$C$5*SQRT((2*($C$11*POWER(($G$4/G804),1.4)-$C$12))/$C$8)*An</f>
        <v>3.4541393744113574E-5</v>
      </c>
      <c r="J804" s="5">
        <f>($C$11*POWER(($C$16/G804),1.4))</f>
        <v>265250.39913931966</v>
      </c>
      <c r="K804" s="2">
        <f>IF(H804&gt;0,$C$17+H804*$C$8,$C$17)</f>
        <v>0.15</v>
      </c>
      <c r="L804" s="12">
        <f>IF(H804&gt;0,2*An*(J804-$C$12),0)</f>
        <v>0</v>
      </c>
      <c r="M804" s="12">
        <f>$C$9*Af*O803*ABS(O803)*$C$7</f>
        <v>-0.20450249929920711</v>
      </c>
      <c r="N804" s="12">
        <f t="shared" si="54"/>
        <v>-8.4466500046719535</v>
      </c>
      <c r="O804" s="4">
        <f t="shared" si="55"/>
        <v>-10.10575806581388</v>
      </c>
      <c r="P804" s="3">
        <f t="shared" si="52"/>
        <v>44.875215458023206</v>
      </c>
      <c r="R804" s="15"/>
    </row>
    <row r="805" spans="6:18" x14ac:dyDescent="0.25">
      <c r="F805" s="2">
        <f t="shared" si="53"/>
        <v>4.0049999999999368</v>
      </c>
      <c r="G805" s="3">
        <f>IF(H805&gt;0,$C$14-H805,$C$14)</f>
        <v>2E-3</v>
      </c>
      <c r="H805" s="3">
        <f>IF(H804-I804&gt;0,H804-I804,0)</f>
        <v>0</v>
      </c>
      <c r="I805" s="12">
        <f>$C$5*SQRT((2*($C$11*POWER(($G$4/G805),1.4)-$C$12))/$C$8)*An</f>
        <v>3.4541393744113574E-5</v>
      </c>
      <c r="J805" s="5">
        <f>($C$11*POWER(($C$16/G805),1.4))</f>
        <v>265250.39913931966</v>
      </c>
      <c r="K805" s="2">
        <f>IF(H805&gt;0,$C$17+H805*$C$8,$C$17)</f>
        <v>0.15</v>
      </c>
      <c r="L805" s="12">
        <f>IF(H805&gt;0,2*An*(J805-$C$12),0)</f>
        <v>0</v>
      </c>
      <c r="M805" s="12">
        <f>$C$9*Af*O804*ABS(O804)*$C$7</f>
        <v>-0.20622373064896049</v>
      </c>
      <c r="N805" s="12">
        <f t="shared" si="54"/>
        <v>-8.4351751290069306</v>
      </c>
      <c r="O805" s="4">
        <f t="shared" si="55"/>
        <v>-10.147962628648077</v>
      </c>
      <c r="P805" s="3">
        <f t="shared" si="52"/>
        <v>44.824581156287053</v>
      </c>
      <c r="R805" s="15"/>
    </row>
    <row r="806" spans="6:18" x14ac:dyDescent="0.25">
      <c r="F806" s="2">
        <f t="shared" si="53"/>
        <v>4.0099999999999367</v>
      </c>
      <c r="G806" s="3">
        <f>IF(H806&gt;0,$C$14-H806,$C$14)</f>
        <v>2E-3</v>
      </c>
      <c r="H806" s="3">
        <f>IF(H805-I805&gt;0,H805-I805,0)</f>
        <v>0</v>
      </c>
      <c r="I806" s="12">
        <f>$C$5*SQRT((2*($C$11*POWER(($G$4/G806),1.4)-$C$12))/$C$8)*An</f>
        <v>3.4541393744113574E-5</v>
      </c>
      <c r="J806" s="5">
        <f>($C$11*POWER(($C$16/G806),1.4))</f>
        <v>265250.39913931966</v>
      </c>
      <c r="K806" s="2">
        <f>IF(H806&gt;0,$C$17+H806*$C$8,$C$17)</f>
        <v>0.15</v>
      </c>
      <c r="L806" s="12">
        <f>IF(H806&gt;0,2*An*(J806-$C$12),0)</f>
        <v>0</v>
      </c>
      <c r="M806" s="12">
        <f>$C$9*Af*O805*ABS(O805)*$C$7</f>
        <v>-0.20794982713326604</v>
      </c>
      <c r="N806" s="12">
        <f t="shared" si="54"/>
        <v>-8.4236678191115608</v>
      </c>
      <c r="O806" s="4">
        <f t="shared" si="55"/>
        <v>-10.190109736018373</v>
      </c>
      <c r="P806" s="3">
        <f t="shared" si="52"/>
        <v>44.773735975375388</v>
      </c>
      <c r="R806" s="15"/>
    </row>
    <row r="807" spans="6:18" x14ac:dyDescent="0.25">
      <c r="F807" s="2">
        <f t="shared" si="53"/>
        <v>4.0149999999999366</v>
      </c>
      <c r="G807" s="3">
        <f>IF(H807&gt;0,$C$14-H807,$C$14)</f>
        <v>2E-3</v>
      </c>
      <c r="H807" s="3">
        <f>IF(H806-I806&gt;0,H806-I806,0)</f>
        <v>0</v>
      </c>
      <c r="I807" s="12">
        <f>$C$5*SQRT((2*($C$11*POWER(($G$4/G807),1.4)-$C$12))/$C$8)*An</f>
        <v>3.4541393744113574E-5</v>
      </c>
      <c r="J807" s="5">
        <f>($C$11*POWER(($C$16/G807),1.4))</f>
        <v>265250.39913931966</v>
      </c>
      <c r="K807" s="2">
        <f>IF(H807&gt;0,$C$17+H807*$C$8,$C$17)</f>
        <v>0.15</v>
      </c>
      <c r="L807" s="12">
        <f>IF(H807&gt;0,2*An*(J807-$C$12),0)</f>
        <v>0</v>
      </c>
      <c r="M807" s="12">
        <f>$C$9*Af*O806*ABS(O806)*$C$7</f>
        <v>-0.20968075275733233</v>
      </c>
      <c r="N807" s="12">
        <f t="shared" si="54"/>
        <v>-8.4121283149511186</v>
      </c>
      <c r="O807" s="4">
        <f t="shared" si="55"/>
        <v>-10.232199226353529</v>
      </c>
      <c r="P807" s="3">
        <f t="shared" si="52"/>
        <v>44.722680202969457</v>
      </c>
      <c r="R807" s="15"/>
    </row>
    <row r="808" spans="6:18" x14ac:dyDescent="0.25">
      <c r="F808" s="2">
        <f t="shared" si="53"/>
        <v>4.0199999999999365</v>
      </c>
      <c r="G808" s="3">
        <f>IF(H808&gt;0,$C$14-H808,$C$14)</f>
        <v>2E-3</v>
      </c>
      <c r="H808" s="3">
        <f>IF(H807-I807&gt;0,H807-I807,0)</f>
        <v>0</v>
      </c>
      <c r="I808" s="12">
        <f>$C$5*SQRT((2*($C$11*POWER(($G$4/G808),1.4)-$C$12))/$C$8)*An</f>
        <v>3.4541393744113574E-5</v>
      </c>
      <c r="J808" s="5">
        <f>($C$11*POWER(($C$16/G808),1.4))</f>
        <v>265250.39913931966</v>
      </c>
      <c r="K808" s="2">
        <f>IF(H808&gt;0,$C$17+H808*$C$8,$C$17)</f>
        <v>0.15</v>
      </c>
      <c r="L808" s="12">
        <f>IF(H808&gt;0,2*An*(J808-$C$12),0)</f>
        <v>0</v>
      </c>
      <c r="M808" s="12">
        <f>$C$9*Af*O807*ABS(O807)*$C$7</f>
        <v>-0.21141647150502987</v>
      </c>
      <c r="N808" s="12">
        <f t="shared" si="54"/>
        <v>-8.4005568566331341</v>
      </c>
      <c r="O808" s="4">
        <f t="shared" si="55"/>
        <v>-10.274230939282489</v>
      </c>
      <c r="P808" s="3">
        <f t="shared" si="52"/>
        <v>44.671414127555366</v>
      </c>
      <c r="R808" s="15"/>
    </row>
    <row r="809" spans="6:18" x14ac:dyDescent="0.25">
      <c r="F809" s="2">
        <f t="shared" si="53"/>
        <v>4.0249999999999364</v>
      </c>
      <c r="G809" s="3">
        <f>IF(H809&gt;0,$C$14-H809,$C$14)</f>
        <v>2E-3</v>
      </c>
      <c r="H809" s="3">
        <f>IF(H808-I808&gt;0,H808-I808,0)</f>
        <v>0</v>
      </c>
      <c r="I809" s="12">
        <f>$C$5*SQRT((2*($C$11*POWER(($G$4/G809),1.4)-$C$12))/$C$8)*An</f>
        <v>3.4541393744113574E-5</v>
      </c>
      <c r="J809" s="5">
        <f>($C$11*POWER(($C$16/G809),1.4))</f>
        <v>265250.39913931966</v>
      </c>
      <c r="K809" s="2">
        <f>IF(H809&gt;0,$C$17+H809*$C$8,$C$17)</f>
        <v>0.15</v>
      </c>
      <c r="L809" s="12">
        <f>IF(H809&gt;0,2*An*(J809-$C$12),0)</f>
        <v>0</v>
      </c>
      <c r="M809" s="12">
        <f>$C$9*Af*O808*ABS(O808)*$C$7</f>
        <v>-0.21315694734031768</v>
      </c>
      <c r="N809" s="12">
        <f t="shared" si="54"/>
        <v>-8.3889536843978831</v>
      </c>
      <c r="O809" s="4">
        <f t="shared" si="55"/>
        <v>-10.316204715635067</v>
      </c>
      <c r="P809" s="3">
        <f t="shared" si="52"/>
        <v>44.61993803841807</v>
      </c>
      <c r="R809" s="15"/>
    </row>
    <row r="810" spans="6:18" x14ac:dyDescent="0.25">
      <c r="F810" s="2">
        <f t="shared" si="53"/>
        <v>4.0299999999999363</v>
      </c>
      <c r="G810" s="3">
        <f>IF(H810&gt;0,$C$14-H810,$C$14)</f>
        <v>2E-3</v>
      </c>
      <c r="H810" s="3">
        <f>IF(H809-I809&gt;0,H809-I809,0)</f>
        <v>0</v>
      </c>
      <c r="I810" s="12">
        <f>$C$5*SQRT((2*($C$11*POWER(($G$4/G810),1.4)-$C$12))/$C$8)*An</f>
        <v>3.4541393744113574E-5</v>
      </c>
      <c r="J810" s="5">
        <f>($C$11*POWER(($C$16/G810),1.4))</f>
        <v>265250.39913931966</v>
      </c>
      <c r="K810" s="2">
        <f>IF(H810&gt;0,$C$17+H810*$C$8,$C$17)</f>
        <v>0.15</v>
      </c>
      <c r="L810" s="12">
        <f>IF(H810&gt;0,2*An*(J810-$C$12),0)</f>
        <v>0</v>
      </c>
      <c r="M810" s="12">
        <f>$C$9*Af*O809*ABS(O809)*$C$7</f>
        <v>-0.2149021442086658</v>
      </c>
      <c r="N810" s="12">
        <f t="shared" si="54"/>
        <v>-8.3773190386088956</v>
      </c>
      <c r="O810" s="4">
        <f t="shared" si="55"/>
        <v>-10.358120397442583</v>
      </c>
      <c r="P810" s="3">
        <f t="shared" si="52"/>
        <v>44.568252225635376</v>
      </c>
      <c r="R810" s="15"/>
    </row>
    <row r="811" spans="6:18" x14ac:dyDescent="0.25">
      <c r="F811" s="2">
        <f t="shared" si="53"/>
        <v>4.0349999999999362</v>
      </c>
      <c r="G811" s="3">
        <f>IF(H811&gt;0,$C$14-H811,$C$14)</f>
        <v>2E-3</v>
      </c>
      <c r="H811" s="3">
        <f>IF(H810-I810&gt;0,H810-I810,0)</f>
        <v>0</v>
      </c>
      <c r="I811" s="12">
        <f>$C$5*SQRT((2*($C$11*POWER(($G$4/G811),1.4)-$C$12))/$C$8)*An</f>
        <v>3.4541393744113574E-5</v>
      </c>
      <c r="J811" s="5">
        <f>($C$11*POWER(($C$16/G811),1.4))</f>
        <v>265250.39913931966</v>
      </c>
      <c r="K811" s="2">
        <f>IF(H811&gt;0,$C$17+H811*$C$8,$C$17)</f>
        <v>0.15</v>
      </c>
      <c r="L811" s="12">
        <f>IF(H811&gt;0,2*An*(J811-$C$12),0)</f>
        <v>0</v>
      </c>
      <c r="M811" s="12">
        <f>$C$9*Af*O810*ABS(O810)*$C$7</f>
        <v>-0.21665202603847297</v>
      </c>
      <c r="N811" s="12">
        <f t="shared" si="54"/>
        <v>-8.3656531597435144</v>
      </c>
      <c r="O811" s="4">
        <f t="shared" si="55"/>
        <v>-10.399977827938464</v>
      </c>
      <c r="P811" s="3">
        <f t="shared" si="52"/>
        <v>44.516356980071926</v>
      </c>
      <c r="R811" s="15"/>
    </row>
    <row r="812" spans="6:18" x14ac:dyDescent="0.25">
      <c r="F812" s="2">
        <f t="shared" si="53"/>
        <v>4.0399999999999361</v>
      </c>
      <c r="G812" s="3">
        <f>IF(H812&gt;0,$C$14-H812,$C$14)</f>
        <v>2E-3</v>
      </c>
      <c r="H812" s="3">
        <f>IF(H811-I811&gt;0,H811-I811,0)</f>
        <v>0</v>
      </c>
      <c r="I812" s="12">
        <f>$C$5*SQRT((2*($C$11*POWER(($G$4/G812),1.4)-$C$12))/$C$8)*An</f>
        <v>3.4541393744113574E-5</v>
      </c>
      <c r="J812" s="5">
        <f>($C$11*POWER(($C$16/G812),1.4))</f>
        <v>265250.39913931966</v>
      </c>
      <c r="K812" s="2">
        <f>IF(H812&gt;0,$C$17+H812*$C$8,$C$17)</f>
        <v>0.15</v>
      </c>
      <c r="L812" s="12">
        <f>IF(H812&gt;0,2*An*(J812-$C$12),0)</f>
        <v>0</v>
      </c>
      <c r="M812" s="12">
        <f>$C$9*Af*O811*ABS(O811)*$C$7</f>
        <v>-0.21840655674248044</v>
      </c>
      <c r="N812" s="12">
        <f t="shared" si="54"/>
        <v>-8.3539562883834648</v>
      </c>
      <c r="O812" s="4">
        <f t="shared" si="55"/>
        <v>-10.441776851558782</v>
      </c>
      <c r="P812" s="3">
        <f t="shared" si="52"/>
        <v>44.464252593373182</v>
      </c>
      <c r="R812" s="15"/>
    </row>
    <row r="813" spans="6:18" x14ac:dyDescent="0.25">
      <c r="F813" s="2">
        <f t="shared" si="53"/>
        <v>4.044999999999936</v>
      </c>
      <c r="G813" s="3">
        <f>IF(H813&gt;0,$C$14-H813,$C$14)</f>
        <v>2E-3</v>
      </c>
      <c r="H813" s="3">
        <f>IF(H812-I812&gt;0,H812-I812,0)</f>
        <v>0</v>
      </c>
      <c r="I813" s="12">
        <f>$C$5*SQRT((2*($C$11*POWER(($G$4/G813),1.4)-$C$12))/$C$8)*An</f>
        <v>3.4541393744113574E-5</v>
      </c>
      <c r="J813" s="5">
        <f>($C$11*POWER(($C$16/G813),1.4))</f>
        <v>265250.39913931966</v>
      </c>
      <c r="K813" s="2">
        <f>IF(H813&gt;0,$C$17+H813*$C$8,$C$17)</f>
        <v>0.15</v>
      </c>
      <c r="L813" s="12">
        <f>IF(H813&gt;0,2*An*(J813-$C$12),0)</f>
        <v>0</v>
      </c>
      <c r="M813" s="12">
        <f>$C$9*Af*O812*ABS(O812)*$C$7</f>
        <v>-0.22016570021918019</v>
      </c>
      <c r="N813" s="12">
        <f t="shared" si="54"/>
        <v>-8.3422286652054662</v>
      </c>
      <c r="O813" s="4">
        <f t="shared" si="55"/>
        <v>-10.483517313942754</v>
      </c>
      <c r="P813" s="3">
        <f t="shared" si="52"/>
        <v>44.411939357959426</v>
      </c>
      <c r="R813" s="15"/>
    </row>
    <row r="814" spans="6:18" x14ac:dyDescent="0.25">
      <c r="F814" s="2">
        <f t="shared" si="53"/>
        <v>4.0499999999999359</v>
      </c>
      <c r="G814" s="3">
        <f>IF(H814&gt;0,$C$14-H814,$C$14)</f>
        <v>2E-3</v>
      </c>
      <c r="H814" s="3">
        <f>IF(H813-I813&gt;0,H813-I813,0)</f>
        <v>0</v>
      </c>
      <c r="I814" s="12">
        <f>$C$5*SQRT((2*($C$11*POWER(($G$4/G814),1.4)-$C$12))/$C$8)*An</f>
        <v>3.4541393744113574E-5</v>
      </c>
      <c r="J814" s="5">
        <f>($C$11*POWER(($C$16/G814),1.4))</f>
        <v>265250.39913931966</v>
      </c>
      <c r="K814" s="2">
        <f>IF(H814&gt;0,$C$17+H814*$C$8,$C$17)</f>
        <v>0.15</v>
      </c>
      <c r="L814" s="12">
        <f>IF(H814&gt;0,2*An*(J814-$C$12),0)</f>
        <v>0</v>
      </c>
      <c r="M814" s="12">
        <f>$C$9*Af*O813*ABS(O813)*$C$7</f>
        <v>-0.2219294203542195</v>
      </c>
      <c r="N814" s="12">
        <f t="shared" si="54"/>
        <v>-8.330470530971871</v>
      </c>
      <c r="O814" s="4">
        <f t="shared" si="55"/>
        <v>-10.525199061933197</v>
      </c>
      <c r="P814" s="3">
        <f t="shared" si="52"/>
        <v>44.359417567019733</v>
      </c>
      <c r="R814" s="15"/>
    </row>
    <row r="815" spans="6:18" x14ac:dyDescent="0.25">
      <c r="F815" s="2">
        <f t="shared" si="53"/>
        <v>4.0549999999999358</v>
      </c>
      <c r="G815" s="3">
        <f>IF(H815&gt;0,$C$14-H815,$C$14)</f>
        <v>2E-3</v>
      </c>
      <c r="H815" s="3">
        <f>IF(H814-I814&gt;0,H814-I814,0)</f>
        <v>0</v>
      </c>
      <c r="I815" s="12">
        <f>$C$5*SQRT((2*($C$11*POWER(($G$4/G815),1.4)-$C$12))/$C$8)*An</f>
        <v>3.4541393744113574E-5</v>
      </c>
      <c r="J815" s="5">
        <f>($C$11*POWER(($C$16/G815),1.4))</f>
        <v>265250.39913931966</v>
      </c>
      <c r="K815" s="2">
        <f>IF(H815&gt;0,$C$17+H815*$C$8,$C$17)</f>
        <v>0.15</v>
      </c>
      <c r="L815" s="12">
        <f>IF(H815&gt;0,2*An*(J815-$C$12),0)</f>
        <v>0</v>
      </c>
      <c r="M815" s="12">
        <f>$C$9*Af*O814*ABS(O814)*$C$7</f>
        <v>-0.22369768102179999</v>
      </c>
      <c r="N815" s="12">
        <f t="shared" si="54"/>
        <v>-8.3186821265213329</v>
      </c>
      <c r="O815" s="4">
        <f t="shared" si="55"/>
        <v>-10.566821943576929</v>
      </c>
      <c r="P815" s="3">
        <f t="shared" si="52"/>
        <v>44.30668751450596</v>
      </c>
      <c r="R815" s="15"/>
    </row>
    <row r="816" spans="6:18" x14ac:dyDescent="0.25">
      <c r="F816" s="2">
        <f t="shared" si="53"/>
        <v>4.0599999999999357</v>
      </c>
      <c r="G816" s="3">
        <f>IF(H816&gt;0,$C$14-H816,$C$14)</f>
        <v>2E-3</v>
      </c>
      <c r="H816" s="3">
        <f>IF(H815-I815&gt;0,H815-I815,0)</f>
        <v>0</v>
      </c>
      <c r="I816" s="12">
        <f>$C$5*SQRT((2*($C$11*POWER(($G$4/G816),1.4)-$C$12))/$C$8)*An</f>
        <v>3.4541393744113574E-5</v>
      </c>
      <c r="J816" s="5">
        <f>($C$11*POWER(($C$16/G816),1.4))</f>
        <v>265250.39913931966</v>
      </c>
      <c r="K816" s="2">
        <f>IF(H816&gt;0,$C$17+H816*$C$8,$C$17)</f>
        <v>0.15</v>
      </c>
      <c r="L816" s="12">
        <f>IF(H816&gt;0,2*An*(J816-$C$12),0)</f>
        <v>0</v>
      </c>
      <c r="M816" s="12">
        <f>$C$9*Af*O815*ABS(O815)*$C$7</f>
        <v>-0.22547044608607195</v>
      </c>
      <c r="N816" s="12">
        <f t="shared" si="54"/>
        <v>-8.3068636927595207</v>
      </c>
      <c r="O816" s="4">
        <f t="shared" si="55"/>
        <v>-10.608385808125131</v>
      </c>
      <c r="P816" s="3">
        <f t="shared" si="52"/>
        <v>44.253749495126705</v>
      </c>
      <c r="R816" s="15"/>
    </row>
    <row r="817" spans="6:18" x14ac:dyDescent="0.25">
      <c r="F817" s="2">
        <f t="shared" si="53"/>
        <v>4.0649999999999356</v>
      </c>
      <c r="G817" s="3">
        <f>IF(H817&gt;0,$C$14-H817,$C$14)</f>
        <v>2E-3</v>
      </c>
      <c r="H817" s="3">
        <f>IF(H816-I816&gt;0,H816-I816,0)</f>
        <v>0</v>
      </c>
      <c r="I817" s="12">
        <f>$C$5*SQRT((2*($C$11*POWER(($G$4/G817),1.4)-$C$12))/$C$8)*An</f>
        <v>3.4541393744113574E-5</v>
      </c>
      <c r="J817" s="5">
        <f>($C$11*POWER(($C$16/G817),1.4))</f>
        <v>265250.39913931966</v>
      </c>
      <c r="K817" s="2">
        <f>IF(H817&gt;0,$C$17+H817*$C$8,$C$17)</f>
        <v>0.15</v>
      </c>
      <c r="L817" s="12">
        <f>IF(H817&gt;0,2*An*(J817-$C$12),0)</f>
        <v>0</v>
      </c>
      <c r="M817" s="12">
        <f>$C$9*Af*O816*ABS(O816)*$C$7</f>
        <v>-0.22724767940252422</v>
      </c>
      <c r="N817" s="12">
        <f t="shared" si="54"/>
        <v>-8.2950154706498385</v>
      </c>
      <c r="O817" s="4">
        <f t="shared" si="55"/>
        <v>-10.649890506033655</v>
      </c>
      <c r="P817" s="3">
        <f t="shared" si="52"/>
        <v>44.200603804341306</v>
      </c>
      <c r="R817" s="15"/>
    </row>
    <row r="818" spans="6:18" x14ac:dyDescent="0.25">
      <c r="F818" s="2">
        <f t="shared" si="53"/>
        <v>4.0699999999999354</v>
      </c>
      <c r="G818" s="3">
        <f>IF(H818&gt;0,$C$14-H818,$C$14)</f>
        <v>2E-3</v>
      </c>
      <c r="H818" s="3">
        <f>IF(H817-I817&gt;0,H817-I817,0)</f>
        <v>0</v>
      </c>
      <c r="I818" s="12">
        <f>$C$5*SQRT((2*($C$11*POWER(($G$4/G818),1.4)-$C$12))/$C$8)*An</f>
        <v>3.4541393744113574E-5</v>
      </c>
      <c r="J818" s="5">
        <f>($C$11*POWER(($C$16/G818),1.4))</f>
        <v>265250.39913931966</v>
      </c>
      <c r="K818" s="2">
        <f>IF(H818&gt;0,$C$17+H818*$C$8,$C$17)</f>
        <v>0.15</v>
      </c>
      <c r="L818" s="12">
        <f>IF(H818&gt;0,2*An*(J818-$C$12),0)</f>
        <v>0</v>
      </c>
      <c r="M818" s="12">
        <f>$C$9*Af*O817*ABS(O817)*$C$7</f>
        <v>-0.22902934481936837</v>
      </c>
      <c r="N818" s="12">
        <f t="shared" si="54"/>
        <v>-8.2831377012042111</v>
      </c>
      <c r="O818" s="4">
        <f t="shared" si="55"/>
        <v>-10.691335888963291</v>
      </c>
      <c r="P818" s="3">
        <f t="shared" si="52"/>
        <v>44.147250738353812</v>
      </c>
      <c r="R818" s="15"/>
    </row>
    <row r="819" spans="6:18" x14ac:dyDescent="0.25">
      <c r="F819" s="2">
        <f t="shared" si="53"/>
        <v>4.0749999999999353</v>
      </c>
      <c r="G819" s="3">
        <f>IF(H819&gt;0,$C$14-H819,$C$14)</f>
        <v>2E-3</v>
      </c>
      <c r="H819" s="3">
        <f>IF(H818-I818&gt;0,H818-I818,0)</f>
        <v>0</v>
      </c>
      <c r="I819" s="12">
        <f>$C$5*SQRT((2*($C$11*POWER(($G$4/G819),1.4)-$C$12))/$C$8)*An</f>
        <v>3.4541393744113574E-5</v>
      </c>
      <c r="J819" s="5">
        <f>($C$11*POWER(($C$16/G819),1.4))</f>
        <v>265250.39913931966</v>
      </c>
      <c r="K819" s="2">
        <f>IF(H819&gt;0,$C$17+H819*$C$8,$C$17)</f>
        <v>0.15</v>
      </c>
      <c r="L819" s="12">
        <f>IF(H819&gt;0,2*An*(J819-$C$12),0)</f>
        <v>0</v>
      </c>
      <c r="M819" s="12">
        <f>$C$9*Af*O818*ABS(O818)*$C$7</f>
        <v>-0.23081540617891824</v>
      </c>
      <c r="N819" s="12">
        <f t="shared" si="54"/>
        <v>-8.2712306254738781</v>
      </c>
      <c r="O819" s="4">
        <f t="shared" si="55"/>
        <v>-10.732721809779987</v>
      </c>
      <c r="P819" s="3">
        <f t="shared" si="52"/>
        <v>44.093690594106953</v>
      </c>
      <c r="R819" s="15"/>
    </row>
    <row r="820" spans="6:18" x14ac:dyDescent="0.25">
      <c r="F820" s="2">
        <f t="shared" si="53"/>
        <v>4.0799999999999352</v>
      </c>
      <c r="G820" s="3">
        <f>IF(H820&gt;0,$C$14-H820,$C$14)</f>
        <v>2E-3</v>
      </c>
      <c r="H820" s="3">
        <f>IF(H819-I819&gt;0,H819-I819,0)</f>
        <v>0</v>
      </c>
      <c r="I820" s="12">
        <f>$C$5*SQRT((2*($C$11*POWER(($G$4/G820),1.4)-$C$12))/$C$8)*An</f>
        <v>3.4541393744113574E-5</v>
      </c>
      <c r="J820" s="5">
        <f>($C$11*POWER(($C$16/G820),1.4))</f>
        <v>265250.39913931966</v>
      </c>
      <c r="K820" s="2">
        <f>IF(H820&gt;0,$C$17+H820*$C$8,$C$17)</f>
        <v>0.15</v>
      </c>
      <c r="L820" s="12">
        <f>IF(H820&gt;0,2*An*(J820-$C$12),0)</f>
        <v>0</v>
      </c>
      <c r="M820" s="12">
        <f>$C$9*Af*O819*ABS(O819)*$C$7</f>
        <v>-0.23260582731896423</v>
      </c>
      <c r="N820" s="12">
        <f t="shared" si="54"/>
        <v>-8.2592944845402396</v>
      </c>
      <c r="O820" s="4">
        <f t="shared" si="55"/>
        <v>-10.774048122555023</v>
      </c>
      <c r="P820" s="3">
        <f t="shared" si="52"/>
        <v>44.039923669276114</v>
      </c>
      <c r="R820" s="15"/>
    </row>
    <row r="821" spans="6:18" x14ac:dyDescent="0.25">
      <c r="F821" s="2">
        <f t="shared" si="53"/>
        <v>4.0849999999999351</v>
      </c>
      <c r="G821" s="3">
        <f>IF(H821&gt;0,$C$14-H821,$C$14)</f>
        <v>2E-3</v>
      </c>
      <c r="H821" s="3">
        <f>IF(H820-I820&gt;0,H820-I820,0)</f>
        <v>0</v>
      </c>
      <c r="I821" s="12">
        <f>$C$5*SQRT((2*($C$11*POWER(($G$4/G821),1.4)-$C$12))/$C$8)*An</f>
        <v>3.4541393744113574E-5</v>
      </c>
      <c r="J821" s="5">
        <f>($C$11*POWER(($C$16/G821),1.4))</f>
        <v>265250.39913931966</v>
      </c>
      <c r="K821" s="2">
        <f>IF(H821&gt;0,$C$17+H821*$C$8,$C$17)</f>
        <v>0.15</v>
      </c>
      <c r="L821" s="12">
        <f>IF(H821&gt;0,2*An*(J821-$C$12),0)</f>
        <v>0</v>
      </c>
      <c r="M821" s="12">
        <f>$C$9*Af*O820*ABS(O820)*$C$7</f>
        <v>-0.23440057207414244</v>
      </c>
      <c r="N821" s="12">
        <f t="shared" si="54"/>
        <v>-8.2473295195057172</v>
      </c>
      <c r="O821" s="4">
        <f t="shared" si="55"/>
        <v>-10.815314682565138</v>
      </c>
      <c r="P821" s="3">
        <f t="shared" si="52"/>
        <v>43.985950262263316</v>
      </c>
      <c r="R821" s="15"/>
    </row>
    <row r="822" spans="6:18" x14ac:dyDescent="0.25">
      <c r="F822" s="2">
        <f t="shared" si="53"/>
        <v>4.089999999999935</v>
      </c>
      <c r="G822" s="3">
        <f>IF(H822&gt;0,$C$14-H822,$C$14)</f>
        <v>2E-3</v>
      </c>
      <c r="H822" s="3">
        <f>IF(H821-I821&gt;0,H821-I821,0)</f>
        <v>0</v>
      </c>
      <c r="I822" s="12">
        <f>$C$5*SQRT((2*($C$11*POWER(($G$4/G822),1.4)-$C$12))/$C$8)*An</f>
        <v>3.4541393744113574E-5</v>
      </c>
      <c r="J822" s="5">
        <f>($C$11*POWER(($C$16/G822),1.4))</f>
        <v>265250.39913931966</v>
      </c>
      <c r="K822" s="2">
        <f>IF(H822&gt;0,$C$17+H822*$C$8,$C$17)</f>
        <v>0.15</v>
      </c>
      <c r="L822" s="12">
        <f>IF(H822&gt;0,2*An*(J822-$C$12),0)</f>
        <v>0</v>
      </c>
      <c r="M822" s="12">
        <f>$C$9*Af*O821*ABS(O821)*$C$7</f>
        <v>-0.23619960427729825</v>
      </c>
      <c r="N822" s="12">
        <f t="shared" si="54"/>
        <v>-8.2353359714846786</v>
      </c>
      <c r="O822" s="4">
        <f t="shared" si="55"/>
        <v>-10.856521346292613</v>
      </c>
      <c r="P822" s="3">
        <f t="shared" si="52"/>
        <v>43.93177067219117</v>
      </c>
      <c r="R822" s="15"/>
    </row>
    <row r="823" spans="6:18" x14ac:dyDescent="0.25">
      <c r="F823" s="2">
        <f t="shared" si="53"/>
        <v>4.0949999999999349</v>
      </c>
      <c r="G823" s="3">
        <f>IF(H823&gt;0,$C$14-H823,$C$14)</f>
        <v>2E-3</v>
      </c>
      <c r="H823" s="3">
        <f>IF(H822-I822&gt;0,H822-I822,0)</f>
        <v>0</v>
      </c>
      <c r="I823" s="12">
        <f>$C$5*SQRT((2*($C$11*POWER(($G$4/G823),1.4)-$C$12))/$C$8)*An</f>
        <v>3.4541393744113574E-5</v>
      </c>
      <c r="J823" s="5">
        <f>($C$11*POWER(($C$16/G823),1.4))</f>
        <v>265250.39913931966</v>
      </c>
      <c r="K823" s="2">
        <f>IF(H823&gt;0,$C$17+H823*$C$8,$C$17)</f>
        <v>0.15</v>
      </c>
      <c r="L823" s="12">
        <f>IF(H823&gt;0,2*An*(J823-$C$12),0)</f>
        <v>0</v>
      </c>
      <c r="M823" s="12">
        <f>$C$9*Af*O822*ABS(O822)*$C$7</f>
        <v>-0.23800288776084477</v>
      </c>
      <c r="N823" s="12">
        <f t="shared" si="54"/>
        <v>-8.2233140815943688</v>
      </c>
      <c r="O823" s="4">
        <f t="shared" si="55"/>
        <v>-10.89766797142531</v>
      </c>
      <c r="P823" s="3">
        <f t="shared" si="52"/>
        <v>43.877385198896874</v>
      </c>
      <c r="R823" s="15"/>
    </row>
    <row r="824" spans="6:18" x14ac:dyDescent="0.25">
      <c r="F824" s="2">
        <f t="shared" si="53"/>
        <v>4.0999999999999348</v>
      </c>
      <c r="G824" s="3">
        <f>IF(H824&gt;0,$C$14-H824,$C$14)</f>
        <v>2E-3</v>
      </c>
      <c r="H824" s="3">
        <f>IF(H823-I823&gt;0,H823-I823,0)</f>
        <v>0</v>
      </c>
      <c r="I824" s="12">
        <f>$C$5*SQRT((2*($C$11*POWER(($G$4/G824),1.4)-$C$12))/$C$8)*An</f>
        <v>3.4541393744113574E-5</v>
      </c>
      <c r="J824" s="5">
        <f>($C$11*POWER(($C$16/G824),1.4))</f>
        <v>265250.39913931966</v>
      </c>
      <c r="K824" s="2">
        <f>IF(H824&gt;0,$C$17+H824*$C$8,$C$17)</f>
        <v>0.15</v>
      </c>
      <c r="L824" s="12">
        <f>IF(H824&gt;0,2*An*(J824-$C$12),0)</f>
        <v>0</v>
      </c>
      <c r="M824" s="12">
        <f>$C$9*Af*O823*ABS(O823)*$C$7</f>
        <v>-0.23981038635811586</v>
      </c>
      <c r="N824" s="12">
        <f t="shared" si="54"/>
        <v>-8.211264090945896</v>
      </c>
      <c r="O824" s="4">
        <f t="shared" si="55"/>
        <v>-10.938754416856661</v>
      </c>
      <c r="P824" s="3">
        <f t="shared" si="52"/>
        <v>43.82279414292617</v>
      </c>
      <c r="R824" s="15"/>
    </row>
    <row r="825" spans="6:18" x14ac:dyDescent="0.25">
      <c r="F825" s="2">
        <f t="shared" si="53"/>
        <v>4.1049999999999347</v>
      </c>
      <c r="G825" s="3">
        <f>IF(H825&gt;0,$C$14-H825,$C$14)</f>
        <v>2E-3</v>
      </c>
      <c r="H825" s="3">
        <f>IF(H824-I824&gt;0,H824-I824,0)</f>
        <v>0</v>
      </c>
      <c r="I825" s="12">
        <f>$C$5*SQRT((2*($C$11*POWER(($G$4/G825),1.4)-$C$12))/$C$8)*An</f>
        <v>3.4541393744113574E-5</v>
      </c>
      <c r="J825" s="5">
        <f>($C$11*POWER(($C$16/G825),1.4))</f>
        <v>265250.39913931966</v>
      </c>
      <c r="K825" s="2">
        <f>IF(H825&gt;0,$C$17+H825*$C$8,$C$17)</f>
        <v>0.15</v>
      </c>
      <c r="L825" s="12">
        <f>IF(H825&gt;0,2*An*(J825-$C$12),0)</f>
        <v>0</v>
      </c>
      <c r="M825" s="12">
        <f>$C$9*Af*O824*ABS(O824)*$C$7</f>
        <v>-0.24162206390471361</v>
      </c>
      <c r="N825" s="12">
        <f t="shared" si="54"/>
        <v>-8.1991862406352443</v>
      </c>
      <c r="O825" s="4">
        <f t="shared" si="55"/>
        <v>-10.979780542685614</v>
      </c>
      <c r="P825" s="3">
        <f t="shared" si="52"/>
        <v>43.767997805527315</v>
      </c>
      <c r="R825" s="15"/>
    </row>
    <row r="826" spans="6:18" x14ac:dyDescent="0.25">
      <c r="F826" s="2">
        <f t="shared" si="53"/>
        <v>4.1099999999999346</v>
      </c>
      <c r="G826" s="3">
        <f>IF(H826&gt;0,$C$14-H826,$C$14)</f>
        <v>2E-3</v>
      </c>
      <c r="H826" s="3">
        <f>IF(H825-I825&gt;0,H825-I825,0)</f>
        <v>0</v>
      </c>
      <c r="I826" s="12">
        <f>$C$5*SQRT((2*($C$11*POWER(($G$4/G826),1.4)-$C$12))/$C$8)*An</f>
        <v>3.4541393744113574E-5</v>
      </c>
      <c r="J826" s="5">
        <f>($C$11*POWER(($C$16/G826),1.4))</f>
        <v>265250.39913931966</v>
      </c>
      <c r="K826" s="2">
        <f>IF(H826&gt;0,$C$17+H826*$C$8,$C$17)</f>
        <v>0.15</v>
      </c>
      <c r="L826" s="12">
        <f>IF(H826&gt;0,2*An*(J826-$C$12),0)</f>
        <v>0</v>
      </c>
      <c r="M826" s="12">
        <f>$C$9*Af*O825*ABS(O825)*$C$7</f>
        <v>-0.24343788423985005</v>
      </c>
      <c r="N826" s="12">
        <f t="shared" si="54"/>
        <v>-8.1870807717343332</v>
      </c>
      <c r="O826" s="4">
        <f t="shared" si="55"/>
        <v>-11.020746210216538</v>
      </c>
      <c r="P826" s="3">
        <f t="shared" si="52"/>
        <v>43.712996488645061</v>
      </c>
      <c r="R826" s="15"/>
    </row>
    <row r="827" spans="6:18" x14ac:dyDescent="0.25">
      <c r="F827" s="2">
        <f t="shared" si="53"/>
        <v>4.1149999999999345</v>
      </c>
      <c r="G827" s="3">
        <f>IF(H827&gt;0,$C$14-H827,$C$14)</f>
        <v>2E-3</v>
      </c>
      <c r="H827" s="3">
        <f>IF(H826-I826&gt;0,H826-I826,0)</f>
        <v>0</v>
      </c>
      <c r="I827" s="12">
        <f>$C$5*SQRT((2*($C$11*POWER(($G$4/G827),1.4)-$C$12))/$C$8)*An</f>
        <v>3.4541393744113574E-5</v>
      </c>
      <c r="J827" s="5">
        <f>($C$11*POWER(($C$16/G827),1.4))</f>
        <v>265250.39913931966</v>
      </c>
      <c r="K827" s="2">
        <f>IF(H827&gt;0,$C$17+H827*$C$8,$C$17)</f>
        <v>0.15</v>
      </c>
      <c r="L827" s="12">
        <f>IF(H827&gt;0,2*An*(J827-$C$12),0)</f>
        <v>0</v>
      </c>
      <c r="M827" s="12">
        <f>$C$9*Af*O826*ABS(O826)*$C$7</f>
        <v>-0.24525781120768347</v>
      </c>
      <c r="N827" s="12">
        <f t="shared" si="54"/>
        <v>-8.17494792528211</v>
      </c>
      <c r="O827" s="4">
        <f t="shared" si="55"/>
        <v>-11.06165128195908</v>
      </c>
      <c r="P827" s="3">
        <f t="shared" si="52"/>
        <v>43.657790494914622</v>
      </c>
      <c r="R827" s="15"/>
    </row>
    <row r="828" spans="6:18" x14ac:dyDescent="0.25">
      <c r="F828" s="2">
        <f t="shared" si="53"/>
        <v>4.1199999999999344</v>
      </c>
      <c r="G828" s="3">
        <f>IF(H828&gt;0,$C$14-H828,$C$14)</f>
        <v>2E-3</v>
      </c>
      <c r="H828" s="3">
        <f>IF(H827-I827&gt;0,H827-I827,0)</f>
        <v>0</v>
      </c>
      <c r="I828" s="12">
        <f>$C$5*SQRT((2*($C$11*POWER(($G$4/G828),1.4)-$C$12))/$C$8)*An</f>
        <v>3.4541393744113574E-5</v>
      </c>
      <c r="J828" s="5">
        <f>($C$11*POWER(($C$16/G828),1.4))</f>
        <v>265250.39913931966</v>
      </c>
      <c r="K828" s="2">
        <f>IF(H828&gt;0,$C$17+H828*$C$8,$C$17)</f>
        <v>0.15</v>
      </c>
      <c r="L828" s="12">
        <f>IF(H828&gt;0,2*An*(J828-$C$12),0)</f>
        <v>0</v>
      </c>
      <c r="M828" s="12">
        <f>$C$9*Af*O827*ABS(O827)*$C$7</f>
        <v>-0.24708180865864871</v>
      </c>
      <c r="N828" s="12">
        <f t="shared" si="54"/>
        <v>-8.1627879422756759</v>
      </c>
      <c r="O828" s="4">
        <f t="shared" si="55"/>
        <v>-11.102495621627973</v>
      </c>
      <c r="P828" s="3">
        <f t="shared" si="52"/>
        <v>43.602380127655657</v>
      </c>
      <c r="R828" s="15"/>
    </row>
    <row r="829" spans="6:18" x14ac:dyDescent="0.25">
      <c r="F829" s="2">
        <f t="shared" si="53"/>
        <v>4.1249999999999343</v>
      </c>
      <c r="G829" s="3">
        <f>IF(H829&gt;0,$C$14-H829,$C$14)</f>
        <v>2E-3</v>
      </c>
      <c r="H829" s="3">
        <f>IF(H828-I828&gt;0,H828-I828,0)</f>
        <v>0</v>
      </c>
      <c r="I829" s="12">
        <f>$C$5*SQRT((2*($C$11*POWER(($G$4/G829),1.4)-$C$12))/$C$8)*An</f>
        <v>3.4541393744113574E-5</v>
      </c>
      <c r="J829" s="5">
        <f>($C$11*POWER(($C$16/G829),1.4))</f>
        <v>265250.39913931966</v>
      </c>
      <c r="K829" s="2">
        <f>IF(H829&gt;0,$C$17+H829*$C$8,$C$17)</f>
        <v>0.15</v>
      </c>
      <c r="L829" s="12">
        <f>IF(H829&gt;0,2*An*(J829-$C$12),0)</f>
        <v>0</v>
      </c>
      <c r="M829" s="12">
        <f>$C$9*Af*O828*ABS(O828)*$C$7</f>
        <v>-0.24890984045078221</v>
      </c>
      <c r="N829" s="12">
        <f t="shared" si="54"/>
        <v>-8.150601063661453</v>
      </c>
      <c r="O829" s="4">
        <f t="shared" si="55"/>
        <v>-11.143279094142816</v>
      </c>
      <c r="P829" s="3">
        <f t="shared" si="52"/>
        <v>43.546765690866231</v>
      </c>
      <c r="R829" s="15"/>
    </row>
    <row r="830" spans="6:18" x14ac:dyDescent="0.25">
      <c r="F830" s="2">
        <f t="shared" si="53"/>
        <v>4.1299999999999342</v>
      </c>
      <c r="G830" s="3">
        <f>IF(H830&gt;0,$C$14-H830,$C$14)</f>
        <v>2E-3</v>
      </c>
      <c r="H830" s="3">
        <f>IF(H829-I829&gt;0,H829-I829,0)</f>
        <v>0</v>
      </c>
      <c r="I830" s="12">
        <f>$C$5*SQRT((2*($C$11*POWER(($G$4/G830),1.4)-$C$12))/$C$8)*An</f>
        <v>3.4541393744113574E-5</v>
      </c>
      <c r="J830" s="5">
        <f>($C$11*POWER(($C$16/G830),1.4))</f>
        <v>265250.39913931966</v>
      </c>
      <c r="K830" s="2">
        <f>IF(H830&gt;0,$C$17+H830*$C$8,$C$17)</f>
        <v>0.15</v>
      </c>
      <c r="L830" s="12">
        <f>IF(H830&gt;0,2*An*(J830-$C$12),0)</f>
        <v>0</v>
      </c>
      <c r="M830" s="12">
        <f>$C$9*Af*O829*ABS(O829)*$C$7</f>
        <v>-0.2507418704510409</v>
      </c>
      <c r="N830" s="12">
        <f t="shared" si="54"/>
        <v>-8.1383875303263942</v>
      </c>
      <c r="O830" s="4">
        <f t="shared" si="55"/>
        <v>-11.184001565627785</v>
      </c>
      <c r="P830" s="3">
        <f t="shared" si="52"/>
        <v>43.490947489216801</v>
      </c>
      <c r="R830" s="15"/>
    </row>
    <row r="831" spans="6:18" x14ac:dyDescent="0.25">
      <c r="F831" s="2">
        <f t="shared" si="53"/>
        <v>4.1349999999999341</v>
      </c>
      <c r="G831" s="3">
        <f>IF(H831&gt;0,$C$14-H831,$C$14)</f>
        <v>2E-3</v>
      </c>
      <c r="H831" s="3">
        <f>IF(H830-I830&gt;0,H830-I830,0)</f>
        <v>0</v>
      </c>
      <c r="I831" s="12">
        <f>$C$5*SQRT((2*($C$11*POWER(($G$4/G831),1.4)-$C$12))/$C$8)*An</f>
        <v>3.4541393744113574E-5</v>
      </c>
      <c r="J831" s="5">
        <f>($C$11*POWER(($C$16/G831),1.4))</f>
        <v>265250.39913931966</v>
      </c>
      <c r="K831" s="2">
        <f>IF(H831&gt;0,$C$17+H831*$C$8,$C$17)</f>
        <v>0.15</v>
      </c>
      <c r="L831" s="12">
        <f>IF(H831&gt;0,2*An*(J831-$C$12),0)</f>
        <v>0</v>
      </c>
      <c r="M831" s="12">
        <f>$C$9*Af*O830*ABS(O830)*$C$7</f>
        <v>-0.25257786253661479</v>
      </c>
      <c r="N831" s="12">
        <f t="shared" si="54"/>
        <v>-8.1261475830892351</v>
      </c>
      <c r="O831" s="4">
        <f t="shared" si="55"/>
        <v>-11.224662903411325</v>
      </c>
      <c r="P831" s="3">
        <f t="shared" si="52"/>
        <v>43.4349258280442</v>
      </c>
      <c r="R831" s="15"/>
    </row>
    <row r="832" spans="6:18" x14ac:dyDescent="0.25">
      <c r="F832" s="2">
        <f t="shared" si="53"/>
        <v>4.139999999999934</v>
      </c>
      <c r="G832" s="3">
        <f>IF(H832&gt;0,$C$14-H832,$C$14)</f>
        <v>2E-3</v>
      </c>
      <c r="H832" s="3">
        <f>IF(H831-I831&gt;0,H831-I831,0)</f>
        <v>0</v>
      </c>
      <c r="I832" s="12">
        <f>$C$5*SQRT((2*($C$11*POWER(($G$4/G832),1.4)-$C$12))/$C$8)*An</f>
        <v>3.4541393744113574E-5</v>
      </c>
      <c r="J832" s="5">
        <f>($C$11*POWER(($C$16/G832),1.4))</f>
        <v>265250.39913931966</v>
      </c>
      <c r="K832" s="2">
        <f>IF(H832&gt;0,$C$17+H832*$C$8,$C$17)</f>
        <v>0.15</v>
      </c>
      <c r="L832" s="12">
        <f>IF(H832&gt;0,2*An*(J832-$C$12),0)</f>
        <v>0</v>
      </c>
      <c r="M832" s="12">
        <f>$C$9*Af*O831*ABS(O831)*$C$7</f>
        <v>-0.25441778059623443</v>
      </c>
      <c r="N832" s="12">
        <f t="shared" si="54"/>
        <v>-8.1138814626917704</v>
      </c>
      <c r="O832" s="4">
        <f t="shared" si="55"/>
        <v>-11.265262976025777</v>
      </c>
      <c r="P832" s="3">
        <f t="shared" si="52"/>
        <v>43.378701013345605</v>
      </c>
      <c r="R832" s="15"/>
    </row>
    <row r="833" spans="6:18" x14ac:dyDescent="0.25">
      <c r="F833" s="2">
        <f t="shared" si="53"/>
        <v>4.1449999999999338</v>
      </c>
      <c r="G833" s="3">
        <f>IF(H833&gt;0,$C$14-H833,$C$14)</f>
        <v>2E-3</v>
      </c>
      <c r="H833" s="3">
        <f>IF(H832-I832&gt;0,H832-I832,0)</f>
        <v>0</v>
      </c>
      <c r="I833" s="12">
        <f>$C$5*SQRT((2*($C$11*POWER(($G$4/G833),1.4)-$C$12))/$C$8)*An</f>
        <v>3.4541393744113574E-5</v>
      </c>
      <c r="J833" s="5">
        <f>($C$11*POWER(($C$16/G833),1.4))</f>
        <v>265250.39913931966</v>
      </c>
      <c r="K833" s="2">
        <f>IF(H833&gt;0,$C$17+H833*$C$8,$C$17)</f>
        <v>0.15</v>
      </c>
      <c r="L833" s="12">
        <f>IF(H833&gt;0,2*An*(J833-$C$12),0)</f>
        <v>0</v>
      </c>
      <c r="M833" s="12">
        <f>$C$9*Af*O832*ABS(O832)*$C$7</f>
        <v>-0.25626158853147135</v>
      </c>
      <c r="N833" s="12">
        <f t="shared" si="54"/>
        <v>-8.1015894097901917</v>
      </c>
      <c r="O833" s="4">
        <f t="shared" si="55"/>
        <v>-11.305801653206982</v>
      </c>
      <c r="P833" s="3">
        <f t="shared" si="52"/>
        <v>43.322273351772523</v>
      </c>
      <c r="R833" s="15"/>
    </row>
    <row r="834" spans="6:18" x14ac:dyDescent="0.25">
      <c r="F834" s="2">
        <f t="shared" si="53"/>
        <v>4.1499999999999337</v>
      </c>
      <c r="G834" s="3">
        <f>IF(H834&gt;0,$C$14-H834,$C$14)</f>
        <v>2E-3</v>
      </c>
      <c r="H834" s="3">
        <f>IF(H833-I833&gt;0,H833-I833,0)</f>
        <v>0</v>
      </c>
      <c r="I834" s="12">
        <f>$C$5*SQRT((2*($C$11*POWER(($G$4/G834),1.4)-$C$12))/$C$8)*An</f>
        <v>3.4541393744113574E-5</v>
      </c>
      <c r="J834" s="5">
        <f>($C$11*POWER(($C$16/G834),1.4))</f>
        <v>265250.39913931966</v>
      </c>
      <c r="K834" s="2">
        <f>IF(H834&gt;0,$C$17+H834*$C$8,$C$17)</f>
        <v>0.15</v>
      </c>
      <c r="L834" s="12">
        <f>IF(H834&gt;0,2*An*(J834-$C$12),0)</f>
        <v>0</v>
      </c>
      <c r="M834" s="12">
        <f>$C$9*Af*O833*ABS(O833)*$C$7</f>
        <v>-0.25810925025803344</v>
      </c>
      <c r="N834" s="12">
        <f t="shared" si="54"/>
        <v>-8.0892716649464447</v>
      </c>
      <c r="O834" s="4">
        <f t="shared" si="55"/>
        <v>-11.346278805893824</v>
      </c>
      <c r="P834" s="3">
        <f t="shared" si="52"/>
        <v>43.265643150624769</v>
      </c>
      <c r="R834" s="15"/>
    </row>
    <row r="835" spans="6:18" x14ac:dyDescent="0.25">
      <c r="F835" s="2">
        <f t="shared" si="53"/>
        <v>4.1549999999999336</v>
      </c>
      <c r="G835" s="3">
        <f>IF(H835&gt;0,$C$14-H835,$C$14)</f>
        <v>2E-3</v>
      </c>
      <c r="H835" s="3">
        <f>IF(H834-I834&gt;0,H834-I834,0)</f>
        <v>0</v>
      </c>
      <c r="I835" s="12">
        <f>$C$5*SQRT((2*($C$11*POWER(($G$4/G835),1.4)-$C$12))/$C$8)*An</f>
        <v>3.4541393744113574E-5</v>
      </c>
      <c r="J835" s="5">
        <f>($C$11*POWER(($C$16/G835),1.4))</f>
        <v>265250.39913931966</v>
      </c>
      <c r="K835" s="2">
        <f>IF(H835&gt;0,$C$17+H835*$C$8,$C$17)</f>
        <v>0.15</v>
      </c>
      <c r="L835" s="12">
        <f>IF(H835&gt;0,2*An*(J835-$C$12),0)</f>
        <v>0</v>
      </c>
      <c r="M835" s="12">
        <f>$C$9*Af*O834*ABS(O834)*$C$7</f>
        <v>-0.25996072970705353</v>
      </c>
      <c r="N835" s="12">
        <f t="shared" si="54"/>
        <v>-8.0769284686196432</v>
      </c>
      <c r="O835" s="4">
        <f t="shared" si="55"/>
        <v>-11.38669430622774</v>
      </c>
      <c r="P835" s="3">
        <f t="shared" si="52"/>
        <v>43.208810717844464</v>
      </c>
      <c r="R835" s="15"/>
    </row>
    <row r="836" spans="6:18" x14ac:dyDescent="0.25">
      <c r="F836" s="2">
        <f t="shared" si="53"/>
        <v>4.1599999999999335</v>
      </c>
      <c r="G836" s="3">
        <f>IF(H836&gt;0,$C$14-H836,$C$14)</f>
        <v>2E-3</v>
      </c>
      <c r="H836" s="3">
        <f>IF(H835-I835&gt;0,H835-I835,0)</f>
        <v>0</v>
      </c>
      <c r="I836" s="12">
        <f>$C$5*SQRT((2*($C$11*POWER(($G$4/G836),1.4)-$C$12))/$C$8)*An</f>
        <v>3.4541393744113574E-5</v>
      </c>
      <c r="J836" s="5">
        <f>($C$11*POWER(($C$16/G836),1.4))</f>
        <v>265250.39913931966</v>
      </c>
      <c r="K836" s="2">
        <f>IF(H836&gt;0,$C$17+H836*$C$8,$C$17)</f>
        <v>0.15</v>
      </c>
      <c r="L836" s="12">
        <f>IF(H836&gt;0,2*An*(J836-$C$12),0)</f>
        <v>0</v>
      </c>
      <c r="M836" s="12">
        <f>$C$9*Af*O835*ABS(O835)*$C$7</f>
        <v>-0.26181599082637164</v>
      </c>
      <c r="N836" s="12">
        <f t="shared" si="54"/>
        <v>-8.0645600611575219</v>
      </c>
      <c r="O836" s="4">
        <f t="shared" si="55"/>
        <v>-11.427048027552184</v>
      </c>
      <c r="P836" s="3">
        <f t="shared" si="52"/>
        <v>43.151776362010011</v>
      </c>
      <c r="R836" s="15"/>
    </row>
    <row r="837" spans="6:18" x14ac:dyDescent="0.25">
      <c r="F837" s="2">
        <f t="shared" si="53"/>
        <v>4.1649999999999334</v>
      </c>
      <c r="G837" s="3">
        <f>IF(H837&gt;0,$C$14-H837,$C$14)</f>
        <v>2E-3</v>
      </c>
      <c r="H837" s="3">
        <f>IF(H836-I836&gt;0,H836-I836,0)</f>
        <v>0</v>
      </c>
      <c r="I837" s="12">
        <f>$C$5*SQRT((2*($C$11*POWER(($G$4/G837),1.4)-$C$12))/$C$8)*An</f>
        <v>3.4541393744113574E-5</v>
      </c>
      <c r="J837" s="5">
        <f>($C$11*POWER(($C$16/G837),1.4))</f>
        <v>265250.39913931966</v>
      </c>
      <c r="K837" s="2">
        <f>IF(H837&gt;0,$C$17+H837*$C$8,$C$17)</f>
        <v>0.15</v>
      </c>
      <c r="L837" s="12">
        <f>IF(H837&gt;0,2*An*(J837-$C$12),0)</f>
        <v>0</v>
      </c>
      <c r="M837" s="12">
        <f>$C$9*Af*O836*ABS(O836)*$C$7</f>
        <v>-0.2636749975818114</v>
      </c>
      <c r="N837" s="12">
        <f t="shared" si="54"/>
        <v>-8.0521666827879255</v>
      </c>
      <c r="O837" s="4">
        <f t="shared" si="55"/>
        <v>-11.467339844412047</v>
      </c>
      <c r="P837" s="3">
        <f t="shared" si="52"/>
        <v>43.094540392330103</v>
      </c>
      <c r="R837" s="15"/>
    </row>
    <row r="838" spans="6:18" x14ac:dyDescent="0.25">
      <c r="F838" s="2">
        <f t="shared" si="53"/>
        <v>4.1699999999999333</v>
      </c>
      <c r="G838" s="3">
        <f>IF(H838&gt;0,$C$14-H838,$C$14)</f>
        <v>2E-3</v>
      </c>
      <c r="H838" s="3">
        <f>IF(H837-I837&gt;0,H837-I837,0)</f>
        <v>0</v>
      </c>
      <c r="I838" s="12">
        <f>$C$5*SQRT((2*($C$11*POWER(($G$4/G838),1.4)-$C$12))/$C$8)*An</f>
        <v>3.4541393744113574E-5</v>
      </c>
      <c r="J838" s="5">
        <f>($C$11*POWER(($C$16/G838),1.4))</f>
        <v>265250.39913931966</v>
      </c>
      <c r="K838" s="2">
        <f>IF(H838&gt;0,$C$17+H838*$C$8,$C$17)</f>
        <v>0.15</v>
      </c>
      <c r="L838" s="12">
        <f>IF(H838&gt;0,2*An*(J838-$C$12),0)</f>
        <v>0</v>
      </c>
      <c r="M838" s="12">
        <f>$C$9*Af*O837*ABS(O837)*$C$7</f>
        <v>-0.26553771395844999</v>
      </c>
      <c r="N838" s="12">
        <f t="shared" si="54"/>
        <v>-8.0397485736103338</v>
      </c>
      <c r="O838" s="4">
        <f t="shared" si="55"/>
        <v>-11.507569632553043</v>
      </c>
      <c r="P838" s="3">
        <f t="shared" ref="P838:P901" si="56">$C$5*(O838+O837)/2+P837</f>
        <v>43.037103118637688</v>
      </c>
      <c r="R838" s="15"/>
    </row>
    <row r="839" spans="6:18" x14ac:dyDescent="0.25">
      <c r="F839" s="2">
        <f t="shared" si="53"/>
        <v>4.1749999999999332</v>
      </c>
      <c r="G839" s="3">
        <f>IF(H839&gt;0,$C$14-H839,$C$14)</f>
        <v>2E-3</v>
      </c>
      <c r="H839" s="3">
        <f>IF(H838-I838&gt;0,H838-I838,0)</f>
        <v>0</v>
      </c>
      <c r="I839" s="12">
        <f>$C$5*SQRT((2*($C$11*POWER(($G$4/G839),1.4)-$C$12))/$C$8)*An</f>
        <v>3.4541393744113574E-5</v>
      </c>
      <c r="J839" s="5">
        <f>($C$11*POWER(($C$16/G839),1.4))</f>
        <v>265250.39913931966</v>
      </c>
      <c r="K839" s="2">
        <f>IF(H839&gt;0,$C$17+H839*$C$8,$C$17)</f>
        <v>0.15</v>
      </c>
      <c r="L839" s="12">
        <f>IF(H839&gt;0,2*An*(J839-$C$12),0)</f>
        <v>0</v>
      </c>
      <c r="M839" s="12">
        <f>$C$9*Af*O838*ABS(O838)*$C$7</f>
        <v>-0.26740410396188147</v>
      </c>
      <c r="N839" s="12">
        <f t="shared" si="54"/>
        <v>-8.0273059735874579</v>
      </c>
      <c r="O839" s="4">
        <f t="shared" si="55"/>
        <v>-11.547737268921038</v>
      </c>
      <c r="P839" s="3">
        <f t="shared" si="56"/>
        <v>42.979464851384002</v>
      </c>
      <c r="R839" s="15"/>
    </row>
    <row r="840" spans="6:18" x14ac:dyDescent="0.25">
      <c r="F840" s="2">
        <f t="shared" si="53"/>
        <v>4.1799999999999331</v>
      </c>
      <c r="G840" s="3">
        <f>IF(H840&gt;0,$C$14-H840,$C$14)</f>
        <v>2E-3</v>
      </c>
      <c r="H840" s="3">
        <f>IF(H839-I839&gt;0,H839-I839,0)</f>
        <v>0</v>
      </c>
      <c r="I840" s="12">
        <f>$C$5*SQRT((2*($C$11*POWER(($G$4/G840),1.4)-$C$12))/$C$8)*An</f>
        <v>3.4541393744113574E-5</v>
      </c>
      <c r="J840" s="5">
        <f>($C$11*POWER(($C$16/G840),1.4))</f>
        <v>265250.39913931966</v>
      </c>
      <c r="K840" s="2">
        <f>IF(H840&gt;0,$C$17+H840*$C$8,$C$17)</f>
        <v>0.15</v>
      </c>
      <c r="L840" s="12">
        <f>IF(H840&gt;0,2*An*(J840-$C$12),0)</f>
        <v>0</v>
      </c>
      <c r="M840" s="12">
        <f>$C$9*Af*O839*ABS(O839)*$C$7</f>
        <v>-0.269274131619474</v>
      </c>
      <c r="N840" s="12">
        <f t="shared" si="54"/>
        <v>-8.0148391225368414</v>
      </c>
      <c r="O840" s="4">
        <f t="shared" si="55"/>
        <v>-11.587842631661349</v>
      </c>
      <c r="P840" s="3">
        <f t="shared" si="56"/>
        <v>42.921625901632545</v>
      </c>
      <c r="R840" s="15"/>
    </row>
    <row r="841" spans="6:18" x14ac:dyDescent="0.25">
      <c r="F841" s="2">
        <f t="shared" si="53"/>
        <v>4.184999999999933</v>
      </c>
      <c r="G841" s="3">
        <f>IF(H841&gt;0,$C$14-H841,$C$14)</f>
        <v>2E-3</v>
      </c>
      <c r="H841" s="3">
        <f>IF(H840-I840&gt;0,H840-I840,0)</f>
        <v>0</v>
      </c>
      <c r="I841" s="12">
        <f>$C$5*SQRT((2*($C$11*POWER(($G$4/G841),1.4)-$C$12))/$C$8)*An</f>
        <v>3.4541393744113574E-5</v>
      </c>
      <c r="J841" s="5">
        <f>($C$11*POWER(($C$16/G841),1.4))</f>
        <v>265250.39913931966</v>
      </c>
      <c r="K841" s="2">
        <f>IF(H841&gt;0,$C$17+H841*$C$8,$C$17)</f>
        <v>0.15</v>
      </c>
      <c r="L841" s="12">
        <f>IF(H841&gt;0,2*An*(J841-$C$12),0)</f>
        <v>0</v>
      </c>
      <c r="M841" s="12">
        <f>$C$9*Af*O840*ABS(O840)*$C$7</f>
        <v>-0.27114776098162008</v>
      </c>
      <c r="N841" s="12">
        <f t="shared" si="54"/>
        <v>-8.0023482601225329</v>
      </c>
      <c r="O841" s="4">
        <f t="shared" si="55"/>
        <v>-11.627885600117997</v>
      </c>
      <c r="P841" s="3">
        <f t="shared" si="56"/>
        <v>42.863586581053099</v>
      </c>
      <c r="R841" s="15"/>
    </row>
    <row r="842" spans="6:18" x14ac:dyDescent="0.25">
      <c r="F842" s="2">
        <f t="shared" si="53"/>
        <v>4.1899999999999329</v>
      </c>
      <c r="G842" s="3">
        <f>IF(H842&gt;0,$C$14-H842,$C$14)</f>
        <v>2E-3</v>
      </c>
      <c r="H842" s="3">
        <f>IF(H841-I841&gt;0,H841-I841,0)</f>
        <v>0</v>
      </c>
      <c r="I842" s="12">
        <f>$C$5*SQRT((2*($C$11*POWER(($G$4/G842),1.4)-$C$12))/$C$8)*An</f>
        <v>3.4541393744113574E-5</v>
      </c>
      <c r="J842" s="5">
        <f>($C$11*POWER(($C$16/G842),1.4))</f>
        <v>265250.39913931966</v>
      </c>
      <c r="K842" s="2">
        <f>IF(H842&gt;0,$C$17+H842*$C$8,$C$17)</f>
        <v>0.15</v>
      </c>
      <c r="L842" s="12">
        <f>IF(H842&gt;0,2*An*(J842-$C$12),0)</f>
        <v>0</v>
      </c>
      <c r="M842" s="12">
        <f>$C$9*Af*O841*ABS(O841)*$C$7</f>
        <v>-0.273024956122981</v>
      </c>
      <c r="N842" s="12">
        <f t="shared" si="54"/>
        <v>-7.9898336258467939</v>
      </c>
      <c r="O842" s="4">
        <f t="shared" si="55"/>
        <v>-11.66786605483292</v>
      </c>
      <c r="P842" s="3">
        <f t="shared" si="56"/>
        <v>42.805347201915723</v>
      </c>
      <c r="R842" s="15"/>
    </row>
    <row r="843" spans="6:18" x14ac:dyDescent="0.25">
      <c r="F843" s="2">
        <f t="shared" si="53"/>
        <v>4.1949999999999328</v>
      </c>
      <c r="G843" s="3">
        <f>IF(H843&gt;0,$C$14-H843,$C$14)</f>
        <v>2E-3</v>
      </c>
      <c r="H843" s="3">
        <f>IF(H842-I842&gt;0,H842-I842,0)</f>
        <v>0</v>
      </c>
      <c r="I843" s="12">
        <f>$C$5*SQRT((2*($C$11*POWER(($G$4/G843),1.4)-$C$12))/$C$8)*An</f>
        <v>3.4541393744113574E-5</v>
      </c>
      <c r="J843" s="5">
        <f>($C$11*POWER(($C$16/G843),1.4))</f>
        <v>265250.39913931966</v>
      </c>
      <c r="K843" s="2">
        <f>IF(H843&gt;0,$C$17+H843*$C$8,$C$17)</f>
        <v>0.15</v>
      </c>
      <c r="L843" s="12">
        <f>IF(H843&gt;0,2*An*(J843-$C$12),0)</f>
        <v>0</v>
      </c>
      <c r="M843" s="12">
        <f>$C$9*Af*O842*ABS(O842)*$C$7</f>
        <v>-0.27490568114372366</v>
      </c>
      <c r="N843" s="12">
        <f t="shared" si="54"/>
        <v>-7.9772954590418435</v>
      </c>
      <c r="O843" s="4">
        <f t="shared" si="55"/>
        <v>-11.707783877545141</v>
      </c>
      <c r="P843" s="3">
        <f t="shared" si="56"/>
        <v>42.746908077084775</v>
      </c>
      <c r="R843" s="15"/>
    </row>
    <row r="844" spans="6:18" x14ac:dyDescent="0.25">
      <c r="F844" s="2">
        <f t="shared" si="53"/>
        <v>4.1999999999999327</v>
      </c>
      <c r="G844" s="3">
        <f>IF(H844&gt;0,$C$14-H844,$C$14)</f>
        <v>2E-3</v>
      </c>
      <c r="H844" s="3">
        <f>IF(H843-I843&gt;0,H843-I843,0)</f>
        <v>0</v>
      </c>
      <c r="I844" s="12">
        <f>$C$5*SQRT((2*($C$11*POWER(($G$4/G844),1.4)-$C$12))/$C$8)*An</f>
        <v>3.4541393744113574E-5</v>
      </c>
      <c r="J844" s="5">
        <f>($C$11*POWER(($C$16/G844),1.4))</f>
        <v>265250.39913931966</v>
      </c>
      <c r="K844" s="2">
        <f>IF(H844&gt;0,$C$17+H844*$C$8,$C$17)</f>
        <v>0.15</v>
      </c>
      <c r="L844" s="12">
        <f>IF(H844&gt;0,2*An*(J844-$C$12),0)</f>
        <v>0</v>
      </c>
      <c r="M844" s="12">
        <f>$C$9*Af*O843*ABS(O843)*$C$7</f>
        <v>-0.27678990017075172</v>
      </c>
      <c r="N844" s="12">
        <f t="shared" si="54"/>
        <v>-7.9647339988616563</v>
      </c>
      <c r="O844" s="4">
        <f t="shared" si="55"/>
        <v>-11.7476389511899</v>
      </c>
      <c r="P844" s="3">
        <f t="shared" si="56"/>
        <v>42.688269520012938</v>
      </c>
      <c r="R844" s="15"/>
    </row>
    <row r="845" spans="6:18" x14ac:dyDescent="0.25">
      <c r="F845" s="2">
        <f t="shared" si="53"/>
        <v>4.2049999999999326</v>
      </c>
      <c r="G845" s="3">
        <f>IF(H845&gt;0,$C$14-H845,$C$14)</f>
        <v>2E-3</v>
      </c>
      <c r="H845" s="3">
        <f>IF(H844-I844&gt;0,H844-I844,0)</f>
        <v>0</v>
      </c>
      <c r="I845" s="12">
        <f>$C$5*SQRT((2*($C$11*POWER(($G$4/G845),1.4)-$C$12))/$C$8)*An</f>
        <v>3.4541393744113574E-5</v>
      </c>
      <c r="J845" s="5">
        <f>($C$11*POWER(($C$16/G845),1.4))</f>
        <v>265250.39913931966</v>
      </c>
      <c r="K845" s="2">
        <f>IF(H845&gt;0,$C$17+H845*$C$8,$C$17)</f>
        <v>0.15</v>
      </c>
      <c r="L845" s="12">
        <f>IF(H845&gt;0,2*An*(J845-$C$12),0)</f>
        <v>0</v>
      </c>
      <c r="M845" s="12">
        <f>$C$9*Af*O844*ABS(O844)*$C$7</f>
        <v>-0.27867757735892928</v>
      </c>
      <c r="N845" s="12">
        <f t="shared" si="54"/>
        <v>-7.9521494842738045</v>
      </c>
      <c r="O845" s="4">
        <f t="shared" si="55"/>
        <v>-11.787431159897739</v>
      </c>
      <c r="P845" s="3">
        <f t="shared" si="56"/>
        <v>42.629431844735215</v>
      </c>
      <c r="R845" s="15"/>
    </row>
    <row r="846" spans="6:18" x14ac:dyDescent="0.25">
      <c r="F846" s="2">
        <f t="shared" si="53"/>
        <v>4.2099999999999325</v>
      </c>
      <c r="G846" s="3">
        <f>IF(H846&gt;0,$C$14-H846,$C$14)</f>
        <v>2E-3</v>
      </c>
      <c r="H846" s="3">
        <f>IF(H845-I845&gt;0,H845-I845,0)</f>
        <v>0</v>
      </c>
      <c r="I846" s="12">
        <f>$C$5*SQRT((2*($C$11*POWER(($G$4/G846),1.4)-$C$12))/$C$8)*An</f>
        <v>3.4541393744113574E-5</v>
      </c>
      <c r="J846" s="5">
        <f>($C$11*POWER(($C$16/G846),1.4))</f>
        <v>265250.39913931966</v>
      </c>
      <c r="K846" s="2">
        <f>IF(H846&gt;0,$C$17+H846*$C$8,$C$17)</f>
        <v>0.15</v>
      </c>
      <c r="L846" s="12">
        <f>IF(H846&gt;0,2*An*(J846-$C$12),0)</f>
        <v>0</v>
      </c>
      <c r="M846" s="12">
        <f>$C$9*Af*O845*ABS(O845)*$C$7</f>
        <v>-0.28056867689229836</v>
      </c>
      <c r="N846" s="12">
        <f t="shared" si="54"/>
        <v>-7.9395421540513444</v>
      </c>
      <c r="O846" s="4">
        <f t="shared" si="55"/>
        <v>-11.827160388993551</v>
      </c>
      <c r="P846" s="3">
        <f t="shared" si="56"/>
        <v>42.570395365862986</v>
      </c>
      <c r="R846" s="15"/>
    </row>
    <row r="847" spans="6:18" x14ac:dyDescent="0.25">
      <c r="F847" s="2">
        <f t="shared" si="53"/>
        <v>4.2149999999999324</v>
      </c>
      <c r="G847" s="3">
        <f>IF(H847&gt;0,$C$14-H847,$C$14)</f>
        <v>2E-3</v>
      </c>
      <c r="H847" s="3">
        <f>IF(H846-I846&gt;0,H846-I846,0)</f>
        <v>0</v>
      </c>
      <c r="I847" s="12">
        <f>$C$5*SQRT((2*($C$11*POWER(($G$4/G847),1.4)-$C$12))/$C$8)*An</f>
        <v>3.4541393744113574E-5</v>
      </c>
      <c r="J847" s="5">
        <f>($C$11*POWER(($C$16/G847),1.4))</f>
        <v>265250.39913931966</v>
      </c>
      <c r="K847" s="2">
        <f>IF(H847&gt;0,$C$17+H847*$C$8,$C$17)</f>
        <v>0.15</v>
      </c>
      <c r="L847" s="12">
        <f>IF(H847&gt;0,2*An*(J847-$C$12),0)</f>
        <v>0</v>
      </c>
      <c r="M847" s="12">
        <f>$C$9*Af*O846*ABS(O846)*$C$7</f>
        <v>-0.28246316298528884</v>
      </c>
      <c r="N847" s="12">
        <f t="shared" si="54"/>
        <v>-7.9269122467647408</v>
      </c>
      <c r="O847" s="4">
        <f t="shared" si="55"/>
        <v>-11.866826524995592</v>
      </c>
      <c r="P847" s="3">
        <f t="shared" si="56"/>
        <v>42.511160398578014</v>
      </c>
      <c r="R847" s="15"/>
    </row>
    <row r="848" spans="6:18" x14ac:dyDescent="0.25">
      <c r="F848" s="2">
        <f t="shared" si="53"/>
        <v>4.2199999999999322</v>
      </c>
      <c r="G848" s="3">
        <f>IF(H848&gt;0,$C$14-H848,$C$14)</f>
        <v>2E-3</v>
      </c>
      <c r="H848" s="3">
        <f>IF(H847-I847&gt;0,H847-I847,0)</f>
        <v>0</v>
      </c>
      <c r="I848" s="12">
        <f>$C$5*SQRT((2*($C$11*POWER(($G$4/G848),1.4)-$C$12))/$C$8)*An</f>
        <v>3.4541393744113574E-5</v>
      </c>
      <c r="J848" s="5">
        <f>($C$11*POWER(($C$16/G848),1.4))</f>
        <v>265250.39913931966</v>
      </c>
      <c r="K848" s="2">
        <f>IF(H848&gt;0,$C$17+H848*$C$8,$C$17)</f>
        <v>0.15</v>
      </c>
      <c r="L848" s="12">
        <f>IF(H848&gt;0,2*An*(J848-$C$12),0)</f>
        <v>0</v>
      </c>
      <c r="M848" s="12">
        <f>$C$9*Af*O847*ABS(O847)*$C$7</f>
        <v>-0.28436099988392266</v>
      </c>
      <c r="N848" s="12">
        <f t="shared" si="54"/>
        <v>-7.9142600007738491</v>
      </c>
      <c r="O848" s="4">
        <f t="shared" si="55"/>
        <v>-11.906429455614438</v>
      </c>
      <c r="P848" s="3">
        <f t="shared" si="56"/>
        <v>42.451727258626491</v>
      </c>
      <c r="R848" s="15"/>
    </row>
    <row r="849" spans="6:18" x14ac:dyDescent="0.25">
      <c r="F849" s="2">
        <f t="shared" si="53"/>
        <v>4.2249999999999321</v>
      </c>
      <c r="G849" s="3">
        <f>IF(H849&gt;0,$C$14-H849,$C$14)</f>
        <v>2E-3</v>
      </c>
      <c r="H849" s="3">
        <f>IF(H848-I848&gt;0,H848-I848,0)</f>
        <v>0</v>
      </c>
      <c r="I849" s="12">
        <f>$C$5*SQRT((2*($C$11*POWER(($G$4/G849),1.4)-$C$12))/$C$8)*An</f>
        <v>3.4541393744113574E-5</v>
      </c>
      <c r="J849" s="5">
        <f>($C$11*POWER(($C$16/G849),1.4))</f>
        <v>265250.39913931966</v>
      </c>
      <c r="K849" s="2">
        <f>IF(H849&gt;0,$C$17+H849*$C$8,$C$17)</f>
        <v>0.15</v>
      </c>
      <c r="L849" s="12">
        <f>IF(H849&gt;0,2*An*(J849-$C$12),0)</f>
        <v>0</v>
      </c>
      <c r="M849" s="12">
        <f>$C$9*Af*O848*ABS(O848)*$C$7</f>
        <v>-0.28626215186700965</v>
      </c>
      <c r="N849" s="12">
        <f t="shared" si="54"/>
        <v>-7.9015856542199359</v>
      </c>
      <c r="O849" s="4">
        <f t="shared" si="55"/>
        <v>-11.945969069751923</v>
      </c>
      <c r="P849" s="3">
        <f t="shared" si="56"/>
        <v>42.392096262313075</v>
      </c>
      <c r="R849" s="15"/>
    </row>
    <row r="850" spans="6:18" x14ac:dyDescent="0.25">
      <c r="F850" s="2">
        <f t="shared" si="53"/>
        <v>4.229999999999932</v>
      </c>
      <c r="G850" s="3">
        <f>IF(H850&gt;0,$C$14-H850,$C$14)</f>
        <v>2E-3</v>
      </c>
      <c r="H850" s="3">
        <f>IF(H849-I849&gt;0,H849-I849,0)</f>
        <v>0</v>
      </c>
      <c r="I850" s="12">
        <f>$C$5*SQRT((2*($C$11*POWER(($G$4/G850),1.4)-$C$12))/$C$8)*An</f>
        <v>3.4541393744113574E-5</v>
      </c>
      <c r="J850" s="5">
        <f>($C$11*POWER(($C$16/G850),1.4))</f>
        <v>265250.39913931966</v>
      </c>
      <c r="K850" s="2">
        <f>IF(H850&gt;0,$C$17+H850*$C$8,$C$17)</f>
        <v>0.15</v>
      </c>
      <c r="L850" s="12">
        <f>IF(H850&gt;0,2*An*(J850-$C$12),0)</f>
        <v>0</v>
      </c>
      <c r="M850" s="12">
        <f>$C$9*Af*O849*ABS(O849)*$C$7</f>
        <v>-0.28816658324733779</v>
      </c>
      <c r="N850" s="12">
        <f t="shared" si="54"/>
        <v>-7.8888894450177496</v>
      </c>
      <c r="O850" s="4">
        <f t="shared" si="55"/>
        <v>-11.985445257500018</v>
      </c>
      <c r="P850" s="3">
        <f t="shared" si="56"/>
        <v>42.332267726494948</v>
      </c>
      <c r="R850" s="15"/>
    </row>
    <row r="851" spans="6:18" x14ac:dyDescent="0.25">
      <c r="F851" s="2">
        <f t="shared" si="53"/>
        <v>4.2349999999999319</v>
      </c>
      <c r="G851" s="3">
        <f>IF(H851&gt;0,$C$14-H851,$C$14)</f>
        <v>2E-3</v>
      </c>
      <c r="H851" s="3">
        <f>IF(H850-I850&gt;0,H850-I850,0)</f>
        <v>0</v>
      </c>
      <c r="I851" s="12">
        <f>$C$5*SQRT((2*($C$11*POWER(($G$4/G851),1.4)-$C$12))/$C$8)*An</f>
        <v>3.4541393744113574E-5</v>
      </c>
      <c r="J851" s="5">
        <f>($C$11*POWER(($C$16/G851),1.4))</f>
        <v>265250.39913931966</v>
      </c>
      <c r="K851" s="2">
        <f>IF(H851&gt;0,$C$17+H851*$C$8,$C$17)</f>
        <v>0.15</v>
      </c>
      <c r="L851" s="12">
        <f>IF(H851&gt;0,2*An*(J851-$C$12),0)</f>
        <v>0</v>
      </c>
      <c r="M851" s="12">
        <f>$C$9*Af*O850*ABS(O850)*$C$7</f>
        <v>-0.29007425837285555</v>
      </c>
      <c r="N851" s="12">
        <f t="shared" si="54"/>
        <v>-7.8761716108476305</v>
      </c>
      <c r="O851" s="4">
        <f t="shared" si="55"/>
        <v>-12.024857910139682</v>
      </c>
      <c r="P851" s="3">
        <f t="shared" si="56"/>
        <v>42.272241968575848</v>
      </c>
      <c r="R851" s="15"/>
    </row>
    <row r="852" spans="6:18" x14ac:dyDescent="0.25">
      <c r="F852" s="2">
        <f t="shared" si="53"/>
        <v>4.2399999999999318</v>
      </c>
      <c r="G852" s="3">
        <f>IF(H852&gt;0,$C$14-H852,$C$14)</f>
        <v>2E-3</v>
      </c>
      <c r="H852" s="3">
        <f>IF(H851-I851&gt;0,H851-I851,0)</f>
        <v>0</v>
      </c>
      <c r="I852" s="12">
        <f>$C$5*SQRT((2*($C$11*POWER(($G$4/G852),1.4)-$C$12))/$C$8)*An</f>
        <v>3.4541393744113574E-5</v>
      </c>
      <c r="J852" s="5">
        <f>($C$11*POWER(($C$16/G852),1.4))</f>
        <v>265250.39913931966</v>
      </c>
      <c r="K852" s="2">
        <f>IF(H852&gt;0,$C$17+H852*$C$8,$C$17)</f>
        <v>0.15</v>
      </c>
      <c r="L852" s="12">
        <f>IF(H852&gt;0,2*An*(J852-$C$12),0)</f>
        <v>0</v>
      </c>
      <c r="M852" s="12">
        <f>$C$9*Af*O851*ABS(O851)*$C$7</f>
        <v>-0.29198514162784739</v>
      </c>
      <c r="N852" s="12">
        <f t="shared" si="54"/>
        <v>-7.8634323891476843</v>
      </c>
      <c r="O852" s="4">
        <f t="shared" si="55"/>
        <v>-12.06420692013967</v>
      </c>
      <c r="P852" s="3">
        <f t="shared" si="56"/>
        <v>42.212019306500153</v>
      </c>
      <c r="R852" s="15"/>
    </row>
    <row r="853" spans="6:18" x14ac:dyDescent="0.25">
      <c r="F853" s="2">
        <f t="shared" si="53"/>
        <v>4.2449999999999317</v>
      </c>
      <c r="G853" s="3">
        <f>IF(H853&gt;0,$C$14-H853,$C$14)</f>
        <v>2E-3</v>
      </c>
      <c r="H853" s="3">
        <f>IF(H852-I852&gt;0,H852-I852,0)</f>
        <v>0</v>
      </c>
      <c r="I853" s="12">
        <f>$C$5*SQRT((2*($C$11*POWER(($G$4/G853),1.4)-$C$12))/$C$8)*An</f>
        <v>3.4541393744113574E-5</v>
      </c>
      <c r="J853" s="5">
        <f>($C$11*POWER(($C$16/G853),1.4))</f>
        <v>265250.39913931966</v>
      </c>
      <c r="K853" s="2">
        <f>IF(H853&gt;0,$C$17+H853*$C$8,$C$17)</f>
        <v>0.15</v>
      </c>
      <c r="L853" s="12">
        <f>IF(H853&gt;0,2*An*(J853-$C$12),0)</f>
        <v>0</v>
      </c>
      <c r="M853" s="12">
        <f>$C$9*Af*O852*ABS(O852)*$C$7</f>
        <v>-0.29389919743410237</v>
      </c>
      <c r="N853" s="12">
        <f t="shared" si="54"/>
        <v>-7.8506720171059854</v>
      </c>
      <c r="O853" s="4">
        <f t="shared" si="55"/>
        <v>-12.103492181155303</v>
      </c>
      <c r="P853" s="3">
        <f t="shared" si="56"/>
        <v>42.151600058746915</v>
      </c>
      <c r="R853" s="15"/>
    </row>
    <row r="854" spans="6:18" x14ac:dyDescent="0.25">
      <c r="F854" s="2">
        <f t="shared" si="53"/>
        <v>4.2499999999999316</v>
      </c>
      <c r="G854" s="3">
        <f>IF(H854&gt;0,$C$14-H854,$C$14)</f>
        <v>2E-3</v>
      </c>
      <c r="H854" s="3">
        <f>IF(H853-I853&gt;0,H853-I853,0)</f>
        <v>0</v>
      </c>
      <c r="I854" s="12">
        <f>$C$5*SQRT((2*($C$11*POWER(($G$4/G854),1.4)-$C$12))/$C$8)*An</f>
        <v>3.4541393744113574E-5</v>
      </c>
      <c r="J854" s="5">
        <f>($C$11*POWER(($C$16/G854),1.4))</f>
        <v>265250.39913931966</v>
      </c>
      <c r="K854" s="2">
        <f>IF(H854&gt;0,$C$17+H854*$C$8,$C$17)</f>
        <v>0.15</v>
      </c>
      <c r="L854" s="12">
        <f>IF(H854&gt;0,2*An*(J854-$C$12),0)</f>
        <v>0</v>
      </c>
      <c r="M854" s="12">
        <f>$C$9*Af*O853*ABS(O853)*$C$7</f>
        <v>-0.29581639025207535</v>
      </c>
      <c r="N854" s="12">
        <f t="shared" si="54"/>
        <v>-7.8378907316528315</v>
      </c>
      <c r="O854" s="4">
        <f t="shared" si="55"/>
        <v>-12.142713588027201</v>
      </c>
      <c r="P854" s="3">
        <f t="shared" si="56"/>
        <v>42.090984544323959</v>
      </c>
      <c r="R854" s="15"/>
    </row>
    <row r="855" spans="6:18" x14ac:dyDescent="0.25">
      <c r="F855" s="2">
        <f t="shared" si="53"/>
        <v>4.2549999999999315</v>
      </c>
      <c r="G855" s="3">
        <f>IF(H855&gt;0,$C$14-H855,$C$14)</f>
        <v>2E-3</v>
      </c>
      <c r="H855" s="3">
        <f>IF(H854-I854&gt;0,H854-I854,0)</f>
        <v>0</v>
      </c>
      <c r="I855" s="12">
        <f>$C$5*SQRT((2*($C$11*POWER(($G$4/G855),1.4)-$C$12))/$C$8)*An</f>
        <v>3.4541393744113574E-5</v>
      </c>
      <c r="J855" s="5">
        <f>($C$11*POWER(($C$16/G855),1.4))</f>
        <v>265250.39913931966</v>
      </c>
      <c r="K855" s="2">
        <f>IF(H855&gt;0,$C$17+H855*$C$8,$C$17)</f>
        <v>0.15</v>
      </c>
      <c r="L855" s="12">
        <f>IF(H855&gt;0,2*An*(J855-$C$12),0)</f>
        <v>0</v>
      </c>
      <c r="M855" s="12">
        <f>$C$9*Af*O854*ABS(O854)*$C$7</f>
        <v>-0.29773668458204144</v>
      </c>
      <c r="N855" s="12">
        <f t="shared" si="54"/>
        <v>-7.8250887694530569</v>
      </c>
      <c r="O855" s="4">
        <f t="shared" si="55"/>
        <v>-12.181871036779965</v>
      </c>
      <c r="P855" s="3">
        <f t="shared" si="56"/>
        <v>42.030173082761941</v>
      </c>
      <c r="R855" s="15"/>
    </row>
    <row r="856" spans="6:18" x14ac:dyDescent="0.25">
      <c r="F856" s="2">
        <f t="shared" ref="F856:F919" si="57">F855+$C$5</f>
        <v>4.2599999999999314</v>
      </c>
      <c r="G856" s="3">
        <f>IF(H856&gt;0,$C$14-H856,$C$14)</f>
        <v>2E-3</v>
      </c>
      <c r="H856" s="3">
        <f>IF(H855-I855&gt;0,H855-I855,0)</f>
        <v>0</v>
      </c>
      <c r="I856" s="12">
        <f>$C$5*SQRT((2*($C$11*POWER(($G$4/G856),1.4)-$C$12))/$C$8)*An</f>
        <v>3.4541393744113574E-5</v>
      </c>
      <c r="J856" s="5">
        <f>($C$11*POWER(($C$16/G856),1.4))</f>
        <v>265250.39913931966</v>
      </c>
      <c r="K856" s="2">
        <f>IF(H856&gt;0,$C$17+H856*$C$8,$C$17)</f>
        <v>0.15</v>
      </c>
      <c r="L856" s="12">
        <f>IF(H856&gt;0,2*An*(J856-$C$12),0)</f>
        <v>0</v>
      </c>
      <c r="M856" s="12">
        <f>$C$9*Af*O855*ABS(O855)*$C$7</f>
        <v>-0.29966004496524223</v>
      </c>
      <c r="N856" s="12">
        <f t="shared" si="54"/>
        <v>-7.8122663668983856</v>
      </c>
      <c r="O856" s="4">
        <f t="shared" si="55"/>
        <v>-12.220964424620844</v>
      </c>
      <c r="P856" s="3">
        <f t="shared" si="56"/>
        <v>41.969165994108437</v>
      </c>
      <c r="R856" s="15"/>
    </row>
    <row r="857" spans="6:18" x14ac:dyDescent="0.25">
      <c r="F857" s="2">
        <f t="shared" si="57"/>
        <v>4.2649999999999313</v>
      </c>
      <c r="G857" s="3">
        <f>IF(H857&gt;0,$C$14-H857,$C$14)</f>
        <v>2E-3</v>
      </c>
      <c r="H857" s="3">
        <f>IF(H856-I856&gt;0,H856-I856,0)</f>
        <v>0</v>
      </c>
      <c r="I857" s="12">
        <f>$C$5*SQRT((2*($C$11*POWER(($G$4/G857),1.4)-$C$12))/$C$8)*An</f>
        <v>3.4541393744113574E-5</v>
      </c>
      <c r="J857" s="5">
        <f>($C$11*POWER(($C$16/G857),1.4))</f>
        <v>265250.39913931966</v>
      </c>
      <c r="K857" s="2">
        <f>IF(H857&gt;0,$C$17+H857*$C$8,$C$17)</f>
        <v>0.15</v>
      </c>
      <c r="L857" s="12">
        <f>IF(H857&gt;0,2*An*(J857-$C$12),0)</f>
        <v>0</v>
      </c>
      <c r="M857" s="12">
        <f>$C$9*Af*O856*ABS(O856)*$C$7</f>
        <v>-0.30158643598502605</v>
      </c>
      <c r="N857" s="12">
        <f t="shared" si="54"/>
        <v>-7.7994237600998275</v>
      </c>
      <c r="O857" s="4">
        <f t="shared" si="55"/>
        <v>-12.259993649938339</v>
      </c>
      <c r="P857" s="3">
        <f t="shared" si="56"/>
        <v>41.907963598922038</v>
      </c>
      <c r="R857" s="15"/>
    </row>
    <row r="858" spans="6:18" x14ac:dyDescent="0.25">
      <c r="F858" s="2">
        <f t="shared" si="57"/>
        <v>4.2699999999999312</v>
      </c>
      <c r="G858" s="3">
        <f>IF(H858&gt;0,$C$14-H858,$C$14)</f>
        <v>2E-3</v>
      </c>
      <c r="H858" s="3">
        <f>IF(H857-I857&gt;0,H857-I857,0)</f>
        <v>0</v>
      </c>
      <c r="I858" s="12">
        <f>$C$5*SQRT((2*($C$11*POWER(($G$4/G858),1.4)-$C$12))/$C$8)*An</f>
        <v>3.4541393744113574E-5</v>
      </c>
      <c r="J858" s="5">
        <f>($C$11*POWER(($C$16/G858),1.4))</f>
        <v>265250.39913931966</v>
      </c>
      <c r="K858" s="2">
        <f>IF(H858&gt;0,$C$17+H858*$C$8,$C$17)</f>
        <v>0.15</v>
      </c>
      <c r="L858" s="12">
        <f>IF(H858&gt;0,2*An*(J858-$C$12),0)</f>
        <v>0</v>
      </c>
      <c r="M858" s="12">
        <f>$C$9*Af*O857*ABS(O857)*$C$7</f>
        <v>-0.3035158222679798</v>
      </c>
      <c r="N858" s="12">
        <f t="shared" si="54"/>
        <v>-7.7865611848801359</v>
      </c>
      <c r="O858" s="4">
        <f t="shared" si="55"/>
        <v>-12.298958612300789</v>
      </c>
      <c r="P858" s="3">
        <f t="shared" si="56"/>
        <v>41.846566218266439</v>
      </c>
      <c r="R858" s="15"/>
    </row>
    <row r="859" spans="6:18" x14ac:dyDescent="0.25">
      <c r="F859" s="2">
        <f t="shared" si="57"/>
        <v>4.2749999999999311</v>
      </c>
      <c r="G859" s="3">
        <f>IF(H859&gt;0,$C$14-H859,$C$14)</f>
        <v>2E-3</v>
      </c>
      <c r="H859" s="3">
        <f>IF(H858-I858&gt;0,H858-I858,0)</f>
        <v>0</v>
      </c>
      <c r="I859" s="12">
        <f>$C$5*SQRT((2*($C$11*POWER(($G$4/G859),1.4)-$C$12))/$C$8)*An</f>
        <v>3.4541393744113574E-5</v>
      </c>
      <c r="J859" s="5">
        <f>($C$11*POWER(($C$16/G859),1.4))</f>
        <v>265250.39913931966</v>
      </c>
      <c r="K859" s="2">
        <f>IF(H859&gt;0,$C$17+H859*$C$8,$C$17)</f>
        <v>0.15</v>
      </c>
      <c r="L859" s="12">
        <f>IF(H859&gt;0,2*An*(J859-$C$12),0)</f>
        <v>0</v>
      </c>
      <c r="M859" s="12">
        <f>$C$9*Af*O858*ABS(O858)*$C$7</f>
        <v>-0.30544816848505429</v>
      </c>
      <c r="N859" s="12">
        <f t="shared" ref="N859:N922" si="58">(L859-M859-K859*9.81)/K859</f>
        <v>-7.7736788767663052</v>
      </c>
      <c r="O859" s="4">
        <f t="shared" ref="O859:O922" si="59">$C$5*(N858+N859)/2+O858</f>
        <v>-12.337859212454905</v>
      </c>
      <c r="P859" s="3">
        <f t="shared" si="56"/>
        <v>41.784974173704548</v>
      </c>
      <c r="R859" s="15"/>
    </row>
    <row r="860" spans="6:18" x14ac:dyDescent="0.25">
      <c r="F860" s="2">
        <f t="shared" si="57"/>
        <v>4.279999999999931</v>
      </c>
      <c r="G860" s="3">
        <f>IF(H860&gt;0,$C$14-H860,$C$14)</f>
        <v>2E-3</v>
      </c>
      <c r="H860" s="3">
        <f>IF(H859-I859&gt;0,H859-I859,0)</f>
        <v>0</v>
      </c>
      <c r="I860" s="12">
        <f>$C$5*SQRT((2*($C$11*POWER(($G$4/G860),1.4)-$C$12))/$C$8)*An</f>
        <v>3.4541393744113574E-5</v>
      </c>
      <c r="J860" s="5">
        <f>($C$11*POWER(($C$16/G860),1.4))</f>
        <v>265250.39913931966</v>
      </c>
      <c r="K860" s="2">
        <f>IF(H860&gt;0,$C$17+H860*$C$8,$C$17)</f>
        <v>0.15</v>
      </c>
      <c r="L860" s="12">
        <f>IF(H860&gt;0,2*An*(J860-$C$12),0)</f>
        <v>0</v>
      </c>
      <c r="M860" s="12">
        <f>$C$9*Af*O859*ABS(O859)*$C$7</f>
        <v>-0.30738343935268148</v>
      </c>
      <c r="N860" s="12">
        <f t="shared" si="58"/>
        <v>-7.7607770709821233</v>
      </c>
      <c r="O860" s="4">
        <f t="shared" si="59"/>
        <v>-12.376695352324276</v>
      </c>
      <c r="P860" s="3">
        <f t="shared" si="56"/>
        <v>41.723187787292602</v>
      </c>
      <c r="R860" s="15"/>
    </row>
    <row r="861" spans="6:18" x14ac:dyDescent="0.25">
      <c r="F861" s="2">
        <f t="shared" si="57"/>
        <v>4.2849999999999309</v>
      </c>
      <c r="G861" s="3">
        <f>IF(H861&gt;0,$C$14-H861,$C$14)</f>
        <v>2E-3</v>
      </c>
      <c r="H861" s="3">
        <f>IF(H860-I860&gt;0,H860-I860,0)</f>
        <v>0</v>
      </c>
      <c r="I861" s="12">
        <f>$C$5*SQRT((2*($C$11*POWER(($G$4/G861),1.4)-$C$12))/$C$8)*An</f>
        <v>3.4541393744113574E-5</v>
      </c>
      <c r="J861" s="5">
        <f>($C$11*POWER(($C$16/G861),1.4))</f>
        <v>265250.39913931966</v>
      </c>
      <c r="K861" s="2">
        <f>IF(H861&gt;0,$C$17+H861*$C$8,$C$17)</f>
        <v>0.15</v>
      </c>
      <c r="L861" s="12">
        <f>IF(H861&gt;0,2*An*(J861-$C$12),0)</f>
        <v>0</v>
      </c>
      <c r="M861" s="12">
        <f>$C$9*Af*O860*ABS(O860)*$C$7</f>
        <v>-0.30932159963388461</v>
      </c>
      <c r="N861" s="12">
        <f t="shared" si="58"/>
        <v>-7.747856002440769</v>
      </c>
      <c r="O861" s="4">
        <f t="shared" si="59"/>
        <v>-12.415466935007833</v>
      </c>
      <c r="P861" s="3">
        <f t="shared" si="56"/>
        <v>41.661207381574272</v>
      </c>
      <c r="R861" s="15"/>
    </row>
    <row r="862" spans="6:18" x14ac:dyDescent="0.25">
      <c r="F862" s="2">
        <f t="shared" si="57"/>
        <v>4.2899999999999308</v>
      </c>
      <c r="G862" s="3">
        <f>IF(H862&gt;0,$C$14-H862,$C$14)</f>
        <v>2E-3</v>
      </c>
      <c r="H862" s="3">
        <f>IF(H861-I861&gt;0,H861-I861,0)</f>
        <v>0</v>
      </c>
      <c r="I862" s="12">
        <f>$C$5*SQRT((2*($C$11*POWER(($G$4/G862),1.4)-$C$12))/$C$8)*An</f>
        <v>3.4541393744113574E-5</v>
      </c>
      <c r="J862" s="5">
        <f>($C$11*POWER(($C$16/G862),1.4))</f>
        <v>265250.39913931966</v>
      </c>
      <c r="K862" s="2">
        <f>IF(H862&gt;0,$C$17+H862*$C$8,$C$17)</f>
        <v>0.15</v>
      </c>
      <c r="L862" s="12">
        <f>IF(H862&gt;0,2*An*(J862-$C$12),0)</f>
        <v>0</v>
      </c>
      <c r="M862" s="12">
        <f>$C$9*Af*O861*ABS(O861)*$C$7</f>
        <v>-0.31126261413938111</v>
      </c>
      <c r="N862" s="12">
        <f t="shared" si="58"/>
        <v>-7.7349159057374601</v>
      </c>
      <c r="O862" s="4">
        <f t="shared" si="59"/>
        <v>-12.454173864778278</v>
      </c>
      <c r="P862" s="3">
        <f t="shared" si="56"/>
        <v>41.599033279574805</v>
      </c>
      <c r="R862" s="15"/>
    </row>
    <row r="863" spans="6:18" x14ac:dyDescent="0.25">
      <c r="F863" s="2">
        <f t="shared" si="57"/>
        <v>4.2949999999999307</v>
      </c>
      <c r="G863" s="3">
        <f>IF(H863&gt;0,$C$14-H863,$C$14)</f>
        <v>2E-3</v>
      </c>
      <c r="H863" s="3">
        <f>IF(H862-I862&gt;0,H862-I862,0)</f>
        <v>0</v>
      </c>
      <c r="I863" s="12">
        <f>$C$5*SQRT((2*($C$11*POWER(($G$4/G863),1.4)-$C$12))/$C$8)*An</f>
        <v>3.4541393744113574E-5</v>
      </c>
      <c r="J863" s="5">
        <f>($C$11*POWER(($C$16/G863),1.4))</f>
        <v>265250.39913931966</v>
      </c>
      <c r="K863" s="2">
        <f>IF(H863&gt;0,$C$17+H863*$C$8,$C$17)</f>
        <v>0.15</v>
      </c>
      <c r="L863" s="12">
        <f>IF(H863&gt;0,2*An*(J863-$C$12),0)</f>
        <v>0</v>
      </c>
      <c r="M863" s="12">
        <f>$C$9*Af*O862*ABS(O862)*$C$7</f>
        <v>-0.31320644772867728</v>
      </c>
      <c r="N863" s="12">
        <f t="shared" si="58"/>
        <v>-7.7219570151421513</v>
      </c>
      <c r="O863" s="4">
        <f t="shared" si="59"/>
        <v>-12.492816047080478</v>
      </c>
      <c r="P863" s="3">
        <f t="shared" si="56"/>
        <v>41.536665804795156</v>
      </c>
      <c r="R863" s="15"/>
    </row>
    <row r="864" spans="6:18" x14ac:dyDescent="0.25">
      <c r="F864" s="2">
        <f t="shared" si="57"/>
        <v>4.2999999999999305</v>
      </c>
      <c r="G864" s="3">
        <f>IF(H864&gt;0,$C$14-H864,$C$14)</f>
        <v>2E-3</v>
      </c>
      <c r="H864" s="3">
        <f>IF(H863-I863&gt;0,H863-I863,0)</f>
        <v>0</v>
      </c>
      <c r="I864" s="12">
        <f>$C$5*SQRT((2*($C$11*POWER(($G$4/G864),1.4)-$C$12))/$C$8)*An</f>
        <v>3.4541393744113574E-5</v>
      </c>
      <c r="J864" s="5">
        <f>($C$11*POWER(($C$16/G864),1.4))</f>
        <v>265250.39913931966</v>
      </c>
      <c r="K864" s="2">
        <f>IF(H864&gt;0,$C$17+H864*$C$8,$C$17)</f>
        <v>0.15</v>
      </c>
      <c r="L864" s="12">
        <f>IF(H864&gt;0,2*An*(J864-$C$12),0)</f>
        <v>0</v>
      </c>
      <c r="M864" s="12">
        <f>$C$9*Af*O863*ABS(O863)*$C$7</f>
        <v>-0.31515306531115644</v>
      </c>
      <c r="N864" s="12">
        <f t="shared" si="58"/>
        <v>-7.7089795645922905</v>
      </c>
      <c r="O864" s="4">
        <f t="shared" si="59"/>
        <v>-12.531393388529814</v>
      </c>
      <c r="P864" s="3">
        <f t="shared" si="56"/>
        <v>41.474105281206128</v>
      </c>
      <c r="R864" s="15"/>
    </row>
    <row r="865" spans="6:18" x14ac:dyDescent="0.25">
      <c r="F865" s="2">
        <f t="shared" si="57"/>
        <v>4.3049999999999304</v>
      </c>
      <c r="G865" s="3">
        <f>IF(H865&gt;0,$C$14-H865,$C$14)</f>
        <v>2E-3</v>
      </c>
      <c r="H865" s="3">
        <f>IF(H864-I864&gt;0,H864-I864,0)</f>
        <v>0</v>
      </c>
      <c r="I865" s="12">
        <f>$C$5*SQRT((2*($C$11*POWER(($G$4/G865),1.4)-$C$12))/$C$8)*An</f>
        <v>3.4541393744113574E-5</v>
      </c>
      <c r="J865" s="5">
        <f>($C$11*POWER(($C$16/G865),1.4))</f>
        <v>265250.39913931966</v>
      </c>
      <c r="K865" s="2">
        <f>IF(H865&gt;0,$C$17+H865*$C$8,$C$17)</f>
        <v>0.15</v>
      </c>
      <c r="L865" s="12">
        <f>IF(H865&gt;0,2*An*(J865-$C$12),0)</f>
        <v>0</v>
      </c>
      <c r="M865" s="12">
        <f>$C$9*Af*O864*ABS(O864)*$C$7</f>
        <v>-0.31710243184715858</v>
      </c>
      <c r="N865" s="12">
        <f t="shared" si="58"/>
        <v>-7.695983787685611</v>
      </c>
      <c r="O865" s="4">
        <f t="shared" si="59"/>
        <v>-12.569905796910509</v>
      </c>
      <c r="P865" s="3">
        <f t="shared" si="56"/>
        <v>41.41135203324253</v>
      </c>
      <c r="R865" s="15"/>
    </row>
    <row r="866" spans="6:18" x14ac:dyDescent="0.25">
      <c r="F866" s="2">
        <f t="shared" si="57"/>
        <v>4.3099999999999303</v>
      </c>
      <c r="G866" s="3">
        <f>IF(H866&gt;0,$C$14-H866,$C$14)</f>
        <v>2E-3</v>
      </c>
      <c r="H866" s="3">
        <f>IF(H865-I865&gt;0,H865-I865,0)</f>
        <v>0</v>
      </c>
      <c r="I866" s="12">
        <f>$C$5*SQRT((2*($C$11*POWER(($G$4/G866),1.4)-$C$12))/$C$8)*An</f>
        <v>3.4541393744113574E-5</v>
      </c>
      <c r="J866" s="5">
        <f>($C$11*POWER(($C$16/G866),1.4))</f>
        <v>265250.39913931966</v>
      </c>
      <c r="K866" s="2">
        <f>IF(H866&gt;0,$C$17+H866*$C$8,$C$17)</f>
        <v>0.15</v>
      </c>
      <c r="L866" s="12">
        <f>IF(H866&gt;0,2*An*(J866-$C$12),0)</f>
        <v>0</v>
      </c>
      <c r="M866" s="12">
        <f>$C$9*Af*O865*ABS(O865)*$C$7</f>
        <v>-0.31905451234905269</v>
      </c>
      <c r="N866" s="12">
        <f t="shared" si="58"/>
        <v>-7.6829699176729829</v>
      </c>
      <c r="O866" s="4">
        <f t="shared" si="59"/>
        <v>-12.608353181173905</v>
      </c>
      <c r="P866" s="3">
        <f t="shared" si="56"/>
        <v>41.348406385797318</v>
      </c>
      <c r="R866" s="15"/>
    </row>
    <row r="867" spans="6:18" x14ac:dyDescent="0.25">
      <c r="F867" s="2">
        <f t="shared" si="57"/>
        <v>4.3149999999999302</v>
      </c>
      <c r="G867" s="3">
        <f>IF(H867&gt;0,$C$14-H867,$C$14)</f>
        <v>2E-3</v>
      </c>
      <c r="H867" s="3">
        <f>IF(H866-I866&gt;0,H866-I866,0)</f>
        <v>0</v>
      </c>
      <c r="I867" s="12">
        <f>$C$5*SQRT((2*($C$11*POWER(($G$4/G867),1.4)-$C$12))/$C$8)*An</f>
        <v>3.4541393744113574E-5</v>
      </c>
      <c r="J867" s="5">
        <f>($C$11*POWER(($C$16/G867),1.4))</f>
        <v>265250.39913931966</v>
      </c>
      <c r="K867" s="2">
        <f>IF(H867&gt;0,$C$17+H867*$C$8,$C$17)</f>
        <v>0.15</v>
      </c>
      <c r="L867" s="12">
        <f>IF(H867&gt;0,2*An*(J867-$C$12),0)</f>
        <v>0</v>
      </c>
      <c r="M867" s="12">
        <f>$C$9*Af*O866*ABS(O866)*$C$7</f>
        <v>-0.32100927188230183</v>
      </c>
      <c r="N867" s="12">
        <f t="shared" si="58"/>
        <v>-7.6699381874513213</v>
      </c>
      <c r="O867" s="4">
        <f t="shared" si="59"/>
        <v>-12.646735451436717</v>
      </c>
      <c r="P867" s="3">
        <f t="shared" si="56"/>
        <v>41.285268664215792</v>
      </c>
      <c r="R867" s="15"/>
    </row>
    <row r="868" spans="6:18" x14ac:dyDescent="0.25">
      <c r="F868" s="2">
        <f t="shared" si="57"/>
        <v>4.3199999999999301</v>
      </c>
      <c r="G868" s="3">
        <f>IF(H868&gt;0,$C$14-H868,$C$14)</f>
        <v>2E-3</v>
      </c>
      <c r="H868" s="3">
        <f>IF(H867-I867&gt;0,H867-I867,0)</f>
        <v>0</v>
      </c>
      <c r="I868" s="12">
        <f>$C$5*SQRT((2*($C$11*POWER(($G$4/G868),1.4)-$C$12))/$C$8)*An</f>
        <v>3.4541393744113574E-5</v>
      </c>
      <c r="J868" s="5">
        <f>($C$11*POWER(($C$16/G868),1.4))</f>
        <v>265250.39913931966</v>
      </c>
      <c r="K868" s="2">
        <f>IF(H868&gt;0,$C$17+H868*$C$8,$C$17)</f>
        <v>0.15</v>
      </c>
      <c r="L868" s="12">
        <f>IF(H868&gt;0,2*An*(J868-$C$12),0)</f>
        <v>0</v>
      </c>
      <c r="M868" s="12">
        <f>$C$9*Af*O867*ABS(O867)*$C$7</f>
        <v>-0.32296667556651998</v>
      </c>
      <c r="N868" s="12">
        <f t="shared" si="58"/>
        <v>-7.656888829556534</v>
      </c>
      <c r="O868" s="4">
        <f t="shared" si="59"/>
        <v>-12.685052518979237</v>
      </c>
      <c r="P868" s="3">
        <f t="shared" si="56"/>
        <v>41.221939194289753</v>
      </c>
      <c r="R868" s="15"/>
    </row>
    <row r="869" spans="6:18" x14ac:dyDescent="0.25">
      <c r="F869" s="2">
        <f t="shared" si="57"/>
        <v>4.32499999999993</v>
      </c>
      <c r="G869" s="3">
        <f>IF(H869&gt;0,$C$14-H869,$C$14)</f>
        <v>2E-3</v>
      </c>
      <c r="H869" s="3">
        <f>IF(H868-I868&gt;0,H868-I868,0)</f>
        <v>0</v>
      </c>
      <c r="I869" s="12">
        <f>$C$5*SQRT((2*($C$11*POWER(($G$4/G869),1.4)-$C$12))/$C$8)*An</f>
        <v>3.4541393744113574E-5</v>
      </c>
      <c r="J869" s="5">
        <f>($C$11*POWER(($C$16/G869),1.4))</f>
        <v>265250.39913931966</v>
      </c>
      <c r="K869" s="2">
        <f>IF(H869&gt;0,$C$17+H869*$C$8,$C$17)</f>
        <v>0.15</v>
      </c>
      <c r="L869" s="12">
        <f>IF(H869&gt;0,2*An*(J869-$C$12),0)</f>
        <v>0</v>
      </c>
      <c r="M869" s="12">
        <f>$C$9*Af*O868*ABS(O868)*$C$7</f>
        <v>-0.32492668857652179</v>
      </c>
      <c r="N869" s="12">
        <f t="shared" si="58"/>
        <v>-7.6438220761565212</v>
      </c>
      <c r="O869" s="4">
        <f t="shared" si="59"/>
        <v>-12.723304296243519</v>
      </c>
      <c r="P869" s="3">
        <f t="shared" si="56"/>
        <v>41.158418302251697</v>
      </c>
      <c r="R869" s="15"/>
    </row>
    <row r="870" spans="6:18" x14ac:dyDescent="0.25">
      <c r="F870" s="2">
        <f t="shared" si="57"/>
        <v>4.3299999999999299</v>
      </c>
      <c r="G870" s="3">
        <f>IF(H870&gt;0,$C$14-H870,$C$14)</f>
        <v>2E-3</v>
      </c>
      <c r="H870" s="3">
        <f>IF(H869-I869&gt;0,H869-I869,0)</f>
        <v>0</v>
      </c>
      <c r="I870" s="12">
        <f>$C$5*SQRT((2*($C$11*POWER(($G$4/G870),1.4)-$C$12))/$C$8)*An</f>
        <v>3.4541393744113574E-5</v>
      </c>
      <c r="J870" s="5">
        <f>($C$11*POWER(($C$16/G870),1.4))</f>
        <v>265250.39913931966</v>
      </c>
      <c r="K870" s="2">
        <f>IF(H870&gt;0,$C$17+H870*$C$8,$C$17)</f>
        <v>0.15</v>
      </c>
      <c r="L870" s="12">
        <f>IF(H870&gt;0,2*An*(J870-$C$12),0)</f>
        <v>0</v>
      </c>
      <c r="M870" s="12">
        <f>$C$9*Af*O869*ABS(O869)*$C$7</f>
        <v>-0.32688927614336338</v>
      </c>
      <c r="N870" s="12">
        <f t="shared" si="58"/>
        <v>-7.6307381590442436</v>
      </c>
      <c r="O870" s="4">
        <f t="shared" si="59"/>
        <v>-12.761490696831521</v>
      </c>
      <c r="P870" s="3">
        <f t="shared" si="56"/>
        <v>41.094706314769006</v>
      </c>
      <c r="R870" s="15"/>
    </row>
    <row r="871" spans="6:18" x14ac:dyDescent="0.25">
      <c r="F871" s="2">
        <f t="shared" si="57"/>
        <v>4.3349999999999298</v>
      </c>
      <c r="G871" s="3">
        <f>IF(H871&gt;0,$C$14-H871,$C$14)</f>
        <v>2E-3</v>
      </c>
      <c r="H871" s="3">
        <f>IF(H870-I870&gt;0,H870-I870,0)</f>
        <v>0</v>
      </c>
      <c r="I871" s="12">
        <f>$C$5*SQRT((2*($C$11*POWER(($G$4/G871),1.4)-$C$12))/$C$8)*An</f>
        <v>3.4541393744113574E-5</v>
      </c>
      <c r="J871" s="5">
        <f>($C$11*POWER(($C$16/G871),1.4))</f>
        <v>265250.39913931966</v>
      </c>
      <c r="K871" s="2">
        <f>IF(H871&gt;0,$C$17+H871*$C$8,$C$17)</f>
        <v>0.15</v>
      </c>
      <c r="L871" s="12">
        <f>IF(H871&gt;0,2*An*(J871-$C$12),0)</f>
        <v>0</v>
      </c>
      <c r="M871" s="12">
        <f>$C$9*Af*O870*ABS(O870)*$C$7</f>
        <v>-0.32885440355537754</v>
      </c>
      <c r="N871" s="12">
        <f t="shared" si="58"/>
        <v>-7.6176373096308172</v>
      </c>
      <c r="O871" s="4">
        <f t="shared" si="59"/>
        <v>-12.799611635503208</v>
      </c>
      <c r="P871" s="3">
        <f t="shared" si="56"/>
        <v>41.030803558938167</v>
      </c>
      <c r="R871" s="15"/>
    </row>
    <row r="872" spans="6:18" x14ac:dyDescent="0.25">
      <c r="F872" s="2">
        <f t="shared" si="57"/>
        <v>4.3399999999999297</v>
      </c>
      <c r="G872" s="3">
        <f>IF(H872&gt;0,$C$14-H872,$C$14)</f>
        <v>2E-3</v>
      </c>
      <c r="H872" s="3">
        <f>IF(H871-I871&gt;0,H871-I871,0)</f>
        <v>0</v>
      </c>
      <c r="I872" s="12">
        <f>$C$5*SQRT((2*($C$11*POWER(($G$4/G872),1.4)-$C$12))/$C$8)*An</f>
        <v>3.4541393744113574E-5</v>
      </c>
      <c r="J872" s="5">
        <f>($C$11*POWER(($C$16/G872),1.4))</f>
        <v>265250.39913931966</v>
      </c>
      <c r="K872" s="2">
        <f>IF(H872&gt;0,$C$17+H872*$C$8,$C$17)</f>
        <v>0.15</v>
      </c>
      <c r="L872" s="12">
        <f>IF(H872&gt;0,2*An*(J872-$C$12),0)</f>
        <v>0</v>
      </c>
      <c r="M872" s="12">
        <f>$C$9*Af*O871*ABS(O871)*$C$7</f>
        <v>-0.33082203615919864</v>
      </c>
      <c r="N872" s="12">
        <f t="shared" si="58"/>
        <v>-7.6045197589386762</v>
      </c>
      <c r="O872" s="4">
        <f t="shared" si="59"/>
        <v>-12.837667028174632</v>
      </c>
      <c r="P872" s="3">
        <f t="shared" si="56"/>
        <v>40.966710362278974</v>
      </c>
      <c r="R872" s="15"/>
    </row>
    <row r="873" spans="6:18" x14ac:dyDescent="0.25">
      <c r="F873" s="2">
        <f t="shared" si="57"/>
        <v>4.3449999999999296</v>
      </c>
      <c r="G873" s="3">
        <f>IF(H873&gt;0,$C$14-H873,$C$14)</f>
        <v>2E-3</v>
      </c>
      <c r="H873" s="3">
        <f>IF(H872-I872&gt;0,H872-I872,0)</f>
        <v>0</v>
      </c>
      <c r="I873" s="12">
        <f>$C$5*SQRT((2*($C$11*POWER(($G$4/G873),1.4)-$C$12))/$C$8)*An</f>
        <v>3.4541393744113574E-5</v>
      </c>
      <c r="J873" s="5">
        <f>($C$11*POWER(($C$16/G873),1.4))</f>
        <v>265250.39913931966</v>
      </c>
      <c r="K873" s="2">
        <f>IF(H873&gt;0,$C$17+H873*$C$8,$C$17)</f>
        <v>0.15</v>
      </c>
      <c r="L873" s="12">
        <f>IF(H873&gt;0,2*An*(J873-$C$12),0)</f>
        <v>0</v>
      </c>
      <c r="M873" s="12">
        <f>$C$9*Af*O872*ABS(O872)*$C$7</f>
        <v>-0.33279213936078145</v>
      </c>
      <c r="N873" s="12">
        <f t="shared" si="58"/>
        <v>-7.5913857375947913</v>
      </c>
      <c r="O873" s="4">
        <f t="shared" si="59"/>
        <v>-12.875656791915965</v>
      </c>
      <c r="P873" s="3">
        <f t="shared" si="56"/>
        <v>40.902427052728747</v>
      </c>
      <c r="R873" s="15"/>
    </row>
    <row r="874" spans="6:18" x14ac:dyDescent="0.25">
      <c r="F874" s="2">
        <f t="shared" si="57"/>
        <v>4.3499999999999295</v>
      </c>
      <c r="G874" s="3">
        <f>IF(H874&gt;0,$C$14-H874,$C$14)</f>
        <v>2E-3</v>
      </c>
      <c r="H874" s="3">
        <f>IF(H873-I873&gt;0,H873-I873,0)</f>
        <v>0</v>
      </c>
      <c r="I874" s="12">
        <f>$C$5*SQRT((2*($C$11*POWER(($G$4/G874),1.4)-$C$12))/$C$8)*An</f>
        <v>3.4541393744113574E-5</v>
      </c>
      <c r="J874" s="5">
        <f>($C$11*POWER(($C$16/G874),1.4))</f>
        <v>265250.39913931966</v>
      </c>
      <c r="K874" s="2">
        <f>IF(H874&gt;0,$C$17+H874*$C$8,$C$17)</f>
        <v>0.15</v>
      </c>
      <c r="L874" s="12">
        <f>IF(H874&gt;0,2*An*(J874-$C$12),0)</f>
        <v>0</v>
      </c>
      <c r="M874" s="12">
        <f>$C$9*Af*O873*ABS(O873)*$C$7</f>
        <v>-0.33476467862641146</v>
      </c>
      <c r="N874" s="12">
        <f t="shared" si="58"/>
        <v>-7.5782354758239237</v>
      </c>
      <c r="O874" s="4">
        <f t="shared" si="59"/>
        <v>-12.913580844949513</v>
      </c>
      <c r="P874" s="3">
        <f t="shared" si="56"/>
        <v>40.837953958636582</v>
      </c>
      <c r="R874" s="15"/>
    </row>
    <row r="875" spans="6:18" x14ac:dyDescent="0.25">
      <c r="F875" s="2">
        <f t="shared" si="57"/>
        <v>4.3549999999999294</v>
      </c>
      <c r="G875" s="3">
        <f>IF(H875&gt;0,$C$14-H875,$C$14)</f>
        <v>2E-3</v>
      </c>
      <c r="H875" s="3">
        <f>IF(H874-I874&gt;0,H874-I874,0)</f>
        <v>0</v>
      </c>
      <c r="I875" s="12">
        <f>$C$5*SQRT((2*($C$11*POWER(($G$4/G875),1.4)-$C$12))/$C$8)*An</f>
        <v>3.4541393744113574E-5</v>
      </c>
      <c r="J875" s="5">
        <f>($C$11*POWER(($C$16/G875),1.4))</f>
        <v>265250.39913931966</v>
      </c>
      <c r="K875" s="2">
        <f>IF(H875&gt;0,$C$17+H875*$C$8,$C$17)</f>
        <v>0.15</v>
      </c>
      <c r="L875" s="12">
        <f>IF(H875&gt;0,2*An*(J875-$C$12),0)</f>
        <v>0</v>
      </c>
      <c r="M875" s="12">
        <f>$C$9*Af*O874*ABS(O874)*$C$7</f>
        <v>-0.33673961948370756</v>
      </c>
      <c r="N875" s="12">
        <f t="shared" si="58"/>
        <v>-7.5650692034419498</v>
      </c>
      <c r="O875" s="4">
        <f t="shared" si="59"/>
        <v>-12.951439106647678</v>
      </c>
      <c r="P875" s="3">
        <f t="shared" si="56"/>
        <v>40.773291408757586</v>
      </c>
      <c r="R875" s="15"/>
    </row>
    <row r="876" spans="6:18" x14ac:dyDescent="0.25">
      <c r="F876" s="2">
        <f t="shared" si="57"/>
        <v>4.3599999999999293</v>
      </c>
      <c r="G876" s="3">
        <f>IF(H876&gt;0,$C$14-H876,$C$14)</f>
        <v>2E-3</v>
      </c>
      <c r="H876" s="3">
        <f>IF(H875-I875&gt;0,H875-I875,0)</f>
        <v>0</v>
      </c>
      <c r="I876" s="12">
        <f>$C$5*SQRT((2*($C$11*POWER(($G$4/G876),1.4)-$C$12))/$C$8)*An</f>
        <v>3.4541393744113574E-5</v>
      </c>
      <c r="J876" s="5">
        <f>($C$11*POWER(($C$16/G876),1.4))</f>
        <v>265250.39913931966</v>
      </c>
      <c r="K876" s="2">
        <f>IF(H876&gt;0,$C$17+H876*$C$8,$C$17)</f>
        <v>0.15</v>
      </c>
      <c r="L876" s="12">
        <f>IF(H876&gt;0,2*An*(J876-$C$12),0)</f>
        <v>0</v>
      </c>
      <c r="M876" s="12">
        <f>$C$9*Af*O875*ABS(O875)*$C$7</f>
        <v>-0.33871692752261645</v>
      </c>
      <c r="N876" s="12">
        <f t="shared" si="58"/>
        <v>-7.5518871498492235</v>
      </c>
      <c r="O876" s="4">
        <f t="shared" si="59"/>
        <v>-12.989231497530906</v>
      </c>
      <c r="P876" s="3">
        <f t="shared" si="56"/>
        <v>40.708439732247143</v>
      </c>
      <c r="R876" s="15"/>
    </row>
    <row r="877" spans="6:18" x14ac:dyDescent="0.25">
      <c r="F877" s="2">
        <f t="shared" si="57"/>
        <v>4.3649999999999292</v>
      </c>
      <c r="G877" s="3">
        <f>IF(H877&gt;0,$C$14-H877,$C$14)</f>
        <v>2E-3</v>
      </c>
      <c r="H877" s="3">
        <f>IF(H876-I876&gt;0,H876-I876,0)</f>
        <v>0</v>
      </c>
      <c r="I877" s="12">
        <f>$C$5*SQRT((2*($C$11*POWER(($G$4/G877),1.4)-$C$12))/$C$8)*An</f>
        <v>3.4541393744113574E-5</v>
      </c>
      <c r="J877" s="5">
        <f>($C$11*POWER(($C$16/G877),1.4))</f>
        <v>265250.39913931966</v>
      </c>
      <c r="K877" s="2">
        <f>IF(H877&gt;0,$C$17+H877*$C$8,$C$17)</f>
        <v>0.15</v>
      </c>
      <c r="L877" s="12">
        <f>IF(H877&gt;0,2*An*(J877-$C$12),0)</f>
        <v>0</v>
      </c>
      <c r="M877" s="12">
        <f>$C$9*Af*O876*ABS(O876)*$C$7</f>
        <v>-0.34069656839639945</v>
      </c>
      <c r="N877" s="12">
        <f t="shared" si="58"/>
        <v>-7.5386895440240043</v>
      </c>
      <c r="O877" s="4">
        <f t="shared" si="59"/>
        <v>-13.026957939265589</v>
      </c>
      <c r="P877" s="3">
        <f t="shared" si="56"/>
        <v>40.643399258655151</v>
      </c>
      <c r="R877" s="15"/>
    </row>
    <row r="878" spans="6:18" x14ac:dyDescent="0.25">
      <c r="F878" s="2">
        <f t="shared" si="57"/>
        <v>4.3699999999999291</v>
      </c>
      <c r="G878" s="3">
        <f>IF(H878&gt;0,$C$14-H878,$C$14)</f>
        <v>2E-3</v>
      </c>
      <c r="H878" s="3">
        <f>IF(H877-I877&gt;0,H877-I877,0)</f>
        <v>0</v>
      </c>
      <c r="I878" s="12">
        <f>$C$5*SQRT((2*($C$11*POWER(($G$4/G878),1.4)-$C$12))/$C$8)*An</f>
        <v>3.4541393744113574E-5</v>
      </c>
      <c r="J878" s="5">
        <f>($C$11*POWER(($C$16/G878),1.4))</f>
        <v>265250.39913931966</v>
      </c>
      <c r="K878" s="2">
        <f>IF(H878&gt;0,$C$17+H878*$C$8,$C$17)</f>
        <v>0.15</v>
      </c>
      <c r="L878" s="12">
        <f>IF(H878&gt;0,2*An*(J878-$C$12),0)</f>
        <v>0</v>
      </c>
      <c r="M878" s="12">
        <f>$C$9*Af*O877*ABS(O877)*$C$7</f>
        <v>-0.34267850782261144</v>
      </c>
      <c r="N878" s="12">
        <f t="shared" si="58"/>
        <v>-7.5254766145159238</v>
      </c>
      <c r="O878" s="4">
        <f t="shared" si="59"/>
        <v>-13.064618354661938</v>
      </c>
      <c r="P878" s="3">
        <f t="shared" si="56"/>
        <v>40.578170317920332</v>
      </c>
      <c r="R878" s="15"/>
    </row>
    <row r="879" spans="6:18" x14ac:dyDescent="0.25">
      <c r="F879" s="2">
        <f t="shared" si="57"/>
        <v>4.3749999999999289</v>
      </c>
      <c r="G879" s="3">
        <f>IF(H879&gt;0,$C$14-H879,$C$14)</f>
        <v>2E-3</v>
      </c>
      <c r="H879" s="3">
        <f>IF(H878-I878&gt;0,H878-I878,0)</f>
        <v>0</v>
      </c>
      <c r="I879" s="12">
        <f>$C$5*SQRT((2*($C$11*POWER(($G$4/G879),1.4)-$C$12))/$C$8)*An</f>
        <v>3.4541393744113574E-5</v>
      </c>
      <c r="J879" s="5">
        <f>($C$11*POWER(($C$16/G879),1.4))</f>
        <v>265250.39913931966</v>
      </c>
      <c r="K879" s="2">
        <f>IF(H879&gt;0,$C$17+H879*$C$8,$C$17)</f>
        <v>0.15</v>
      </c>
      <c r="L879" s="12">
        <f>IF(H879&gt;0,2*An*(J879-$C$12),0)</f>
        <v>0</v>
      </c>
      <c r="M879" s="12">
        <f>$C$9*Af*O878*ABS(O878)*$C$7</f>
        <v>-0.34466271158407158</v>
      </c>
      <c r="N879" s="12">
        <f t="shared" si="58"/>
        <v>-7.5122485894395243</v>
      </c>
      <c r="O879" s="4">
        <f t="shared" si="59"/>
        <v>-13.102212667671827</v>
      </c>
      <c r="P879" s="3">
        <f t="shared" si="56"/>
        <v>40.512753240364496</v>
      </c>
      <c r="R879" s="15"/>
    </row>
    <row r="880" spans="6:18" x14ac:dyDescent="0.25">
      <c r="F880" s="2">
        <f t="shared" si="57"/>
        <v>4.3799999999999288</v>
      </c>
      <c r="G880" s="3">
        <f>IF(H880&gt;0,$C$14-H880,$C$14)</f>
        <v>2E-3</v>
      </c>
      <c r="H880" s="3">
        <f>IF(H879-I879&gt;0,H879-I879,0)</f>
        <v>0</v>
      </c>
      <c r="I880" s="12">
        <f>$C$5*SQRT((2*($C$11*POWER(($G$4/G880),1.4)-$C$12))/$C$8)*An</f>
        <v>3.4541393744113574E-5</v>
      </c>
      <c r="J880" s="5">
        <f>($C$11*POWER(($C$16/G880),1.4))</f>
        <v>265250.39913931966</v>
      </c>
      <c r="K880" s="2">
        <f>IF(H880&gt;0,$C$17+H880*$C$8,$C$17)</f>
        <v>0.15</v>
      </c>
      <c r="L880" s="12">
        <f>IF(H880&gt;0,2*An*(J880-$C$12),0)</f>
        <v>0</v>
      </c>
      <c r="M880" s="12">
        <f>$C$9*Af*O879*ABS(O879)*$C$7</f>
        <v>-0.34664914552982595</v>
      </c>
      <c r="N880" s="12">
        <f t="shared" si="58"/>
        <v>-7.4990056964678278</v>
      </c>
      <c r="O880" s="4">
        <f t="shared" si="59"/>
        <v>-13.139740803386596</v>
      </c>
      <c r="P880" s="3">
        <f t="shared" si="56"/>
        <v>40.447148356686853</v>
      </c>
      <c r="R880" s="15"/>
    </row>
    <row r="881" spans="6:18" x14ac:dyDescent="0.25">
      <c r="F881" s="2">
        <f t="shared" si="57"/>
        <v>4.3849999999999287</v>
      </c>
      <c r="G881" s="3">
        <f>IF(H881&gt;0,$C$14-H881,$C$14)</f>
        <v>2E-3</v>
      </c>
      <c r="H881" s="3">
        <f>IF(H880-I880&gt;0,H880-I880,0)</f>
        <v>0</v>
      </c>
      <c r="I881" s="12">
        <f>$C$5*SQRT((2*($C$11*POWER(($G$4/G881),1.4)-$C$12))/$C$8)*An</f>
        <v>3.4541393744113574E-5</v>
      </c>
      <c r="J881" s="5">
        <f>($C$11*POWER(($C$16/G881),1.4))</f>
        <v>265250.39913931966</v>
      </c>
      <c r="K881" s="2">
        <f>IF(H881&gt;0,$C$17+H881*$C$8,$C$17)</f>
        <v>0.15</v>
      </c>
      <c r="L881" s="12">
        <f>IF(H881&gt;0,2*An*(J881-$C$12),0)</f>
        <v>0</v>
      </c>
      <c r="M881" s="12">
        <f>$C$9*Af*O880*ABS(O880)*$C$7</f>
        <v>-0.34863777557610282</v>
      </c>
      <c r="N881" s="12">
        <f t="shared" si="58"/>
        <v>-7.4857481628259821</v>
      </c>
      <c r="O881" s="4">
        <f t="shared" si="59"/>
        <v>-13.17720268803483</v>
      </c>
      <c r="P881" s="3">
        <f t="shared" si="56"/>
        <v>40.381355997958302</v>
      </c>
      <c r="R881" s="15"/>
    </row>
    <row r="882" spans="6:18" x14ac:dyDescent="0.25">
      <c r="F882" s="2">
        <f t="shared" si="57"/>
        <v>4.3899999999999286</v>
      </c>
      <c r="G882" s="3">
        <f>IF(H882&gt;0,$C$14-H882,$C$14)</f>
        <v>2E-3</v>
      </c>
      <c r="H882" s="3">
        <f>IF(H881-I881&gt;0,H881-I881,0)</f>
        <v>0</v>
      </c>
      <c r="I882" s="12">
        <f>$C$5*SQRT((2*($C$11*POWER(($G$4/G882),1.4)-$C$12))/$C$8)*An</f>
        <v>3.4541393744113574E-5</v>
      </c>
      <c r="J882" s="5">
        <f>($C$11*POWER(($C$16/G882),1.4))</f>
        <v>265250.39913931966</v>
      </c>
      <c r="K882" s="2">
        <f>IF(H882&gt;0,$C$17+H882*$C$8,$C$17)</f>
        <v>0.15</v>
      </c>
      <c r="L882" s="12">
        <f>IF(H882&gt;0,2*An*(J882-$C$12),0)</f>
        <v>0</v>
      </c>
      <c r="M882" s="12">
        <f>$C$9*Af*O881*ABS(O881)*$C$7</f>
        <v>-0.3506285677072587</v>
      </c>
      <c r="N882" s="12">
        <f t="shared" si="58"/>
        <v>-7.4724762152849422</v>
      </c>
      <c r="O882" s="4">
        <f t="shared" si="59"/>
        <v>-13.214598248980108</v>
      </c>
      <c r="P882" s="3">
        <f t="shared" si="56"/>
        <v>40.315376495615766</v>
      </c>
      <c r="R882" s="15"/>
    </row>
    <row r="883" spans="6:18" x14ac:dyDescent="0.25">
      <c r="F883" s="2">
        <f t="shared" si="57"/>
        <v>4.3949999999999285</v>
      </c>
      <c r="G883" s="3">
        <f>IF(H883&gt;0,$C$14-H883,$C$14)</f>
        <v>2E-3</v>
      </c>
      <c r="H883" s="3">
        <f>IF(H882-I882&gt;0,H882-I882,0)</f>
        <v>0</v>
      </c>
      <c r="I883" s="12">
        <f>$C$5*SQRT((2*($C$11*POWER(($G$4/G883),1.4)-$C$12))/$C$8)*An</f>
        <v>3.4541393744113574E-5</v>
      </c>
      <c r="J883" s="5">
        <f>($C$11*POWER(($C$16/G883),1.4))</f>
        <v>265250.39913931966</v>
      </c>
      <c r="K883" s="2">
        <f>IF(H883&gt;0,$C$17+H883*$C$8,$C$17)</f>
        <v>0.15</v>
      </c>
      <c r="L883" s="12">
        <f>IF(H883&gt;0,2*An*(J883-$C$12),0)</f>
        <v>0</v>
      </c>
      <c r="M883" s="12">
        <f>$C$9*Af*O882*ABS(O882)*$C$7</f>
        <v>-0.35262148797671788</v>
      </c>
      <c r="N883" s="12">
        <f t="shared" si="58"/>
        <v>-7.4591900801552136</v>
      </c>
      <c r="O883" s="4">
        <f t="shared" si="59"/>
        <v>-13.251927414718709</v>
      </c>
      <c r="P883" s="3">
        <f t="shared" si="56"/>
        <v>40.249210181456519</v>
      </c>
      <c r="R883" s="15"/>
    </row>
    <row r="884" spans="6:18" x14ac:dyDescent="0.25">
      <c r="F884" s="2">
        <f t="shared" si="57"/>
        <v>4.3999999999999284</v>
      </c>
      <c r="G884" s="3">
        <f>IF(H884&gt;0,$C$14-H884,$C$14)</f>
        <v>2E-3</v>
      </c>
      <c r="H884" s="3">
        <f>IF(H883-I883&gt;0,H883-I883,0)</f>
        <v>0</v>
      </c>
      <c r="I884" s="12">
        <f>$C$5*SQRT((2*($C$11*POWER(($G$4/G884),1.4)-$C$12))/$C$8)*An</f>
        <v>3.4541393744113574E-5</v>
      </c>
      <c r="J884" s="5">
        <f>($C$11*POWER(($C$16/G884),1.4))</f>
        <v>265250.39913931966</v>
      </c>
      <c r="K884" s="2">
        <f>IF(H884&gt;0,$C$17+H884*$C$8,$C$17)</f>
        <v>0.15</v>
      </c>
      <c r="L884" s="12">
        <f>IF(H884&gt;0,2*An*(J884-$C$12),0)</f>
        <v>0</v>
      </c>
      <c r="M884" s="12">
        <f>$C$9*Af*O883*ABS(O883)*$C$7</f>
        <v>-0.35461650250790261</v>
      </c>
      <c r="N884" s="12">
        <f t="shared" si="58"/>
        <v>-7.4458899832806491</v>
      </c>
      <c r="O884" s="4">
        <f t="shared" si="59"/>
        <v>-13.289190114877298</v>
      </c>
      <c r="P884" s="3">
        <f t="shared" si="56"/>
        <v>40.182857387632531</v>
      </c>
      <c r="R884" s="15"/>
    </row>
    <row r="885" spans="6:18" x14ac:dyDescent="0.25">
      <c r="F885" s="2">
        <f t="shared" si="57"/>
        <v>4.4049999999999283</v>
      </c>
      <c r="G885" s="3">
        <f>IF(H885&gt;0,$C$14-H885,$C$14)</f>
        <v>2E-3</v>
      </c>
      <c r="H885" s="3">
        <f>IF(H884-I884&gt;0,H884-I884,0)</f>
        <v>0</v>
      </c>
      <c r="I885" s="12">
        <f>$C$5*SQRT((2*($C$11*POWER(($G$4/G885),1.4)-$C$12))/$C$8)*An</f>
        <v>3.4541393744113574E-5</v>
      </c>
      <c r="J885" s="5">
        <f>($C$11*POWER(($C$16/G885),1.4))</f>
        <v>265250.39913931966</v>
      </c>
      <c r="K885" s="2">
        <f>IF(H885&gt;0,$C$17+H885*$C$8,$C$17)</f>
        <v>0.15</v>
      </c>
      <c r="L885" s="12">
        <f>IF(H885&gt;0,2*An*(J885-$C$12),0)</f>
        <v>0</v>
      </c>
      <c r="M885" s="12">
        <f>$C$9*Af*O884*ABS(O884)*$C$7</f>
        <v>-0.35661357749515549</v>
      </c>
      <c r="N885" s="12">
        <f t="shared" si="58"/>
        <v>-7.4325761500322969</v>
      </c>
      <c r="O885" s="4">
        <f t="shared" si="59"/>
        <v>-13.326386280210581</v>
      </c>
      <c r="P885" s="3">
        <f t="shared" si="56"/>
        <v>40.116318446644812</v>
      </c>
      <c r="R885" s="15"/>
    </row>
    <row r="886" spans="6:18" x14ac:dyDescent="0.25">
      <c r="F886" s="2">
        <f t="shared" si="57"/>
        <v>4.4099999999999282</v>
      </c>
      <c r="G886" s="3">
        <f>IF(H886&gt;0,$C$14-H886,$C$14)</f>
        <v>2E-3</v>
      </c>
      <c r="H886" s="3">
        <f>IF(H885-I885&gt;0,H885-I885,0)</f>
        <v>0</v>
      </c>
      <c r="I886" s="12">
        <f>$C$5*SQRT((2*($C$11*POWER(($G$4/G886),1.4)-$C$12))/$C$8)*An</f>
        <v>3.4541393744113574E-5</v>
      </c>
      <c r="J886" s="5">
        <f>($C$11*POWER(($C$16/G886),1.4))</f>
        <v>265250.39913931966</v>
      </c>
      <c r="K886" s="2">
        <f>IF(H886&gt;0,$C$17+H886*$C$8,$C$17)</f>
        <v>0.15</v>
      </c>
      <c r="L886" s="12">
        <f>IF(H886&gt;0,2*An*(J886-$C$12),0)</f>
        <v>0</v>
      </c>
      <c r="M886" s="12">
        <f>$C$9*Af*O885*ABS(O885)*$C$7</f>
        <v>-0.35861267920465484</v>
      </c>
      <c r="N886" s="12">
        <f t="shared" si="58"/>
        <v>-7.4192488053023009</v>
      </c>
      <c r="O886" s="4">
        <f t="shared" si="59"/>
        <v>-13.363515842598918</v>
      </c>
      <c r="P886" s="3">
        <f t="shared" si="56"/>
        <v>40.04959369133779</v>
      </c>
      <c r="R886" s="15"/>
    </row>
    <row r="887" spans="6:18" x14ac:dyDescent="0.25">
      <c r="F887" s="2">
        <f t="shared" si="57"/>
        <v>4.4149999999999281</v>
      </c>
      <c r="G887" s="3">
        <f>IF(H887&gt;0,$C$14-H887,$C$14)</f>
        <v>2E-3</v>
      </c>
      <c r="H887" s="3">
        <f>IF(H886-I886&gt;0,H886-I886,0)</f>
        <v>0</v>
      </c>
      <c r="I887" s="12">
        <f>$C$5*SQRT((2*($C$11*POWER(($G$4/G887),1.4)-$C$12))/$C$8)*An</f>
        <v>3.4541393744113574E-5</v>
      </c>
      <c r="J887" s="5">
        <f>($C$11*POWER(($C$16/G887),1.4))</f>
        <v>265250.39913931966</v>
      </c>
      <c r="K887" s="2">
        <f>IF(H887&gt;0,$C$17+H887*$C$8,$C$17)</f>
        <v>0.15</v>
      </c>
      <c r="L887" s="12">
        <f>IF(H887&gt;0,2*An*(J887-$C$12),0)</f>
        <v>0</v>
      </c>
      <c r="M887" s="12">
        <f>$C$9*Af*O886*ABS(O886)*$C$7</f>
        <v>-0.36061377397531957</v>
      </c>
      <c r="N887" s="12">
        <f t="shared" si="58"/>
        <v>-7.4059081734978705</v>
      </c>
      <c r="O887" s="4">
        <f t="shared" si="59"/>
        <v>-13.400578735045919</v>
      </c>
      <c r="P887" s="3">
        <f t="shared" si="56"/>
        <v>39.982683454893682</v>
      </c>
      <c r="R887" s="15"/>
    </row>
    <row r="888" spans="6:18" x14ac:dyDescent="0.25">
      <c r="F888" s="2">
        <f t="shared" si="57"/>
        <v>4.419999999999928</v>
      </c>
      <c r="G888" s="3">
        <f>IF(H888&gt;0,$C$14-H888,$C$14)</f>
        <v>2E-3</v>
      </c>
      <c r="H888" s="3">
        <f>IF(H887-I887&gt;0,H887-I887,0)</f>
        <v>0</v>
      </c>
      <c r="I888" s="12">
        <f>$C$5*SQRT((2*($C$11*POWER(($G$4/G888),1.4)-$C$12))/$C$8)*An</f>
        <v>3.4541393744113574E-5</v>
      </c>
      <c r="J888" s="5">
        <f>($C$11*POWER(($C$16/G888),1.4))</f>
        <v>265250.39913931966</v>
      </c>
      <c r="K888" s="2">
        <f>IF(H888&gt;0,$C$17+H888*$C$8,$C$17)</f>
        <v>0.15</v>
      </c>
      <c r="L888" s="12">
        <f>IF(H888&gt;0,2*An*(J888-$C$12),0)</f>
        <v>0</v>
      </c>
      <c r="M888" s="12">
        <f>$C$9*Af*O887*ABS(O887)*$C$7</f>
        <v>-0.3626168282197092</v>
      </c>
      <c r="N888" s="12">
        <f t="shared" si="58"/>
        <v>-7.3925544785352733</v>
      </c>
      <c r="O888" s="4">
        <f t="shared" si="59"/>
        <v>-13.437574891676002</v>
      </c>
      <c r="P888" s="3">
        <f t="shared" si="56"/>
        <v>39.915588070826878</v>
      </c>
      <c r="R888" s="15"/>
    </row>
    <row r="889" spans="6:18" x14ac:dyDescent="0.25">
      <c r="F889" s="2">
        <f t="shared" si="57"/>
        <v>4.4249999999999279</v>
      </c>
      <c r="G889" s="3">
        <f>IF(H889&gt;0,$C$14-H889,$C$14)</f>
        <v>2E-3</v>
      </c>
      <c r="H889" s="3">
        <f>IF(H888-I888&gt;0,H888-I888,0)</f>
        <v>0</v>
      </c>
      <c r="I889" s="12">
        <f>$C$5*SQRT((2*($C$11*POWER(($G$4/G889),1.4)-$C$12))/$C$8)*An</f>
        <v>3.4541393744113574E-5</v>
      </c>
      <c r="J889" s="5">
        <f>($C$11*POWER(($C$16/G889),1.4))</f>
        <v>265250.39913931966</v>
      </c>
      <c r="K889" s="2">
        <f>IF(H889&gt;0,$C$17+H889*$C$8,$C$17)</f>
        <v>0.15</v>
      </c>
      <c r="L889" s="12">
        <f>IF(H889&gt;0,2*An*(J889-$C$12),0)</f>
        <v>0</v>
      </c>
      <c r="M889" s="12">
        <f>$C$9*Af*O888*ABS(O888)*$C$7</f>
        <v>-0.36462180842491215</v>
      </c>
      <c r="N889" s="12">
        <f t="shared" si="58"/>
        <v>-7.3791879438339194</v>
      </c>
      <c r="O889" s="4">
        <f t="shared" si="59"/>
        <v>-13.474504247731925</v>
      </c>
      <c r="P889" s="3">
        <f t="shared" si="56"/>
        <v>39.84830787297836</v>
      </c>
      <c r="R889" s="15"/>
    </row>
    <row r="890" spans="6:18" x14ac:dyDescent="0.25">
      <c r="F890" s="2">
        <f t="shared" si="57"/>
        <v>4.4299999999999278</v>
      </c>
      <c r="G890" s="3">
        <f>IF(H890&gt;0,$C$14-H890,$C$14)</f>
        <v>2E-3</v>
      </c>
      <c r="H890" s="3">
        <f>IF(H889-I889&gt;0,H889-I889,0)</f>
        <v>0</v>
      </c>
      <c r="I890" s="12">
        <f>$C$5*SQRT((2*($C$11*POWER(($G$4/G890),1.4)-$C$12))/$C$8)*An</f>
        <v>3.4541393744113574E-5</v>
      </c>
      <c r="J890" s="5">
        <f>($C$11*POWER(($C$16/G890),1.4))</f>
        <v>265250.39913931966</v>
      </c>
      <c r="K890" s="2">
        <f>IF(H890&gt;0,$C$17+H890*$C$8,$C$17)</f>
        <v>0.15</v>
      </c>
      <c r="L890" s="12">
        <f>IF(H890&gt;0,2*An*(J890-$C$12),0)</f>
        <v>0</v>
      </c>
      <c r="M890" s="12">
        <f>$C$9*Af*O889*ABS(O889)*$C$7</f>
        <v>-0.36662868115342884</v>
      </c>
      <c r="N890" s="12">
        <f t="shared" si="58"/>
        <v>-7.3658087923104745</v>
      </c>
      <c r="O890" s="4">
        <f t="shared" si="59"/>
        <v>-13.511366739572287</v>
      </c>
      <c r="P890" s="3">
        <f t="shared" si="56"/>
        <v>39.780843195510101</v>
      </c>
      <c r="R890" s="15"/>
    </row>
    <row r="891" spans="6:18" x14ac:dyDescent="0.25">
      <c r="F891" s="2">
        <f t="shared" si="57"/>
        <v>4.4349999999999277</v>
      </c>
      <c r="G891" s="3">
        <f>IF(H891&gt;0,$C$14-H891,$C$14)</f>
        <v>2E-3</v>
      </c>
      <c r="H891" s="3">
        <f>IF(H890-I890&gt;0,H890-I890,0)</f>
        <v>0</v>
      </c>
      <c r="I891" s="12">
        <f>$C$5*SQRT((2*($C$11*POWER(($G$4/G891),1.4)-$C$12))/$C$8)*An</f>
        <v>3.4541393744113574E-5</v>
      </c>
      <c r="J891" s="5">
        <f>($C$11*POWER(($C$16/G891),1.4))</f>
        <v>265250.39913931966</v>
      </c>
      <c r="K891" s="2">
        <f>IF(H891&gt;0,$C$17+H891*$C$8,$C$17)</f>
        <v>0.15</v>
      </c>
      <c r="L891" s="12">
        <f>IF(H891&gt;0,2*An*(J891-$C$12),0)</f>
        <v>0</v>
      </c>
      <c r="M891" s="12">
        <f>$C$9*Af*O890*ABS(O890)*$C$7</f>
        <v>-0.36863741304404507</v>
      </c>
      <c r="N891" s="12">
        <f t="shared" si="58"/>
        <v>-7.3524172463730331</v>
      </c>
      <c r="O891" s="4">
        <f t="shared" si="59"/>
        <v>-13.548162304668995</v>
      </c>
      <c r="P891" s="3">
        <f t="shared" si="56"/>
        <v>39.713194372899501</v>
      </c>
      <c r="R891" s="15"/>
    </row>
    <row r="892" spans="6:18" x14ac:dyDescent="0.25">
      <c r="F892" s="2">
        <f t="shared" si="57"/>
        <v>4.4399999999999276</v>
      </c>
      <c r="G892" s="3">
        <f>IF(H892&gt;0,$C$14-H892,$C$14)</f>
        <v>2E-3</v>
      </c>
      <c r="H892" s="3">
        <f>IF(H891-I891&gt;0,H891-I891,0)</f>
        <v>0</v>
      </c>
      <c r="I892" s="12">
        <f>$C$5*SQRT((2*($C$11*POWER(($G$4/G892),1.4)-$C$12))/$C$8)*An</f>
        <v>3.4541393744113574E-5</v>
      </c>
      <c r="J892" s="5">
        <f>($C$11*POWER(($C$16/G892),1.4))</f>
        <v>265250.39913931966</v>
      </c>
      <c r="K892" s="2">
        <f>IF(H892&gt;0,$C$17+H892*$C$8,$C$17)</f>
        <v>0.15</v>
      </c>
      <c r="L892" s="12">
        <f>IF(H892&gt;0,2*An*(J892-$C$12),0)</f>
        <v>0</v>
      </c>
      <c r="M892" s="12">
        <f>$C$9*Af*O891*ABS(O891)*$C$7</f>
        <v>-0.37064797081269735</v>
      </c>
      <c r="N892" s="12">
        <f t="shared" si="58"/>
        <v>-7.3390135279153519</v>
      </c>
      <c r="O892" s="4">
        <f t="shared" si="59"/>
        <v>-13.584890881604716</v>
      </c>
      <c r="P892" s="3">
        <f t="shared" si="56"/>
        <v>39.645361739933819</v>
      </c>
      <c r="R892" s="15"/>
    </row>
    <row r="893" spans="6:18" x14ac:dyDescent="0.25">
      <c r="F893" s="2">
        <f t="shared" si="57"/>
        <v>4.4449999999999275</v>
      </c>
      <c r="G893" s="3">
        <f>IF(H893&gt;0,$C$14-H893,$C$14)</f>
        <v>2E-3</v>
      </c>
      <c r="H893" s="3">
        <f>IF(H892-I892&gt;0,H892-I892,0)</f>
        <v>0</v>
      </c>
      <c r="I893" s="12">
        <f>$C$5*SQRT((2*($C$11*POWER(($G$4/G893),1.4)-$C$12))/$C$8)*An</f>
        <v>3.4541393744113574E-5</v>
      </c>
      <c r="J893" s="5">
        <f>($C$11*POWER(($C$16/G893),1.4))</f>
        <v>265250.39913931966</v>
      </c>
      <c r="K893" s="2">
        <f>IF(H893&gt;0,$C$17+H893*$C$8,$C$17)</f>
        <v>0.15</v>
      </c>
      <c r="L893" s="12">
        <f>IF(H893&gt;0,2*An*(J893-$C$12),0)</f>
        <v>0</v>
      </c>
      <c r="M893" s="12">
        <f>$C$9*Af*O892*ABS(O892)*$C$7</f>
        <v>-0.37266032125333048</v>
      </c>
      <c r="N893" s="12">
        <f t="shared" si="58"/>
        <v>-7.3255978583111299</v>
      </c>
      <c r="O893" s="4">
        <f t="shared" si="59"/>
        <v>-13.621552410070283</v>
      </c>
      <c r="P893" s="3">
        <f t="shared" si="56"/>
        <v>39.577345631704631</v>
      </c>
      <c r="R893" s="15"/>
    </row>
    <row r="894" spans="6:18" x14ac:dyDescent="0.25">
      <c r="F894" s="2">
        <f t="shared" si="57"/>
        <v>4.4499999999999273</v>
      </c>
      <c r="G894" s="3">
        <f>IF(H894&gt;0,$C$14-H894,$C$14)</f>
        <v>2E-3</v>
      </c>
      <c r="H894" s="3">
        <f>IF(H893-I893&gt;0,H893-I893,0)</f>
        <v>0</v>
      </c>
      <c r="I894" s="12">
        <f>$C$5*SQRT((2*($C$11*POWER(($G$4/G894),1.4)-$C$12))/$C$8)*An</f>
        <v>3.4541393744113574E-5</v>
      </c>
      <c r="J894" s="5">
        <f>($C$11*POWER(($C$16/G894),1.4))</f>
        <v>265250.39913931966</v>
      </c>
      <c r="K894" s="2">
        <f>IF(H894&gt;0,$C$17+H894*$C$8,$C$17)</f>
        <v>0.15</v>
      </c>
      <c r="L894" s="12">
        <f>IF(H894&gt;0,2*An*(J894-$C$12),0)</f>
        <v>0</v>
      </c>
      <c r="M894" s="12">
        <f>$C$9*Af*O893*ABS(O893)*$C$7</f>
        <v>-0.37467443123874672</v>
      </c>
      <c r="N894" s="12">
        <f t="shared" si="58"/>
        <v>-7.3121704584083558</v>
      </c>
      <c r="O894" s="4">
        <f t="shared" si="59"/>
        <v>-13.658146830862082</v>
      </c>
      <c r="P894" s="3">
        <f t="shared" si="56"/>
        <v>39.5091463836023</v>
      </c>
      <c r="R894" s="15"/>
    </row>
    <row r="895" spans="6:18" x14ac:dyDescent="0.25">
      <c r="F895" s="2">
        <f t="shared" si="57"/>
        <v>4.4549999999999272</v>
      </c>
      <c r="G895" s="3">
        <f>IF(H895&gt;0,$C$14-H895,$C$14)</f>
        <v>2E-3</v>
      </c>
      <c r="H895" s="3">
        <f>IF(H894-I894&gt;0,H894-I894,0)</f>
        <v>0</v>
      </c>
      <c r="I895" s="12">
        <f>$C$5*SQRT((2*($C$11*POWER(($G$4/G895),1.4)-$C$12))/$C$8)*An</f>
        <v>3.4541393744113574E-5</v>
      </c>
      <c r="J895" s="5">
        <f>($C$11*POWER(($C$16/G895),1.4))</f>
        <v>265250.39913931966</v>
      </c>
      <c r="K895" s="2">
        <f>IF(H895&gt;0,$C$17+H895*$C$8,$C$17)</f>
        <v>0.15</v>
      </c>
      <c r="L895" s="12">
        <f>IF(H895&gt;0,2*An*(J895-$C$12),0)</f>
        <v>0</v>
      </c>
      <c r="M895" s="12">
        <f>$C$9*Af*O894*ABS(O894)*$C$7</f>
        <v>-0.37669026772144626</v>
      </c>
      <c r="N895" s="12">
        <f t="shared" si="58"/>
        <v>-7.2987315485236914</v>
      </c>
      <c r="O895" s="4">
        <f t="shared" si="59"/>
        <v>-13.694674085879411</v>
      </c>
      <c r="P895" s="3">
        <f t="shared" si="56"/>
        <v>39.440764331310447</v>
      </c>
      <c r="R895" s="15"/>
    </row>
    <row r="896" spans="6:18" x14ac:dyDescent="0.25">
      <c r="F896" s="2">
        <f t="shared" si="57"/>
        <v>4.4599999999999271</v>
      </c>
      <c r="G896" s="3">
        <f>IF(H896&gt;0,$C$14-H896,$C$14)</f>
        <v>2E-3</v>
      </c>
      <c r="H896" s="3">
        <f>IF(H895-I895&gt;0,H895-I895,0)</f>
        <v>0</v>
      </c>
      <c r="I896" s="12">
        <f>$C$5*SQRT((2*($C$11*POWER(($G$4/G896),1.4)-$C$12))/$C$8)*An</f>
        <v>3.4541393744113574E-5</v>
      </c>
      <c r="J896" s="5">
        <f>($C$11*POWER(($C$16/G896),1.4))</f>
        <v>265250.39913931966</v>
      </c>
      <c r="K896" s="2">
        <f>IF(H896&gt;0,$C$17+H896*$C$8,$C$17)</f>
        <v>0.15</v>
      </c>
      <c r="L896" s="12">
        <f>IF(H896&gt;0,2*An*(J896-$C$12),0)</f>
        <v>0</v>
      </c>
      <c r="M896" s="12">
        <f>$C$9*Af*O895*ABS(O895)*$C$7</f>
        <v>-0.37870779773446039</v>
      </c>
      <c r="N896" s="12">
        <f t="shared" si="58"/>
        <v>-7.2852813484369312</v>
      </c>
      <c r="O896" s="4">
        <f t="shared" si="59"/>
        <v>-13.731134118121812</v>
      </c>
      <c r="P896" s="3">
        <f t="shared" si="56"/>
        <v>39.372199810800446</v>
      </c>
      <c r="R896" s="15"/>
    </row>
    <row r="897" spans="6:18" x14ac:dyDescent="0.25">
      <c r="F897" s="2">
        <f t="shared" si="57"/>
        <v>4.464999999999927</v>
      </c>
      <c r="G897" s="3">
        <f>IF(H897&gt;0,$C$14-H897,$C$14)</f>
        <v>2E-3</v>
      </c>
      <c r="H897" s="3">
        <f>IF(H896-I896&gt;0,H896-I896,0)</f>
        <v>0</v>
      </c>
      <c r="I897" s="12">
        <f>$C$5*SQRT((2*($C$11*POWER(($G$4/G897),1.4)-$C$12))/$C$8)*An</f>
        <v>3.4541393744113574E-5</v>
      </c>
      <c r="J897" s="5">
        <f>($C$11*POWER(($C$16/G897),1.4))</f>
        <v>265250.39913931966</v>
      </c>
      <c r="K897" s="2">
        <f>IF(H897&gt;0,$C$17+H897*$C$8,$C$17)</f>
        <v>0.15</v>
      </c>
      <c r="L897" s="12">
        <f>IF(H897&gt;0,2*An*(J897-$C$12),0)</f>
        <v>0</v>
      </c>
      <c r="M897" s="12">
        <f>$C$9*Af*O896*ABS(O896)*$C$7</f>
        <v>-0.38072698839217584</v>
      </c>
      <c r="N897" s="12">
        <f t="shared" si="58"/>
        <v>-7.2718200773854953</v>
      </c>
      <c r="O897" s="4">
        <f t="shared" si="59"/>
        <v>-13.767526871686368</v>
      </c>
      <c r="P897" s="3">
        <f t="shared" si="56"/>
        <v>39.303453158325922</v>
      </c>
      <c r="R897" s="15"/>
    </row>
    <row r="898" spans="6:18" x14ac:dyDescent="0.25">
      <c r="F898" s="2">
        <f t="shared" si="57"/>
        <v>4.4699999999999269</v>
      </c>
      <c r="G898" s="3">
        <f>IF(H898&gt;0,$C$14-H898,$C$14)</f>
        <v>2E-3</v>
      </c>
      <c r="H898" s="3">
        <f>IF(H897-I897&gt;0,H897-I897,0)</f>
        <v>0</v>
      </c>
      <c r="I898" s="12">
        <f>$C$5*SQRT((2*($C$11*POWER(($G$4/G898),1.4)-$C$12))/$C$8)*An</f>
        <v>3.4541393744113574E-5</v>
      </c>
      <c r="J898" s="5">
        <f>($C$11*POWER(($C$16/G898),1.4))</f>
        <v>265250.39913931966</v>
      </c>
      <c r="K898" s="2">
        <f>IF(H898&gt;0,$C$17+H898*$C$8,$C$17)</f>
        <v>0.15</v>
      </c>
      <c r="L898" s="12">
        <f>IF(H898&gt;0,2*An*(J898-$C$12),0)</f>
        <v>0</v>
      </c>
      <c r="M898" s="12">
        <f>$C$9*Af*O897*ABS(O897)*$C$7</f>
        <v>-0.38274780689115079</v>
      </c>
      <c r="N898" s="12">
        <f t="shared" si="58"/>
        <v>-7.2583479540589959</v>
      </c>
      <c r="O898" s="4">
        <f t="shared" si="59"/>
        <v>-13.803852291764979</v>
      </c>
      <c r="P898" s="3">
        <f t="shared" si="56"/>
        <v>39.234524710417297</v>
      </c>
      <c r="R898" s="15"/>
    </row>
    <row r="899" spans="6:18" x14ac:dyDescent="0.25">
      <c r="F899" s="2">
        <f t="shared" si="57"/>
        <v>4.4749999999999268</v>
      </c>
      <c r="G899" s="3">
        <f>IF(H899&gt;0,$C$14-H899,$C$14)</f>
        <v>2E-3</v>
      </c>
      <c r="H899" s="3">
        <f>IF(H898-I898&gt;0,H898-I898,0)</f>
        <v>0</v>
      </c>
      <c r="I899" s="12">
        <f>$C$5*SQRT((2*($C$11*POWER(($G$4/G899),1.4)-$C$12))/$C$8)*An</f>
        <v>3.4541393744113574E-5</v>
      </c>
      <c r="J899" s="5">
        <f>($C$11*POWER(($C$16/G899),1.4))</f>
        <v>265250.39913931966</v>
      </c>
      <c r="K899" s="2">
        <f>IF(H899&gt;0,$C$17+H899*$C$8,$C$17)</f>
        <v>0.15</v>
      </c>
      <c r="L899" s="12">
        <f>IF(H899&gt;0,2*An*(J899-$C$12),0)</f>
        <v>0</v>
      </c>
      <c r="M899" s="12">
        <f>$C$9*Af*O898*ABS(O898)*$C$7</f>
        <v>-0.38477022051092286</v>
      </c>
      <c r="N899" s="12">
        <f t="shared" si="58"/>
        <v>-7.2448651965938478</v>
      </c>
      <c r="O899" s="4">
        <f t="shared" si="59"/>
        <v>-13.840110324641611</v>
      </c>
      <c r="P899" s="3">
        <f t="shared" si="56"/>
        <v>39.165414803876281</v>
      </c>
      <c r="R899" s="15"/>
    </row>
    <row r="900" spans="6:18" x14ac:dyDescent="0.25">
      <c r="F900" s="2">
        <f t="shared" si="57"/>
        <v>4.4799999999999267</v>
      </c>
      <c r="G900" s="3">
        <f>IF(H900&gt;0,$C$14-H900,$C$14)</f>
        <v>2E-3</v>
      </c>
      <c r="H900" s="3">
        <f>IF(H899-I899&gt;0,H899-I899,0)</f>
        <v>0</v>
      </c>
      <c r="I900" s="12">
        <f>$C$5*SQRT((2*($C$11*POWER(($G$4/G900),1.4)-$C$12))/$C$8)*An</f>
        <v>3.4541393744113574E-5</v>
      </c>
      <c r="J900" s="5">
        <f>($C$11*POWER(($C$16/G900),1.4))</f>
        <v>265250.39913931966</v>
      </c>
      <c r="K900" s="2">
        <f>IF(H900&gt;0,$C$17+H900*$C$8,$C$17)</f>
        <v>0.15</v>
      </c>
      <c r="L900" s="12">
        <f>IF(H900&gt;0,2*An*(J900-$C$12),0)</f>
        <v>0</v>
      </c>
      <c r="M900" s="12">
        <f>$C$9*Af*O899*ABS(O899)*$C$7</f>
        <v>-0.38679419661480885</v>
      </c>
      <c r="N900" s="12">
        <f t="shared" si="58"/>
        <v>-7.2313720225679425</v>
      </c>
      <c r="O900" s="4">
        <f t="shared" si="59"/>
        <v>-13.876300917689514</v>
      </c>
      <c r="P900" s="3">
        <f t="shared" si="56"/>
        <v>39.096123775770451</v>
      </c>
      <c r="R900" s="15"/>
    </row>
    <row r="901" spans="6:18" x14ac:dyDescent="0.25">
      <c r="F901" s="2">
        <f t="shared" si="57"/>
        <v>4.4849999999999266</v>
      </c>
      <c r="G901" s="3">
        <f>IF(H901&gt;0,$C$14-H901,$C$14)</f>
        <v>2E-3</v>
      </c>
      <c r="H901" s="3">
        <f>IF(H900-I900&gt;0,H900-I900,0)</f>
        <v>0</v>
      </c>
      <c r="I901" s="12">
        <f>$C$5*SQRT((2*($C$11*POWER(($G$4/G901),1.4)-$C$12))/$C$8)*An</f>
        <v>3.4541393744113574E-5</v>
      </c>
      <c r="J901" s="5">
        <f>($C$11*POWER(($C$16/G901),1.4))</f>
        <v>265250.39913931966</v>
      </c>
      <c r="K901" s="2">
        <f>IF(H901&gt;0,$C$17+H901*$C$8,$C$17)</f>
        <v>0.15</v>
      </c>
      <c r="L901" s="12">
        <f>IF(H901&gt;0,2*An*(J901-$C$12),0)</f>
        <v>0</v>
      </c>
      <c r="M901" s="12">
        <f>$C$9*Af*O900*ABS(O900)*$C$7</f>
        <v>-0.38881970265069637</v>
      </c>
      <c r="N901" s="12">
        <f t="shared" si="58"/>
        <v>-7.2178686489953581</v>
      </c>
      <c r="O901" s="4">
        <f t="shared" si="59"/>
        <v>-13.912424019368423</v>
      </c>
      <c r="P901" s="3">
        <f t="shared" si="56"/>
        <v>39.026651963427803</v>
      </c>
      <c r="R901" s="15"/>
    </row>
    <row r="902" spans="6:18" x14ac:dyDescent="0.25">
      <c r="F902" s="2">
        <f t="shared" si="57"/>
        <v>4.4899999999999265</v>
      </c>
      <c r="G902" s="3">
        <f>IF(H902&gt;0,$C$14-H902,$C$14)</f>
        <v>2E-3</v>
      </c>
      <c r="H902" s="3">
        <f>IF(H901-I901&gt;0,H901-I901,0)</f>
        <v>0</v>
      </c>
      <c r="I902" s="12">
        <f>$C$5*SQRT((2*($C$11*POWER(($G$4/G902),1.4)-$C$12))/$C$8)*An</f>
        <v>3.4541393744113574E-5</v>
      </c>
      <c r="J902" s="5">
        <f>($C$11*POWER(($C$16/G902),1.4))</f>
        <v>265250.39913931966</v>
      </c>
      <c r="K902" s="2">
        <f>IF(H902&gt;0,$C$17+H902*$C$8,$C$17)</f>
        <v>0.15</v>
      </c>
      <c r="L902" s="12">
        <f>IF(H902&gt;0,2*An*(J902-$C$12),0)</f>
        <v>0</v>
      </c>
      <c r="M902" s="12">
        <f>$C$9*Af*O901*ABS(O901)*$C$7</f>
        <v>-0.39084670615182654</v>
      </c>
      <c r="N902" s="12">
        <f t="shared" si="58"/>
        <v>-7.2043552923211562</v>
      </c>
      <c r="O902" s="4">
        <f t="shared" si="59"/>
        <v>-13.948479579221715</v>
      </c>
      <c r="P902" s="3">
        <f t="shared" ref="P902:P965" si="60">$C$5*(O902+O901)/2+P901</f>
        <v>38.956999704431325</v>
      </c>
      <c r="R902" s="15"/>
    </row>
    <row r="903" spans="6:18" x14ac:dyDescent="0.25">
      <c r="F903" s="2">
        <f t="shared" si="57"/>
        <v>4.4949999999999264</v>
      </c>
      <c r="G903" s="3">
        <f>IF(H903&gt;0,$C$14-H903,$C$14)</f>
        <v>2E-3</v>
      </c>
      <c r="H903" s="3">
        <f>IF(H902-I902&gt;0,H902-I902,0)</f>
        <v>0</v>
      </c>
      <c r="I903" s="12">
        <f>$C$5*SQRT((2*($C$11*POWER(($G$4/G903),1.4)-$C$12))/$C$8)*An</f>
        <v>3.4541393744113574E-5</v>
      </c>
      <c r="J903" s="5">
        <f>($C$11*POWER(($C$16/G903),1.4))</f>
        <v>265250.39913931966</v>
      </c>
      <c r="K903" s="2">
        <f>IF(H903&gt;0,$C$17+H903*$C$8,$C$17)</f>
        <v>0.15</v>
      </c>
      <c r="L903" s="12">
        <f>IF(H903&gt;0,2*An*(J903-$C$12),0)</f>
        <v>0</v>
      </c>
      <c r="M903" s="12">
        <f>$C$9*Af*O902*ABS(O902)*$C$7</f>
        <v>-0.39287517473756928</v>
      </c>
      <c r="N903" s="12">
        <f t="shared" si="58"/>
        <v>-7.1908321684162058</v>
      </c>
      <c r="O903" s="4">
        <f t="shared" si="59"/>
        <v>-13.984467547873559</v>
      </c>
      <c r="P903" s="3">
        <f t="shared" si="60"/>
        <v>38.887167336613587</v>
      </c>
      <c r="R903" s="15"/>
    </row>
    <row r="904" spans="6:18" x14ac:dyDescent="0.25">
      <c r="F904" s="2">
        <f t="shared" si="57"/>
        <v>4.4999999999999263</v>
      </c>
      <c r="G904" s="3">
        <f>IF(H904&gt;0,$C$14-H904,$C$14)</f>
        <v>2E-3</v>
      </c>
      <c r="H904" s="3">
        <f>IF(H903-I903&gt;0,H903-I903,0)</f>
        <v>0</v>
      </c>
      <c r="I904" s="12">
        <f>$C$5*SQRT((2*($C$11*POWER(($G$4/G904),1.4)-$C$12))/$C$8)*An</f>
        <v>3.4541393744113574E-5</v>
      </c>
      <c r="J904" s="5">
        <f>($C$11*POWER(($C$16/G904),1.4))</f>
        <v>265250.39913931966</v>
      </c>
      <c r="K904" s="2">
        <f>IF(H904&gt;0,$C$17+H904*$C$8,$C$17)</f>
        <v>0.15</v>
      </c>
      <c r="L904" s="12">
        <f>IF(H904&gt;0,2*An*(J904-$C$12),0)</f>
        <v>0</v>
      </c>
      <c r="M904" s="12">
        <f>$C$9*Af*O903*ABS(O903)*$C$7</f>
        <v>-0.39490507611418973</v>
      </c>
      <c r="N904" s="12">
        <f t="shared" si="58"/>
        <v>-7.177299492572069</v>
      </c>
      <c r="O904" s="4">
        <f t="shared" si="59"/>
        <v>-14.02038787702603</v>
      </c>
      <c r="P904" s="3">
        <f t="shared" si="60"/>
        <v>38.817155198051339</v>
      </c>
      <c r="R904" s="15"/>
    </row>
    <row r="905" spans="6:18" x14ac:dyDescent="0.25">
      <c r="F905" s="2">
        <f t="shared" si="57"/>
        <v>4.5049999999999262</v>
      </c>
      <c r="G905" s="3">
        <f>IF(H905&gt;0,$C$14-H905,$C$14)</f>
        <v>2E-3</v>
      </c>
      <c r="H905" s="3">
        <f>IF(H904-I904&gt;0,H904-I904,0)</f>
        <v>0</v>
      </c>
      <c r="I905" s="12">
        <f>$C$5*SQRT((2*($C$11*POWER(($G$4/G905),1.4)-$C$12))/$C$8)*An</f>
        <v>3.4541393744113574E-5</v>
      </c>
      <c r="J905" s="5">
        <f>($C$11*POWER(($C$16/G905),1.4))</f>
        <v>265250.39913931966</v>
      </c>
      <c r="K905" s="2">
        <f>IF(H905&gt;0,$C$17+H905*$C$8,$C$17)</f>
        <v>0.15</v>
      </c>
      <c r="L905" s="12">
        <f>IF(H905&gt;0,2*An*(J905-$C$12),0)</f>
        <v>0</v>
      </c>
      <c r="M905" s="12">
        <f>$C$9*Af*O904*ABS(O904)*$C$7</f>
        <v>-0.39693637807560656</v>
      </c>
      <c r="N905" s="12">
        <f t="shared" si="58"/>
        <v>-7.1637574794959571</v>
      </c>
      <c r="O905" s="4">
        <f t="shared" si="59"/>
        <v>-14.0562405194562</v>
      </c>
      <c r="P905" s="3">
        <f t="shared" si="60"/>
        <v>38.746963627060133</v>
      </c>
      <c r="R905" s="15"/>
    </row>
    <row r="906" spans="6:18" x14ac:dyDescent="0.25">
      <c r="F906" s="2">
        <f t="shared" si="57"/>
        <v>4.5099999999999261</v>
      </c>
      <c r="G906" s="3">
        <f>IF(H906&gt;0,$C$14-H906,$C$14)</f>
        <v>2E-3</v>
      </c>
      <c r="H906" s="3">
        <f>IF(H905-I905&gt;0,H905-I905,0)</f>
        <v>0</v>
      </c>
      <c r="I906" s="12">
        <f>$C$5*SQRT((2*($C$11*POWER(($G$4/G906),1.4)-$C$12))/$C$8)*An</f>
        <v>3.4541393744113574E-5</v>
      </c>
      <c r="J906" s="5">
        <f>($C$11*POWER(($C$16/G906),1.4))</f>
        <v>265250.39913931966</v>
      </c>
      <c r="K906" s="2">
        <f>IF(H906&gt;0,$C$17+H906*$C$8,$C$17)</f>
        <v>0.15</v>
      </c>
      <c r="L906" s="12">
        <f>IF(H906&gt;0,2*An*(J906-$C$12),0)</f>
        <v>0</v>
      </c>
      <c r="M906" s="12">
        <f>$C$9*Af*O905*ABS(O905)*$C$7</f>
        <v>-0.39896904850414211</v>
      </c>
      <c r="N906" s="12">
        <f t="shared" si="58"/>
        <v>-7.1502063433057197</v>
      </c>
      <c r="O906" s="4">
        <f t="shared" si="59"/>
        <v>-14.092025429013203</v>
      </c>
      <c r="P906" s="3">
        <f t="shared" si="60"/>
        <v>38.676592962188963</v>
      </c>
      <c r="R906" s="15"/>
    </row>
    <row r="907" spans="6:18" x14ac:dyDescent="0.25">
      <c r="F907" s="2">
        <f t="shared" si="57"/>
        <v>4.514999999999926</v>
      </c>
      <c r="G907" s="3">
        <f>IF(H907&gt;0,$C$14-H907,$C$14)</f>
        <v>2E-3</v>
      </c>
      <c r="H907" s="3">
        <f>IF(H906-I906&gt;0,H906-I906,0)</f>
        <v>0</v>
      </c>
      <c r="I907" s="12">
        <f>$C$5*SQRT((2*($C$11*POWER(($G$4/G907),1.4)-$C$12))/$C$8)*An</f>
        <v>3.4541393744113574E-5</v>
      </c>
      <c r="J907" s="5">
        <f>($C$11*POWER(($C$16/G907),1.4))</f>
        <v>265250.39913931966</v>
      </c>
      <c r="K907" s="2">
        <f>IF(H907&gt;0,$C$17+H907*$C$8,$C$17)</f>
        <v>0.15</v>
      </c>
      <c r="L907" s="12">
        <f>IF(H907&gt;0,2*An*(J907-$C$12),0)</f>
        <v>0</v>
      </c>
      <c r="M907" s="12">
        <f>$C$9*Af*O906*ABS(O906)*$C$7</f>
        <v>-0.40100305537126424</v>
      </c>
      <c r="N907" s="12">
        <f t="shared" si="58"/>
        <v>-7.1366462975249059</v>
      </c>
      <c r="O907" s="4">
        <f t="shared" si="59"/>
        <v>-14.12774256061528</v>
      </c>
      <c r="P907" s="3">
        <f t="shared" si="60"/>
        <v>38.606043542214891</v>
      </c>
      <c r="R907" s="15"/>
    </row>
    <row r="908" spans="6:18" x14ac:dyDescent="0.25">
      <c r="F908" s="2">
        <f t="shared" si="57"/>
        <v>4.5199999999999259</v>
      </c>
      <c r="G908" s="3">
        <f>IF(H908&gt;0,$C$14-H908,$C$14)</f>
        <v>2E-3</v>
      </c>
      <c r="H908" s="3">
        <f>IF(H907-I907&gt;0,H907-I907,0)</f>
        <v>0</v>
      </c>
      <c r="I908" s="12">
        <f>$C$5*SQRT((2*($C$11*POWER(($G$4/G908),1.4)-$C$12))/$C$8)*An</f>
        <v>3.4541393744113574E-5</v>
      </c>
      <c r="J908" s="5">
        <f>($C$11*POWER(($C$16/G908),1.4))</f>
        <v>265250.39913931966</v>
      </c>
      <c r="K908" s="2">
        <f>IF(H908&gt;0,$C$17+H908*$C$8,$C$17)</f>
        <v>0.15</v>
      </c>
      <c r="L908" s="12">
        <f>IF(H908&gt;0,2*An*(J908-$C$12),0)</f>
        <v>0</v>
      </c>
      <c r="M908" s="12">
        <f>$C$9*Af*O907*ABS(O907)*$C$7</f>
        <v>-0.40303836673831989</v>
      </c>
      <c r="N908" s="12">
        <f t="shared" si="58"/>
        <v>-7.1230775550778676</v>
      </c>
      <c r="O908" s="4">
        <f t="shared" si="59"/>
        <v>-14.163391870246787</v>
      </c>
      <c r="P908" s="3">
        <f t="shared" si="60"/>
        <v>38.535315706137737</v>
      </c>
      <c r="R908" s="15"/>
    </row>
    <row r="909" spans="6:18" x14ac:dyDescent="0.25">
      <c r="F909" s="2">
        <f t="shared" si="57"/>
        <v>4.5249999999999257</v>
      </c>
      <c r="G909" s="3">
        <f>IF(H909&gt;0,$C$14-H909,$C$14)</f>
        <v>2E-3</v>
      </c>
      <c r="H909" s="3">
        <f>IF(H908-I908&gt;0,H908-I908,0)</f>
        <v>0</v>
      </c>
      <c r="I909" s="12">
        <f>$C$5*SQRT((2*($C$11*POWER(($G$4/G909),1.4)-$C$12))/$C$8)*An</f>
        <v>3.4541393744113574E-5</v>
      </c>
      <c r="J909" s="5">
        <f>($C$11*POWER(($C$16/G909),1.4))</f>
        <v>265250.39913931966</v>
      </c>
      <c r="K909" s="2">
        <f>IF(H909&gt;0,$C$17+H909*$C$8,$C$17)</f>
        <v>0.15</v>
      </c>
      <c r="L909" s="12">
        <f>IF(H909&gt;0,2*An*(J909-$C$12),0)</f>
        <v>0</v>
      </c>
      <c r="M909" s="12">
        <f>$C$9*Af*O908*ABS(O908)*$C$7</f>
        <v>-0.40507495075725991</v>
      </c>
      <c r="N909" s="12">
        <f t="shared" si="58"/>
        <v>-7.1095003282849341</v>
      </c>
      <c r="O909" s="4">
        <f t="shared" si="59"/>
        <v>-14.198973314955195</v>
      </c>
      <c r="P909" s="3">
        <f t="shared" si="60"/>
        <v>38.464409793174731</v>
      </c>
      <c r="R909" s="15"/>
    </row>
    <row r="910" spans="6:18" x14ac:dyDescent="0.25">
      <c r="F910" s="2">
        <f t="shared" si="57"/>
        <v>4.5299999999999256</v>
      </c>
      <c r="G910" s="3">
        <f>IF(H910&gt;0,$C$14-H910,$C$14)</f>
        <v>2E-3</v>
      </c>
      <c r="H910" s="3">
        <f>IF(H909-I909&gt;0,H909-I909,0)</f>
        <v>0</v>
      </c>
      <c r="I910" s="12">
        <f>$C$5*SQRT((2*($C$11*POWER(($G$4/G910),1.4)-$C$12))/$C$8)*An</f>
        <v>3.4541393744113574E-5</v>
      </c>
      <c r="J910" s="5">
        <f>($C$11*POWER(($C$16/G910),1.4))</f>
        <v>265250.39913931966</v>
      </c>
      <c r="K910" s="2">
        <f>IF(H910&gt;0,$C$17+H910*$C$8,$C$17)</f>
        <v>0.15</v>
      </c>
      <c r="L910" s="12">
        <f>IF(H910&gt;0,2*An*(J910-$C$12),0)</f>
        <v>0</v>
      </c>
      <c r="M910" s="12">
        <f>$C$9*Af*O909*ABS(O909)*$C$7</f>
        <v>-0.40711277567135651</v>
      </c>
      <c r="N910" s="12">
        <f t="shared" si="58"/>
        <v>-7.0959148288576248</v>
      </c>
      <c r="O910" s="4">
        <f t="shared" si="59"/>
        <v>-14.234486852848052</v>
      </c>
      <c r="P910" s="3">
        <f t="shared" si="60"/>
        <v>38.393326142755221</v>
      </c>
      <c r="R910" s="15"/>
    </row>
    <row r="911" spans="6:18" x14ac:dyDescent="0.25">
      <c r="F911" s="2">
        <f t="shared" si="57"/>
        <v>4.5349999999999255</v>
      </c>
      <c r="G911" s="3">
        <f>IF(H911&gt;0,$C$14-H911,$C$14)</f>
        <v>2E-3</v>
      </c>
      <c r="H911" s="3">
        <f>IF(H910-I910&gt;0,H910-I910,0)</f>
        <v>0</v>
      </c>
      <c r="I911" s="12">
        <f>$C$5*SQRT((2*($C$11*POWER(($G$4/G911),1.4)-$C$12))/$C$8)*An</f>
        <v>3.4541393744113574E-5</v>
      </c>
      <c r="J911" s="5">
        <f>($C$11*POWER(($C$16/G911),1.4))</f>
        <v>265250.39913931966</v>
      </c>
      <c r="K911" s="2">
        <f>IF(H911&gt;0,$C$17+H911*$C$8,$C$17)</f>
        <v>0.15</v>
      </c>
      <c r="L911" s="12">
        <f>IF(H911&gt;0,2*An*(J911-$C$12),0)</f>
        <v>0</v>
      </c>
      <c r="M911" s="12">
        <f>$C$9*Af*O910*ABS(O910)*$C$7</f>
        <v>-0.40915180981591148</v>
      </c>
      <c r="N911" s="12">
        <f t="shared" si="58"/>
        <v>-7.0823212678939242</v>
      </c>
      <c r="O911" s="4">
        <f t="shared" si="59"/>
        <v>-14.269932443089932</v>
      </c>
      <c r="P911" s="3">
        <f t="shared" si="60"/>
        <v>38.322065094515374</v>
      </c>
      <c r="R911" s="15"/>
    </row>
    <row r="912" spans="6:18" x14ac:dyDescent="0.25">
      <c r="F912" s="2">
        <f t="shared" si="57"/>
        <v>4.5399999999999254</v>
      </c>
      <c r="G912" s="3">
        <f>IF(H912&gt;0,$C$14-H912,$C$14)</f>
        <v>2E-3</v>
      </c>
      <c r="H912" s="3">
        <f>IF(H911-I911&gt;0,H911-I911,0)</f>
        <v>0</v>
      </c>
      <c r="I912" s="12">
        <f>$C$5*SQRT((2*($C$11*POWER(($G$4/G912),1.4)-$C$12))/$C$8)*An</f>
        <v>3.4541393744113574E-5</v>
      </c>
      <c r="J912" s="5">
        <f>($C$11*POWER(($C$16/G912),1.4))</f>
        <v>265250.39913931966</v>
      </c>
      <c r="K912" s="2">
        <f>IF(H912&gt;0,$C$17+H912*$C$8,$C$17)</f>
        <v>0.15</v>
      </c>
      <c r="L912" s="12">
        <f>IF(H912&gt;0,2*An*(J912-$C$12),0)</f>
        <v>0</v>
      </c>
      <c r="M912" s="12">
        <f>$C$9*Af*O911*ABS(O911)*$C$7</f>
        <v>-0.41119202161895696</v>
      </c>
      <c r="N912" s="12">
        <f t="shared" si="58"/>
        <v>-7.0687198558736215</v>
      </c>
      <c r="O912" s="4">
        <f t="shared" si="59"/>
        <v>-14.305310045899351</v>
      </c>
      <c r="P912" s="3">
        <f t="shared" si="60"/>
        <v>38.2506269882929</v>
      </c>
      <c r="R912" s="15"/>
    </row>
    <row r="913" spans="6:18" x14ac:dyDescent="0.25">
      <c r="F913" s="2">
        <f t="shared" si="57"/>
        <v>4.5449999999999253</v>
      </c>
      <c r="G913" s="3">
        <f>IF(H913&gt;0,$C$14-H913,$C$14)</f>
        <v>2E-3</v>
      </c>
      <c r="H913" s="3">
        <f>IF(H912-I912&gt;0,H912-I912,0)</f>
        <v>0</v>
      </c>
      <c r="I913" s="12">
        <f>$C$5*SQRT((2*($C$11*POWER(($G$4/G913),1.4)-$C$12))/$C$8)*An</f>
        <v>3.4541393744113574E-5</v>
      </c>
      <c r="J913" s="5">
        <f>($C$11*POWER(($C$16/G913),1.4))</f>
        <v>265250.39913931966</v>
      </c>
      <c r="K913" s="2">
        <f>IF(H913&gt;0,$C$17+H913*$C$8,$C$17)</f>
        <v>0.15</v>
      </c>
      <c r="L913" s="12">
        <f>IF(H913&gt;0,2*An*(J913-$C$12),0)</f>
        <v>0</v>
      </c>
      <c r="M913" s="12">
        <f>$C$9*Af*O912*ABS(O912)*$C$7</f>
        <v>-0.4132333796019475</v>
      </c>
      <c r="N913" s="12">
        <f t="shared" si="58"/>
        <v>-7.0551108026536848</v>
      </c>
      <c r="O913" s="4">
        <f t="shared" si="59"/>
        <v>-14.340619622545669</v>
      </c>
      <c r="P913" s="3">
        <f t="shared" si="60"/>
        <v>38.179012164121787</v>
      </c>
      <c r="R913" s="15"/>
    </row>
    <row r="914" spans="6:18" x14ac:dyDescent="0.25">
      <c r="F914" s="2">
        <f t="shared" si="57"/>
        <v>4.5499999999999252</v>
      </c>
      <c r="G914" s="3">
        <f>IF(H914&gt;0,$C$14-H914,$C$14)</f>
        <v>2E-3</v>
      </c>
      <c r="H914" s="3">
        <f>IF(H913-I913&gt;0,H913-I913,0)</f>
        <v>0</v>
      </c>
      <c r="I914" s="12">
        <f>$C$5*SQRT((2*($C$11*POWER(($G$4/G914),1.4)-$C$12))/$C$8)*An</f>
        <v>3.4541393744113574E-5</v>
      </c>
      <c r="J914" s="5">
        <f>($C$11*POWER(($C$16/G914),1.4))</f>
        <v>265250.39913931966</v>
      </c>
      <c r="K914" s="2">
        <f>IF(H914&gt;0,$C$17+H914*$C$8,$C$17)</f>
        <v>0.15</v>
      </c>
      <c r="L914" s="12">
        <f>IF(H914&gt;0,2*An*(J914-$C$12),0)</f>
        <v>0</v>
      </c>
      <c r="M914" s="12">
        <f>$C$9*Af*O913*ABS(O913)*$C$7</f>
        <v>-0.41527585238044357</v>
      </c>
      <c r="N914" s="12">
        <f t="shared" si="58"/>
        <v>-7.0414943174637097</v>
      </c>
      <c r="O914" s="4">
        <f t="shared" si="59"/>
        <v>-14.375861135345962</v>
      </c>
      <c r="P914" s="3">
        <f t="shared" si="60"/>
        <v>38.107220962227061</v>
      </c>
      <c r="R914" s="15"/>
    </row>
    <row r="915" spans="6:18" x14ac:dyDescent="0.25">
      <c r="F915" s="2">
        <f t="shared" si="57"/>
        <v>4.5549999999999251</v>
      </c>
      <c r="G915" s="3">
        <f>IF(H915&gt;0,$C$14-H915,$C$14)</f>
        <v>2E-3</v>
      </c>
      <c r="H915" s="3">
        <f>IF(H914-I914&gt;0,H914-I914,0)</f>
        <v>0</v>
      </c>
      <c r="I915" s="12">
        <f>$C$5*SQRT((2*($C$11*POWER(($G$4/G915),1.4)-$C$12))/$C$8)*An</f>
        <v>3.4541393744113574E-5</v>
      </c>
      <c r="J915" s="5">
        <f>($C$11*POWER(($C$16/G915),1.4))</f>
        <v>265250.39913931966</v>
      </c>
      <c r="K915" s="2">
        <f>IF(H915&gt;0,$C$17+H915*$C$8,$C$17)</f>
        <v>0.15</v>
      </c>
      <c r="L915" s="12">
        <f>IF(H915&gt;0,2*An*(J915-$C$12),0)</f>
        <v>0</v>
      </c>
      <c r="M915" s="12">
        <f>$C$9*Af*O914*ABS(O914)*$C$7</f>
        <v>-0.41731940866478817</v>
      </c>
      <c r="N915" s="12">
        <f t="shared" si="58"/>
        <v>-7.027870608901412</v>
      </c>
      <c r="O915" s="4">
        <f t="shared" si="59"/>
        <v>-14.411034547661876</v>
      </c>
      <c r="P915" s="3">
        <f t="shared" si="60"/>
        <v>38.035253723019544</v>
      </c>
      <c r="R915" s="15"/>
    </row>
    <row r="916" spans="6:18" x14ac:dyDescent="0.25">
      <c r="F916" s="2">
        <f t="shared" si="57"/>
        <v>4.559999999999925</v>
      </c>
      <c r="G916" s="3">
        <f>IF(H916&gt;0,$C$14-H916,$C$14)</f>
        <v>2E-3</v>
      </c>
      <c r="H916" s="3">
        <f>IF(H915-I915&gt;0,H915-I915,0)</f>
        <v>0</v>
      </c>
      <c r="I916" s="12">
        <f>$C$5*SQRT((2*($C$11*POWER(($G$4/G916),1.4)-$C$12))/$C$8)*An</f>
        <v>3.4541393744113574E-5</v>
      </c>
      <c r="J916" s="5">
        <f>($C$11*POWER(($C$16/G916),1.4))</f>
        <v>265250.39913931966</v>
      </c>
      <c r="K916" s="2">
        <f>IF(H916&gt;0,$C$17+H916*$C$8,$C$17)</f>
        <v>0.15</v>
      </c>
      <c r="L916" s="12">
        <f>IF(H916&gt;0,2*An*(J916-$C$12),0)</f>
        <v>0</v>
      </c>
      <c r="M916" s="12">
        <f>$C$9*Af*O915*ABS(O915)*$C$7</f>
        <v>-0.4193640172607726</v>
      </c>
      <c r="N916" s="12">
        <f t="shared" si="58"/>
        <v>-7.0142398849281831</v>
      </c>
      <c r="O916" s="4">
        <f t="shared" si="59"/>
        <v>-14.44613982389645</v>
      </c>
      <c r="P916" s="3">
        <f t="shared" si="60"/>
        <v>37.963110787090649</v>
      </c>
      <c r="R916" s="15"/>
    </row>
    <row r="917" spans="6:18" x14ac:dyDescent="0.25">
      <c r="F917" s="2">
        <f t="shared" si="57"/>
        <v>4.5649999999999249</v>
      </c>
      <c r="G917" s="3">
        <f>IF(H917&gt;0,$C$14-H917,$C$14)</f>
        <v>2E-3</v>
      </c>
      <c r="H917" s="3">
        <f>IF(H916-I916&gt;0,H916-I916,0)</f>
        <v>0</v>
      </c>
      <c r="I917" s="12">
        <f>$C$5*SQRT((2*($C$11*POWER(($G$4/G917),1.4)-$C$12))/$C$8)*An</f>
        <v>3.4541393744113574E-5</v>
      </c>
      <c r="J917" s="5">
        <f>($C$11*POWER(($C$16/G917),1.4))</f>
        <v>265250.39913931966</v>
      </c>
      <c r="K917" s="2">
        <f>IF(H917&gt;0,$C$17+H917*$C$8,$C$17)</f>
        <v>0.15</v>
      </c>
      <c r="L917" s="12">
        <f>IF(H917&gt;0,2*An*(J917-$C$12),0)</f>
        <v>0</v>
      </c>
      <c r="M917" s="12">
        <f>$C$9*Af*O916*ABS(O916)*$C$7</f>
        <v>-0.42140964707029721</v>
      </c>
      <c r="N917" s="12">
        <f t="shared" si="58"/>
        <v>-7.0006023528646857</v>
      </c>
      <c r="O917" s="4">
        <f t="shared" si="59"/>
        <v>-14.481176929490932</v>
      </c>
      <c r="P917" s="3">
        <f t="shared" si="60"/>
        <v>37.89079249520718</v>
      </c>
      <c r="R917" s="15"/>
    </row>
    <row r="918" spans="6:18" x14ac:dyDescent="0.25">
      <c r="F918" s="2">
        <f t="shared" si="57"/>
        <v>4.5699999999999248</v>
      </c>
      <c r="G918" s="3">
        <f>IF(H918&gt;0,$C$14-H918,$C$14)</f>
        <v>2E-3</v>
      </c>
      <c r="H918" s="3">
        <f>IF(H917-I917&gt;0,H917-I917,0)</f>
        <v>0</v>
      </c>
      <c r="I918" s="12">
        <f>$C$5*SQRT((2*($C$11*POWER(($G$4/G918),1.4)-$C$12))/$C$8)*An</f>
        <v>3.4541393744113574E-5</v>
      </c>
      <c r="J918" s="5">
        <f>($C$11*POWER(($C$16/G918),1.4))</f>
        <v>265250.39913931966</v>
      </c>
      <c r="K918" s="2">
        <f>IF(H918&gt;0,$C$17+H918*$C$8,$C$17)</f>
        <v>0.15</v>
      </c>
      <c r="L918" s="12">
        <f>IF(H918&gt;0,2*An*(J918-$C$12),0)</f>
        <v>0</v>
      </c>
      <c r="M918" s="12">
        <f>$C$9*Af*O917*ABS(O917)*$C$7</f>
        <v>-0.423456267092021</v>
      </c>
      <c r="N918" s="12">
        <f t="shared" si="58"/>
        <v>-6.9869582193865272</v>
      </c>
      <c r="O918" s="4">
        <f t="shared" si="59"/>
        <v>-14.516145830921559</v>
      </c>
      <c r="P918" s="3">
        <f t="shared" si="60"/>
        <v>37.818299188306149</v>
      </c>
      <c r="R918" s="15"/>
    </row>
    <row r="919" spans="6:18" x14ac:dyDescent="0.25">
      <c r="F919" s="2">
        <f t="shared" si="57"/>
        <v>4.5749999999999247</v>
      </c>
      <c r="G919" s="3">
        <f>IF(H919&gt;0,$C$14-H919,$C$14)</f>
        <v>2E-3</v>
      </c>
      <c r="H919" s="3">
        <f>IF(H918-I918&gt;0,H918-I918,0)</f>
        <v>0</v>
      </c>
      <c r="I919" s="12">
        <f>$C$5*SQRT((2*($C$11*POWER(($G$4/G919),1.4)-$C$12))/$C$8)*An</f>
        <v>3.4541393744113574E-5</v>
      </c>
      <c r="J919" s="5">
        <f>($C$11*POWER(($C$16/G919),1.4))</f>
        <v>265250.39913931966</v>
      </c>
      <c r="K919" s="2">
        <f>IF(H919&gt;0,$C$17+H919*$C$8,$C$17)</f>
        <v>0.15</v>
      </c>
      <c r="L919" s="12">
        <f>IF(H919&gt;0,2*An*(J919-$C$12),0)</f>
        <v>0</v>
      </c>
      <c r="M919" s="12">
        <f>$C$9*Af*O918*ABS(O918)*$C$7</f>
        <v>-0.42550384642200517</v>
      </c>
      <c r="N919" s="12">
        <f t="shared" si="58"/>
        <v>-6.9733076905199667</v>
      </c>
      <c r="O919" s="4">
        <f t="shared" si="59"/>
        <v>-14.551046495696324</v>
      </c>
      <c r="P919" s="3">
        <f t="shared" si="60"/>
        <v>37.745631207489602</v>
      </c>
      <c r="R919" s="15"/>
    </row>
    <row r="920" spans="6:18" x14ac:dyDescent="0.25">
      <c r="F920" s="2">
        <f t="shared" ref="F920:F983" si="61">F919+$C$5</f>
        <v>4.5799999999999246</v>
      </c>
      <c r="G920" s="3">
        <f>IF(H920&gt;0,$C$14-H920,$C$14)</f>
        <v>2E-3</v>
      </c>
      <c r="H920" s="3">
        <f>IF(H919-I919&gt;0,H919-I919,0)</f>
        <v>0</v>
      </c>
      <c r="I920" s="12">
        <f>$C$5*SQRT((2*($C$11*POWER(($G$4/G920),1.4)-$C$12))/$C$8)*An</f>
        <v>3.4541393744113574E-5</v>
      </c>
      <c r="J920" s="5">
        <f>($C$11*POWER(($C$16/G920),1.4))</f>
        <v>265250.39913931966</v>
      </c>
      <c r="K920" s="2">
        <f>IF(H920&gt;0,$C$17+H920*$C$8,$C$17)</f>
        <v>0.15</v>
      </c>
      <c r="L920" s="12">
        <f>IF(H920&gt;0,2*An*(J920-$C$12),0)</f>
        <v>0</v>
      </c>
      <c r="M920" s="12">
        <f>$C$9*Af*O919*ABS(O919)*$C$7</f>
        <v>-0.42755235425434696</v>
      </c>
      <c r="N920" s="12">
        <f t="shared" si="58"/>
        <v>-6.9596509716376875</v>
      </c>
      <c r="O920" s="4">
        <f t="shared" si="59"/>
        <v>-14.585878892351719</v>
      </c>
      <c r="P920" s="3">
        <f t="shared" si="60"/>
        <v>37.672788894019483</v>
      </c>
      <c r="R920" s="15"/>
    </row>
    <row r="921" spans="6:18" x14ac:dyDescent="0.25">
      <c r="F921" s="2">
        <f t="shared" si="61"/>
        <v>4.5849999999999245</v>
      </c>
      <c r="G921" s="3">
        <f>IF(H921&gt;0,$C$14-H921,$C$14)</f>
        <v>2E-3</v>
      </c>
      <c r="H921" s="3">
        <f>IF(H920-I920&gt;0,H920-I920,0)</f>
        <v>0</v>
      </c>
      <c r="I921" s="12">
        <f>$C$5*SQRT((2*($C$11*POWER(($G$4/G921),1.4)-$C$12))/$C$8)*An</f>
        <v>3.4541393744113574E-5</v>
      </c>
      <c r="J921" s="5">
        <f>($C$11*POWER(($C$16/G921),1.4))</f>
        <v>265250.39913931966</v>
      </c>
      <c r="K921" s="2">
        <f>IF(H921&gt;0,$C$17+H921*$C$8,$C$17)</f>
        <v>0.15</v>
      </c>
      <c r="L921" s="12">
        <f>IF(H921&gt;0,2*An*(J921-$C$12),0)</f>
        <v>0</v>
      </c>
      <c r="M921" s="12">
        <f>$C$9*Af*O920*ABS(O920)*$C$7</f>
        <v>-0.42960175988180616</v>
      </c>
      <c r="N921" s="12">
        <f t="shared" si="58"/>
        <v>-6.9459882674546272</v>
      </c>
      <c r="O921" s="4">
        <f t="shared" si="59"/>
        <v>-14.620642990449449</v>
      </c>
      <c r="P921" s="3">
        <f t="shared" si="60"/>
        <v>37.599772589312479</v>
      </c>
      <c r="R921" s="15"/>
    </row>
    <row r="922" spans="6:18" x14ac:dyDescent="0.25">
      <c r="F922" s="2">
        <f t="shared" si="61"/>
        <v>4.5899999999999244</v>
      </c>
      <c r="G922" s="3">
        <f>IF(H922&gt;0,$C$14-H922,$C$14)</f>
        <v>2E-3</v>
      </c>
      <c r="H922" s="3">
        <f>IF(H921-I921&gt;0,H921-I921,0)</f>
        <v>0</v>
      </c>
      <c r="I922" s="12">
        <f>$C$5*SQRT((2*($C$11*POWER(($G$4/G922),1.4)-$C$12))/$C$8)*An</f>
        <v>3.4541393744113574E-5</v>
      </c>
      <c r="J922" s="5">
        <f>($C$11*POWER(($C$16/G922),1.4))</f>
        <v>265250.39913931966</v>
      </c>
      <c r="K922" s="2">
        <f>IF(H922&gt;0,$C$17+H922*$C$8,$C$17)</f>
        <v>0.15</v>
      </c>
      <c r="L922" s="12">
        <f>IF(H922&gt;0,2*An*(J922-$C$12),0)</f>
        <v>0</v>
      </c>
      <c r="M922" s="12">
        <f>$C$9*Af*O921*ABS(O921)*$C$7</f>
        <v>-0.43165203269642288</v>
      </c>
      <c r="N922" s="12">
        <f t="shared" si="58"/>
        <v>-6.932319782023848</v>
      </c>
      <c r="O922" s="4">
        <f t="shared" si="59"/>
        <v>-14.655338760573144</v>
      </c>
      <c r="P922" s="3">
        <f t="shared" si="60"/>
        <v>37.526582634934925</v>
      </c>
      <c r="R922" s="15"/>
    </row>
    <row r="923" spans="6:18" x14ac:dyDescent="0.25">
      <c r="F923" s="2">
        <f t="shared" si="61"/>
        <v>4.5949999999999243</v>
      </c>
      <c r="G923" s="3">
        <f>IF(H923&gt;0,$C$14-H923,$C$14)</f>
        <v>2E-3</v>
      </c>
      <c r="H923" s="3">
        <f>IF(H922-I922&gt;0,H922-I922,0)</f>
        <v>0</v>
      </c>
      <c r="I923" s="12">
        <f>$C$5*SQRT((2*($C$11*POWER(($G$4/G923),1.4)-$C$12))/$C$8)*An</f>
        <v>3.4541393744113574E-5</v>
      </c>
      <c r="J923" s="5">
        <f>($C$11*POWER(($C$16/G923),1.4))</f>
        <v>265250.39913931966</v>
      </c>
      <c r="K923" s="2">
        <f>IF(H923&gt;0,$C$17+H923*$C$8,$C$17)</f>
        <v>0.15</v>
      </c>
      <c r="L923" s="12">
        <f>IF(H923&gt;0,2*An*(J923-$C$12),0)</f>
        <v>0</v>
      </c>
      <c r="M923" s="12">
        <f>$C$9*Af*O922*ABS(O922)*$C$7</f>
        <v>-0.43370314219012729</v>
      </c>
      <c r="N923" s="12">
        <f t="shared" ref="N923:N986" si="62">(L923-M923-K923*9.81)/K923</f>
        <v>-6.9186457187324848</v>
      </c>
      <c r="O923" s="4">
        <f t="shared" ref="O923:O986" si="63">$C$5*(N922+N923)/2+O922</f>
        <v>-14.689966174325034</v>
      </c>
      <c r="P923" s="3">
        <f t="shared" si="60"/>
        <v>37.45321937259768</v>
      </c>
      <c r="R923" s="15"/>
    </row>
    <row r="924" spans="6:18" x14ac:dyDescent="0.25">
      <c r="F924" s="2">
        <f t="shared" si="61"/>
        <v>4.5999999999999241</v>
      </c>
      <c r="G924" s="3">
        <f>IF(H924&gt;0,$C$14-H924,$C$14)</f>
        <v>2E-3</v>
      </c>
      <c r="H924" s="3">
        <f>IF(H923-I923&gt;0,H923-I923,0)</f>
        <v>0</v>
      </c>
      <c r="I924" s="12">
        <f>$C$5*SQRT((2*($C$11*POWER(($G$4/G924),1.4)-$C$12))/$C$8)*An</f>
        <v>3.4541393744113574E-5</v>
      </c>
      <c r="J924" s="5">
        <f>($C$11*POWER(($C$16/G924),1.4))</f>
        <v>265250.39913931966</v>
      </c>
      <c r="K924" s="2">
        <f>IF(H924&gt;0,$C$17+H924*$C$8,$C$17)</f>
        <v>0.15</v>
      </c>
      <c r="L924" s="12">
        <f>IF(H924&gt;0,2*An*(J924-$C$12),0)</f>
        <v>0</v>
      </c>
      <c r="M924" s="12">
        <f>$C$9*Af*O923*ABS(O923)*$C$7</f>
        <v>-0.4357550579553417</v>
      </c>
      <c r="N924" s="12">
        <f t="shared" si="62"/>
        <v>-6.9049662802977219</v>
      </c>
      <c r="O924" s="4">
        <f t="shared" si="63"/>
        <v>-14.72452520432261</v>
      </c>
      <c r="P924" s="3">
        <f t="shared" si="60"/>
        <v>37.379683144151059</v>
      </c>
      <c r="R924" s="15"/>
    </row>
    <row r="925" spans="6:18" x14ac:dyDescent="0.25">
      <c r="F925" s="2">
        <f t="shared" si="61"/>
        <v>4.604999999999924</v>
      </c>
      <c r="G925" s="3">
        <f>IF(H925&gt;0,$C$14-H925,$C$14)</f>
        <v>2E-3</v>
      </c>
      <c r="H925" s="3">
        <f>IF(H924-I924&gt;0,H924-I924,0)</f>
        <v>0</v>
      </c>
      <c r="I925" s="12">
        <f>$C$5*SQRT((2*($C$11*POWER(($G$4/G925),1.4)-$C$12))/$C$8)*An</f>
        <v>3.4541393744113574E-5</v>
      </c>
      <c r="J925" s="5">
        <f>($C$11*POWER(($C$16/G925),1.4))</f>
        <v>265250.39913931966</v>
      </c>
      <c r="K925" s="2">
        <f>IF(H925&gt;0,$C$17+H925*$C$8,$C$17)</f>
        <v>0.15</v>
      </c>
      <c r="L925" s="12">
        <f>IF(H925&gt;0,2*An*(J925-$C$12),0)</f>
        <v>0</v>
      </c>
      <c r="M925" s="12">
        <f>$C$9*Af*O924*ABS(O924)*$C$7</f>
        <v>-0.43780774968557334</v>
      </c>
      <c r="N925" s="12">
        <f t="shared" si="62"/>
        <v>-6.8912816687628453</v>
      </c>
      <c r="O925" s="4">
        <f t="shared" si="63"/>
        <v>-14.759015824195261</v>
      </c>
      <c r="P925" s="3">
        <f t="shared" si="60"/>
        <v>37.305974291579766</v>
      </c>
      <c r="R925" s="15"/>
    </row>
    <row r="926" spans="6:18" x14ac:dyDescent="0.25">
      <c r="F926" s="2">
        <f t="shared" si="61"/>
        <v>4.6099999999999239</v>
      </c>
      <c r="G926" s="3">
        <f>IF(H926&gt;0,$C$14-H926,$C$14)</f>
        <v>2E-3</v>
      </c>
      <c r="H926" s="3">
        <f>IF(H925-I925&gt;0,H925-I925,0)</f>
        <v>0</v>
      </c>
      <c r="I926" s="12">
        <f>$C$5*SQRT((2*($C$11*POWER(($G$4/G926),1.4)-$C$12))/$C$8)*An</f>
        <v>3.4541393744113574E-5</v>
      </c>
      <c r="J926" s="5">
        <f>($C$11*POWER(($C$16/G926),1.4))</f>
        <v>265250.39913931966</v>
      </c>
      <c r="K926" s="2">
        <f>IF(H926&gt;0,$C$17+H926*$C$8,$C$17)</f>
        <v>0.15</v>
      </c>
      <c r="L926" s="12">
        <f>IF(H926&gt;0,2*An*(J926-$C$12),0)</f>
        <v>0</v>
      </c>
      <c r="M926" s="12">
        <f>$C$9*Af*O925*ABS(O925)*$C$7</f>
        <v>-0.43986118717599998</v>
      </c>
      <c r="N926" s="12">
        <f t="shared" si="62"/>
        <v>-6.877592085493335</v>
      </c>
      <c r="O926" s="4">
        <f t="shared" si="63"/>
        <v>-14.793438008580901</v>
      </c>
      <c r="P926" s="3">
        <f t="shared" si="60"/>
        <v>37.232093156997827</v>
      </c>
      <c r="R926" s="15"/>
    </row>
    <row r="927" spans="6:18" x14ac:dyDescent="0.25">
      <c r="F927" s="2">
        <f t="shared" si="61"/>
        <v>4.6149999999999238</v>
      </c>
      <c r="G927" s="3">
        <f>IF(H927&gt;0,$C$14-H927,$C$14)</f>
        <v>2E-3</v>
      </c>
      <c r="H927" s="3">
        <f>IF(H926-I926&gt;0,H926-I926,0)</f>
        <v>0</v>
      </c>
      <c r="I927" s="12">
        <f>$C$5*SQRT((2*($C$11*POWER(($G$4/G927),1.4)-$C$12))/$C$8)*An</f>
        <v>3.4541393744113574E-5</v>
      </c>
      <c r="J927" s="5">
        <f>($C$11*POWER(($C$16/G927),1.4))</f>
        <v>265250.39913931966</v>
      </c>
      <c r="K927" s="2">
        <f>IF(H927&gt;0,$C$17+H927*$C$8,$C$17)</f>
        <v>0.15</v>
      </c>
      <c r="L927" s="12">
        <f>IF(H927&gt;0,2*An*(J927-$C$12),0)</f>
        <v>0</v>
      </c>
      <c r="M927" s="12">
        <f>$C$9*Af*O926*ABS(O926)*$C$7</f>
        <v>-0.44191534032404711</v>
      </c>
      <c r="N927" s="12">
        <f t="shared" si="62"/>
        <v>-6.8638977311730187</v>
      </c>
      <c r="O927" s="4">
        <f t="shared" si="63"/>
        <v>-14.827791733122567</v>
      </c>
      <c r="P927" s="3">
        <f t="shared" si="60"/>
        <v>37.158040082643566</v>
      </c>
      <c r="R927" s="15"/>
    </row>
    <row r="928" spans="6:18" x14ac:dyDescent="0.25">
      <c r="F928" s="2">
        <f t="shared" si="61"/>
        <v>4.6199999999999237</v>
      </c>
      <c r="G928" s="3">
        <f>IF(H928&gt;0,$C$14-H928,$C$14)</f>
        <v>2E-3</v>
      </c>
      <c r="H928" s="3">
        <f>IF(H927-I927&gt;0,H927-I927,0)</f>
        <v>0</v>
      </c>
      <c r="I928" s="12">
        <f>$C$5*SQRT((2*($C$11*POWER(($G$4/G928),1.4)-$C$12))/$C$8)*An</f>
        <v>3.4541393744113574E-5</v>
      </c>
      <c r="J928" s="5">
        <f>($C$11*POWER(($C$16/G928),1.4))</f>
        <v>265250.39913931966</v>
      </c>
      <c r="K928" s="2">
        <f>IF(H928&gt;0,$C$17+H928*$C$8,$C$17)</f>
        <v>0.15</v>
      </c>
      <c r="L928" s="12">
        <f>IF(H928&gt;0,2*An*(J928-$C$12),0)</f>
        <v>0</v>
      </c>
      <c r="M928" s="12">
        <f>$C$9*Af*O927*ABS(O927)*$C$7</f>
        <v>-0.4439701791299564</v>
      </c>
      <c r="N928" s="12">
        <f t="shared" si="62"/>
        <v>-6.8501988058002912</v>
      </c>
      <c r="O928" s="4">
        <f t="shared" si="63"/>
        <v>-14.862076974464999</v>
      </c>
      <c r="P928" s="3">
        <f t="shared" si="60"/>
        <v>37.0838154108746</v>
      </c>
      <c r="R928" s="15"/>
    </row>
    <row r="929" spans="6:18" x14ac:dyDescent="0.25">
      <c r="F929" s="2">
        <f t="shared" si="61"/>
        <v>4.6249999999999236</v>
      </c>
      <c r="G929" s="3">
        <f>IF(H929&gt;0,$C$14-H929,$C$14)</f>
        <v>2E-3</v>
      </c>
      <c r="H929" s="3">
        <f>IF(H928-I928&gt;0,H928-I928,0)</f>
        <v>0</v>
      </c>
      <c r="I929" s="12">
        <f>$C$5*SQRT((2*($C$11*POWER(($G$4/G929),1.4)-$C$12))/$C$8)*An</f>
        <v>3.4541393744113574E-5</v>
      </c>
      <c r="J929" s="5">
        <f>($C$11*POWER(($C$16/G929),1.4))</f>
        <v>265250.39913931966</v>
      </c>
      <c r="K929" s="2">
        <f>IF(H929&gt;0,$C$17+H929*$C$8,$C$17)</f>
        <v>0.15</v>
      </c>
      <c r="L929" s="12">
        <f>IF(H929&gt;0,2*An*(J929-$C$12),0)</f>
        <v>0</v>
      </c>
      <c r="M929" s="12">
        <f>$C$9*Af*O928*ABS(O928)*$C$7</f>
        <v>-0.44602567369734741</v>
      </c>
      <c r="N929" s="12">
        <f t="shared" si="62"/>
        <v>-6.8364955086843517</v>
      </c>
      <c r="O929" s="4">
        <f t="shared" si="63"/>
        <v>-14.896293710251211</v>
      </c>
      <c r="P929" s="3">
        <f t="shared" si="60"/>
        <v>37.009419484162812</v>
      </c>
      <c r="R929" s="15"/>
    </row>
    <row r="930" spans="6:18" x14ac:dyDescent="0.25">
      <c r="F930" s="2">
        <f t="shared" si="61"/>
        <v>4.6299999999999235</v>
      </c>
      <c r="G930" s="3">
        <f>IF(H930&gt;0,$C$14-H930,$C$14)</f>
        <v>2E-3</v>
      </c>
      <c r="H930" s="3">
        <f>IF(H929-I929&gt;0,H929-I929,0)</f>
        <v>0</v>
      </c>
      <c r="I930" s="12">
        <f>$C$5*SQRT((2*($C$11*POWER(($G$4/G930),1.4)-$C$12))/$C$8)*An</f>
        <v>3.4541393744113574E-5</v>
      </c>
      <c r="J930" s="5">
        <f>($C$11*POWER(($C$16/G930),1.4))</f>
        <v>265250.39913931966</v>
      </c>
      <c r="K930" s="2">
        <f>IF(H930&gt;0,$C$17+H930*$C$8,$C$17)</f>
        <v>0.15</v>
      </c>
      <c r="L930" s="12">
        <f>IF(H930&gt;0,2*An*(J930-$C$12),0)</f>
        <v>0</v>
      </c>
      <c r="M930" s="12">
        <f>$C$9*Af*O929*ABS(O929)*$C$7</f>
        <v>-0.44808179423376948</v>
      </c>
      <c r="N930" s="12">
        <f t="shared" si="62"/>
        <v>-6.822788038441538</v>
      </c>
      <c r="O930" s="4">
        <f t="shared" si="63"/>
        <v>-14.930441919119026</v>
      </c>
      <c r="P930" s="3">
        <f t="shared" si="60"/>
        <v>36.934852645089386</v>
      </c>
      <c r="R930" s="15"/>
    </row>
    <row r="931" spans="6:18" x14ac:dyDescent="0.25">
      <c r="F931" s="2">
        <f t="shared" si="61"/>
        <v>4.6349999999999234</v>
      </c>
      <c r="G931" s="3">
        <f>IF(H931&gt;0,$C$14-H931,$C$14)</f>
        <v>2E-3</v>
      </c>
      <c r="H931" s="3">
        <f>IF(H930-I930&gt;0,H930-I930,0)</f>
        <v>0</v>
      </c>
      <c r="I931" s="12">
        <f>$C$5*SQRT((2*($C$11*POWER(($G$4/G931),1.4)-$C$12))/$C$8)*An</f>
        <v>3.4541393744113574E-5</v>
      </c>
      <c r="J931" s="5">
        <f>($C$11*POWER(($C$16/G931),1.4))</f>
        <v>265250.39913931966</v>
      </c>
      <c r="K931" s="2">
        <f>IF(H931&gt;0,$C$17+H931*$C$8,$C$17)</f>
        <v>0.15</v>
      </c>
      <c r="L931" s="12">
        <f>IF(H931&gt;0,2*An*(J931-$C$12),0)</f>
        <v>0</v>
      </c>
      <c r="M931" s="12">
        <f>$C$9*Af*O930*ABS(O930)*$C$7</f>
        <v>-0.45013851105124691</v>
      </c>
      <c r="N931" s="12">
        <f t="shared" si="62"/>
        <v>-6.8090765929916888</v>
      </c>
      <c r="O931" s="4">
        <f t="shared" si="63"/>
        <v>-14.964521580697609</v>
      </c>
      <c r="P931" s="3">
        <f t="shared" si="60"/>
        <v>36.860115236339844</v>
      </c>
      <c r="R931" s="15"/>
    </row>
    <row r="932" spans="6:18" x14ac:dyDescent="0.25">
      <c r="F932" s="2">
        <f t="shared" si="61"/>
        <v>4.6399999999999233</v>
      </c>
      <c r="G932" s="3">
        <f>IF(H932&gt;0,$C$14-H932,$C$14)</f>
        <v>2E-3</v>
      </c>
      <c r="H932" s="3">
        <f>IF(H931-I931&gt;0,H931-I931,0)</f>
        <v>0</v>
      </c>
      <c r="I932" s="12">
        <f>$C$5*SQRT((2*($C$11*POWER(($G$4/G932),1.4)-$C$12))/$C$8)*An</f>
        <v>3.4541393744113574E-5</v>
      </c>
      <c r="J932" s="5">
        <f>($C$11*POWER(($C$16/G932),1.4))</f>
        <v>265250.39913931966</v>
      </c>
      <c r="K932" s="2">
        <f>IF(H932&gt;0,$C$17+H932*$C$8,$C$17)</f>
        <v>0.15</v>
      </c>
      <c r="L932" s="12">
        <f>IF(H932&gt;0,2*An*(J932-$C$12),0)</f>
        <v>0</v>
      </c>
      <c r="M932" s="12">
        <f>$C$9*Af*O931*ABS(O931)*$C$7</f>
        <v>-0.4521957945668148</v>
      </c>
      <c r="N932" s="12">
        <f t="shared" si="62"/>
        <v>-6.795361369554568</v>
      </c>
      <c r="O932" s="4">
        <f t="shared" si="63"/>
        <v>-14.998532675603974</v>
      </c>
      <c r="P932" s="3">
        <f t="shared" si="60"/>
        <v>36.785207600699088</v>
      </c>
      <c r="R932" s="15"/>
    </row>
    <row r="933" spans="6:18" x14ac:dyDescent="0.25">
      <c r="F933" s="2">
        <f t="shared" si="61"/>
        <v>4.6449999999999232</v>
      </c>
      <c r="G933" s="3">
        <f>IF(H933&gt;0,$C$14-H933,$C$14)</f>
        <v>2E-3</v>
      </c>
      <c r="H933" s="3">
        <f>IF(H932-I932&gt;0,H932-I932,0)</f>
        <v>0</v>
      </c>
      <c r="I933" s="12">
        <f>$C$5*SQRT((2*($C$11*POWER(($G$4/G933),1.4)-$C$12))/$C$8)*An</f>
        <v>3.4541393744113574E-5</v>
      </c>
      <c r="J933" s="5">
        <f>($C$11*POWER(($C$16/G933),1.4))</f>
        <v>265250.39913931966</v>
      </c>
      <c r="K933" s="2">
        <f>IF(H933&gt;0,$C$17+H933*$C$8,$C$17)</f>
        <v>0.15</v>
      </c>
      <c r="L933" s="12">
        <f>IF(H933&gt;0,2*An*(J933-$C$12),0)</f>
        <v>0</v>
      </c>
      <c r="M933" s="12">
        <f>$C$9*Af*O932*ABS(O932)*$C$7</f>
        <v>-0.45425361530304859</v>
      </c>
      <c r="N933" s="12">
        <f t="shared" si="62"/>
        <v>-6.7816425646463436</v>
      </c>
      <c r="O933" s="4">
        <f t="shared" si="63"/>
        <v>-15.032475185439475</v>
      </c>
      <c r="P933" s="3">
        <f t="shared" si="60"/>
        <v>36.710130081046479</v>
      </c>
      <c r="R933" s="15"/>
    </row>
    <row r="934" spans="6:18" x14ac:dyDescent="0.25">
      <c r="F934" s="2">
        <f t="shared" si="61"/>
        <v>4.6499999999999231</v>
      </c>
      <c r="G934" s="3">
        <f>IF(H934&gt;0,$C$14-H934,$C$14)</f>
        <v>2E-3</v>
      </c>
      <c r="H934" s="3">
        <f>IF(H933-I933&gt;0,H933-I933,0)</f>
        <v>0</v>
      </c>
      <c r="I934" s="12">
        <f>$C$5*SQRT((2*($C$11*POWER(($G$4/G934),1.4)-$C$12))/$C$8)*An</f>
        <v>3.4541393744113574E-5</v>
      </c>
      <c r="J934" s="5">
        <f>($C$11*POWER(($C$16/G934),1.4))</f>
        <v>265250.39913931966</v>
      </c>
      <c r="K934" s="2">
        <f>IF(H934&gt;0,$C$17+H934*$C$8,$C$17)</f>
        <v>0.15</v>
      </c>
      <c r="L934" s="12">
        <f>IF(H934&gt;0,2*An*(J934-$C$12),0)</f>
        <v>0</v>
      </c>
      <c r="M934" s="12">
        <f>$C$9*Af*O933*ABS(O933)*$C$7</f>
        <v>-0.4563119438885837</v>
      </c>
      <c r="N934" s="12">
        <f t="shared" si="62"/>
        <v>-6.7679203740761098</v>
      </c>
      <c r="O934" s="4">
        <f t="shared" si="63"/>
        <v>-15.066349092786281</v>
      </c>
      <c r="P934" s="3">
        <f t="shared" si="60"/>
        <v>36.634883020350912</v>
      </c>
      <c r="R934" s="15"/>
    </row>
    <row r="935" spans="6:18" x14ac:dyDescent="0.25">
      <c r="F935" s="2">
        <f t="shared" si="61"/>
        <v>4.654999999999923</v>
      </c>
      <c r="G935" s="3">
        <f>IF(H935&gt;0,$C$14-H935,$C$14)</f>
        <v>2E-3</v>
      </c>
      <c r="H935" s="3">
        <f>IF(H934-I934&gt;0,H934-I934,0)</f>
        <v>0</v>
      </c>
      <c r="I935" s="12">
        <f>$C$5*SQRT((2*($C$11*POWER(($G$4/G935),1.4)-$C$12))/$C$8)*An</f>
        <v>3.4541393744113574E-5</v>
      </c>
      <c r="J935" s="5">
        <f>($C$11*POWER(($C$16/G935),1.4))</f>
        <v>265250.39913931966</v>
      </c>
      <c r="K935" s="2">
        <f>IF(H935&gt;0,$C$17+H935*$C$8,$C$17)</f>
        <v>0.15</v>
      </c>
      <c r="L935" s="12">
        <f>IF(H935&gt;0,2*An*(J935-$C$12),0)</f>
        <v>0</v>
      </c>
      <c r="M935" s="12">
        <f>$C$9*Af*O934*ABS(O934)*$C$7</f>
        <v>-0.45837075105862801</v>
      </c>
      <c r="N935" s="12">
        <f t="shared" si="62"/>
        <v>-6.7541949929424812</v>
      </c>
      <c r="O935" s="4">
        <f t="shared" si="63"/>
        <v>-15.100154381203827</v>
      </c>
      <c r="P935" s="3">
        <f t="shared" si="60"/>
        <v>36.559466761665938</v>
      </c>
      <c r="R935" s="15"/>
    </row>
    <row r="936" spans="6:18" x14ac:dyDescent="0.25">
      <c r="F936" s="2">
        <f t="shared" si="61"/>
        <v>4.6599999999999229</v>
      </c>
      <c r="G936" s="3">
        <f>IF(H936&gt;0,$C$14-H936,$C$14)</f>
        <v>2E-3</v>
      </c>
      <c r="H936" s="3">
        <f>IF(H935-I935&gt;0,H935-I935,0)</f>
        <v>0</v>
      </c>
      <c r="I936" s="12">
        <f>$C$5*SQRT((2*($C$11*POWER(($G$4/G936),1.4)-$C$12))/$C$8)*An</f>
        <v>3.4541393744113574E-5</v>
      </c>
      <c r="J936" s="5">
        <f>($C$11*POWER(($C$16/G936),1.4))</f>
        <v>265250.39913931966</v>
      </c>
      <c r="K936" s="2">
        <f>IF(H936&gt;0,$C$17+H936*$C$8,$C$17)</f>
        <v>0.15</v>
      </c>
      <c r="L936" s="12">
        <f>IF(H936&gt;0,2*An*(J936-$C$12),0)</f>
        <v>0</v>
      </c>
      <c r="M936" s="12">
        <f>$C$9*Af*O935*ABS(O935)*$C$7</f>
        <v>-0.46043000765546677</v>
      </c>
      <c r="N936" s="12">
        <f t="shared" si="62"/>
        <v>-6.740466615630222</v>
      </c>
      <c r="O936" s="4">
        <f t="shared" si="63"/>
        <v>-15.133891035225259</v>
      </c>
      <c r="P936" s="3">
        <f t="shared" si="60"/>
        <v>36.483881648124864</v>
      </c>
      <c r="R936" s="15"/>
    </row>
    <row r="937" spans="6:18" x14ac:dyDescent="0.25">
      <c r="F937" s="2">
        <f t="shared" si="61"/>
        <v>4.6649999999999228</v>
      </c>
      <c r="G937" s="3">
        <f>IF(H937&gt;0,$C$14-H937,$C$14)</f>
        <v>2E-3</v>
      </c>
      <c r="H937" s="3">
        <f>IF(H936-I936&gt;0,H936-I936,0)</f>
        <v>0</v>
      </c>
      <c r="I937" s="12">
        <f>$C$5*SQRT((2*($C$11*POWER(($G$4/G937),1.4)-$C$12))/$C$8)*An</f>
        <v>3.4541393744113574E-5</v>
      </c>
      <c r="J937" s="5">
        <f>($C$11*POWER(($C$16/G937),1.4))</f>
        <v>265250.39913931966</v>
      </c>
      <c r="K937" s="2">
        <f>IF(H937&gt;0,$C$17+H937*$C$8,$C$17)</f>
        <v>0.15</v>
      </c>
      <c r="L937" s="12">
        <f>IF(H937&gt;0,2*An*(J937-$C$12),0)</f>
        <v>0</v>
      </c>
      <c r="M937" s="12">
        <f>$C$9*Af*O936*ABS(O936)*$C$7</f>
        <v>-0.46248968462895812</v>
      </c>
      <c r="N937" s="12">
        <f t="shared" si="62"/>
        <v>-6.7267354358069467</v>
      </c>
      <c r="O937" s="4">
        <f t="shared" si="63"/>
        <v>-15.167559040353852</v>
      </c>
      <c r="P937" s="3">
        <f t="shared" si="60"/>
        <v>36.408128022935919</v>
      </c>
      <c r="R937" s="15"/>
    </row>
    <row r="938" spans="6:18" x14ac:dyDescent="0.25">
      <c r="F938" s="2">
        <f t="shared" si="61"/>
        <v>4.6699999999999227</v>
      </c>
      <c r="G938" s="3">
        <f>IF(H938&gt;0,$C$14-H938,$C$14)</f>
        <v>2E-3</v>
      </c>
      <c r="H938" s="3">
        <f>IF(H937-I937&gt;0,H937-I937,0)</f>
        <v>0</v>
      </c>
      <c r="I938" s="12">
        <f>$C$5*SQRT((2*($C$11*POWER(($G$4/G938),1.4)-$C$12))/$C$8)*An</f>
        <v>3.4541393744113574E-5</v>
      </c>
      <c r="J938" s="5">
        <f>($C$11*POWER(($C$16/G938),1.4))</f>
        <v>265250.39913931966</v>
      </c>
      <c r="K938" s="2">
        <f>IF(H938&gt;0,$C$17+H938*$C$8,$C$17)</f>
        <v>0.15</v>
      </c>
      <c r="L938" s="12">
        <f>IF(H938&gt;0,2*An*(J938-$C$12),0)</f>
        <v>0</v>
      </c>
      <c r="M938" s="12">
        <f>$C$9*Af*O937*ABS(O937)*$C$7</f>
        <v>-0.46454975303702234</v>
      </c>
      <c r="N938" s="12">
        <f t="shared" si="62"/>
        <v>-6.7130016464198512</v>
      </c>
      <c r="O938" s="4">
        <f t="shared" si="63"/>
        <v>-15.20115838305942</v>
      </c>
      <c r="P938" s="3">
        <f t="shared" si="60"/>
        <v>36.332206229377384</v>
      </c>
      <c r="R938" s="15"/>
    </row>
    <row r="939" spans="6:18" x14ac:dyDescent="0.25">
      <c r="F939" s="2">
        <f t="shared" si="61"/>
        <v>4.6749999999999226</v>
      </c>
      <c r="G939" s="3">
        <f>IF(H939&gt;0,$C$14-H939,$C$14)</f>
        <v>2E-3</v>
      </c>
      <c r="H939" s="3">
        <f>IF(H938-I938&gt;0,H938-I938,0)</f>
        <v>0</v>
      </c>
      <c r="I939" s="12">
        <f>$C$5*SQRT((2*($C$11*POWER(($G$4/G939),1.4)-$C$12))/$C$8)*An</f>
        <v>3.4541393744113574E-5</v>
      </c>
      <c r="J939" s="5">
        <f>($C$11*POWER(($C$16/G939),1.4))</f>
        <v>265250.39913931966</v>
      </c>
      <c r="K939" s="2">
        <f>IF(H939&gt;0,$C$17+H939*$C$8,$C$17)</f>
        <v>0.15</v>
      </c>
      <c r="L939" s="12">
        <f>IF(H939&gt;0,2*An*(J939-$C$12),0)</f>
        <v>0</v>
      </c>
      <c r="M939" s="12">
        <f>$C$9*Af*O938*ABS(O938)*$C$7</f>
        <v>-0.4666101840461217</v>
      </c>
      <c r="N939" s="12">
        <f t="shared" si="62"/>
        <v>-6.6992654396925229</v>
      </c>
      <c r="O939" s="4">
        <f t="shared" si="63"/>
        <v>-15.234689050774701</v>
      </c>
      <c r="P939" s="3">
        <f t="shared" si="60"/>
        <v>36.256116610792802</v>
      </c>
      <c r="R939" s="15"/>
    </row>
    <row r="940" spans="6:18" x14ac:dyDescent="0.25">
      <c r="F940" s="2">
        <f t="shared" si="61"/>
        <v>4.6799999999999224</v>
      </c>
      <c r="G940" s="3">
        <f>IF(H940&gt;0,$C$14-H940,$C$14)</f>
        <v>2E-3</v>
      </c>
      <c r="H940" s="3">
        <f>IF(H939-I939&gt;0,H939-I939,0)</f>
        <v>0</v>
      </c>
      <c r="I940" s="12">
        <f>$C$5*SQRT((2*($C$11*POWER(($G$4/G940),1.4)-$C$12))/$C$8)*An</f>
        <v>3.4541393744113574E-5</v>
      </c>
      <c r="J940" s="5">
        <f>($C$11*POWER(($C$16/G940),1.4))</f>
        <v>265250.39913931966</v>
      </c>
      <c r="K940" s="2">
        <f>IF(H940&gt;0,$C$17+H940*$C$8,$C$17)</f>
        <v>0.15</v>
      </c>
      <c r="L940" s="12">
        <f>IF(H940&gt;0,2*An*(J940-$C$12),0)</f>
        <v>0</v>
      </c>
      <c r="M940" s="12">
        <f>$C$9*Af*O939*ABS(O939)*$C$7</f>
        <v>-0.46867094893173339</v>
      </c>
      <c r="N940" s="12">
        <f t="shared" si="62"/>
        <v>-6.6855270071217783</v>
      </c>
      <c r="O940" s="4">
        <f t="shared" si="63"/>
        <v>-15.268151031891737</v>
      </c>
      <c r="P940" s="3">
        <f t="shared" si="60"/>
        <v>36.179859510586134</v>
      </c>
      <c r="R940" s="15"/>
    </row>
    <row r="941" spans="6:18" x14ac:dyDescent="0.25">
      <c r="F941" s="2">
        <f t="shared" si="61"/>
        <v>4.6849999999999223</v>
      </c>
      <c r="G941" s="3">
        <f>IF(H941&gt;0,$C$14-H941,$C$14)</f>
        <v>2E-3</v>
      </c>
      <c r="H941" s="3">
        <f>IF(H940-I940&gt;0,H940-I940,0)</f>
        <v>0</v>
      </c>
      <c r="I941" s="12">
        <f>$C$5*SQRT((2*($C$11*POWER(($G$4/G941),1.4)-$C$12))/$C$8)*An</f>
        <v>3.4541393744113574E-5</v>
      </c>
      <c r="J941" s="5">
        <f>($C$11*POWER(($C$16/G941),1.4))</f>
        <v>265250.39913931966</v>
      </c>
      <c r="K941" s="2">
        <f>IF(H941&gt;0,$C$17+H941*$C$8,$C$17)</f>
        <v>0.15</v>
      </c>
      <c r="L941" s="12">
        <f>IF(H941&gt;0,2*An*(J941-$C$12),0)</f>
        <v>0</v>
      </c>
      <c r="M941" s="12">
        <f>$C$9*Af*O940*ABS(O940)*$C$7</f>
        <v>-0.47073201907881373</v>
      </c>
      <c r="N941" s="12">
        <f t="shared" si="62"/>
        <v>-6.6717865394745752</v>
      </c>
      <c r="O941" s="4">
        <f t="shared" si="63"/>
        <v>-15.301544315758228</v>
      </c>
      <c r="P941" s="3">
        <f t="shared" si="60"/>
        <v>36.103435272217006</v>
      </c>
      <c r="R941" s="15"/>
    </row>
    <row r="942" spans="6:18" x14ac:dyDescent="0.25">
      <c r="F942" s="2">
        <f t="shared" si="61"/>
        <v>4.6899999999999222</v>
      </c>
      <c r="G942" s="3">
        <f>IF(H942&gt;0,$C$14-H942,$C$14)</f>
        <v>2E-3</v>
      </c>
      <c r="H942" s="3">
        <f>IF(H941-I941&gt;0,H941-I941,0)</f>
        <v>0</v>
      </c>
      <c r="I942" s="12">
        <f>$C$5*SQRT((2*($C$11*POWER(($G$4/G942),1.4)-$C$12))/$C$8)*An</f>
        <v>3.4541393744113574E-5</v>
      </c>
      <c r="J942" s="5">
        <f>($C$11*POWER(($C$16/G942),1.4))</f>
        <v>265250.39913931966</v>
      </c>
      <c r="K942" s="2">
        <f>IF(H942&gt;0,$C$17+H942*$C$8,$C$17)</f>
        <v>0.15</v>
      </c>
      <c r="L942" s="12">
        <f>IF(H942&gt;0,2*An*(J942-$C$12),0)</f>
        <v>0</v>
      </c>
      <c r="M942" s="12">
        <f>$C$9*Af*O941*ABS(O941)*$C$7</f>
        <v>-0.47279336598225519</v>
      </c>
      <c r="N942" s="12">
        <f t="shared" si="62"/>
        <v>-6.6580442267849662</v>
      </c>
      <c r="O942" s="4">
        <f t="shared" si="63"/>
        <v>-15.334868892673876</v>
      </c>
      <c r="P942" s="3">
        <f t="shared" si="60"/>
        <v>36.026844239195924</v>
      </c>
      <c r="R942" s="15"/>
    </row>
    <row r="943" spans="6:18" x14ac:dyDescent="0.25">
      <c r="F943" s="2">
        <f t="shared" si="61"/>
        <v>4.6949999999999221</v>
      </c>
      <c r="G943" s="3">
        <f>IF(H943&gt;0,$C$14-H943,$C$14)</f>
        <v>2E-3</v>
      </c>
      <c r="H943" s="3">
        <f>IF(H942-I942&gt;0,H942-I942,0)</f>
        <v>0</v>
      </c>
      <c r="I943" s="12">
        <f>$C$5*SQRT((2*($C$11*POWER(($G$4/G943),1.4)-$C$12))/$C$8)*An</f>
        <v>3.4541393744113574E-5</v>
      </c>
      <c r="J943" s="5">
        <f>($C$11*POWER(($C$16/G943),1.4))</f>
        <v>265250.39913931966</v>
      </c>
      <c r="K943" s="2">
        <f>IF(H943&gt;0,$C$17+H943*$C$8,$C$17)</f>
        <v>0.15</v>
      </c>
      <c r="L943" s="12">
        <f>IF(H943&gt;0,2*An*(J943-$C$12),0)</f>
        <v>0</v>
      </c>
      <c r="M943" s="12">
        <f>$C$9*Af*O942*ABS(O942)*$C$7</f>
        <v>-0.47485496124733495</v>
      </c>
      <c r="N943" s="12">
        <f t="shared" si="62"/>
        <v>-6.6443002583511008</v>
      </c>
      <c r="O943" s="4">
        <f t="shared" si="63"/>
        <v>-15.368124753886717</v>
      </c>
      <c r="P943" s="3">
        <f t="shared" si="60"/>
        <v>35.950086755079525</v>
      </c>
      <c r="R943" s="15"/>
    </row>
    <row r="944" spans="6:18" x14ac:dyDescent="0.25">
      <c r="F944" s="2">
        <f t="shared" si="61"/>
        <v>4.699999999999922</v>
      </c>
      <c r="G944" s="3">
        <f>IF(H944&gt;0,$C$14-H944,$C$14)</f>
        <v>2E-3</v>
      </c>
      <c r="H944" s="3">
        <f>IF(H943-I943&gt;0,H943-I943,0)</f>
        <v>0</v>
      </c>
      <c r="I944" s="12">
        <f>$C$5*SQRT((2*($C$11*POWER(($G$4/G944),1.4)-$C$12))/$C$8)*An</f>
        <v>3.4541393744113574E-5</v>
      </c>
      <c r="J944" s="5">
        <f>($C$11*POWER(($C$16/G944),1.4))</f>
        <v>265250.39913931966</v>
      </c>
      <c r="K944" s="2">
        <f>IF(H944&gt;0,$C$17+H944*$C$8,$C$17)</f>
        <v>0.15</v>
      </c>
      <c r="L944" s="12">
        <f>IF(H944&gt;0,2*An*(J944-$C$12),0)</f>
        <v>0</v>
      </c>
      <c r="M944" s="12">
        <f>$C$9*Af*O943*ABS(O943)*$C$7</f>
        <v>-0.47691677659015608</v>
      </c>
      <c r="N944" s="12">
        <f t="shared" si="62"/>
        <v>-6.630554822732293</v>
      </c>
      <c r="O944" s="4">
        <f t="shared" si="63"/>
        <v>-15.401311891589424</v>
      </c>
      <c r="P944" s="3">
        <f t="shared" si="60"/>
        <v>35.873163163465833</v>
      </c>
      <c r="R944" s="15"/>
    </row>
    <row r="945" spans="6:18" x14ac:dyDescent="0.25">
      <c r="F945" s="2">
        <f t="shared" si="61"/>
        <v>4.7049999999999219</v>
      </c>
      <c r="G945" s="3">
        <f>IF(H945&gt;0,$C$14-H945,$C$14)</f>
        <v>2E-3</v>
      </c>
      <c r="H945" s="3">
        <f>IF(H944-I944&gt;0,H944-I944,0)</f>
        <v>0</v>
      </c>
      <c r="I945" s="12">
        <f>$C$5*SQRT((2*($C$11*POWER(($G$4/G945),1.4)-$C$12))/$C$8)*An</f>
        <v>3.4541393744113574E-5</v>
      </c>
      <c r="J945" s="5">
        <f>($C$11*POWER(($C$16/G945),1.4))</f>
        <v>265250.39913931966</v>
      </c>
      <c r="K945" s="2">
        <f>IF(H945&gt;0,$C$17+H945*$C$8,$C$17)</f>
        <v>0.15</v>
      </c>
      <c r="L945" s="12">
        <f>IF(H945&gt;0,2*An*(J945-$C$12),0)</f>
        <v>0</v>
      </c>
      <c r="M945" s="12">
        <f>$C$9*Af*O944*ABS(O944)*$C$7</f>
        <v>-0.47897878383808051</v>
      </c>
      <c r="N945" s="12">
        <f t="shared" si="62"/>
        <v>-6.61680810774613</v>
      </c>
      <c r="O945" s="4">
        <f t="shared" si="63"/>
        <v>-15.43443029891562</v>
      </c>
      <c r="P945" s="3">
        <f t="shared" si="60"/>
        <v>35.796073807989572</v>
      </c>
      <c r="R945" s="15"/>
    </row>
    <row r="946" spans="6:18" x14ac:dyDescent="0.25">
      <c r="F946" s="2">
        <f t="shared" si="61"/>
        <v>4.7099999999999218</v>
      </c>
      <c r="G946" s="3">
        <f>IF(H946&gt;0,$C$14-H946,$C$14)</f>
        <v>2E-3</v>
      </c>
      <c r="H946" s="3">
        <f>IF(H945-I945&gt;0,H945-I945,0)</f>
        <v>0</v>
      </c>
      <c r="I946" s="12">
        <f>$C$5*SQRT((2*($C$11*POWER(($G$4/G946),1.4)-$C$12))/$C$8)*An</f>
        <v>3.4541393744113574E-5</v>
      </c>
      <c r="J946" s="5">
        <f>($C$11*POWER(($C$16/G946),1.4))</f>
        <v>265250.39913931966</v>
      </c>
      <c r="K946" s="2">
        <f>IF(H946&gt;0,$C$17+H946*$C$8,$C$17)</f>
        <v>0.15</v>
      </c>
      <c r="L946" s="12">
        <f>IF(H946&gt;0,2*An*(J946-$C$12),0)</f>
        <v>0</v>
      </c>
      <c r="M946" s="12">
        <f>$C$9*Af*O945*ABS(O945)*$C$7</f>
        <v>-0.48104095493015431</v>
      </c>
      <c r="N946" s="12">
        <f t="shared" si="62"/>
        <v>-6.6030603004656383</v>
      </c>
      <c r="O946" s="4">
        <f t="shared" si="63"/>
        <v>-15.46747996993615</v>
      </c>
      <c r="P946" s="3">
        <f t="shared" si="60"/>
        <v>35.718819032317441</v>
      </c>
      <c r="R946" s="15"/>
    </row>
    <row r="947" spans="6:18" x14ac:dyDescent="0.25">
      <c r="F947" s="2">
        <f t="shared" si="61"/>
        <v>4.7149999999999217</v>
      </c>
      <c r="G947" s="3">
        <f>IF(H947&gt;0,$C$14-H947,$C$14)</f>
        <v>2E-3</v>
      </c>
      <c r="H947" s="3">
        <f>IF(H946-I946&gt;0,H946-I946,0)</f>
        <v>0</v>
      </c>
      <c r="I947" s="12">
        <f>$C$5*SQRT((2*($C$11*POWER(($G$4/G947),1.4)-$C$12))/$C$8)*An</f>
        <v>3.4541393744113574E-5</v>
      </c>
      <c r="J947" s="5">
        <f>($C$11*POWER(($C$16/G947),1.4))</f>
        <v>265250.39913931966</v>
      </c>
      <c r="K947" s="2">
        <f>IF(H947&gt;0,$C$17+H947*$C$8,$C$17)</f>
        <v>0.15</v>
      </c>
      <c r="L947" s="12">
        <f>IF(H947&gt;0,2*An*(J947-$C$12),0)</f>
        <v>0</v>
      </c>
      <c r="M947" s="12">
        <f>$C$9*Af*O946*ABS(O946)*$C$7</f>
        <v>-0.48310326191752528</v>
      </c>
      <c r="N947" s="12">
        <f t="shared" si="62"/>
        <v>-6.5893115872164989</v>
      </c>
      <c r="O947" s="4">
        <f t="shared" si="63"/>
        <v>-15.500460899655355</v>
      </c>
      <c r="P947" s="3">
        <f t="shared" si="60"/>
        <v>35.641399180143459</v>
      </c>
      <c r="R947" s="15"/>
    </row>
    <row r="948" spans="6:18" x14ac:dyDescent="0.25">
      <c r="F948" s="2">
        <f t="shared" si="61"/>
        <v>4.7199999999999216</v>
      </c>
      <c r="G948" s="3">
        <f>IF(H948&gt;0,$C$14-H948,$C$14)</f>
        <v>2E-3</v>
      </c>
      <c r="H948" s="3">
        <f>IF(H947-I947&gt;0,H947-I947,0)</f>
        <v>0</v>
      </c>
      <c r="I948" s="12">
        <f>$C$5*SQRT((2*($C$11*POWER(($G$4/G948),1.4)-$C$12))/$C$8)*An</f>
        <v>3.4541393744113574E-5</v>
      </c>
      <c r="J948" s="5">
        <f>($C$11*POWER(($C$16/G948),1.4))</f>
        <v>265250.39913931966</v>
      </c>
      <c r="K948" s="2">
        <f>IF(H948&gt;0,$C$17+H948*$C$8,$C$17)</f>
        <v>0.15</v>
      </c>
      <c r="L948" s="12">
        <f>IF(H948&gt;0,2*An*(J948-$C$12),0)</f>
        <v>0</v>
      </c>
      <c r="M948" s="12">
        <f>$C$9*Af*O947*ABS(O947)*$C$7</f>
        <v>-0.48516567696385271</v>
      </c>
      <c r="N948" s="12">
        <f t="shared" si="62"/>
        <v>-6.5755621535743156</v>
      </c>
      <c r="O948" s="4">
        <f t="shared" si="63"/>
        <v>-15.533373084007332</v>
      </c>
      <c r="P948" s="3">
        <f t="shared" si="60"/>
        <v>35.563814595184304</v>
      </c>
      <c r="R948" s="15"/>
    </row>
    <row r="949" spans="6:18" x14ac:dyDescent="0.25">
      <c r="F949" s="2">
        <f t="shared" si="61"/>
        <v>4.7249999999999215</v>
      </c>
      <c r="G949" s="3">
        <f>IF(H949&gt;0,$C$14-H949,$C$14)</f>
        <v>2E-3</v>
      </c>
      <c r="H949" s="3">
        <f>IF(H948-I948&gt;0,H948-I948,0)</f>
        <v>0</v>
      </c>
      <c r="I949" s="12">
        <f>$C$5*SQRT((2*($C$11*POWER(($G$4/G949),1.4)-$C$12))/$C$8)*An</f>
        <v>3.4541393744113574E-5</v>
      </c>
      <c r="J949" s="5">
        <f>($C$11*POWER(($C$16/G949),1.4))</f>
        <v>265250.39913931966</v>
      </c>
      <c r="K949" s="2">
        <f>IF(H949&gt;0,$C$17+H949*$C$8,$C$17)</f>
        <v>0.15</v>
      </c>
      <c r="L949" s="12">
        <f>IF(H949&gt;0,2*An*(J949-$C$12),0)</f>
        <v>0</v>
      </c>
      <c r="M949" s="12">
        <f>$C$9*Af*O948*ABS(O948)*$C$7</f>
        <v>-0.48722817234570931</v>
      </c>
      <c r="N949" s="12">
        <f t="shared" si="62"/>
        <v>-6.5618121843619388</v>
      </c>
      <c r="O949" s="4">
        <f t="shared" si="63"/>
        <v>-15.566216519852173</v>
      </c>
      <c r="P949" s="3">
        <f t="shared" si="60"/>
        <v>35.486065621174653</v>
      </c>
      <c r="R949" s="15"/>
    </row>
    <row r="950" spans="6:18" x14ac:dyDescent="0.25">
      <c r="F950" s="2">
        <f t="shared" si="61"/>
        <v>4.7299999999999214</v>
      </c>
      <c r="G950" s="3">
        <f>IF(H950&gt;0,$C$14-H950,$C$14)</f>
        <v>2E-3</v>
      </c>
      <c r="H950" s="3">
        <f>IF(H949-I949&gt;0,H949-I949,0)</f>
        <v>0</v>
      </c>
      <c r="I950" s="12">
        <f>$C$5*SQRT((2*($C$11*POWER(($G$4/G950),1.4)-$C$12))/$C$8)*An</f>
        <v>3.4541393744113574E-5</v>
      </c>
      <c r="J950" s="5">
        <f>($C$11*POWER(($C$16/G950),1.4))</f>
        <v>265250.39913931966</v>
      </c>
      <c r="K950" s="2">
        <f>IF(H950&gt;0,$C$17+H950*$C$8,$C$17)</f>
        <v>0.15</v>
      </c>
      <c r="L950" s="12">
        <f>IF(H950&gt;0,2*An*(J950-$C$12),0)</f>
        <v>0</v>
      </c>
      <c r="M950" s="12">
        <f>$C$9*Af*O949*ABS(O949)*$C$7</f>
        <v>-0.48929072045297572</v>
      </c>
      <c r="N950" s="12">
        <f t="shared" si="62"/>
        <v>-6.5480618636468293</v>
      </c>
      <c r="O950" s="4">
        <f t="shared" si="63"/>
        <v>-15.598991204972195</v>
      </c>
      <c r="P950" s="3">
        <f t="shared" si="60"/>
        <v>35.408152601862589</v>
      </c>
      <c r="R950" s="15"/>
    </row>
    <row r="951" spans="6:18" x14ac:dyDescent="0.25">
      <c r="F951" s="2">
        <f t="shared" si="61"/>
        <v>4.7349999999999213</v>
      </c>
      <c r="G951" s="3">
        <f>IF(H951&gt;0,$C$14-H951,$C$14)</f>
        <v>2E-3</v>
      </c>
      <c r="H951" s="3">
        <f>IF(H950-I950&gt;0,H950-I950,0)</f>
        <v>0</v>
      </c>
      <c r="I951" s="12">
        <f>$C$5*SQRT((2*($C$11*POWER(($G$4/G951),1.4)-$C$12))/$C$8)*An</f>
        <v>3.4541393744113574E-5</v>
      </c>
      <c r="J951" s="5">
        <f>($C$11*POWER(($C$16/G951),1.4))</f>
        <v>265250.39913931966</v>
      </c>
      <c r="K951" s="2">
        <f>IF(H951&gt;0,$C$17+H951*$C$8,$C$17)</f>
        <v>0.15</v>
      </c>
      <c r="L951" s="12">
        <f>IF(H951&gt;0,2*An*(J951-$C$12),0)</f>
        <v>0</v>
      </c>
      <c r="M951" s="12">
        <f>$C$9*Af*O950*ABS(O950)*$C$7</f>
        <v>-0.49135329378922682</v>
      </c>
      <c r="N951" s="12">
        <f t="shared" si="62"/>
        <v>-6.534311374738488</v>
      </c>
      <c r="O951" s="4">
        <f t="shared" si="63"/>
        <v>-15.631697138068159</v>
      </c>
      <c r="P951" s="3">
        <f t="shared" si="60"/>
        <v>35.330075881004987</v>
      </c>
      <c r="R951" s="15"/>
    </row>
    <row r="952" spans="6:18" x14ac:dyDescent="0.25">
      <c r="F952" s="2">
        <f t="shared" si="61"/>
        <v>4.7399999999999212</v>
      </c>
      <c r="G952" s="3">
        <f>IF(H952&gt;0,$C$14-H952,$C$14)</f>
        <v>2E-3</v>
      </c>
      <c r="H952" s="3">
        <f>IF(H951-I951&gt;0,H951-I951,0)</f>
        <v>0</v>
      </c>
      <c r="I952" s="12">
        <f>$C$5*SQRT((2*($C$11*POWER(($G$4/G952),1.4)-$C$12))/$C$8)*An</f>
        <v>3.4541393744113574E-5</v>
      </c>
      <c r="J952" s="5">
        <f>($C$11*POWER(($C$16/G952),1.4))</f>
        <v>265250.39913931966</v>
      </c>
      <c r="K952" s="2">
        <f>IF(H952&gt;0,$C$17+H952*$C$8,$C$17)</f>
        <v>0.15</v>
      </c>
      <c r="L952" s="12">
        <f>IF(H952&gt;0,2*An*(J952-$C$12),0)</f>
        <v>0</v>
      </c>
      <c r="M952" s="12">
        <f>$C$9*Af*O951*ABS(O951)*$C$7</f>
        <v>-0.49341586497211087</v>
      </c>
      <c r="N952" s="12">
        <f t="shared" si="62"/>
        <v>-6.5205609001859282</v>
      </c>
      <c r="O952" s="4">
        <f t="shared" si="63"/>
        <v>-15.66433431875547</v>
      </c>
      <c r="P952" s="3">
        <f t="shared" si="60"/>
        <v>35.251835802362926</v>
      </c>
      <c r="R952" s="15"/>
    </row>
    <row r="953" spans="6:18" x14ac:dyDescent="0.25">
      <c r="F953" s="2">
        <f t="shared" si="61"/>
        <v>4.7449999999999211</v>
      </c>
      <c r="G953" s="3">
        <f>IF(H953&gt;0,$C$14-H953,$C$14)</f>
        <v>2E-3</v>
      </c>
      <c r="H953" s="3">
        <f>IF(H952-I952&gt;0,H952-I952,0)</f>
        <v>0</v>
      </c>
      <c r="I953" s="12">
        <f>$C$5*SQRT((2*($C$11*POWER(($G$4/G953),1.4)-$C$12))/$C$8)*An</f>
        <v>3.4541393744113574E-5</v>
      </c>
      <c r="J953" s="5">
        <f>($C$11*POWER(($C$16/G953),1.4))</f>
        <v>265250.39913931966</v>
      </c>
      <c r="K953" s="2">
        <f>IF(H953&gt;0,$C$17+H953*$C$8,$C$17)</f>
        <v>0.15</v>
      </c>
      <c r="L953" s="12">
        <f>IF(H953&gt;0,2*An*(J953-$C$12),0)</f>
        <v>0</v>
      </c>
      <c r="M953" s="12">
        <f>$C$9*Af*O952*ABS(O952)*$C$7</f>
        <v>-0.49547840673372079</v>
      </c>
      <c r="N953" s="12">
        <f t="shared" si="62"/>
        <v>-6.5068106217751955</v>
      </c>
      <c r="O953" s="4">
        <f t="shared" si="63"/>
        <v>-15.696902747560372</v>
      </c>
      <c r="P953" s="3">
        <f t="shared" si="60"/>
        <v>35.173432709697138</v>
      </c>
      <c r="R953" s="15"/>
    </row>
    <row r="954" spans="6:18" x14ac:dyDescent="0.25">
      <c r="F954" s="2">
        <f t="shared" si="61"/>
        <v>4.749999999999921</v>
      </c>
      <c r="G954" s="3">
        <f>IF(H954&gt;0,$C$14-H954,$C$14)</f>
        <v>2E-3</v>
      </c>
      <c r="H954" s="3">
        <f>IF(H953-I953&gt;0,H953-I953,0)</f>
        <v>0</v>
      </c>
      <c r="I954" s="12">
        <f>$C$5*SQRT((2*($C$11*POWER(($G$4/G954),1.4)-$C$12))/$C$8)*An</f>
        <v>3.4541393744113574E-5</v>
      </c>
      <c r="J954" s="5">
        <f>($C$11*POWER(($C$16/G954),1.4))</f>
        <v>265250.39913931966</v>
      </c>
      <c r="K954" s="2">
        <f>IF(H954&gt;0,$C$17+H954*$C$8,$C$17)</f>
        <v>0.15</v>
      </c>
      <c r="L954" s="12">
        <f>IF(H954&gt;0,2*An*(J954-$C$12),0)</f>
        <v>0</v>
      </c>
      <c r="M954" s="12">
        <f>$C$9*Af*O953*ABS(O953)*$C$7</f>
        <v>-0.49754089192095774</v>
      </c>
      <c r="N954" s="12">
        <f t="shared" si="62"/>
        <v>-6.493060720526949</v>
      </c>
      <c r="O954" s="4">
        <f t="shared" si="63"/>
        <v>-15.729402425916128</v>
      </c>
      <c r="P954" s="3">
        <f t="shared" si="60"/>
        <v>35.094866946763446</v>
      </c>
      <c r="R954" s="15"/>
    </row>
    <row r="955" spans="6:18" x14ac:dyDescent="0.25">
      <c r="F955" s="2">
        <f t="shared" si="61"/>
        <v>4.7549999999999208</v>
      </c>
      <c r="G955" s="3">
        <f>IF(H955&gt;0,$C$14-H955,$C$14)</f>
        <v>2E-3</v>
      </c>
      <c r="H955" s="3">
        <f>IF(H954-I954&gt;0,H954-I954,0)</f>
        <v>0</v>
      </c>
      <c r="I955" s="12">
        <f>$C$5*SQRT((2*($C$11*POWER(($G$4/G955),1.4)-$C$12))/$C$8)*An</f>
        <v>3.4541393744113574E-5</v>
      </c>
      <c r="J955" s="5">
        <f>($C$11*POWER(($C$16/G955),1.4))</f>
        <v>265250.39913931966</v>
      </c>
      <c r="K955" s="2">
        <f>IF(H955&gt;0,$C$17+H955*$C$8,$C$17)</f>
        <v>0.15</v>
      </c>
      <c r="L955" s="12">
        <f>IF(H955&gt;0,2*An*(J955-$C$12),0)</f>
        <v>0</v>
      </c>
      <c r="M955" s="12">
        <f>$C$9*Af*O954*ABS(O954)*$C$7</f>
        <v>-0.49960329349588722</v>
      </c>
      <c r="N955" s="12">
        <f t="shared" si="62"/>
        <v>-6.4793113766940857</v>
      </c>
      <c r="O955" s="4">
        <f t="shared" si="63"/>
        <v>-15.76183335615918</v>
      </c>
      <c r="P955" s="3">
        <f t="shared" si="60"/>
        <v>35.016138857308256</v>
      </c>
      <c r="R955" s="15"/>
    </row>
    <row r="956" spans="6:18" x14ac:dyDescent="0.25">
      <c r="F956" s="2">
        <f t="shared" si="61"/>
        <v>4.7599999999999207</v>
      </c>
      <c r="G956" s="3">
        <f>IF(H956&gt;0,$C$14-H956,$C$14)</f>
        <v>2E-3</v>
      </c>
      <c r="H956" s="3">
        <f>IF(H955-I955&gt;0,H955-I955,0)</f>
        <v>0</v>
      </c>
      <c r="I956" s="12">
        <f>$C$5*SQRT((2*($C$11*POWER(($G$4/G956),1.4)-$C$12))/$C$8)*An</f>
        <v>3.4541393744113574E-5</v>
      </c>
      <c r="J956" s="5">
        <f>($C$11*POWER(($C$16/G956),1.4))</f>
        <v>265250.39913931966</v>
      </c>
      <c r="K956" s="2">
        <f>IF(H956&gt;0,$C$17+H956*$C$8,$C$17)</f>
        <v>0.15</v>
      </c>
      <c r="L956" s="12">
        <f>IF(H956&gt;0,2*An*(J956-$C$12),0)</f>
        <v>0</v>
      </c>
      <c r="M956" s="12">
        <f>$C$9*Af*O955*ABS(O955)*$C$7</f>
        <v>-0.50166558453608789</v>
      </c>
      <c r="N956" s="12">
        <f t="shared" si="62"/>
        <v>-6.4655627697594147</v>
      </c>
      <c r="O956" s="4">
        <f t="shared" si="63"/>
        <v>-15.794195541525314</v>
      </c>
      <c r="P956" s="3">
        <f t="shared" si="60"/>
        <v>34.937248785064043</v>
      </c>
      <c r="R956" s="15"/>
    </row>
    <row r="957" spans="6:18" x14ac:dyDescent="0.25">
      <c r="F957" s="2">
        <f t="shared" si="61"/>
        <v>4.7649999999999206</v>
      </c>
      <c r="G957" s="3">
        <f>IF(H957&gt;0,$C$14-H957,$C$14)</f>
        <v>2E-3</v>
      </c>
      <c r="H957" s="3">
        <f>IF(H956-I956&gt;0,H956-I956,0)</f>
        <v>0</v>
      </c>
      <c r="I957" s="12">
        <f>$C$5*SQRT((2*($C$11*POWER(($G$4/G957),1.4)-$C$12))/$C$8)*An</f>
        <v>3.4541393744113574E-5</v>
      </c>
      <c r="J957" s="5">
        <f>($C$11*POWER(($C$16/G957),1.4))</f>
        <v>265250.39913931966</v>
      </c>
      <c r="K957" s="2">
        <f>IF(H957&gt;0,$C$17+H957*$C$8,$C$17)</f>
        <v>0.15</v>
      </c>
      <c r="L957" s="12">
        <f>IF(H957&gt;0,2*An*(J957-$C$12),0)</f>
        <v>0</v>
      </c>
      <c r="M957" s="12">
        <f>$C$9*Af*O956*ABS(O956)*$C$7</f>
        <v>-0.50372773823499217</v>
      </c>
      <c r="N957" s="12">
        <f t="shared" si="62"/>
        <v>-6.4518150784333859</v>
      </c>
      <c r="O957" s="4">
        <f t="shared" si="63"/>
        <v>-15.826488986145796</v>
      </c>
      <c r="P957" s="3">
        <f t="shared" si="60"/>
        <v>34.858197073744861</v>
      </c>
      <c r="R957" s="15"/>
    </row>
    <row r="958" spans="6:18" x14ac:dyDescent="0.25">
      <c r="F958" s="2">
        <f t="shared" si="61"/>
        <v>4.7699999999999205</v>
      </c>
      <c r="G958" s="3">
        <f>IF(H958&gt;0,$C$14-H958,$C$14)</f>
        <v>2E-3</v>
      </c>
      <c r="H958" s="3">
        <f>IF(H957-I957&gt;0,H957-I957,0)</f>
        <v>0</v>
      </c>
      <c r="I958" s="12">
        <f>$C$5*SQRT((2*($C$11*POWER(($G$4/G958),1.4)-$C$12))/$C$8)*An</f>
        <v>3.4541393744113574E-5</v>
      </c>
      <c r="J958" s="5">
        <f>($C$11*POWER(($C$16/G958),1.4))</f>
        <v>265250.39913931966</v>
      </c>
      <c r="K958" s="2">
        <f>IF(H958&gt;0,$C$17+H958*$C$8,$C$17)</f>
        <v>0.15</v>
      </c>
      <c r="L958" s="12">
        <f>IF(H958&gt;0,2*An*(J958-$C$12),0)</f>
        <v>0</v>
      </c>
      <c r="M958" s="12">
        <f>$C$9*Af*O957*ABS(O957)*$C$7</f>
        <v>-0.50578972790222021</v>
      </c>
      <c r="N958" s="12">
        <f t="shared" si="62"/>
        <v>-6.4380684806518653</v>
      </c>
      <c r="O958" s="4">
        <f t="shared" si="63"/>
        <v>-15.858713695043509</v>
      </c>
      <c r="P958" s="3">
        <f t="shared" si="60"/>
        <v>34.77898406704189</v>
      </c>
      <c r="R958" s="15"/>
    </row>
    <row r="959" spans="6:18" x14ac:dyDescent="0.25">
      <c r="F959" s="2">
        <f t="shared" si="61"/>
        <v>4.7749999999999204</v>
      </c>
      <c r="G959" s="3">
        <f>IF(H959&gt;0,$C$14-H959,$C$14)</f>
        <v>2E-3</v>
      </c>
      <c r="H959" s="3">
        <f>IF(H958-I958&gt;0,H958-I958,0)</f>
        <v>0</v>
      </c>
      <c r="I959" s="12">
        <f>$C$5*SQRT((2*($C$11*POWER(($G$4/G959),1.4)-$C$12))/$C$8)*An</f>
        <v>3.4541393744113574E-5</v>
      </c>
      <c r="J959" s="5">
        <f>($C$11*POWER(($C$16/G959),1.4))</f>
        <v>265250.39913931966</v>
      </c>
      <c r="K959" s="2">
        <f>IF(H959&gt;0,$C$17+H959*$C$8,$C$17)</f>
        <v>0.15</v>
      </c>
      <c r="L959" s="12">
        <f>IF(H959&gt;0,2*An*(J959-$C$12),0)</f>
        <v>0</v>
      </c>
      <c r="M959" s="12">
        <f>$C$9*Af*O958*ABS(O958)*$C$7</f>
        <v>-0.50785152696390534</v>
      </c>
      <c r="N959" s="12">
        <f t="shared" si="62"/>
        <v>-6.4243231535739644</v>
      </c>
      <c r="O959" s="4">
        <f t="shared" si="63"/>
        <v>-15.890869674129073</v>
      </c>
      <c r="P959" s="3">
        <f t="shared" si="60"/>
        <v>34.699610108618955</v>
      </c>
      <c r="R959" s="15"/>
    </row>
    <row r="960" spans="6:18" x14ac:dyDescent="0.25">
      <c r="F960" s="2">
        <f t="shared" si="61"/>
        <v>4.7799999999999203</v>
      </c>
      <c r="G960" s="3">
        <f>IF(H960&gt;0,$C$14-H960,$C$14)</f>
        <v>2E-3</v>
      </c>
      <c r="H960" s="3">
        <f>IF(H959-I959&gt;0,H959-I959,0)</f>
        <v>0</v>
      </c>
      <c r="I960" s="12">
        <f>$C$5*SQRT((2*($C$11*POWER(($G$4/G960),1.4)-$C$12))/$C$8)*An</f>
        <v>3.4541393744113574E-5</v>
      </c>
      <c r="J960" s="5">
        <f>($C$11*POWER(($C$16/G960),1.4))</f>
        <v>265250.39913931966</v>
      </c>
      <c r="K960" s="2">
        <f>IF(H960&gt;0,$C$17+H960*$C$8,$C$17)</f>
        <v>0.15</v>
      </c>
      <c r="L960" s="12">
        <f>IF(H960&gt;0,2*An*(J960-$C$12),0)</f>
        <v>0</v>
      </c>
      <c r="M960" s="12">
        <f>$C$9*Af*O959*ABS(O959)*$C$7</f>
        <v>-0.50991310896301301</v>
      </c>
      <c r="N960" s="12">
        <f t="shared" si="62"/>
        <v>-6.4105792735799136</v>
      </c>
      <c r="O960" s="4">
        <f t="shared" si="63"/>
        <v>-15.922956930196957</v>
      </c>
      <c r="P960" s="3">
        <f t="shared" si="60"/>
        <v>34.62007554210814</v>
      </c>
      <c r="R960" s="15"/>
    </row>
    <row r="961" spans="6:18" x14ac:dyDescent="0.25">
      <c r="F961" s="2">
        <f t="shared" si="61"/>
        <v>4.7849999999999202</v>
      </c>
      <c r="G961" s="3">
        <f>IF(H961&gt;0,$C$14-H961,$C$14)</f>
        <v>2E-3</v>
      </c>
      <c r="H961" s="3">
        <f>IF(H960-I960&gt;0,H960-I960,0)</f>
        <v>0</v>
      </c>
      <c r="I961" s="12">
        <f>$C$5*SQRT((2*($C$11*POWER(($G$4/G961),1.4)-$C$12))/$C$8)*An</f>
        <v>3.4541393744113574E-5</v>
      </c>
      <c r="J961" s="5">
        <f>($C$11*POWER(($C$16/G961),1.4))</f>
        <v>265250.39913931966</v>
      </c>
      <c r="K961" s="2">
        <f>IF(H961&gt;0,$C$17+H961*$C$8,$C$17)</f>
        <v>0.15</v>
      </c>
      <c r="L961" s="12">
        <f>IF(H961&gt;0,2*An*(J961-$C$12),0)</f>
        <v>0</v>
      </c>
      <c r="M961" s="12">
        <f>$C$9*Af*O960*ABS(O960)*$C$7</f>
        <v>-0.51197444755965216</v>
      </c>
      <c r="N961" s="12">
        <f t="shared" si="62"/>
        <v>-6.3968370162689858</v>
      </c>
      <c r="O961" s="4">
        <f t="shared" si="63"/>
        <v>-15.954975470921578</v>
      </c>
      <c r="P961" s="3">
        <f t="shared" si="60"/>
        <v>34.540380711105342</v>
      </c>
      <c r="R961" s="15"/>
    </row>
    <row r="962" spans="6:18" x14ac:dyDescent="0.25">
      <c r="F962" s="2">
        <f t="shared" si="61"/>
        <v>4.7899999999999201</v>
      </c>
      <c r="G962" s="3">
        <f>IF(H962&gt;0,$C$14-H962,$C$14)</f>
        <v>2E-3</v>
      </c>
      <c r="H962" s="3">
        <f>IF(H961-I961&gt;0,H961-I961,0)</f>
        <v>0</v>
      </c>
      <c r="I962" s="12">
        <f>$C$5*SQRT((2*($C$11*POWER(($G$4/G962),1.4)-$C$12))/$C$8)*An</f>
        <v>3.4541393744113574E-5</v>
      </c>
      <c r="J962" s="5">
        <f>($C$11*POWER(($C$16/G962),1.4))</f>
        <v>265250.39913931966</v>
      </c>
      <c r="K962" s="2">
        <f>IF(H962&gt;0,$C$17+H962*$C$8,$C$17)</f>
        <v>0.15</v>
      </c>
      <c r="L962" s="12">
        <f>IF(H962&gt;0,2*An*(J962-$C$12),0)</f>
        <v>0</v>
      </c>
      <c r="M962" s="12">
        <f>$C$9*Af*O961*ABS(O961)*$C$7</f>
        <v>-0.51403551653137836</v>
      </c>
      <c r="N962" s="12">
        <f t="shared" si="62"/>
        <v>-6.3830965564574784</v>
      </c>
      <c r="O962" s="4">
        <f t="shared" si="63"/>
        <v>-15.986925304853395</v>
      </c>
      <c r="P962" s="3">
        <f t="shared" si="60"/>
        <v>34.460525959165906</v>
      </c>
      <c r="R962" s="15"/>
    </row>
    <row r="963" spans="6:18" x14ac:dyDescent="0.25">
      <c r="F963" s="2">
        <f t="shared" si="61"/>
        <v>4.79499999999992</v>
      </c>
      <c r="G963" s="3">
        <f>IF(H963&gt;0,$C$14-H963,$C$14)</f>
        <v>2E-3</v>
      </c>
      <c r="H963" s="3">
        <f>IF(H962-I962&gt;0,H962-I962,0)</f>
        <v>0</v>
      </c>
      <c r="I963" s="12">
        <f>$C$5*SQRT((2*($C$11*POWER(($G$4/G963),1.4)-$C$12))/$C$8)*An</f>
        <v>3.4541393744113574E-5</v>
      </c>
      <c r="J963" s="5">
        <f>($C$11*POWER(($C$16/G963),1.4))</f>
        <v>265250.39913931966</v>
      </c>
      <c r="K963" s="2">
        <f>IF(H963&gt;0,$C$17+H963*$C$8,$C$17)</f>
        <v>0.15</v>
      </c>
      <c r="L963" s="12">
        <f>IF(H963&gt;0,2*An*(J963-$C$12),0)</f>
        <v>0</v>
      </c>
      <c r="M963" s="12">
        <f>$C$9*Af*O962*ABS(O962)*$C$7</f>
        <v>-0.51609628977349087</v>
      </c>
      <c r="N963" s="12">
        <f t="shared" si="62"/>
        <v>-6.3693580681767283</v>
      </c>
      <c r="O963" s="4">
        <f t="shared" si="63"/>
        <v>-16.018806441414981</v>
      </c>
      <c r="P963" s="3">
        <f t="shared" si="60"/>
        <v>34.380511629800239</v>
      </c>
      <c r="R963" s="15"/>
    </row>
    <row r="964" spans="6:18" x14ac:dyDescent="0.25">
      <c r="F964" s="2">
        <f t="shared" si="61"/>
        <v>4.7999999999999199</v>
      </c>
      <c r="G964" s="3">
        <f>IF(H964&gt;0,$C$14-H964,$C$14)</f>
        <v>2E-3</v>
      </c>
      <c r="H964" s="3">
        <f>IF(H963-I963&gt;0,H963-I963,0)</f>
        <v>0</v>
      </c>
      <c r="I964" s="12">
        <f>$C$5*SQRT((2*($C$11*POWER(($G$4/G964),1.4)-$C$12))/$C$8)*An</f>
        <v>3.4541393744113574E-5</v>
      </c>
      <c r="J964" s="5">
        <f>($C$11*POWER(($C$16/G964),1.4))</f>
        <v>265250.39913931966</v>
      </c>
      <c r="K964" s="2">
        <f>IF(H964&gt;0,$C$17+H964*$C$8,$C$17)</f>
        <v>0.15</v>
      </c>
      <c r="L964" s="12">
        <f>IF(H964&gt;0,2*An*(J964-$C$12),0)</f>
        <v>0</v>
      </c>
      <c r="M964" s="12">
        <f>$C$9*Af*O963*ABS(O963)*$C$7</f>
        <v>-0.51815674129932132</v>
      </c>
      <c r="N964" s="12">
        <f t="shared" si="62"/>
        <v>-6.3556217246711917</v>
      </c>
      <c r="O964" s="4">
        <f t="shared" si="63"/>
        <v>-16.050618890897102</v>
      </c>
      <c r="P964" s="3">
        <f t="shared" si="60"/>
        <v>34.300338066469457</v>
      </c>
      <c r="R964" s="15"/>
    </row>
    <row r="965" spans="6:18" x14ac:dyDescent="0.25">
      <c r="F965" s="2">
        <f t="shared" si="61"/>
        <v>4.8049999999999198</v>
      </c>
      <c r="G965" s="3">
        <f>IF(H965&gt;0,$C$14-H965,$C$14)</f>
        <v>2E-3</v>
      </c>
      <c r="H965" s="3">
        <f>IF(H964-I964&gt;0,H964-I964,0)</f>
        <v>0</v>
      </c>
      <c r="I965" s="12">
        <f>$C$5*SQRT((2*($C$11*POWER(($G$4/G965),1.4)-$C$12))/$C$8)*An</f>
        <v>3.4541393744113574E-5</v>
      </c>
      <c r="J965" s="5">
        <f>($C$11*POWER(($C$16/G965),1.4))</f>
        <v>265250.39913931966</v>
      </c>
      <c r="K965" s="2">
        <f>IF(H965&gt;0,$C$17+H965*$C$8,$C$17)</f>
        <v>0.15</v>
      </c>
      <c r="L965" s="12">
        <f>IF(H965&gt;0,2*An*(J965-$C$12),0)</f>
        <v>0</v>
      </c>
      <c r="M965" s="12">
        <f>$C$9*Af*O964*ABS(O964)*$C$7</f>
        <v>-0.5202168452405157</v>
      </c>
      <c r="N965" s="12">
        <f t="shared" si="62"/>
        <v>-6.3418876983965626</v>
      </c>
      <c r="O965" s="4">
        <f t="shared" si="63"/>
        <v>-16.08236266445477</v>
      </c>
      <c r="P965" s="3">
        <f t="shared" si="60"/>
        <v>34.220005612581076</v>
      </c>
      <c r="R965" s="15"/>
    </row>
    <row r="966" spans="6:18" x14ac:dyDescent="0.25">
      <c r="F966" s="2">
        <f t="shared" si="61"/>
        <v>4.8099999999999197</v>
      </c>
      <c r="G966" s="3">
        <f>IF(H966&gt;0,$C$14-H966,$C$14)</f>
        <v>2E-3</v>
      </c>
      <c r="H966" s="3">
        <f>IF(H965-I965&gt;0,H965-I965,0)</f>
        <v>0</v>
      </c>
      <c r="I966" s="12">
        <f>$C$5*SQRT((2*($C$11*POWER(($G$4/G966),1.4)-$C$12))/$C$8)*An</f>
        <v>3.4541393744113574E-5</v>
      </c>
      <c r="J966" s="5">
        <f>($C$11*POWER(($C$16/G966),1.4))</f>
        <v>265250.39913931966</v>
      </c>
      <c r="K966" s="2">
        <f>IF(H966&gt;0,$C$17+H966*$C$8,$C$17)</f>
        <v>0.15</v>
      </c>
      <c r="L966" s="12">
        <f>IF(H966&gt;0,2*An*(J966-$C$12),0)</f>
        <v>0</v>
      </c>
      <c r="M966" s="12">
        <f>$C$9*Af*O965*ABS(O965)*$C$7</f>
        <v>-0.52227657584730869</v>
      </c>
      <c r="N966" s="12">
        <f t="shared" si="62"/>
        <v>-6.3281561610179429</v>
      </c>
      <c r="O966" s="4">
        <f t="shared" si="63"/>
        <v>-16.114037774103306</v>
      </c>
      <c r="P966" s="3">
        <f t="shared" ref="P966:P1029" si="64">$C$5*(O966+O965)/2+P965</f>
        <v>34.139514611484678</v>
      </c>
      <c r="R966" s="15"/>
    </row>
    <row r="967" spans="6:18" x14ac:dyDescent="0.25">
      <c r="F967" s="2">
        <f t="shared" si="61"/>
        <v>4.8149999999999196</v>
      </c>
      <c r="G967" s="3">
        <f>IF(H967&gt;0,$C$14-H967,$C$14)</f>
        <v>2E-3</v>
      </c>
      <c r="H967" s="3">
        <f>IF(H966-I966&gt;0,H966-I966,0)</f>
        <v>0</v>
      </c>
      <c r="I967" s="12">
        <f>$C$5*SQRT((2*($C$11*POWER(($G$4/G967),1.4)-$C$12))/$C$8)*An</f>
        <v>3.4541393744113574E-5</v>
      </c>
      <c r="J967" s="5">
        <f>($C$11*POWER(($C$16/G967),1.4))</f>
        <v>265250.39913931966</v>
      </c>
      <c r="K967" s="2">
        <f>IF(H967&gt;0,$C$17+H967*$C$8,$C$17)</f>
        <v>0.15</v>
      </c>
      <c r="L967" s="12">
        <f>IF(H967&gt;0,2*An*(J967-$C$12),0)</f>
        <v>0</v>
      </c>
      <c r="M967" s="12">
        <f>$C$9*Af*O966*ABS(O966)*$C$7</f>
        <v>-0.52433590748879144</v>
      </c>
      <c r="N967" s="12">
        <f t="shared" si="62"/>
        <v>-6.3144272834080573</v>
      </c>
      <c r="O967" s="4">
        <f t="shared" si="63"/>
        <v>-16.145644232714371</v>
      </c>
      <c r="P967" s="3">
        <f t="shared" si="64"/>
        <v>34.058865406467632</v>
      </c>
      <c r="R967" s="15"/>
    </row>
    <row r="968" spans="6:18" x14ac:dyDescent="0.25">
      <c r="F968" s="2">
        <f t="shared" si="61"/>
        <v>4.8199999999999195</v>
      </c>
      <c r="G968" s="3">
        <f>IF(H968&gt;0,$C$14-H968,$C$14)</f>
        <v>2E-3</v>
      </c>
      <c r="H968" s="3">
        <f>IF(H967-I967&gt;0,H967-I967,0)</f>
        <v>0</v>
      </c>
      <c r="I968" s="12">
        <f>$C$5*SQRT((2*($C$11*POWER(($G$4/G968),1.4)-$C$12))/$C$8)*An</f>
        <v>3.4541393744113574E-5</v>
      </c>
      <c r="J968" s="5">
        <f>($C$11*POWER(($C$16/G968),1.4))</f>
        <v>265250.39913931966</v>
      </c>
      <c r="K968" s="2">
        <f>IF(H968&gt;0,$C$17+H968*$C$8,$C$17)</f>
        <v>0.15</v>
      </c>
      <c r="L968" s="12">
        <f>IF(H968&gt;0,2*An*(J968-$C$12),0)</f>
        <v>0</v>
      </c>
      <c r="M968" s="12">
        <f>$C$9*Af*O967*ABS(O967)*$C$7</f>
        <v>-0.52639481465317084</v>
      </c>
      <c r="N968" s="12">
        <f t="shared" si="62"/>
        <v>-6.3007012356455281</v>
      </c>
      <c r="O968" s="4">
        <f t="shared" si="63"/>
        <v>-16.177182054012004</v>
      </c>
      <c r="P968" s="3">
        <f t="shared" si="64"/>
        <v>33.978058340750813</v>
      </c>
      <c r="R968" s="15"/>
    </row>
    <row r="969" spans="6:18" x14ac:dyDescent="0.25">
      <c r="F969" s="2">
        <f t="shared" si="61"/>
        <v>4.8249999999999194</v>
      </c>
      <c r="G969" s="3">
        <f>IF(H969&gt;0,$C$14-H969,$C$14)</f>
        <v>2E-3</v>
      </c>
      <c r="H969" s="3">
        <f>IF(H968-I968&gt;0,H968-I968,0)</f>
        <v>0</v>
      </c>
      <c r="I969" s="12">
        <f>$C$5*SQRT((2*($C$11*POWER(($G$4/G969),1.4)-$C$12))/$C$8)*An</f>
        <v>3.4541393744113574E-5</v>
      </c>
      <c r="J969" s="5">
        <f>($C$11*POWER(($C$16/G969),1.4))</f>
        <v>265250.39913931966</v>
      </c>
      <c r="K969" s="2">
        <f>IF(H969&gt;0,$C$17+H969*$C$8,$C$17)</f>
        <v>0.15</v>
      </c>
      <c r="L969" s="12">
        <f>IF(H969&gt;0,2*An*(J969-$C$12),0)</f>
        <v>0</v>
      </c>
      <c r="M969" s="12">
        <f>$C$9*Af*O968*ABS(O968)*$C$7</f>
        <v>-0.52845327194802305</v>
      </c>
      <c r="N969" s="12">
        <f t="shared" si="62"/>
        <v>-6.2869781870131805</v>
      </c>
      <c r="O969" s="4">
        <f t="shared" si="63"/>
        <v>-16.20865125256865</v>
      </c>
      <c r="P969" s="3">
        <f t="shared" si="64"/>
        <v>33.897093757484363</v>
      </c>
      <c r="R969" s="15"/>
    </row>
    <row r="970" spans="6:18" x14ac:dyDescent="0.25">
      <c r="F970" s="2">
        <f t="shared" si="61"/>
        <v>4.8299999999999192</v>
      </c>
      <c r="G970" s="3">
        <f>IF(H970&gt;0,$C$14-H970,$C$14)</f>
        <v>2E-3</v>
      </c>
      <c r="H970" s="3">
        <f>IF(H969-I969&gt;0,H969-I969,0)</f>
        <v>0</v>
      </c>
      <c r="I970" s="12">
        <f>$C$5*SQRT((2*($C$11*POWER(($G$4/G970),1.4)-$C$12))/$C$8)*An</f>
        <v>3.4541393744113574E-5</v>
      </c>
      <c r="J970" s="5">
        <f>($C$11*POWER(($C$16/G970),1.4))</f>
        <v>265250.39913931966</v>
      </c>
      <c r="K970" s="2">
        <f>IF(H970&gt;0,$C$17+H970*$C$8,$C$17)</f>
        <v>0.15</v>
      </c>
      <c r="L970" s="12">
        <f>IF(H970&gt;0,2*An*(J970-$C$12),0)</f>
        <v>0</v>
      </c>
      <c r="M970" s="12">
        <f>$C$9*Af*O969*ABS(O969)*$C$7</f>
        <v>-0.53051125410053934</v>
      </c>
      <c r="N970" s="12">
        <f t="shared" si="62"/>
        <v>-6.2732583059964044</v>
      </c>
      <c r="O970" s="4">
        <f t="shared" si="63"/>
        <v>-16.240051843801176</v>
      </c>
      <c r="P970" s="3">
        <f t="shared" si="64"/>
        <v>33.815971999743439</v>
      </c>
      <c r="R970" s="15"/>
    </row>
    <row r="971" spans="6:18" x14ac:dyDescent="0.25">
      <c r="F971" s="2">
        <f t="shared" si="61"/>
        <v>4.8349999999999191</v>
      </c>
      <c r="G971" s="3">
        <f>IF(H971&gt;0,$C$14-H971,$C$14)</f>
        <v>2E-3</v>
      </c>
      <c r="H971" s="3">
        <f>IF(H970-I970&gt;0,H970-I970,0)</f>
        <v>0</v>
      </c>
      <c r="I971" s="12">
        <f>$C$5*SQRT((2*($C$11*POWER(($G$4/G971),1.4)-$C$12))/$C$8)*An</f>
        <v>3.4541393744113574E-5</v>
      </c>
      <c r="J971" s="5">
        <f>($C$11*POWER(($C$16/G971),1.4))</f>
        <v>265250.39913931966</v>
      </c>
      <c r="K971" s="2">
        <f>IF(H971&gt;0,$C$17+H971*$C$8,$C$17)</f>
        <v>0.15</v>
      </c>
      <c r="L971" s="12">
        <f>IF(H971&gt;0,2*An*(J971-$C$12),0)</f>
        <v>0</v>
      </c>
      <c r="M971" s="12">
        <f>$C$9*Af*O970*ABS(O970)*$C$7</f>
        <v>-0.53256873595776444</v>
      </c>
      <c r="N971" s="12">
        <f t="shared" si="62"/>
        <v>-6.2595417602815706</v>
      </c>
      <c r="O971" s="4">
        <f t="shared" si="63"/>
        <v>-16.27138384396687</v>
      </c>
      <c r="P971" s="3">
        <f t="shared" si="64"/>
        <v>33.734693410524017</v>
      </c>
      <c r="R971" s="15"/>
    </row>
    <row r="972" spans="6:18" x14ac:dyDescent="0.25">
      <c r="F972" s="2">
        <f t="shared" si="61"/>
        <v>4.839999999999919</v>
      </c>
      <c r="G972" s="3">
        <f>IF(H972&gt;0,$C$14-H972,$C$14)</f>
        <v>2E-3</v>
      </c>
      <c r="H972" s="3">
        <f>IF(H971-I971&gt;0,H971-I971,0)</f>
        <v>0</v>
      </c>
      <c r="I972" s="12">
        <f>$C$5*SQRT((2*($C$11*POWER(($G$4/G972),1.4)-$C$12))/$C$8)*An</f>
        <v>3.4541393744113574E-5</v>
      </c>
      <c r="J972" s="5">
        <f>($C$11*POWER(($C$16/G972),1.4))</f>
        <v>265250.39913931966</v>
      </c>
      <c r="K972" s="2">
        <f>IF(H972&gt;0,$C$17+H972*$C$8,$C$17)</f>
        <v>0.15</v>
      </c>
      <c r="L972" s="12">
        <f>IF(H972&gt;0,2*An*(J972-$C$12),0)</f>
        <v>0</v>
      </c>
      <c r="M972" s="12">
        <f>$C$9*Af*O971*ABS(O971)*$C$7</f>
        <v>-0.5346256924868279</v>
      </c>
      <c r="N972" s="12">
        <f t="shared" si="62"/>
        <v>-6.245828716754481</v>
      </c>
      <c r="O972" s="4">
        <f t="shared" si="63"/>
        <v>-16.302647270159461</v>
      </c>
      <c r="P972" s="3">
        <f t="shared" si="64"/>
        <v>33.653258332738702</v>
      </c>
      <c r="R972" s="15"/>
    </row>
    <row r="973" spans="6:18" x14ac:dyDescent="0.25">
      <c r="F973" s="2">
        <f t="shared" si="61"/>
        <v>4.8449999999999189</v>
      </c>
      <c r="G973" s="3">
        <f>IF(H973&gt;0,$C$14-H973,$C$14)</f>
        <v>2E-3</v>
      </c>
      <c r="H973" s="3">
        <f>IF(H972-I972&gt;0,H972-I972,0)</f>
        <v>0</v>
      </c>
      <c r="I973" s="12">
        <f>$C$5*SQRT((2*($C$11*POWER(($G$4/G973),1.4)-$C$12))/$C$8)*An</f>
        <v>3.4541393744113574E-5</v>
      </c>
      <c r="J973" s="5">
        <f>($C$11*POWER(($C$16/G973),1.4))</f>
        <v>265250.39913931966</v>
      </c>
      <c r="K973" s="2">
        <f>IF(H973&gt;0,$C$17+H973*$C$8,$C$17)</f>
        <v>0.15</v>
      </c>
      <c r="L973" s="12">
        <f>IF(H973&gt;0,2*An*(J973-$C$12),0)</f>
        <v>0</v>
      </c>
      <c r="M973" s="12">
        <f>$C$9*Af*O972*ABS(O972)*$C$7</f>
        <v>-0.53668209877516959</v>
      </c>
      <c r="N973" s="12">
        <f t="shared" si="62"/>
        <v>-6.23211934149887</v>
      </c>
      <c r="O973" s="4">
        <f t="shared" si="63"/>
        <v>-16.333842140305094</v>
      </c>
      <c r="P973" s="3">
        <f t="shared" si="64"/>
        <v>33.571667109212541</v>
      </c>
      <c r="R973" s="15"/>
    </row>
    <row r="974" spans="6:18" x14ac:dyDescent="0.25">
      <c r="F974" s="2">
        <f t="shared" si="61"/>
        <v>4.8499999999999188</v>
      </c>
      <c r="G974" s="3">
        <f>IF(H974&gt;0,$C$14-H974,$C$14)</f>
        <v>2E-3</v>
      </c>
      <c r="H974" s="3">
        <f>IF(H973-I973&gt;0,H973-I973,0)</f>
        <v>0</v>
      </c>
      <c r="I974" s="12">
        <f>$C$5*SQRT((2*($C$11*POWER(($G$4/G974),1.4)-$C$12))/$C$8)*An</f>
        <v>3.4541393744113574E-5</v>
      </c>
      <c r="J974" s="5">
        <f>($C$11*POWER(($C$16/G974),1.4))</f>
        <v>265250.39913931966</v>
      </c>
      <c r="K974" s="2">
        <f>IF(H974&gt;0,$C$17+H974*$C$8,$C$17)</f>
        <v>0.15</v>
      </c>
      <c r="L974" s="12">
        <f>IF(H974&gt;0,2*An*(J974-$C$12),0)</f>
        <v>0</v>
      </c>
      <c r="M974" s="12">
        <f>$C$9*Af*O973*ABS(O973)*$C$7</f>
        <v>-0.5387379300307561</v>
      </c>
      <c r="N974" s="12">
        <f t="shared" si="62"/>
        <v>-6.21841379979496</v>
      </c>
      <c r="O974" s="4">
        <f t="shared" si="63"/>
        <v>-16.364968473158328</v>
      </c>
      <c r="P974" s="3">
        <f t="shared" si="64"/>
        <v>33.489920082678886</v>
      </c>
      <c r="R974" s="15"/>
    </row>
    <row r="975" spans="6:18" x14ac:dyDescent="0.25">
      <c r="F975" s="2">
        <f t="shared" si="61"/>
        <v>4.8549999999999187</v>
      </c>
      <c r="G975" s="3">
        <f>IF(H975&gt;0,$C$14-H975,$C$14)</f>
        <v>2E-3</v>
      </c>
      <c r="H975" s="3">
        <f>IF(H974-I974&gt;0,H974-I974,0)</f>
        <v>0</v>
      </c>
      <c r="I975" s="12">
        <f>$C$5*SQRT((2*($C$11*POWER(($G$4/G975),1.4)-$C$12))/$C$8)*An</f>
        <v>3.4541393744113574E-5</v>
      </c>
      <c r="J975" s="5">
        <f>($C$11*POWER(($C$16/G975),1.4))</f>
        <v>265250.39913931966</v>
      </c>
      <c r="K975" s="2">
        <f>IF(H975&gt;0,$C$17+H975*$C$8,$C$17)</f>
        <v>0.15</v>
      </c>
      <c r="L975" s="12">
        <f>IF(H975&gt;0,2*An*(J975-$C$12),0)</f>
        <v>0</v>
      </c>
      <c r="M975" s="12">
        <f>$C$9*Af*O974*ABS(O974)*$C$7</f>
        <v>-0.54079316158229218</v>
      </c>
      <c r="N975" s="12">
        <f t="shared" si="62"/>
        <v>-6.2047122561180528</v>
      </c>
      <c r="O975" s="4">
        <f t="shared" si="63"/>
        <v>-16.39602628829811</v>
      </c>
      <c r="P975" s="3">
        <f t="shared" si="64"/>
        <v>33.408017595775242</v>
      </c>
      <c r="R975" s="15"/>
    </row>
    <row r="976" spans="6:18" x14ac:dyDescent="0.25">
      <c r="F976" s="2">
        <f t="shared" si="61"/>
        <v>4.8599999999999186</v>
      </c>
      <c r="G976" s="3">
        <f>IF(H976&gt;0,$C$14-H976,$C$14)</f>
        <v>2E-3</v>
      </c>
      <c r="H976" s="3">
        <f>IF(H975-I975&gt;0,H975-I975,0)</f>
        <v>0</v>
      </c>
      <c r="I976" s="12">
        <f>$C$5*SQRT((2*($C$11*POWER(($G$4/G976),1.4)-$C$12))/$C$8)*An</f>
        <v>3.4541393744113574E-5</v>
      </c>
      <c r="J976" s="5">
        <f>($C$11*POWER(($C$16/G976),1.4))</f>
        <v>265250.39913931966</v>
      </c>
      <c r="K976" s="2">
        <f>IF(H976&gt;0,$C$17+H976*$C$8,$C$17)</f>
        <v>0.15</v>
      </c>
      <c r="L976" s="12">
        <f>IF(H976&gt;0,2*An*(J976-$C$12),0)</f>
        <v>0</v>
      </c>
      <c r="M976" s="12">
        <f>$C$9*Af*O975*ABS(O975)*$C$7</f>
        <v>-0.5428477688794241</v>
      </c>
      <c r="N976" s="12">
        <f t="shared" si="62"/>
        <v>-6.1910148741371733</v>
      </c>
      <c r="O976" s="4">
        <f t="shared" si="63"/>
        <v>-16.427015606123749</v>
      </c>
      <c r="P976" s="3">
        <f t="shared" si="64"/>
        <v>33.325959991039184</v>
      </c>
      <c r="R976" s="15"/>
    </row>
    <row r="977" spans="6:18" x14ac:dyDescent="0.25">
      <c r="F977" s="2">
        <f t="shared" si="61"/>
        <v>4.8649999999999185</v>
      </c>
      <c r="G977" s="3">
        <f>IF(H977&gt;0,$C$14-H977,$C$14)</f>
        <v>2E-3</v>
      </c>
      <c r="H977" s="3">
        <f>IF(H976-I976&gt;0,H976-I976,0)</f>
        <v>0</v>
      </c>
      <c r="I977" s="12">
        <f>$C$5*SQRT((2*($C$11*POWER(($G$4/G977),1.4)-$C$12))/$C$8)*An</f>
        <v>3.4541393744113574E-5</v>
      </c>
      <c r="J977" s="5">
        <f>($C$11*POWER(($C$16/G977),1.4))</f>
        <v>265250.39913931966</v>
      </c>
      <c r="K977" s="2">
        <f>IF(H977&gt;0,$C$17+H977*$C$8,$C$17)</f>
        <v>0.15</v>
      </c>
      <c r="L977" s="12">
        <f>IF(H977&gt;0,2*An*(J977-$C$12),0)</f>
        <v>0</v>
      </c>
      <c r="M977" s="12">
        <f>$C$9*Af*O976*ABS(O976)*$C$7</f>
        <v>-0.54490172749293642</v>
      </c>
      <c r="N977" s="12">
        <f t="shared" si="62"/>
        <v>-6.177321816713758</v>
      </c>
      <c r="O977" s="4">
        <f t="shared" si="63"/>
        <v>-16.457936447850877</v>
      </c>
      <c r="P977" s="3">
        <f t="shared" si="64"/>
        <v>33.243747610904251</v>
      </c>
      <c r="R977" s="15"/>
    </row>
    <row r="978" spans="6:18" x14ac:dyDescent="0.25">
      <c r="F978" s="2">
        <f t="shared" si="61"/>
        <v>4.8699999999999184</v>
      </c>
      <c r="G978" s="3">
        <f>IF(H978&gt;0,$C$14-H978,$C$14)</f>
        <v>2E-3</v>
      </c>
      <c r="H978" s="3">
        <f>IF(H977-I977&gt;0,H977-I977,0)</f>
        <v>0</v>
      </c>
      <c r="I978" s="12">
        <f>$C$5*SQRT((2*($C$11*POWER(($G$4/G978),1.4)-$C$12))/$C$8)*An</f>
        <v>3.4541393744113574E-5</v>
      </c>
      <c r="J978" s="5">
        <f>($C$11*POWER(($C$16/G978),1.4))</f>
        <v>265250.39913931966</v>
      </c>
      <c r="K978" s="2">
        <f>IF(H978&gt;0,$C$17+H978*$C$8,$C$17)</f>
        <v>0.15</v>
      </c>
      <c r="L978" s="12">
        <f>IF(H978&gt;0,2*An*(J978-$C$12),0)</f>
        <v>0</v>
      </c>
      <c r="M978" s="12">
        <f>$C$9*Af*O977*ABS(O977)*$C$7</f>
        <v>-0.54695501311494155</v>
      </c>
      <c r="N978" s="12">
        <f t="shared" si="62"/>
        <v>-6.1636332459003897</v>
      </c>
      <c r="O978" s="4">
        <f t="shared" si="63"/>
        <v>-16.48878883550741</v>
      </c>
      <c r="P978" s="3">
        <f t="shared" si="64"/>
        <v>33.161380797695855</v>
      </c>
      <c r="R978" s="15"/>
    </row>
    <row r="979" spans="6:18" x14ac:dyDescent="0.25">
      <c r="F979" s="2">
        <f t="shared" si="61"/>
        <v>4.8749999999999183</v>
      </c>
      <c r="G979" s="3">
        <f>IF(H979&gt;0,$C$14-H979,$C$14)</f>
        <v>2E-3</v>
      </c>
      <c r="H979" s="3">
        <f>IF(H978-I978&gt;0,H978-I978,0)</f>
        <v>0</v>
      </c>
      <c r="I979" s="12">
        <f>$C$5*SQRT((2*($C$11*POWER(($G$4/G979),1.4)-$C$12))/$C$8)*An</f>
        <v>3.4541393744113574E-5</v>
      </c>
      <c r="J979" s="5">
        <f>($C$11*POWER(($C$16/G979),1.4))</f>
        <v>265250.39913931966</v>
      </c>
      <c r="K979" s="2">
        <f>IF(H979&gt;0,$C$17+H979*$C$8,$C$17)</f>
        <v>0.15</v>
      </c>
      <c r="L979" s="12">
        <f>IF(H979&gt;0,2*An*(J979-$C$12),0)</f>
        <v>0</v>
      </c>
      <c r="M979" s="12">
        <f>$C$9*Af*O978*ABS(O978)*$C$7</f>
        <v>-0.54900760155906336</v>
      </c>
      <c r="N979" s="12">
        <f t="shared" si="62"/>
        <v>-6.1499493229395776</v>
      </c>
      <c r="O979" s="4">
        <f t="shared" si="63"/>
        <v>-16.519572791929509</v>
      </c>
      <c r="P979" s="3">
        <f t="shared" si="64"/>
        <v>33.078859893627261</v>
      </c>
      <c r="R979" s="15"/>
    </row>
    <row r="980" spans="6:18" x14ac:dyDescent="0.25">
      <c r="F980" s="2">
        <f t="shared" si="61"/>
        <v>4.8799999999999182</v>
      </c>
      <c r="G980" s="3">
        <f>IF(H980&gt;0,$C$14-H980,$C$14)</f>
        <v>2E-3</v>
      </c>
      <c r="H980" s="3">
        <f>IF(H979-I979&gt;0,H979-I979,0)</f>
        <v>0</v>
      </c>
      <c r="I980" s="12">
        <f>$C$5*SQRT((2*($C$11*POWER(($G$4/G980),1.4)-$C$12))/$C$8)*An</f>
        <v>3.4541393744113574E-5</v>
      </c>
      <c r="J980" s="5">
        <f>($C$11*POWER(($C$16/G980),1.4))</f>
        <v>265250.39913931966</v>
      </c>
      <c r="K980" s="2">
        <f>IF(H980&gt;0,$C$17+H980*$C$8,$C$17)</f>
        <v>0.15</v>
      </c>
      <c r="L980" s="12">
        <f>IF(H980&gt;0,2*An*(J980-$C$12),0)</f>
        <v>0</v>
      </c>
      <c r="M980" s="12">
        <f>$C$9*Af*O979*ABS(O979)*$C$7</f>
        <v>-0.55105946876061307</v>
      </c>
      <c r="N980" s="12">
        <f t="shared" si="62"/>
        <v>-6.1362702082625802</v>
      </c>
      <c r="O980" s="4">
        <f t="shared" si="63"/>
        <v>-16.550288340757515</v>
      </c>
      <c r="P980" s="3">
        <f t="shared" si="64"/>
        <v>32.99618524079554</v>
      </c>
      <c r="R980" s="15"/>
    </row>
    <row r="981" spans="6:18" x14ac:dyDescent="0.25">
      <c r="F981" s="2">
        <f t="shared" si="61"/>
        <v>4.8849999999999181</v>
      </c>
      <c r="G981" s="3">
        <f>IF(H981&gt;0,$C$14-H981,$C$14)</f>
        <v>2E-3</v>
      </c>
      <c r="H981" s="3">
        <f>IF(H980-I980&gt;0,H980-I980,0)</f>
        <v>0</v>
      </c>
      <c r="I981" s="12">
        <f>$C$5*SQRT((2*($C$11*POWER(($G$4/G981),1.4)-$C$12))/$C$8)*An</f>
        <v>3.4541393744113574E-5</v>
      </c>
      <c r="J981" s="5">
        <f>($C$11*POWER(($C$16/G981),1.4))</f>
        <v>265250.39913931966</v>
      </c>
      <c r="K981" s="2">
        <f>IF(H981&gt;0,$C$17+H981*$C$8,$C$17)</f>
        <v>0.15</v>
      </c>
      <c r="L981" s="12">
        <f>IF(H981&gt;0,2*An*(J981-$C$12),0)</f>
        <v>0</v>
      </c>
      <c r="M981" s="12">
        <f>$C$9*Af*O980*ABS(O980)*$C$7</f>
        <v>-0.55311059077675895</v>
      </c>
      <c r="N981" s="12">
        <f t="shared" si="62"/>
        <v>-6.1225960614882737</v>
      </c>
      <c r="O981" s="4">
        <f t="shared" si="63"/>
        <v>-16.580935506431892</v>
      </c>
      <c r="P981" s="3">
        <f t="shared" si="64"/>
        <v>32.913357181177567</v>
      </c>
      <c r="R981" s="15"/>
    </row>
    <row r="982" spans="6:18" x14ac:dyDescent="0.25">
      <c r="F982" s="2">
        <f t="shared" si="61"/>
        <v>4.889999999999918</v>
      </c>
      <c r="G982" s="3">
        <f>IF(H982&gt;0,$C$14-H982,$C$14)</f>
        <v>2E-3</v>
      </c>
      <c r="H982" s="3">
        <f>IF(H981-I981&gt;0,H981-I981,0)</f>
        <v>0</v>
      </c>
      <c r="I982" s="12">
        <f>$C$5*SQRT((2*($C$11*POWER(($G$4/G982),1.4)-$C$12))/$C$8)*An</f>
        <v>3.4541393744113574E-5</v>
      </c>
      <c r="J982" s="5">
        <f>($C$11*POWER(($C$16/G982),1.4))</f>
        <v>265250.39913931966</v>
      </c>
      <c r="K982" s="2">
        <f>IF(H982&gt;0,$C$17+H982*$C$8,$C$17)</f>
        <v>0.15</v>
      </c>
      <c r="L982" s="12">
        <f>IF(H982&gt;0,2*An*(J982-$C$12),0)</f>
        <v>0</v>
      </c>
      <c r="M982" s="12">
        <f>$C$9*Af*O981*ABS(O981)*$C$7</f>
        <v>-0.5551609437866889</v>
      </c>
      <c r="N982" s="12">
        <f t="shared" si="62"/>
        <v>-6.1089270414220742</v>
      </c>
      <c r="O982" s="4">
        <f t="shared" si="63"/>
        <v>-16.611514314189169</v>
      </c>
      <c r="P982" s="3">
        <f t="shared" si="64"/>
        <v>32.830376056626015</v>
      </c>
      <c r="R982" s="15"/>
    </row>
    <row r="983" spans="6:18" x14ac:dyDescent="0.25">
      <c r="F983" s="2">
        <f t="shared" si="61"/>
        <v>4.8949999999999179</v>
      </c>
      <c r="G983" s="3">
        <f>IF(H983&gt;0,$C$14-H983,$C$14)</f>
        <v>2E-3</v>
      </c>
      <c r="H983" s="3">
        <f>IF(H982-I982&gt;0,H982-I982,0)</f>
        <v>0</v>
      </c>
      <c r="I983" s="12">
        <f>$C$5*SQRT((2*($C$11*POWER(($G$4/G983),1.4)-$C$12))/$C$8)*An</f>
        <v>3.4541393744113574E-5</v>
      </c>
      <c r="J983" s="5">
        <f>($C$11*POWER(($C$16/G983),1.4))</f>
        <v>265250.39913931966</v>
      </c>
      <c r="K983" s="2">
        <f>IF(H983&gt;0,$C$17+H983*$C$8,$C$17)</f>
        <v>0.15</v>
      </c>
      <c r="L983" s="12">
        <f>IF(H983&gt;0,2*An*(J983-$C$12),0)</f>
        <v>0</v>
      </c>
      <c r="M983" s="12">
        <f>$C$9*Af*O982*ABS(O982)*$C$7</f>
        <v>-0.5572105040917662</v>
      </c>
      <c r="N983" s="12">
        <f t="shared" si="62"/>
        <v>-6.0952633060548926</v>
      </c>
      <c r="O983" s="4">
        <f t="shared" si="63"/>
        <v>-16.64202479005786</v>
      </c>
      <c r="P983" s="3">
        <f t="shared" si="64"/>
        <v>32.747242208865394</v>
      </c>
      <c r="R983" s="15"/>
    </row>
    <row r="984" spans="6:18" x14ac:dyDescent="0.25">
      <c r="F984" s="2">
        <f t="shared" ref="F984:F1047" si="65">F983+$C$5</f>
        <v>4.8999999999999178</v>
      </c>
      <c r="G984" s="3">
        <f>IF(H984&gt;0,$C$14-H984,$C$14)</f>
        <v>2E-3</v>
      </c>
      <c r="H984" s="3">
        <f>IF(H983-I983&gt;0,H983-I983,0)</f>
        <v>0</v>
      </c>
      <c r="I984" s="12">
        <f>$C$5*SQRT((2*($C$11*POWER(($G$4/G984),1.4)-$C$12))/$C$8)*An</f>
        <v>3.4541393744113574E-5</v>
      </c>
      <c r="J984" s="5">
        <f>($C$11*POWER(($C$16/G984),1.4))</f>
        <v>265250.39913931966</v>
      </c>
      <c r="K984" s="2">
        <f>IF(H984&gt;0,$C$17+H984*$C$8,$C$17)</f>
        <v>0.15</v>
      </c>
      <c r="L984" s="12">
        <f>IF(H984&gt;0,2*An*(J984-$C$12),0)</f>
        <v>0</v>
      </c>
      <c r="M984" s="12">
        <f>$C$9*Af*O983*ABS(O983)*$C$7</f>
        <v>-0.55925924811567973</v>
      </c>
      <c r="N984" s="12">
        <f t="shared" si="62"/>
        <v>-6.0816050125621359</v>
      </c>
      <c r="O984" s="4">
        <f t="shared" si="63"/>
        <v>-16.672466960854404</v>
      </c>
      <c r="P984" s="3">
        <f t="shared" si="64"/>
        <v>32.663955979488115</v>
      </c>
      <c r="R984" s="15"/>
    </row>
    <row r="985" spans="6:18" x14ac:dyDescent="0.25">
      <c r="F985" s="2">
        <f t="shared" si="65"/>
        <v>4.9049999999999176</v>
      </c>
      <c r="G985" s="3">
        <f>IF(H985&gt;0,$C$14-H985,$C$14)</f>
        <v>2E-3</v>
      </c>
      <c r="H985" s="3">
        <f>IF(H984-I984&gt;0,H984-I984,0)</f>
        <v>0</v>
      </c>
      <c r="I985" s="12">
        <f>$C$5*SQRT((2*($C$11*POWER(($G$4/G985),1.4)-$C$12))/$C$8)*An</f>
        <v>3.4541393744113574E-5</v>
      </c>
      <c r="J985" s="5">
        <f>($C$11*POWER(($C$16/G985),1.4))</f>
        <v>265250.39913931966</v>
      </c>
      <c r="K985" s="2">
        <f>IF(H985&gt;0,$C$17+H985*$C$8,$C$17)</f>
        <v>0.15</v>
      </c>
      <c r="L985" s="12">
        <f>IF(H985&gt;0,2*An*(J985-$C$12),0)</f>
        <v>0</v>
      </c>
      <c r="M985" s="12">
        <f>$C$9*Af*O984*ABS(O984)*$C$7</f>
        <v>-0.56130715240458651</v>
      </c>
      <c r="N985" s="12">
        <f t="shared" si="62"/>
        <v>-6.0679523173027574</v>
      </c>
      <c r="O985" s="4">
        <f t="shared" si="63"/>
        <v>-16.702840854179065</v>
      </c>
      <c r="P985" s="3">
        <f t="shared" si="64"/>
        <v>32.580517709950534</v>
      </c>
      <c r="R985" s="15"/>
    </row>
    <row r="986" spans="6:18" x14ac:dyDescent="0.25">
      <c r="F986" s="2">
        <f t="shared" si="65"/>
        <v>4.9099999999999175</v>
      </c>
      <c r="G986" s="3">
        <f>IF(H986&gt;0,$C$14-H986,$C$14)</f>
        <v>2E-3</v>
      </c>
      <c r="H986" s="3">
        <f>IF(H985-I985&gt;0,H985-I985,0)</f>
        <v>0</v>
      </c>
      <c r="I986" s="12">
        <f>$C$5*SQRT((2*($C$11*POWER(($G$4/G986),1.4)-$C$12))/$C$8)*An</f>
        <v>3.4541393744113574E-5</v>
      </c>
      <c r="J986" s="5">
        <f>($C$11*POWER(($C$16/G986),1.4))</f>
        <v>265250.39913931966</v>
      </c>
      <c r="K986" s="2">
        <f>IF(H986&gt;0,$C$17+H986*$C$8,$C$17)</f>
        <v>0.15</v>
      </c>
      <c r="L986" s="12">
        <f>IF(H986&gt;0,2*An*(J986-$C$12),0)</f>
        <v>0</v>
      </c>
      <c r="M986" s="12">
        <f>$C$9*Af*O985*ABS(O985)*$C$7</f>
        <v>-0.56335419362724715</v>
      </c>
      <c r="N986" s="12">
        <f t="shared" si="62"/>
        <v>-6.0543053758183527</v>
      </c>
      <c r="O986" s="4">
        <f t="shared" si="63"/>
        <v>-16.73314649841187</v>
      </c>
      <c r="P986" s="3">
        <f t="shared" si="64"/>
        <v>32.49692774156906</v>
      </c>
      <c r="R986" s="15"/>
    </row>
    <row r="987" spans="6:18" x14ac:dyDescent="0.25">
      <c r="F987" s="2">
        <f t="shared" si="65"/>
        <v>4.9149999999999174</v>
      </c>
      <c r="G987" s="3">
        <f>IF(H987&gt;0,$C$14-H987,$C$14)</f>
        <v>2E-3</v>
      </c>
      <c r="H987" s="3">
        <f>IF(H986-I986&gt;0,H986-I986,0)</f>
        <v>0</v>
      </c>
      <c r="I987" s="12">
        <f>$C$5*SQRT((2*($C$11*POWER(($G$4/G987),1.4)-$C$12))/$C$8)*An</f>
        <v>3.4541393744113574E-5</v>
      </c>
      <c r="J987" s="5">
        <f>($C$11*POWER(($C$16/G987),1.4))</f>
        <v>265250.39913931966</v>
      </c>
      <c r="K987" s="2">
        <f>IF(H987&gt;0,$C$17+H987*$C$8,$C$17)</f>
        <v>0.15</v>
      </c>
      <c r="L987" s="12">
        <f>IF(H987&gt;0,2*An*(J987-$C$12),0)</f>
        <v>0</v>
      </c>
      <c r="M987" s="12">
        <f>$C$9*Af*O986*ABS(O986)*$C$7</f>
        <v>-0.56540034857515697</v>
      </c>
      <c r="N987" s="12">
        <f t="shared" ref="N987:N1050" si="66">(L987-M987-K987*9.81)/K987</f>
        <v>-6.0406643428322875</v>
      </c>
      <c r="O987" s="4">
        <f t="shared" ref="O987:O1050" si="67">$C$5*(N986+N987)/2+O986</f>
        <v>-16.763383922708496</v>
      </c>
      <c r="P987" s="3">
        <f t="shared" si="64"/>
        <v>32.413186415516257</v>
      </c>
      <c r="R987" s="15"/>
    </row>
    <row r="988" spans="6:18" x14ac:dyDescent="0.25">
      <c r="F988" s="2">
        <f t="shared" si="65"/>
        <v>4.9199999999999173</v>
      </c>
      <c r="G988" s="3">
        <f>IF(H988&gt;0,$C$14-H988,$C$14)</f>
        <v>2E-3</v>
      </c>
      <c r="H988" s="3">
        <f>IF(H987-I987&gt;0,H987-I987,0)</f>
        <v>0</v>
      </c>
      <c r="I988" s="12">
        <f>$C$5*SQRT((2*($C$11*POWER(($G$4/G988),1.4)-$C$12))/$C$8)*An</f>
        <v>3.4541393744113574E-5</v>
      </c>
      <c r="J988" s="5">
        <f>($C$11*POWER(($C$16/G988),1.4))</f>
        <v>265250.39913931966</v>
      </c>
      <c r="K988" s="2">
        <f>IF(H988&gt;0,$C$17+H988*$C$8,$C$17)</f>
        <v>0.15</v>
      </c>
      <c r="L988" s="12">
        <f>IF(H988&gt;0,2*An*(J988-$C$12),0)</f>
        <v>0</v>
      </c>
      <c r="M988" s="12">
        <f>$C$9*Af*O987*ABS(O987)*$C$7</f>
        <v>-0.56744559416266771</v>
      </c>
      <c r="N988" s="12">
        <f t="shared" si="66"/>
        <v>-6.0270293722488821</v>
      </c>
      <c r="O988" s="4">
        <f t="shared" si="67"/>
        <v>-16.7935531569962</v>
      </c>
      <c r="P988" s="3">
        <f t="shared" si="64"/>
        <v>32.329294072816992</v>
      </c>
      <c r="R988" s="15"/>
    </row>
    <row r="989" spans="6:18" x14ac:dyDescent="0.25">
      <c r="F989" s="2">
        <f t="shared" si="65"/>
        <v>4.9249999999999172</v>
      </c>
      <c r="G989" s="3">
        <f>IF(H989&gt;0,$C$14-H989,$C$14)</f>
        <v>2E-3</v>
      </c>
      <c r="H989" s="3">
        <f>IF(H988-I988&gt;0,H988-I988,0)</f>
        <v>0</v>
      </c>
      <c r="I989" s="12">
        <f>$C$5*SQRT((2*($C$11*POWER(($G$4/G989),1.4)-$C$12))/$C$8)*An</f>
        <v>3.4541393744113574E-5</v>
      </c>
      <c r="J989" s="5">
        <f>($C$11*POWER(($C$16/G989),1.4))</f>
        <v>265250.39913931966</v>
      </c>
      <c r="K989" s="2">
        <f>IF(H989&gt;0,$C$17+H989*$C$8,$C$17)</f>
        <v>0.15</v>
      </c>
      <c r="L989" s="12">
        <f>IF(H989&gt;0,2*An*(J989-$C$12),0)</f>
        <v>0</v>
      </c>
      <c r="M989" s="12">
        <f>$C$9*Af*O988*ABS(O988)*$C$7</f>
        <v>-0.56948990742710537</v>
      </c>
      <c r="N989" s="12">
        <f t="shared" si="66"/>
        <v>-6.0134006171526311</v>
      </c>
      <c r="O989" s="4">
        <f t="shared" si="67"/>
        <v>-16.823654231969705</v>
      </c>
      <c r="P989" s="3">
        <f t="shared" si="64"/>
        <v>32.245251054344578</v>
      </c>
      <c r="R989" s="15"/>
    </row>
    <row r="990" spans="6:18" x14ac:dyDescent="0.25">
      <c r="F990" s="2">
        <f t="shared" si="65"/>
        <v>4.9299999999999171</v>
      </c>
      <c r="G990" s="3">
        <f>IF(H990&gt;0,$C$14-H990,$C$14)</f>
        <v>2E-3</v>
      </c>
      <c r="H990" s="3">
        <f>IF(H989-I989&gt;0,H989-I989,0)</f>
        <v>0</v>
      </c>
      <c r="I990" s="12">
        <f>$C$5*SQRT((2*($C$11*POWER(($G$4/G990),1.4)-$C$12))/$C$8)*An</f>
        <v>3.4541393744113574E-5</v>
      </c>
      <c r="J990" s="5">
        <f>($C$11*POWER(($C$16/G990),1.4))</f>
        <v>265250.39913931966</v>
      </c>
      <c r="K990" s="2">
        <f>IF(H990&gt;0,$C$17+H990*$C$8,$C$17)</f>
        <v>0.15</v>
      </c>
      <c r="L990" s="12">
        <f>IF(H990&gt;0,2*An*(J990-$C$12),0)</f>
        <v>0</v>
      </c>
      <c r="M990" s="12">
        <f>$C$9*Af*O989*ABS(O989)*$C$7</f>
        <v>-0.57153326552887995</v>
      </c>
      <c r="N990" s="12">
        <f t="shared" si="66"/>
        <v>-5.9997782298074673</v>
      </c>
      <c r="O990" s="4">
        <f t="shared" si="67"/>
        <v>-16.853687179087107</v>
      </c>
      <c r="P990" s="3">
        <f t="shared" si="64"/>
        <v>32.161057700816933</v>
      </c>
      <c r="R990" s="15"/>
    </row>
    <row r="991" spans="6:18" x14ac:dyDescent="0.25">
      <c r="F991" s="2">
        <f t="shared" si="65"/>
        <v>4.934999999999917</v>
      </c>
      <c r="G991" s="3">
        <f>IF(H991&gt;0,$C$14-H991,$C$14)</f>
        <v>2E-3</v>
      </c>
      <c r="H991" s="3">
        <f>IF(H990-I990&gt;0,H990-I990,0)</f>
        <v>0</v>
      </c>
      <c r="I991" s="12">
        <f>$C$5*SQRT((2*($C$11*POWER(($G$4/G991),1.4)-$C$12))/$C$8)*An</f>
        <v>3.4541393744113574E-5</v>
      </c>
      <c r="J991" s="5">
        <f>($C$11*POWER(($C$16/G991),1.4))</f>
        <v>265250.39913931966</v>
      </c>
      <c r="K991" s="2">
        <f>IF(H991&gt;0,$C$17+H991*$C$8,$C$17)</f>
        <v>0.15</v>
      </c>
      <c r="L991" s="12">
        <f>IF(H991&gt;0,2*An*(J991-$C$12),0)</f>
        <v>0</v>
      </c>
      <c r="M991" s="12">
        <f>$C$9*Af*O990*ABS(O990)*$C$7</f>
        <v>-0.57357564575158937</v>
      </c>
      <c r="N991" s="12">
        <f t="shared" si="66"/>
        <v>-5.9861623616560715</v>
      </c>
      <c r="O991" s="4">
        <f t="shared" si="67"/>
        <v>-16.883652030565766</v>
      </c>
      <c r="P991" s="3">
        <f t="shared" si="64"/>
        <v>32.076714352792798</v>
      </c>
      <c r="R991" s="15"/>
    </row>
    <row r="992" spans="6:18" x14ac:dyDescent="0.25">
      <c r="F992" s="2">
        <f t="shared" si="65"/>
        <v>4.9399999999999169</v>
      </c>
      <c r="G992" s="3">
        <f>IF(H992&gt;0,$C$14-H992,$C$14)</f>
        <v>2E-3</v>
      </c>
      <c r="H992" s="3">
        <f>IF(H991-I991&gt;0,H991-I991,0)</f>
        <v>0</v>
      </c>
      <c r="I992" s="12">
        <f>$C$5*SQRT((2*($C$11*POWER(($G$4/G992),1.4)-$C$12))/$C$8)*An</f>
        <v>3.4541393744113574E-5</v>
      </c>
      <c r="J992" s="5">
        <f>($C$11*POWER(($C$16/G992),1.4))</f>
        <v>265250.39913931966</v>
      </c>
      <c r="K992" s="2">
        <f>IF(H992&gt;0,$C$17+H992*$C$8,$C$17)</f>
        <v>0.15</v>
      </c>
      <c r="L992" s="12">
        <f>IF(H992&gt;0,2*An*(J992-$C$12),0)</f>
        <v>0</v>
      </c>
      <c r="M992" s="12">
        <f>$C$9*Af*O991*ABS(O991)*$C$7</f>
        <v>-0.57561702550211724</v>
      </c>
      <c r="N992" s="12">
        <f t="shared" si="66"/>
        <v>-5.972553163319219</v>
      </c>
      <c r="O992" s="4">
        <f t="shared" si="67"/>
        <v>-16.913548819378203</v>
      </c>
      <c r="P992" s="3">
        <f t="shared" si="64"/>
        <v>31.99222135066794</v>
      </c>
      <c r="R992" s="15"/>
    </row>
    <row r="993" spans="6:18" x14ac:dyDescent="0.25">
      <c r="F993" s="2">
        <f t="shared" si="65"/>
        <v>4.9449999999999168</v>
      </c>
      <c r="G993" s="3">
        <f>IF(H993&gt;0,$C$14-H993,$C$14)</f>
        <v>2E-3</v>
      </c>
      <c r="H993" s="3">
        <f>IF(H992-I992&gt;0,H992-I992,0)</f>
        <v>0</v>
      </c>
      <c r="I993" s="12">
        <f>$C$5*SQRT((2*($C$11*POWER(($G$4/G993),1.4)-$C$12))/$C$8)*An</f>
        <v>3.4541393744113574E-5</v>
      </c>
      <c r="J993" s="5">
        <f>($C$11*POWER(($C$16/G993),1.4))</f>
        <v>265250.39913931966</v>
      </c>
      <c r="K993" s="2">
        <f>IF(H993&gt;0,$C$17+H993*$C$8,$C$17)</f>
        <v>0.15</v>
      </c>
      <c r="L993" s="12">
        <f>IF(H993&gt;0,2*An*(J993-$C$12),0)</f>
        <v>0</v>
      </c>
      <c r="M993" s="12">
        <f>$C$9*Af*O992*ABS(O992)*$C$7</f>
        <v>-0.57765738231072361</v>
      </c>
      <c r="N993" s="12">
        <f t="shared" si="66"/>
        <v>-5.9589507845951761</v>
      </c>
      <c r="O993" s="4">
        <f t="shared" si="67"/>
        <v>-16.94337757924799</v>
      </c>
      <c r="P993" s="3">
        <f t="shared" si="64"/>
        <v>31.907579034671375</v>
      </c>
      <c r="R993" s="15"/>
    </row>
    <row r="994" spans="6:18" x14ac:dyDescent="0.25">
      <c r="F994" s="2">
        <f t="shared" si="65"/>
        <v>4.9499999999999167</v>
      </c>
      <c r="G994" s="3">
        <f>IF(H994&gt;0,$C$14-H994,$C$14)</f>
        <v>2E-3</v>
      </c>
      <c r="H994" s="3">
        <f>IF(H993-I993&gt;0,H993-I993,0)</f>
        <v>0</v>
      </c>
      <c r="I994" s="12">
        <f>$C$5*SQRT((2*($C$11*POWER(($G$4/G994),1.4)-$C$12))/$C$8)*An</f>
        <v>3.4541393744113574E-5</v>
      </c>
      <c r="J994" s="5">
        <f>($C$11*POWER(($C$16/G994),1.4))</f>
        <v>265250.39913931966</v>
      </c>
      <c r="K994" s="2">
        <f>IF(H994&gt;0,$C$17+H994*$C$8,$C$17)</f>
        <v>0.15</v>
      </c>
      <c r="L994" s="12">
        <f>IF(H994&gt;0,2*An*(J994-$C$12),0)</f>
        <v>0</v>
      </c>
      <c r="M994" s="12">
        <f>$C$9*Af*O993*ABS(O993)*$C$7</f>
        <v>-0.5796966938311312</v>
      </c>
      <c r="N994" s="12">
        <f t="shared" si="66"/>
        <v>-5.9453553744591261</v>
      </c>
      <c r="O994" s="4">
        <f t="shared" si="67"/>
        <v>-16.973138344645626</v>
      </c>
      <c r="P994" s="3">
        <f t="shared" si="64"/>
        <v>31.822787744861643</v>
      </c>
      <c r="R994" s="15"/>
    </row>
    <row r="995" spans="6:18" x14ac:dyDescent="0.25">
      <c r="F995" s="2">
        <f t="shared" si="65"/>
        <v>4.9549999999999166</v>
      </c>
      <c r="G995" s="3">
        <f>IF(H995&gt;0,$C$14-H995,$C$14)</f>
        <v>2E-3</v>
      </c>
      <c r="H995" s="3">
        <f>IF(H994-I994&gt;0,H994-I994,0)</f>
        <v>0</v>
      </c>
      <c r="I995" s="12">
        <f>$C$5*SQRT((2*($C$11*POWER(($G$4/G995),1.4)-$C$12))/$C$8)*An</f>
        <v>3.4541393744113574E-5</v>
      </c>
      <c r="J995" s="5">
        <f>($C$11*POWER(($C$16/G995),1.4))</f>
        <v>265250.39913931966</v>
      </c>
      <c r="K995" s="2">
        <f>IF(H995&gt;0,$C$17+H995*$C$8,$C$17)</f>
        <v>0.15</v>
      </c>
      <c r="L995" s="12">
        <f>IF(H995&gt;0,2*An*(J995-$C$12),0)</f>
        <v>0</v>
      </c>
      <c r="M995" s="12">
        <f>$C$9*Af*O994*ABS(O994)*$C$7</f>
        <v>-0.58173493784060248</v>
      </c>
      <c r="N995" s="12">
        <f t="shared" si="66"/>
        <v>-5.9317670810626506</v>
      </c>
      <c r="O995" s="4">
        <f t="shared" si="67"/>
        <v>-17.002831150784431</v>
      </c>
      <c r="P995" s="3">
        <f t="shared" si="64"/>
        <v>31.737847821123069</v>
      </c>
      <c r="R995" s="15"/>
    </row>
    <row r="996" spans="6:18" x14ac:dyDescent="0.25">
      <c r="F996" s="2">
        <f t="shared" si="65"/>
        <v>4.9599999999999165</v>
      </c>
      <c r="G996" s="3">
        <f>IF(H996&gt;0,$C$14-H996,$C$14)</f>
        <v>2E-3</v>
      </c>
      <c r="H996" s="3">
        <f>IF(H995-I995&gt;0,H995-I995,0)</f>
        <v>0</v>
      </c>
      <c r="I996" s="12">
        <f>$C$5*SQRT((2*($C$11*POWER(($G$4/G996),1.4)-$C$12))/$C$8)*An</f>
        <v>3.4541393744113574E-5</v>
      </c>
      <c r="J996" s="5">
        <f>($C$11*POWER(($C$16/G996),1.4))</f>
        <v>265250.39913931966</v>
      </c>
      <c r="K996" s="2">
        <f>IF(H996&gt;0,$C$17+H996*$C$8,$C$17)</f>
        <v>0.15</v>
      </c>
      <c r="L996" s="12">
        <f>IF(H996&gt;0,2*An*(J996-$C$12),0)</f>
        <v>0</v>
      </c>
      <c r="M996" s="12">
        <f>$C$9*Af*O995*ABS(O995)*$C$7</f>
        <v>-0.58377209224001303</v>
      </c>
      <c r="N996" s="12">
        <f t="shared" si="66"/>
        <v>-5.9181860517332465</v>
      </c>
      <c r="O996" s="4">
        <f t="shared" si="67"/>
        <v>-17.03245603361642</v>
      </c>
      <c r="P996" s="3">
        <f t="shared" si="64"/>
        <v>31.652759603162067</v>
      </c>
      <c r="R996" s="15"/>
    </row>
    <row r="997" spans="6:18" x14ac:dyDescent="0.25">
      <c r="F997" s="2">
        <f t="shared" si="65"/>
        <v>4.9649999999999164</v>
      </c>
      <c r="G997" s="3">
        <f>IF(H997&gt;0,$C$14-H997,$C$14)</f>
        <v>2E-3</v>
      </c>
      <c r="H997" s="3">
        <f>IF(H996-I996&gt;0,H996-I996,0)</f>
        <v>0</v>
      </c>
      <c r="I997" s="12">
        <f>$C$5*SQRT((2*($C$11*POWER(($G$4/G997),1.4)-$C$12))/$C$8)*An</f>
        <v>3.4541393744113574E-5</v>
      </c>
      <c r="J997" s="5">
        <f>($C$11*POWER(($C$16/G997),1.4))</f>
        <v>265250.39913931966</v>
      </c>
      <c r="K997" s="2">
        <f>IF(H997&gt;0,$C$17+H997*$C$8,$C$17)</f>
        <v>0.15</v>
      </c>
      <c r="L997" s="12">
        <f>IF(H997&gt;0,2*An*(J997-$C$12),0)</f>
        <v>0</v>
      </c>
      <c r="M997" s="12">
        <f>$C$9*Af*O996*ABS(O996)*$C$7</f>
        <v>-0.58580813505391838</v>
      </c>
      <c r="N997" s="12">
        <f t="shared" si="66"/>
        <v>-5.9046124329738783</v>
      </c>
      <c r="O997" s="4">
        <f t="shared" si="67"/>
        <v>-17.062013029828186</v>
      </c>
      <c r="P997" s="3">
        <f t="shared" si="64"/>
        <v>31.567523430503456</v>
      </c>
      <c r="R997" s="15"/>
    </row>
    <row r="998" spans="6:18" x14ac:dyDescent="0.25">
      <c r="F998" s="2">
        <f t="shared" si="65"/>
        <v>4.9699999999999163</v>
      </c>
      <c r="G998" s="3">
        <f>IF(H998&gt;0,$C$14-H998,$C$14)</f>
        <v>2E-3</v>
      </c>
      <c r="H998" s="3">
        <f>IF(H997-I997&gt;0,H997-I997,0)</f>
        <v>0</v>
      </c>
      <c r="I998" s="12">
        <f>$C$5*SQRT((2*($C$11*POWER(($G$4/G998),1.4)-$C$12))/$C$8)*An</f>
        <v>3.4541393744113574E-5</v>
      </c>
      <c r="J998" s="5">
        <f>($C$11*POWER(($C$16/G998),1.4))</f>
        <v>265250.39913931966</v>
      </c>
      <c r="K998" s="2">
        <f>IF(H998&gt;0,$C$17+H998*$C$8,$C$17)</f>
        <v>0.15</v>
      </c>
      <c r="L998" s="12">
        <f>IF(H998&gt;0,2*An*(J998-$C$12),0)</f>
        <v>0</v>
      </c>
      <c r="M998" s="12">
        <f>$C$9*Af*O997*ABS(O997)*$C$7</f>
        <v>-0.58784304443061319</v>
      </c>
      <c r="N998" s="12">
        <f t="shared" si="66"/>
        <v>-5.8910463704625791</v>
      </c>
      <c r="O998" s="4">
        <f t="shared" si="67"/>
        <v>-17.091502176836777</v>
      </c>
      <c r="P998" s="3">
        <f t="shared" si="64"/>
        <v>31.482139642486793</v>
      </c>
      <c r="R998" s="15"/>
    </row>
    <row r="999" spans="6:18" x14ac:dyDescent="0.25">
      <c r="F999" s="2">
        <f t="shared" si="65"/>
        <v>4.9749999999999162</v>
      </c>
      <c r="G999" s="3">
        <f>IF(H999&gt;0,$C$14-H999,$C$14)</f>
        <v>2E-3</v>
      </c>
      <c r="H999" s="3">
        <f>IF(H998-I998&gt;0,H998-I998,0)</f>
        <v>0</v>
      </c>
      <c r="I999" s="12">
        <f>$C$5*SQRT((2*($C$11*POWER(($G$4/G999),1.4)-$C$12))/$C$8)*An</f>
        <v>3.4541393744113574E-5</v>
      </c>
      <c r="J999" s="5">
        <f>($C$11*POWER(($C$16/G999),1.4))</f>
        <v>265250.39913931966</v>
      </c>
      <c r="K999" s="2">
        <f>IF(H999&gt;0,$C$17+H999*$C$8,$C$17)</f>
        <v>0.15</v>
      </c>
      <c r="L999" s="12">
        <f>IF(H999&gt;0,2*An*(J999-$C$12),0)</f>
        <v>0</v>
      </c>
      <c r="M999" s="12">
        <f>$C$9*Af*O998*ABS(O998)*$C$7</f>
        <v>-0.58987679864218634</v>
      </c>
      <c r="N999" s="12">
        <f t="shared" si="66"/>
        <v>-5.8774880090520911</v>
      </c>
      <c r="O999" s="4">
        <f t="shared" si="67"/>
        <v>-17.120923512785563</v>
      </c>
      <c r="P999" s="3">
        <f t="shared" si="64"/>
        <v>31.396608578262736</v>
      </c>
      <c r="R999" s="15"/>
    </row>
    <row r="1000" spans="6:18" x14ac:dyDescent="0.25">
      <c r="F1000" s="2">
        <f t="shared" si="65"/>
        <v>4.979999999999916</v>
      </c>
      <c r="G1000" s="3">
        <f>IF(H1000&gt;0,$C$14-H1000,$C$14)</f>
        <v>2E-3</v>
      </c>
      <c r="H1000" s="3">
        <f>IF(H999-I999&gt;0,H999-I999,0)</f>
        <v>0</v>
      </c>
      <c r="I1000" s="12">
        <f>$C$5*SQRT((2*($C$11*POWER(($G$4/G1000),1.4)-$C$12))/$C$8)*An</f>
        <v>3.4541393744113574E-5</v>
      </c>
      <c r="J1000" s="5">
        <f>($C$11*POWER(($C$16/G1000),1.4))</f>
        <v>265250.39913931966</v>
      </c>
      <c r="K1000" s="2">
        <f>IF(H1000&gt;0,$C$17+H1000*$C$8,$C$17)</f>
        <v>0.15</v>
      </c>
      <c r="L1000" s="12">
        <f>IF(H1000&gt;0,2*An*(J1000-$C$12),0)</f>
        <v>0</v>
      </c>
      <c r="M1000" s="12">
        <f>$C$9*Af*O999*ABS(O999)*$C$7</f>
        <v>-0.59190937608456873</v>
      </c>
      <c r="N1000" s="12">
        <f t="shared" si="66"/>
        <v>-5.8639374927695425</v>
      </c>
      <c r="O1000" s="4">
        <f t="shared" si="67"/>
        <v>-17.150277076540117</v>
      </c>
      <c r="P1000" s="3">
        <f t="shared" si="64"/>
        <v>31.310930576789421</v>
      </c>
      <c r="R1000" s="15"/>
    </row>
    <row r="1001" spans="6:18" x14ac:dyDescent="0.25">
      <c r="F1001" s="2">
        <f t="shared" si="65"/>
        <v>4.9849999999999159</v>
      </c>
      <c r="G1001" s="3">
        <f>IF(H1001&gt;0,$C$14-H1001,$C$14)</f>
        <v>2E-3</v>
      </c>
      <c r="H1001" s="3">
        <f>IF(H1000-I1000&gt;0,H1000-I1000,0)</f>
        <v>0</v>
      </c>
      <c r="I1001" s="12">
        <f>$C$5*SQRT((2*($C$11*POWER(($G$4/G1001),1.4)-$C$12))/$C$8)*An</f>
        <v>3.4541393744113574E-5</v>
      </c>
      <c r="J1001" s="5">
        <f>($C$11*POWER(($C$16/G1001),1.4))</f>
        <v>265250.39913931966</v>
      </c>
      <c r="K1001" s="2">
        <f>IF(H1001&gt;0,$C$17+H1001*$C$8,$C$17)</f>
        <v>0.15</v>
      </c>
      <c r="L1001" s="12">
        <f>IF(H1001&gt;0,2*An*(J1001-$C$12),0)</f>
        <v>0</v>
      </c>
      <c r="M1001" s="12">
        <f>$C$9*Af*O1000*ABS(O1000)*$C$7</f>
        <v>-0.59394075527757528</v>
      </c>
      <c r="N1001" s="12">
        <f t="shared" si="66"/>
        <v>-5.8503949648161653</v>
      </c>
      <c r="O1001" s="4">
        <f t="shared" si="67"/>
        <v>-17.179562907684083</v>
      </c>
      <c r="P1001" s="3">
        <f t="shared" si="64"/>
        <v>31.225105976828861</v>
      </c>
      <c r="R1001" s="15"/>
    </row>
    <row r="1002" spans="6:18" x14ac:dyDescent="0.25">
      <c r="F1002" s="2">
        <f t="shared" si="65"/>
        <v>4.9899999999999158</v>
      </c>
      <c r="G1002" s="3">
        <f>IF(H1002&gt;0,$C$14-H1002,$C$14)</f>
        <v>2E-3</v>
      </c>
      <c r="H1002" s="3">
        <f>IF(H1001-I1001&gt;0,H1001-I1001,0)</f>
        <v>0</v>
      </c>
      <c r="I1002" s="12">
        <f>$C$5*SQRT((2*($C$11*POWER(($G$4/G1002),1.4)-$C$12))/$C$8)*An</f>
        <v>3.4541393744113574E-5</v>
      </c>
      <c r="J1002" s="5">
        <f>($C$11*POWER(($C$16/G1002),1.4))</f>
        <v>265250.39913931966</v>
      </c>
      <c r="K1002" s="2">
        <f>IF(H1002&gt;0,$C$17+H1002*$C$8,$C$17)</f>
        <v>0.15</v>
      </c>
      <c r="L1002" s="12">
        <f>IF(H1002&gt;0,2*An*(J1002-$C$12),0)</f>
        <v>0</v>
      </c>
      <c r="M1002" s="12">
        <f>$C$9*Af*O1001*ABS(O1001)*$C$7</f>
        <v>-0.59597091486494169</v>
      </c>
      <c r="N1002" s="12">
        <f t="shared" si="66"/>
        <v>-5.8368605675670562</v>
      </c>
      <c r="O1002" s="4">
        <f t="shared" si="67"/>
        <v>-17.208781046515043</v>
      </c>
      <c r="P1002" s="3">
        <f t="shared" si="64"/>
        <v>31.139135116943361</v>
      </c>
      <c r="R1002" s="15"/>
    </row>
    <row r="1003" spans="6:18" x14ac:dyDescent="0.25">
      <c r="F1003" s="2">
        <f t="shared" si="65"/>
        <v>4.9949999999999157</v>
      </c>
      <c r="G1003" s="3">
        <f>IF(H1003&gt;0,$C$14-H1003,$C$14)</f>
        <v>2E-3</v>
      </c>
      <c r="H1003" s="3">
        <f>IF(H1002-I1002&gt;0,H1002-I1002,0)</f>
        <v>0</v>
      </c>
      <c r="I1003" s="12">
        <f>$C$5*SQRT((2*($C$11*POWER(($G$4/G1003),1.4)-$C$12))/$C$8)*An</f>
        <v>3.4541393744113574E-5</v>
      </c>
      <c r="J1003" s="5">
        <f>($C$11*POWER(($C$16/G1003),1.4))</f>
        <v>265250.39913931966</v>
      </c>
      <c r="K1003" s="2">
        <f>IF(H1003&gt;0,$C$17+H1003*$C$8,$C$17)</f>
        <v>0.15</v>
      </c>
      <c r="L1003" s="12">
        <f>IF(H1003&gt;0,2*An*(J1003-$C$12),0)</f>
        <v>0</v>
      </c>
      <c r="M1003" s="12">
        <f>$C$9*Af*O1002*ABS(O1002)*$C$7</f>
        <v>-0.59799983361435383</v>
      </c>
      <c r="N1003" s="12">
        <f t="shared" si="66"/>
        <v>-5.8233344425709745</v>
      </c>
      <c r="O1003" s="4">
        <f t="shared" si="67"/>
        <v>-17.237931534040388</v>
      </c>
      <c r="P1003" s="3">
        <f t="shared" si="64"/>
        <v>31.053018335491974</v>
      </c>
      <c r="R1003" s="15"/>
    </row>
    <row r="1004" spans="6:18" x14ac:dyDescent="0.25">
      <c r="F1004" s="2">
        <f t="shared" si="65"/>
        <v>4.9999999999999156</v>
      </c>
      <c r="G1004" s="3">
        <f>IF(H1004&gt;0,$C$14-H1004,$C$14)</f>
        <v>2E-3</v>
      </c>
      <c r="H1004" s="3">
        <f>IF(H1003-I1003&gt;0,H1003-I1003,0)</f>
        <v>0</v>
      </c>
      <c r="I1004" s="12">
        <f>$C$5*SQRT((2*($C$11*POWER(($G$4/G1004),1.4)-$C$12))/$C$8)*An</f>
        <v>3.4541393744113574E-5</v>
      </c>
      <c r="J1004" s="5">
        <f>($C$11*POWER(($C$16/G1004),1.4))</f>
        <v>265250.39913931966</v>
      </c>
      <c r="K1004" s="2">
        <f>IF(H1004&gt;0,$C$17+H1004*$C$8,$C$17)</f>
        <v>0.15</v>
      </c>
      <c r="L1004" s="12">
        <f>IF(H1004&gt;0,2*An*(J1004-$C$12),0)</f>
        <v>0</v>
      </c>
      <c r="M1004" s="12">
        <f>$C$9*Af*O1003*ABS(O1003)*$C$7</f>
        <v>-0.60002749041747283</v>
      </c>
      <c r="N1004" s="12">
        <f t="shared" si="66"/>
        <v>-5.8098167305501818</v>
      </c>
      <c r="O1004" s="4">
        <f t="shared" si="67"/>
        <v>-17.267014411973193</v>
      </c>
      <c r="P1004" s="3">
        <f t="shared" si="64"/>
        <v>30.966755970626938</v>
      </c>
      <c r="R1004" s="15"/>
    </row>
    <row r="1005" spans="6:18" x14ac:dyDescent="0.25">
      <c r="F1005" s="2">
        <f t="shared" si="65"/>
        <v>5.0049999999999155</v>
      </c>
      <c r="G1005" s="3">
        <f>IF(H1005&gt;0,$C$14-H1005,$C$14)</f>
        <v>2E-3</v>
      </c>
      <c r="H1005" s="3">
        <f>IF(H1004-I1004&gt;0,H1004-I1004,0)</f>
        <v>0</v>
      </c>
      <c r="I1005" s="12">
        <f>$C$5*SQRT((2*($C$11*POWER(($G$4/G1005),1.4)-$C$12))/$C$8)*An</f>
        <v>3.4541393744113574E-5</v>
      </c>
      <c r="J1005" s="5">
        <f>($C$11*POWER(($C$16/G1005),1.4))</f>
        <v>265250.39913931966</v>
      </c>
      <c r="K1005" s="2">
        <f>IF(H1005&gt;0,$C$17+H1005*$C$8,$C$17)</f>
        <v>0.15</v>
      </c>
      <c r="L1005" s="12">
        <f>IF(H1005&gt;0,2*An*(J1005-$C$12),0)</f>
        <v>0</v>
      </c>
      <c r="M1005" s="12">
        <f>$C$9*Af*O1004*ABS(O1004)*$C$7</f>
        <v>-0.60205386428995344</v>
      </c>
      <c r="N1005" s="12">
        <f t="shared" si="66"/>
        <v>-5.7963075714003107</v>
      </c>
      <c r="O1005" s="4">
        <f t="shared" si="67"/>
        <v>-17.296029722728068</v>
      </c>
      <c r="P1005" s="3">
        <f t="shared" si="64"/>
        <v>30.880348360290185</v>
      </c>
      <c r="R1005" s="15"/>
    </row>
    <row r="1006" spans="6:18" x14ac:dyDescent="0.25">
      <c r="F1006" s="2">
        <f t="shared" si="65"/>
        <v>5.0099999999999154</v>
      </c>
      <c r="G1006" s="3">
        <f>IF(H1006&gt;0,$C$14-H1006,$C$14)</f>
        <v>2E-3</v>
      </c>
      <c r="H1006" s="3">
        <f>IF(H1005-I1005&gt;0,H1005-I1005,0)</f>
        <v>0</v>
      </c>
      <c r="I1006" s="12">
        <f>$C$5*SQRT((2*($C$11*POWER(($G$4/G1006),1.4)-$C$12))/$C$8)*An</f>
        <v>3.4541393744113574E-5</v>
      </c>
      <c r="J1006" s="5">
        <f>($C$11*POWER(($C$16/G1006),1.4))</f>
        <v>265250.39913931966</v>
      </c>
      <c r="K1006" s="2">
        <f>IF(H1006&gt;0,$C$17+H1006*$C$8,$C$17)</f>
        <v>0.15</v>
      </c>
      <c r="L1006" s="12">
        <f>IF(H1006&gt;0,2*An*(J1006-$C$12),0)</f>
        <v>0</v>
      </c>
      <c r="M1006" s="12">
        <f>$C$9*Af*O1005*ABS(O1005)*$C$7</f>
        <v>-0.60407893437145688</v>
      </c>
      <c r="N1006" s="12">
        <f t="shared" si="66"/>
        <v>-5.7828071041902875</v>
      </c>
      <c r="O1006" s="4">
        <f t="shared" si="67"/>
        <v>-17.324977509417046</v>
      </c>
      <c r="P1006" s="3">
        <f t="shared" si="64"/>
        <v>30.793795842209821</v>
      </c>
      <c r="R1006" s="15"/>
    </row>
    <row r="1007" spans="6:18" x14ac:dyDescent="0.25">
      <c r="F1007" s="2">
        <f t="shared" si="65"/>
        <v>5.0149999999999153</v>
      </c>
      <c r="G1007" s="3">
        <f>IF(H1007&gt;0,$C$14-H1007,$C$14)</f>
        <v>2E-3</v>
      </c>
      <c r="H1007" s="3">
        <f>IF(H1006-I1006&gt;0,H1006-I1006,0)</f>
        <v>0</v>
      </c>
      <c r="I1007" s="12">
        <f>$C$5*SQRT((2*($C$11*POWER(($G$4/G1007),1.4)-$C$12))/$C$8)*An</f>
        <v>3.4541393744113574E-5</v>
      </c>
      <c r="J1007" s="5">
        <f>($C$11*POWER(($C$16/G1007),1.4))</f>
        <v>265250.39913931966</v>
      </c>
      <c r="K1007" s="2">
        <f>IF(H1007&gt;0,$C$17+H1007*$C$8,$C$17)</f>
        <v>0.15</v>
      </c>
      <c r="L1007" s="12">
        <f>IF(H1007&gt;0,2*An*(J1007-$C$12),0)</f>
        <v>0</v>
      </c>
      <c r="M1007" s="12">
        <f>$C$9*Af*O1006*ABS(O1006)*$C$7</f>
        <v>-0.60610267992565781</v>
      </c>
      <c r="N1007" s="12">
        <f t="shared" si="66"/>
        <v>-5.7693154671622819</v>
      </c>
      <c r="O1007" s="4">
        <f t="shared" si="67"/>
        <v>-17.353857815845426</v>
      </c>
      <c r="P1007" s="3">
        <f t="shared" si="64"/>
        <v>30.707098753896666</v>
      </c>
      <c r="R1007" s="15"/>
    </row>
    <row r="1008" spans="6:18" x14ac:dyDescent="0.25">
      <c r="F1008" s="2">
        <f t="shared" si="65"/>
        <v>5.0199999999999152</v>
      </c>
      <c r="G1008" s="3">
        <f>IF(H1008&gt;0,$C$14-H1008,$C$14)</f>
        <v>2E-3</v>
      </c>
      <c r="H1008" s="3">
        <f>IF(H1007-I1007&gt;0,H1007-I1007,0)</f>
        <v>0</v>
      </c>
      <c r="I1008" s="12">
        <f>$C$5*SQRT((2*($C$11*POWER(($G$4/G1008),1.4)-$C$12))/$C$8)*An</f>
        <v>3.4541393744113574E-5</v>
      </c>
      <c r="J1008" s="5">
        <f>($C$11*POWER(($C$16/G1008),1.4))</f>
        <v>265250.39913931966</v>
      </c>
      <c r="K1008" s="2">
        <f>IF(H1008&gt;0,$C$17+H1008*$C$8,$C$17)</f>
        <v>0.15</v>
      </c>
      <c r="L1008" s="12">
        <f>IF(H1008&gt;0,2*An*(J1008-$C$12),0)</f>
        <v>0</v>
      </c>
      <c r="M1008" s="12">
        <f>$C$9*Af*O1007*ABS(O1007)*$C$7</f>
        <v>-0.60812508034024559</v>
      </c>
      <c r="N1008" s="12">
        <f t="shared" si="66"/>
        <v>-5.7558327977316965</v>
      </c>
      <c r="O1008" s="4">
        <f t="shared" si="67"/>
        <v>-17.382670686507662</v>
      </c>
      <c r="P1008" s="3">
        <f t="shared" si="64"/>
        <v>30.620257432640784</v>
      </c>
      <c r="R1008" s="15"/>
    </row>
    <row r="1009" spans="6:18" x14ac:dyDescent="0.25">
      <c r="F1009" s="2">
        <f t="shared" si="65"/>
        <v>5.0249999999999151</v>
      </c>
      <c r="G1009" s="3">
        <f>IF(H1009&gt;0,$C$14-H1009,$C$14)</f>
        <v>2E-3</v>
      </c>
      <c r="H1009" s="3">
        <f>IF(H1008-I1008&gt;0,H1008-I1008,0)</f>
        <v>0</v>
      </c>
      <c r="I1009" s="12">
        <f>$C$5*SQRT((2*($C$11*POWER(($G$4/G1009),1.4)-$C$12))/$C$8)*An</f>
        <v>3.4541393744113574E-5</v>
      </c>
      <c r="J1009" s="5">
        <f>($C$11*POWER(($C$16/G1009),1.4))</f>
        <v>265250.39913931966</v>
      </c>
      <c r="K1009" s="2">
        <f>IF(H1009&gt;0,$C$17+H1009*$C$8,$C$17)</f>
        <v>0.15</v>
      </c>
      <c r="L1009" s="12">
        <f>IF(H1009&gt;0,2*An*(J1009-$C$12),0)</f>
        <v>0</v>
      </c>
      <c r="M1009" s="12">
        <f>$C$9*Af*O1008*ABS(O1008)*$C$7</f>
        <v>-0.61014611512692007</v>
      </c>
      <c r="N1009" s="12">
        <f t="shared" si="66"/>
        <v>-5.7423592324871997</v>
      </c>
      <c r="O1009" s="4">
        <f t="shared" si="67"/>
        <v>-17.411416166583209</v>
      </c>
      <c r="P1009" s="3">
        <f t="shared" si="64"/>
        <v>30.533272215508056</v>
      </c>
      <c r="R1009" s="15"/>
    </row>
    <row r="1010" spans="6:18" x14ac:dyDescent="0.25">
      <c r="F1010" s="2">
        <f t="shared" si="65"/>
        <v>5.029999999999915</v>
      </c>
      <c r="G1010" s="3">
        <f>IF(H1010&gt;0,$C$14-H1010,$C$14)</f>
        <v>2E-3</v>
      </c>
      <c r="H1010" s="3">
        <f>IF(H1009-I1009&gt;0,H1009-I1009,0)</f>
        <v>0</v>
      </c>
      <c r="I1010" s="12">
        <f>$C$5*SQRT((2*($C$11*POWER(($G$4/G1010),1.4)-$C$12))/$C$8)*An</f>
        <v>3.4541393744113574E-5</v>
      </c>
      <c r="J1010" s="5">
        <f>($C$11*POWER(($C$16/G1010),1.4))</f>
        <v>265250.39913931966</v>
      </c>
      <c r="K1010" s="2">
        <f>IF(H1010&gt;0,$C$17+H1010*$C$8,$C$17)</f>
        <v>0.15</v>
      </c>
      <c r="L1010" s="12">
        <f>IF(H1010&gt;0,2*An*(J1010-$C$12),0)</f>
        <v>0</v>
      </c>
      <c r="M1010" s="12">
        <f>$C$9*Af*O1009*ABS(O1009)*$C$7</f>
        <v>-0.61216576392138122</v>
      </c>
      <c r="N1010" s="12">
        <f t="shared" si="66"/>
        <v>-5.7288949071907922</v>
      </c>
      <c r="O1010" s="4">
        <f t="shared" si="67"/>
        <v>-17.440094301932405</v>
      </c>
      <c r="P1010" s="3">
        <f t="shared" si="64"/>
        <v>30.446143439336765</v>
      </c>
      <c r="R1010" s="15"/>
    </row>
    <row r="1011" spans="6:18" x14ac:dyDescent="0.25">
      <c r="F1011" s="2">
        <f t="shared" si="65"/>
        <v>5.0349999999999149</v>
      </c>
      <c r="G1011" s="3">
        <f>IF(H1011&gt;0,$C$14-H1011,$C$14)</f>
        <v>2E-3</v>
      </c>
      <c r="H1011" s="3">
        <f>IF(H1010-I1010&gt;0,H1010-I1010,0)</f>
        <v>0</v>
      </c>
      <c r="I1011" s="12">
        <f>$C$5*SQRT((2*($C$11*POWER(($G$4/G1011),1.4)-$C$12))/$C$8)*An</f>
        <v>3.4541393744113574E-5</v>
      </c>
      <c r="J1011" s="5">
        <f>($C$11*POWER(($C$16/G1011),1.4))</f>
        <v>265250.39913931966</v>
      </c>
      <c r="K1011" s="2">
        <f>IF(H1011&gt;0,$C$17+H1011*$C$8,$C$17)</f>
        <v>0.15</v>
      </c>
      <c r="L1011" s="12">
        <f>IF(H1011&gt;0,2*An*(J1011-$C$12),0)</f>
        <v>0</v>
      </c>
      <c r="M1011" s="12">
        <f>$C$9*Af*O1010*ABS(O1010)*$C$7</f>
        <v>-0.61418400648331395</v>
      </c>
      <c r="N1011" s="12">
        <f t="shared" si="66"/>
        <v>-5.7154399567779075</v>
      </c>
      <c r="O1011" s="4">
        <f t="shared" si="67"/>
        <v>-17.468705139092325</v>
      </c>
      <c r="P1011" s="3">
        <f t="shared" si="64"/>
        <v>30.358871440734205</v>
      </c>
      <c r="R1011" s="15"/>
    </row>
    <row r="1012" spans="6:18" x14ac:dyDescent="0.25">
      <c r="F1012" s="2">
        <f t="shared" si="65"/>
        <v>5.0399999999999148</v>
      </c>
      <c r="G1012" s="3">
        <f>IF(H1012&gt;0,$C$14-H1012,$C$14)</f>
        <v>2E-3</v>
      </c>
      <c r="H1012" s="3">
        <f>IF(H1011-I1011&gt;0,H1011-I1011,0)</f>
        <v>0</v>
      </c>
      <c r="I1012" s="12">
        <f>$C$5*SQRT((2*($C$11*POWER(($G$4/G1012),1.4)-$C$12))/$C$8)*An</f>
        <v>3.4541393744113574E-5</v>
      </c>
      <c r="J1012" s="5">
        <f>($C$11*POWER(($C$16/G1012),1.4))</f>
        <v>265250.39913931966</v>
      </c>
      <c r="K1012" s="2">
        <f>IF(H1012&gt;0,$C$17+H1012*$C$8,$C$17)</f>
        <v>0.15</v>
      </c>
      <c r="L1012" s="12">
        <f>IF(H1012&gt;0,2*An*(J1012-$C$12),0)</f>
        <v>0</v>
      </c>
      <c r="M1012" s="12">
        <f>$C$9*Af*O1011*ABS(O1011)*$C$7</f>
        <v>-0.61620082269636667</v>
      </c>
      <c r="N1012" s="12">
        <f t="shared" si="66"/>
        <v>-5.7019945153575557</v>
      </c>
      <c r="O1012" s="4">
        <f t="shared" si="67"/>
        <v>-17.497248725272662</v>
      </c>
      <c r="P1012" s="3">
        <f t="shared" si="64"/>
        <v>30.271456556073293</v>
      </c>
      <c r="R1012" s="15"/>
    </row>
    <row r="1013" spans="6:18" x14ac:dyDescent="0.25">
      <c r="F1013" s="2">
        <f t="shared" si="65"/>
        <v>5.0449999999999147</v>
      </c>
      <c r="G1013" s="3">
        <f>IF(H1013&gt;0,$C$14-H1013,$C$14)</f>
        <v>2E-3</v>
      </c>
      <c r="H1013" s="3">
        <f>IF(H1012-I1012&gt;0,H1012-I1012,0)</f>
        <v>0</v>
      </c>
      <c r="I1013" s="12">
        <f>$C$5*SQRT((2*($C$11*POWER(($G$4/G1013),1.4)-$C$12))/$C$8)*An</f>
        <v>3.4541393744113574E-5</v>
      </c>
      <c r="J1013" s="5">
        <f>($C$11*POWER(($C$16/G1013),1.4))</f>
        <v>265250.39913931966</v>
      </c>
      <c r="K1013" s="2">
        <f>IF(H1013&gt;0,$C$17+H1013*$C$8,$C$17)</f>
        <v>0.15</v>
      </c>
      <c r="L1013" s="12">
        <f>IF(H1013&gt;0,2*An*(J1013-$C$12),0)</f>
        <v>0</v>
      </c>
      <c r="M1013" s="12">
        <f>$C$9*Af*O1012*ABS(O1012)*$C$7</f>
        <v>-0.61821619256812499</v>
      </c>
      <c r="N1013" s="12">
        <f t="shared" si="66"/>
        <v>-5.6885587162125004</v>
      </c>
      <c r="O1013" s="4">
        <f t="shared" si="67"/>
        <v>-17.525725108351587</v>
      </c>
      <c r="P1013" s="3">
        <f t="shared" si="64"/>
        <v>30.183899121489233</v>
      </c>
      <c r="R1013" s="15"/>
    </row>
    <row r="1014" spans="6:18" x14ac:dyDescent="0.25">
      <c r="F1014" s="2">
        <f t="shared" si="65"/>
        <v>5.0499999999999146</v>
      </c>
      <c r="G1014" s="3">
        <f>IF(H1014&gt;0,$C$14-H1014,$C$14)</f>
        <v>2E-3</v>
      </c>
      <c r="H1014" s="3">
        <f>IF(H1013-I1013&gt;0,H1013-I1013,0)</f>
        <v>0</v>
      </c>
      <c r="I1014" s="12">
        <f>$C$5*SQRT((2*($C$11*POWER(($G$4/G1014),1.4)-$C$12))/$C$8)*An</f>
        <v>3.4541393744113574E-5</v>
      </c>
      <c r="J1014" s="5">
        <f>($C$11*POWER(($C$16/G1014),1.4))</f>
        <v>265250.39913931966</v>
      </c>
      <c r="K1014" s="2">
        <f>IF(H1014&gt;0,$C$17+H1014*$C$8,$C$17)</f>
        <v>0.15</v>
      </c>
      <c r="L1014" s="12">
        <f>IF(H1014&gt;0,2*An*(J1014-$C$12),0)</f>
        <v>0</v>
      </c>
      <c r="M1014" s="12">
        <f>$C$9*Af*O1013*ABS(O1013)*$C$7</f>
        <v>-0.62023009623007919</v>
      </c>
      <c r="N1014" s="12">
        <f t="shared" si="66"/>
        <v>-5.6751326917994724</v>
      </c>
      <c r="O1014" s="4">
        <f t="shared" si="67"/>
        <v>-17.554134336871616</v>
      </c>
      <c r="P1014" s="3">
        <f t="shared" si="64"/>
        <v>30.096199472876176</v>
      </c>
      <c r="R1014" s="15"/>
    </row>
    <row r="1015" spans="6:18" x14ac:dyDescent="0.25">
      <c r="F1015" s="2">
        <f t="shared" si="65"/>
        <v>5.0549999999999145</v>
      </c>
      <c r="G1015" s="3">
        <f>IF(H1015&gt;0,$C$14-H1015,$C$14)</f>
        <v>2E-3</v>
      </c>
      <c r="H1015" s="3">
        <f>IF(H1014-I1014&gt;0,H1014-I1014,0)</f>
        <v>0</v>
      </c>
      <c r="I1015" s="12">
        <f>$C$5*SQRT((2*($C$11*POWER(($G$4/G1015),1.4)-$C$12))/$C$8)*An</f>
        <v>3.4541393744113574E-5</v>
      </c>
      <c r="J1015" s="5">
        <f>($C$11*POWER(($C$16/G1015),1.4))</f>
        <v>265250.39913931966</v>
      </c>
      <c r="K1015" s="2">
        <f>IF(H1015&gt;0,$C$17+H1015*$C$8,$C$17)</f>
        <v>0.15</v>
      </c>
      <c r="L1015" s="12">
        <f>IF(H1015&gt;0,2*An*(J1015-$C$12),0)</f>
        <v>0</v>
      </c>
      <c r="M1015" s="12">
        <f>$C$9*Af*O1014*ABS(O1014)*$C$7</f>
        <v>-0.62224251393758701</v>
      </c>
      <c r="N1015" s="12">
        <f t="shared" si="66"/>
        <v>-5.6617165737494206</v>
      </c>
      <c r="O1015" s="4">
        <f t="shared" si="67"/>
        <v>-17.582476460035487</v>
      </c>
      <c r="P1015" s="3">
        <f t="shared" si="64"/>
        <v>30.008357945883908</v>
      </c>
      <c r="R1015" s="15"/>
    </row>
    <row r="1016" spans="6:18" x14ac:dyDescent="0.25">
      <c r="F1016" s="2">
        <f t="shared" si="65"/>
        <v>5.0599999999999143</v>
      </c>
      <c r="G1016" s="3">
        <f>IF(H1016&gt;0,$C$14-H1016,$C$14)</f>
        <v>2E-3</v>
      </c>
      <c r="H1016" s="3">
        <f>IF(H1015-I1015&gt;0,H1015-I1015,0)</f>
        <v>0</v>
      </c>
      <c r="I1016" s="12">
        <f>$C$5*SQRT((2*($C$11*POWER(($G$4/G1016),1.4)-$C$12))/$C$8)*An</f>
        <v>3.4541393744113574E-5</v>
      </c>
      <c r="J1016" s="5">
        <f>($C$11*POWER(($C$16/G1016),1.4))</f>
        <v>265250.39913931966</v>
      </c>
      <c r="K1016" s="2">
        <f>IF(H1016&gt;0,$C$17+H1016*$C$8,$C$17)</f>
        <v>0.15</v>
      </c>
      <c r="L1016" s="12">
        <f>IF(H1016&gt;0,2*An*(J1016-$C$12),0)</f>
        <v>0</v>
      </c>
      <c r="M1016" s="12">
        <f>$C$9*Af*O1015*ABS(O1015)*$C$7</f>
        <v>-0.62425342606983081</v>
      </c>
      <c r="N1016" s="12">
        <f t="shared" si="66"/>
        <v>-5.648310492867795</v>
      </c>
      <c r="O1016" s="4">
        <f t="shared" si="67"/>
        <v>-17.610751527702028</v>
      </c>
      <c r="P1016" s="3">
        <f t="shared" si="64"/>
        <v>29.920374875914565</v>
      </c>
      <c r="R1016" s="15"/>
    </row>
    <row r="1017" spans="6:18" x14ac:dyDescent="0.25">
      <c r="F1017" s="2">
        <f t="shared" si="65"/>
        <v>5.0649999999999142</v>
      </c>
      <c r="G1017" s="3">
        <f>IF(H1017&gt;0,$C$14-H1017,$C$14)</f>
        <v>2E-3</v>
      </c>
      <c r="H1017" s="3">
        <f>IF(H1016-I1016&gt;0,H1016-I1016,0)</f>
        <v>0</v>
      </c>
      <c r="I1017" s="12">
        <f>$C$5*SQRT((2*($C$11*POWER(($G$4/G1017),1.4)-$C$12))/$C$8)*An</f>
        <v>3.4541393744113574E-5</v>
      </c>
      <c r="J1017" s="5">
        <f>($C$11*POWER(($C$16/G1017),1.4))</f>
        <v>265250.39913931966</v>
      </c>
      <c r="K1017" s="2">
        <f>IF(H1017&gt;0,$C$17+H1017*$C$8,$C$17)</f>
        <v>0.15</v>
      </c>
      <c r="L1017" s="12">
        <f>IF(H1017&gt;0,2*An*(J1017-$C$12),0)</f>
        <v>0</v>
      </c>
      <c r="M1017" s="12">
        <f>$C$9*Af*O1016*ABS(O1016)*$C$7</f>
        <v>-0.6262628131297685</v>
      </c>
      <c r="N1017" s="12">
        <f t="shared" si="66"/>
        <v>-5.6349145791348771</v>
      </c>
      <c r="O1017" s="4">
        <f t="shared" si="67"/>
        <v>-17.638959590382036</v>
      </c>
      <c r="P1017" s="3">
        <f t="shared" si="64"/>
        <v>29.832250598119355</v>
      </c>
      <c r="R1017" s="15"/>
    </row>
    <row r="1018" spans="6:18" x14ac:dyDescent="0.25">
      <c r="F1018" s="2">
        <f t="shared" si="65"/>
        <v>5.0699999999999141</v>
      </c>
      <c r="G1018" s="3">
        <f>IF(H1018&gt;0,$C$14-H1018,$C$14)</f>
        <v>2E-3</v>
      </c>
      <c r="H1018" s="3">
        <f>IF(H1017-I1017&gt;0,H1017-I1017,0)</f>
        <v>0</v>
      </c>
      <c r="I1018" s="12">
        <f>$C$5*SQRT((2*($C$11*POWER(($G$4/G1018),1.4)-$C$12))/$C$8)*An</f>
        <v>3.4541393744113574E-5</v>
      </c>
      <c r="J1018" s="5">
        <f>($C$11*POWER(($C$16/G1018),1.4))</f>
        <v>265250.39913931966</v>
      </c>
      <c r="K1018" s="2">
        <f>IF(H1018&gt;0,$C$17+H1018*$C$8,$C$17)</f>
        <v>0.15</v>
      </c>
      <c r="L1018" s="12">
        <f>IF(H1018&gt;0,2*An*(J1018-$C$12),0)</f>
        <v>0</v>
      </c>
      <c r="M1018" s="12">
        <f>$C$9*Af*O1017*ABS(O1017)*$C$7</f>
        <v>-0.6282706557440817</v>
      </c>
      <c r="N1018" s="12">
        <f t="shared" si="66"/>
        <v>-5.6215289617061224</v>
      </c>
      <c r="O1018" s="4">
        <f t="shared" si="67"/>
        <v>-17.66710069923414</v>
      </c>
      <c r="P1018" s="3">
        <f t="shared" si="64"/>
        <v>29.743985447395314</v>
      </c>
      <c r="R1018" s="15"/>
    </row>
    <row r="1019" spans="6:18" x14ac:dyDescent="0.25">
      <c r="F1019" s="2">
        <f t="shared" si="65"/>
        <v>5.074999999999914</v>
      </c>
      <c r="G1019" s="3">
        <f>IF(H1019&gt;0,$C$14-H1019,$C$14)</f>
        <v>2E-3</v>
      </c>
      <c r="H1019" s="3">
        <f>IF(H1018-I1018&gt;0,H1018-I1018,0)</f>
        <v>0</v>
      </c>
      <c r="I1019" s="12">
        <f>$C$5*SQRT((2*($C$11*POWER(($G$4/G1019),1.4)-$C$12))/$C$8)*An</f>
        <v>3.4541393744113574E-5</v>
      </c>
      <c r="J1019" s="5">
        <f>($C$11*POWER(($C$16/G1019),1.4))</f>
        <v>265250.39913931966</v>
      </c>
      <c r="K1019" s="2">
        <f>IF(H1019&gt;0,$C$17+H1019*$C$8,$C$17)</f>
        <v>0.15</v>
      </c>
      <c r="L1019" s="12">
        <f>IF(H1019&gt;0,2*An*(J1019-$C$12),0)</f>
        <v>0</v>
      </c>
      <c r="M1019" s="12">
        <f>$C$9*Af*O1018*ABS(O1018)*$C$7</f>
        <v>-0.63027693466311463</v>
      </c>
      <c r="N1019" s="12">
        <f t="shared" si="66"/>
        <v>-5.6081537689125698</v>
      </c>
      <c r="O1019" s="4">
        <f t="shared" si="67"/>
        <v>-17.695174906060686</v>
      </c>
      <c r="P1019" s="3">
        <f t="shared" si="64"/>
        <v>29.655579758382078</v>
      </c>
      <c r="R1019" s="15"/>
    </row>
    <row r="1020" spans="6:18" x14ac:dyDescent="0.25">
      <c r="F1020" s="2">
        <f t="shared" si="65"/>
        <v>5.0799999999999139</v>
      </c>
      <c r="G1020" s="3">
        <f>IF(H1020&gt;0,$C$14-H1020,$C$14)</f>
        <v>2E-3</v>
      </c>
      <c r="H1020" s="3">
        <f>IF(H1019-I1019&gt;0,H1019-I1019,0)</f>
        <v>0</v>
      </c>
      <c r="I1020" s="12">
        <f>$C$5*SQRT((2*($C$11*POWER(($G$4/G1020),1.4)-$C$12))/$C$8)*An</f>
        <v>3.4541393744113574E-5</v>
      </c>
      <c r="J1020" s="5">
        <f>($C$11*POWER(($C$16/G1020),1.4))</f>
        <v>265250.39913931966</v>
      </c>
      <c r="K1020" s="2">
        <f>IF(H1020&gt;0,$C$17+H1020*$C$8,$C$17)</f>
        <v>0.15</v>
      </c>
      <c r="L1020" s="12">
        <f>IF(H1020&gt;0,2*An*(J1020-$C$12),0)</f>
        <v>0</v>
      </c>
      <c r="M1020" s="12">
        <f>$C$9*Af*O1019*ABS(O1019)*$C$7</f>
        <v>-0.63228163076081201</v>
      </c>
      <c r="N1020" s="12">
        <f t="shared" si="66"/>
        <v>-5.5947891282612536</v>
      </c>
      <c r="O1020" s="4">
        <f t="shared" si="67"/>
        <v>-17.72318226330362</v>
      </c>
      <c r="P1020" s="3">
        <f t="shared" si="64"/>
        <v>29.567033865458669</v>
      </c>
      <c r="R1020" s="15"/>
    </row>
    <row r="1021" spans="6:18" x14ac:dyDescent="0.25">
      <c r="F1021" s="2">
        <f t="shared" si="65"/>
        <v>5.0849999999999138</v>
      </c>
      <c r="G1021" s="3">
        <f>IF(H1021&gt;0,$C$14-H1021,$C$14)</f>
        <v>2E-3</v>
      </c>
      <c r="H1021" s="3">
        <f>IF(H1020-I1020&gt;0,H1020-I1020,0)</f>
        <v>0</v>
      </c>
      <c r="I1021" s="12">
        <f>$C$5*SQRT((2*($C$11*POWER(($G$4/G1021),1.4)-$C$12))/$C$8)*An</f>
        <v>3.4541393744113574E-5</v>
      </c>
      <c r="J1021" s="5">
        <f>($C$11*POWER(($C$16/G1021),1.4))</f>
        <v>265250.39913931966</v>
      </c>
      <c r="K1021" s="2">
        <f>IF(H1021&gt;0,$C$17+H1021*$C$8,$C$17)</f>
        <v>0.15</v>
      </c>
      <c r="L1021" s="12">
        <f>IF(H1021&gt;0,2*An*(J1021-$C$12),0)</f>
        <v>0</v>
      </c>
      <c r="M1021" s="12">
        <f>$C$9*Af*O1020*ABS(O1020)*$C$7</f>
        <v>-0.63428472503464894</v>
      </c>
      <c r="N1021" s="12">
        <f t="shared" si="66"/>
        <v>-5.5814351664356741</v>
      </c>
      <c r="O1021" s="4">
        <f t="shared" si="67"/>
        <v>-17.751122824040362</v>
      </c>
      <c r="P1021" s="3">
        <f t="shared" si="64"/>
        <v>29.478348102740309</v>
      </c>
      <c r="R1021" s="15"/>
    </row>
    <row r="1022" spans="6:18" x14ac:dyDescent="0.25">
      <c r="F1022" s="2">
        <f t="shared" si="65"/>
        <v>5.0899999999999137</v>
      </c>
      <c r="G1022" s="3">
        <f>IF(H1022&gt;0,$C$14-H1022,$C$14)</f>
        <v>2E-3</v>
      </c>
      <c r="H1022" s="3">
        <f>IF(H1021-I1021&gt;0,H1021-I1021,0)</f>
        <v>0</v>
      </c>
      <c r="I1022" s="12">
        <f>$C$5*SQRT((2*($C$11*POWER(($G$4/G1022),1.4)-$C$12))/$C$8)*An</f>
        <v>3.4541393744113574E-5</v>
      </c>
      <c r="J1022" s="5">
        <f>($C$11*POWER(($C$16/G1022),1.4))</f>
        <v>265250.39913931966</v>
      </c>
      <c r="K1022" s="2">
        <f>IF(H1022&gt;0,$C$17+H1022*$C$8,$C$17)</f>
        <v>0.15</v>
      </c>
      <c r="L1022" s="12">
        <f>IF(H1022&gt;0,2*An*(J1022-$C$12),0)</f>
        <v>0</v>
      </c>
      <c r="M1022" s="12">
        <f>$C$9*Af*O1021*ABS(O1021)*$C$7</f>
        <v>-0.6362861986055568</v>
      </c>
      <c r="N1022" s="12">
        <f t="shared" si="66"/>
        <v>-5.5680920092962882</v>
      </c>
      <c r="O1022" s="4">
        <f t="shared" si="67"/>
        <v>-17.778996641979692</v>
      </c>
      <c r="P1022" s="3">
        <f t="shared" si="64"/>
        <v>29.389522804075259</v>
      </c>
      <c r="R1022" s="15"/>
    </row>
    <row r="1023" spans="6:18" x14ac:dyDescent="0.25">
      <c r="F1023" s="2">
        <f t="shared" si="65"/>
        <v>5.0949999999999136</v>
      </c>
      <c r="G1023" s="3">
        <f>IF(H1023&gt;0,$C$14-H1023,$C$14)</f>
        <v>2E-3</v>
      </c>
      <c r="H1023" s="3">
        <f>IF(H1022-I1022&gt;0,H1022-I1022,0)</f>
        <v>0</v>
      </c>
      <c r="I1023" s="12">
        <f>$C$5*SQRT((2*($C$11*POWER(($G$4/G1023),1.4)-$C$12))/$C$8)*An</f>
        <v>3.4541393744113574E-5</v>
      </c>
      <c r="J1023" s="5">
        <f>($C$11*POWER(($C$16/G1023),1.4))</f>
        <v>265250.39913931966</v>
      </c>
      <c r="K1023" s="2">
        <f>IF(H1023&gt;0,$C$17+H1023*$C$8,$C$17)</f>
        <v>0.15</v>
      </c>
      <c r="L1023" s="12">
        <f>IF(H1023&gt;0,2*An*(J1023-$C$12),0)</f>
        <v>0</v>
      </c>
      <c r="M1023" s="12">
        <f>$C$9*Af*O1022*ABS(O1022)*$C$7</f>
        <v>-0.6382860327178439</v>
      </c>
      <c r="N1023" s="12">
        <f t="shared" si="66"/>
        <v>-5.5547597818810415</v>
      </c>
      <c r="O1023" s="4">
        <f t="shared" si="67"/>
        <v>-17.806803771457634</v>
      </c>
      <c r="P1023" s="3">
        <f t="shared" si="64"/>
        <v>29.300558303041665</v>
      </c>
      <c r="R1023" s="15"/>
    </row>
    <row r="1024" spans="6:18" x14ac:dyDescent="0.25">
      <c r="F1024" s="2">
        <f t="shared" si="65"/>
        <v>5.0999999999999135</v>
      </c>
      <c r="G1024" s="3">
        <f>IF(H1024&gt;0,$C$14-H1024,$C$14)</f>
        <v>2E-3</v>
      </c>
      <c r="H1024" s="3">
        <f>IF(H1023-I1023&gt;0,H1023-I1023,0)</f>
        <v>0</v>
      </c>
      <c r="I1024" s="12">
        <f>$C$5*SQRT((2*($C$11*POWER(($G$4/G1024),1.4)-$C$12))/$C$8)*An</f>
        <v>3.4541393744113574E-5</v>
      </c>
      <c r="J1024" s="5">
        <f>($C$11*POWER(($C$16/G1024),1.4))</f>
        <v>265250.39913931966</v>
      </c>
      <c r="K1024" s="2">
        <f>IF(H1024&gt;0,$C$17+H1024*$C$8,$C$17)</f>
        <v>0.15</v>
      </c>
      <c r="L1024" s="12">
        <f>IF(H1024&gt;0,2*An*(J1024-$C$12),0)</f>
        <v>0</v>
      </c>
      <c r="M1024" s="12">
        <f>$C$9*Af*O1023*ABS(O1023)*$C$7</f>
        <v>-0.64028420873911107</v>
      </c>
      <c r="N1024" s="12">
        <f t="shared" si="66"/>
        <v>-5.5414386084059268</v>
      </c>
      <c r="O1024" s="4">
        <f t="shared" si="67"/>
        <v>-17.834544267433351</v>
      </c>
      <c r="P1024" s="3">
        <f t="shared" si="64"/>
        <v>29.211454932944438</v>
      </c>
      <c r="R1024" s="15"/>
    </row>
    <row r="1025" spans="6:18" x14ac:dyDescent="0.25">
      <c r="F1025" s="2">
        <f t="shared" si="65"/>
        <v>5.1049999999999134</v>
      </c>
      <c r="G1025" s="3">
        <f>IF(H1025&gt;0,$C$14-H1025,$C$14)</f>
        <v>2E-3</v>
      </c>
      <c r="H1025" s="3">
        <f>IF(H1024-I1024&gt;0,H1024-I1024,0)</f>
        <v>0</v>
      </c>
      <c r="I1025" s="12">
        <f>$C$5*SQRT((2*($C$11*POWER(($G$4/G1025),1.4)-$C$12))/$C$8)*An</f>
        <v>3.4541393744113574E-5</v>
      </c>
      <c r="J1025" s="5">
        <f>($C$11*POWER(($C$16/G1025),1.4))</f>
        <v>265250.39913931966</v>
      </c>
      <c r="K1025" s="2">
        <f>IF(H1025&gt;0,$C$17+H1025*$C$8,$C$17)</f>
        <v>0.15</v>
      </c>
      <c r="L1025" s="12">
        <f>IF(H1025&gt;0,2*An*(J1025-$C$12),0)</f>
        <v>0</v>
      </c>
      <c r="M1025" s="12">
        <f>$C$9*Af*O1024*ABS(O1024)*$C$7</f>
        <v>-0.64228070816016147</v>
      </c>
      <c r="N1025" s="12">
        <f t="shared" si="66"/>
        <v>-5.5281286122655908</v>
      </c>
      <c r="O1025" s="4">
        <f t="shared" si="67"/>
        <v>-17.86221818548503</v>
      </c>
      <c r="P1025" s="3">
        <f t="shared" si="64"/>
        <v>29.12221302681214</v>
      </c>
      <c r="R1025" s="15"/>
    </row>
    <row r="1026" spans="6:18" x14ac:dyDescent="0.25">
      <c r="F1026" s="2">
        <f t="shared" si="65"/>
        <v>5.1099999999999133</v>
      </c>
      <c r="G1026" s="3">
        <f>IF(H1026&gt;0,$C$14-H1026,$C$14)</f>
        <v>2E-3</v>
      </c>
      <c r="H1026" s="3">
        <f>IF(H1025-I1025&gt;0,H1025-I1025,0)</f>
        <v>0</v>
      </c>
      <c r="I1026" s="12">
        <f>$C$5*SQRT((2*($C$11*POWER(($G$4/G1026),1.4)-$C$12))/$C$8)*An</f>
        <v>3.4541393744113574E-5</v>
      </c>
      <c r="J1026" s="5">
        <f>($C$11*POWER(($C$16/G1026),1.4))</f>
        <v>265250.39913931966</v>
      </c>
      <c r="K1026" s="2">
        <f>IF(H1026&gt;0,$C$17+H1026*$C$8,$C$17)</f>
        <v>0.15</v>
      </c>
      <c r="L1026" s="12">
        <f>IF(H1026&gt;0,2*An*(J1026-$C$12),0)</f>
        <v>0</v>
      </c>
      <c r="M1026" s="12">
        <f>$C$9*Af*O1025*ABS(O1025)*$C$7</f>
        <v>-0.64427551259490767</v>
      </c>
      <c r="N1026" s="12">
        <f t="shared" si="66"/>
        <v>-5.5148299160339489</v>
      </c>
      <c r="O1026" s="4">
        <f t="shared" si="67"/>
        <v>-17.889825581805781</v>
      </c>
      <c r="P1026" s="3">
        <f t="shared" si="64"/>
        <v>29.032832917393915</v>
      </c>
      <c r="R1026" s="15"/>
    </row>
    <row r="1027" spans="6:18" x14ac:dyDescent="0.25">
      <c r="F1027" s="2">
        <f t="shared" si="65"/>
        <v>5.1149999999999132</v>
      </c>
      <c r="G1027" s="3">
        <f>IF(H1027&gt;0,$C$14-H1027,$C$14)</f>
        <v>2E-3</v>
      </c>
      <c r="H1027" s="3">
        <f>IF(H1026-I1026&gt;0,H1026-I1026,0)</f>
        <v>0</v>
      </c>
      <c r="I1027" s="12">
        <f>$C$5*SQRT((2*($C$11*POWER(($G$4/G1027),1.4)-$C$12))/$C$8)*An</f>
        <v>3.4541393744113574E-5</v>
      </c>
      <c r="J1027" s="5">
        <f>($C$11*POWER(($C$16/G1027),1.4))</f>
        <v>265250.39913931966</v>
      </c>
      <c r="K1027" s="2">
        <f>IF(H1027&gt;0,$C$17+H1027*$C$8,$C$17)</f>
        <v>0.15</v>
      </c>
      <c r="L1027" s="12">
        <f>IF(H1027&gt;0,2*An*(J1027-$C$12),0)</f>
        <v>0</v>
      </c>
      <c r="M1027" s="12">
        <f>$C$9*Af*O1026*ABS(O1026)*$C$7</f>
        <v>-0.64626860378027051</v>
      </c>
      <c r="N1027" s="12">
        <f t="shared" si="66"/>
        <v>-5.501542641464864</v>
      </c>
      <c r="O1027" s="4">
        <f t="shared" si="67"/>
        <v>-17.917366513199529</v>
      </c>
      <c r="P1027" s="3">
        <f t="shared" si="64"/>
        <v>28.943314937156401</v>
      </c>
      <c r="R1027" s="15"/>
    </row>
    <row r="1028" spans="6:18" x14ac:dyDescent="0.25">
      <c r="F1028" s="2">
        <f t="shared" si="65"/>
        <v>5.1199999999999131</v>
      </c>
      <c r="G1028" s="3">
        <f>IF(H1028&gt;0,$C$14-H1028,$C$14)</f>
        <v>2E-3</v>
      </c>
      <c r="H1028" s="3">
        <f>IF(H1027-I1027&gt;0,H1027-I1027,0)</f>
        <v>0</v>
      </c>
      <c r="I1028" s="12">
        <f>$C$5*SQRT((2*($C$11*POWER(($G$4/G1028),1.4)-$C$12))/$C$8)*An</f>
        <v>3.4541393744113574E-5</v>
      </c>
      <c r="J1028" s="5">
        <f>($C$11*POWER(($C$16/G1028),1.4))</f>
        <v>265250.39913931966</v>
      </c>
      <c r="K1028" s="2">
        <f>IF(H1028&gt;0,$C$17+H1028*$C$8,$C$17)</f>
        <v>0.15</v>
      </c>
      <c r="L1028" s="12">
        <f>IF(H1028&gt;0,2*An*(J1028-$C$12),0)</f>
        <v>0</v>
      </c>
      <c r="M1028" s="12">
        <f>$C$9*Af*O1027*ABS(O1027)*$C$7</f>
        <v>-0.64825996357607629</v>
      </c>
      <c r="N1028" s="12">
        <f t="shared" si="66"/>
        <v>-5.4882669094928254</v>
      </c>
      <c r="O1028" s="4">
        <f t="shared" si="67"/>
        <v>-17.944841037076923</v>
      </c>
      <c r="P1028" s="3">
        <f t="shared" si="64"/>
        <v>28.85365941828071</v>
      </c>
      <c r="R1028" s="15"/>
    </row>
    <row r="1029" spans="6:18" x14ac:dyDescent="0.25">
      <c r="F1029" s="2">
        <f t="shared" si="65"/>
        <v>5.124999999999913</v>
      </c>
      <c r="G1029" s="3">
        <f>IF(H1029&gt;0,$C$14-H1029,$C$14)</f>
        <v>2E-3</v>
      </c>
      <c r="H1029" s="3">
        <f>IF(H1028-I1028&gt;0,H1028-I1028,0)</f>
        <v>0</v>
      </c>
      <c r="I1029" s="12">
        <f>$C$5*SQRT((2*($C$11*POWER(($G$4/G1029),1.4)-$C$12))/$C$8)*An</f>
        <v>3.4541393744113574E-5</v>
      </c>
      <c r="J1029" s="5">
        <f>($C$11*POWER(($C$16/G1029),1.4))</f>
        <v>265250.39913931966</v>
      </c>
      <c r="K1029" s="2">
        <f>IF(H1029&gt;0,$C$17+H1029*$C$8,$C$17)</f>
        <v>0.15</v>
      </c>
      <c r="L1029" s="12">
        <f>IF(H1029&gt;0,2*An*(J1029-$C$12),0)</f>
        <v>0</v>
      </c>
      <c r="M1029" s="12">
        <f>$C$9*Af*O1028*ABS(O1028)*$C$7</f>
        <v>-0.65024957396494709</v>
      </c>
      <c r="N1029" s="12">
        <f t="shared" si="66"/>
        <v>-5.4750028402336861</v>
      </c>
      <c r="O1029" s="4">
        <f t="shared" si="67"/>
        <v>-17.972249211451238</v>
      </c>
      <c r="P1029" s="3">
        <f t="shared" si="64"/>
        <v>28.763866692659391</v>
      </c>
      <c r="R1029" s="15"/>
    </row>
    <row r="1030" spans="6:18" x14ac:dyDescent="0.25">
      <c r="F1030" s="2">
        <f t="shared" si="65"/>
        <v>5.1299999999999129</v>
      </c>
      <c r="G1030" s="3">
        <f>IF(H1030&gt;0,$C$14-H1030,$C$14)</f>
        <v>2E-3</v>
      </c>
      <c r="H1030" s="3">
        <f>IF(H1029-I1029&gt;0,H1029-I1029,0)</f>
        <v>0</v>
      </c>
      <c r="I1030" s="12">
        <f>$C$5*SQRT((2*($C$11*POWER(($G$4/G1030),1.4)-$C$12))/$C$8)*An</f>
        <v>3.4541393744113574E-5</v>
      </c>
      <c r="J1030" s="5">
        <f>($C$11*POWER(($C$16/G1030),1.4))</f>
        <v>265250.39913931966</v>
      </c>
      <c r="K1030" s="2">
        <f>IF(H1030&gt;0,$C$17+H1030*$C$8,$C$17)</f>
        <v>0.15</v>
      </c>
      <c r="L1030" s="12">
        <f>IF(H1030&gt;0,2*An*(J1030-$C$12),0)</f>
        <v>0</v>
      </c>
      <c r="M1030" s="12">
        <f>$C$9*Af*O1029*ABS(O1029)*$C$7</f>
        <v>-0.65223741705218652</v>
      </c>
      <c r="N1030" s="12">
        <f t="shared" si="66"/>
        <v>-5.461750552985424</v>
      </c>
      <c r="O1030" s="4">
        <f t="shared" si="67"/>
        <v>-17.999591094934285</v>
      </c>
      <c r="P1030" s="3">
        <f t="shared" ref="P1030:P1093" si="68">$C$5*(O1030+O1029)/2+P1029</f>
        <v>28.673937091893428</v>
      </c>
      <c r="R1030" s="15"/>
    </row>
    <row r="1031" spans="6:18" x14ac:dyDescent="0.25">
      <c r="F1031" s="2">
        <f t="shared" si="65"/>
        <v>5.1349999999999127</v>
      </c>
      <c r="G1031" s="3">
        <f>IF(H1031&gt;0,$C$14-H1031,$C$14)</f>
        <v>2E-3</v>
      </c>
      <c r="H1031" s="3">
        <f>IF(H1030-I1030&gt;0,H1030-I1030,0)</f>
        <v>0</v>
      </c>
      <c r="I1031" s="12">
        <f>$C$5*SQRT((2*($C$11*POWER(($G$4/G1031),1.4)-$C$12))/$C$8)*An</f>
        <v>3.4541393744113574E-5</v>
      </c>
      <c r="J1031" s="5">
        <f>($C$11*POWER(($C$16/G1031),1.4))</f>
        <v>265250.39913931966</v>
      </c>
      <c r="K1031" s="2">
        <f>IF(H1031&gt;0,$C$17+H1031*$C$8,$C$17)</f>
        <v>0.15</v>
      </c>
      <c r="L1031" s="12">
        <f>IF(H1031&gt;0,2*An*(J1031-$C$12),0)</f>
        <v>0</v>
      </c>
      <c r="M1031" s="12">
        <f>$C$9*Af*O1030*ABS(O1030)*$C$7</f>
        <v>-0.65422347506566259</v>
      </c>
      <c r="N1031" s="12">
        <f t="shared" si="66"/>
        <v>-5.4485101662289166</v>
      </c>
      <c r="O1031" s="4">
        <f t="shared" si="67"/>
        <v>-18.02686674673232</v>
      </c>
      <c r="P1031" s="3">
        <f t="shared" si="68"/>
        <v>28.583870947289263</v>
      </c>
      <c r="R1031" s="15"/>
    </row>
    <row r="1032" spans="6:18" x14ac:dyDescent="0.25">
      <c r="F1032" s="2">
        <f t="shared" si="65"/>
        <v>5.1399999999999126</v>
      </c>
      <c r="G1032" s="3">
        <f>IF(H1032&gt;0,$C$14-H1032,$C$14)</f>
        <v>2E-3</v>
      </c>
      <c r="H1032" s="3">
        <f>IF(H1031-I1031&gt;0,H1031-I1031,0)</f>
        <v>0</v>
      </c>
      <c r="I1032" s="12">
        <f>$C$5*SQRT((2*($C$11*POWER(($G$4/G1032),1.4)-$C$12))/$C$8)*An</f>
        <v>3.4541393744113574E-5</v>
      </c>
      <c r="J1032" s="5">
        <f>($C$11*POWER(($C$16/G1032),1.4))</f>
        <v>265250.39913931966</v>
      </c>
      <c r="K1032" s="2">
        <f>IF(H1032&gt;0,$C$17+H1032*$C$8,$C$17)</f>
        <v>0.15</v>
      </c>
      <c r="L1032" s="12">
        <f>IF(H1032&gt;0,2*An*(J1032-$C$12),0)</f>
        <v>0</v>
      </c>
      <c r="M1032" s="12">
        <f>$C$9*Af*O1031*ABS(O1031)*$C$7</f>
        <v>-0.65620773035568281</v>
      </c>
      <c r="N1032" s="12">
        <f t="shared" si="66"/>
        <v>-5.4352817976287815</v>
      </c>
      <c r="O1032" s="4">
        <f t="shared" si="67"/>
        <v>-18.054076226641964</v>
      </c>
      <c r="P1032" s="3">
        <f t="shared" si="68"/>
        <v>28.493668589855826</v>
      </c>
      <c r="R1032" s="15"/>
    </row>
    <row r="1033" spans="6:18" x14ac:dyDescent="0.25">
      <c r="F1033" s="2">
        <f t="shared" si="65"/>
        <v>5.1449999999999125</v>
      </c>
      <c r="G1033" s="3">
        <f>IF(H1033&gt;0,$C$14-H1033,$C$14)</f>
        <v>2E-3</v>
      </c>
      <c r="H1033" s="3">
        <f>IF(H1032-I1032&gt;0,H1032-I1032,0)</f>
        <v>0</v>
      </c>
      <c r="I1033" s="12">
        <f>$C$5*SQRT((2*($C$11*POWER(($G$4/G1033),1.4)-$C$12))/$C$8)*An</f>
        <v>3.4541393744113574E-5</v>
      </c>
      <c r="J1033" s="5">
        <f>($C$11*POWER(($C$16/G1033),1.4))</f>
        <v>265250.39913931966</v>
      </c>
      <c r="K1033" s="2">
        <f>IF(H1033&gt;0,$C$17+H1033*$C$8,$C$17)</f>
        <v>0.15</v>
      </c>
      <c r="L1033" s="12">
        <f>IF(H1033&gt;0,2*An*(J1033-$C$12),0)</f>
        <v>0</v>
      </c>
      <c r="M1033" s="12">
        <f>$C$9*Af*O1032*ABS(O1032)*$C$7</f>
        <v>-0.65819016539486686</v>
      </c>
      <c r="N1033" s="12">
        <f t="shared" si="66"/>
        <v>-5.422065564034221</v>
      </c>
      <c r="O1033" s="4">
        <f t="shared" si="67"/>
        <v>-18.081219595046122</v>
      </c>
      <c r="P1033" s="3">
        <f t="shared" si="68"/>
        <v>28.403330350301605</v>
      </c>
      <c r="R1033" s="15"/>
    </row>
    <row r="1034" spans="6:18" x14ac:dyDescent="0.25">
      <c r="F1034" s="2">
        <f t="shared" si="65"/>
        <v>5.1499999999999124</v>
      </c>
      <c r="G1034" s="3">
        <f>IF(H1034&gt;0,$C$14-H1034,$C$14)</f>
        <v>2E-3</v>
      </c>
      <c r="H1034" s="3">
        <f>IF(H1033-I1033&gt;0,H1033-I1033,0)</f>
        <v>0</v>
      </c>
      <c r="I1034" s="12">
        <f>$C$5*SQRT((2*($C$11*POWER(($G$4/G1034),1.4)-$C$12))/$C$8)*An</f>
        <v>3.4541393744113574E-5</v>
      </c>
      <c r="J1034" s="5">
        <f>($C$11*POWER(($C$16/G1034),1.4))</f>
        <v>265250.39913931966</v>
      </c>
      <c r="K1034" s="2">
        <f>IF(H1034&gt;0,$C$17+H1034*$C$8,$C$17)</f>
        <v>0.15</v>
      </c>
      <c r="L1034" s="12">
        <f>IF(H1034&gt;0,2*An*(J1034-$C$12),0)</f>
        <v>0</v>
      </c>
      <c r="M1034" s="12">
        <f>$C$9*Af*O1033*ABS(O1033)*$C$7</f>
        <v>-0.66017076277801434</v>
      </c>
      <c r="N1034" s="12">
        <f t="shared" si="66"/>
        <v>-5.408861581479905</v>
      </c>
      <c r="O1034" s="4">
        <f t="shared" si="67"/>
        <v>-18.108296912909907</v>
      </c>
      <c r="P1034" s="3">
        <f t="shared" si="68"/>
        <v>28.312856559031715</v>
      </c>
      <c r="R1034" s="15"/>
    </row>
    <row r="1035" spans="6:18" x14ac:dyDescent="0.25">
      <c r="F1035" s="2">
        <f t="shared" si="65"/>
        <v>5.1549999999999123</v>
      </c>
      <c r="G1035" s="3">
        <f>IF(H1035&gt;0,$C$14-H1035,$C$14)</f>
        <v>2E-3</v>
      </c>
      <c r="H1035" s="3">
        <f>IF(H1034-I1034&gt;0,H1034-I1034,0)</f>
        <v>0</v>
      </c>
      <c r="I1035" s="12">
        <f>$C$5*SQRT((2*($C$11*POWER(($G$4/G1035),1.4)-$C$12))/$C$8)*An</f>
        <v>3.4541393744113574E-5</v>
      </c>
      <c r="J1035" s="5">
        <f>($C$11*POWER(($C$16/G1035),1.4))</f>
        <v>265250.39913931966</v>
      </c>
      <c r="K1035" s="2">
        <f>IF(H1035&gt;0,$C$17+H1035*$C$8,$C$17)</f>
        <v>0.15</v>
      </c>
      <c r="L1035" s="12">
        <f>IF(H1035&gt;0,2*An*(J1035-$C$12),0)</f>
        <v>0</v>
      </c>
      <c r="M1035" s="12">
        <f>$C$9*Af*O1034*ABS(O1034)*$C$7</f>
        <v>-0.66214950522196681</v>
      </c>
      <c r="N1035" s="12">
        <f t="shared" si="66"/>
        <v>-5.3956699651868885</v>
      </c>
      <c r="O1035" s="4">
        <f t="shared" si="67"/>
        <v>-18.135308241776574</v>
      </c>
      <c r="P1035" s="3">
        <f t="shared" si="68"/>
        <v>28.222247546144999</v>
      </c>
      <c r="R1035" s="15"/>
    </row>
    <row r="1036" spans="6:18" x14ac:dyDescent="0.25">
      <c r="F1036" s="2">
        <f t="shared" si="65"/>
        <v>5.1599999999999122</v>
      </c>
      <c r="G1036" s="3">
        <f>IF(H1036&gt;0,$C$14-H1036,$C$14)</f>
        <v>2E-3</v>
      </c>
      <c r="H1036" s="3">
        <f>IF(H1035-I1035&gt;0,H1035-I1035,0)</f>
        <v>0</v>
      </c>
      <c r="I1036" s="12">
        <f>$C$5*SQRT((2*($C$11*POWER(($G$4/G1036),1.4)-$C$12))/$C$8)*An</f>
        <v>3.4541393744113574E-5</v>
      </c>
      <c r="J1036" s="5">
        <f>($C$11*POWER(($C$16/G1036),1.4))</f>
        <v>265250.39913931966</v>
      </c>
      <c r="K1036" s="2">
        <f>IF(H1036&gt;0,$C$17+H1036*$C$8,$C$17)</f>
        <v>0.15</v>
      </c>
      <c r="L1036" s="12">
        <f>IF(H1036&gt;0,2*An*(J1036-$C$12),0)</f>
        <v>0</v>
      </c>
      <c r="M1036" s="12">
        <f>$C$9*Af*O1035*ABS(O1035)*$C$7</f>
        <v>-0.66412637556546672</v>
      </c>
      <c r="N1036" s="12">
        <f t="shared" si="66"/>
        <v>-5.3824908295635554</v>
      </c>
      <c r="O1036" s="4">
        <f t="shared" si="67"/>
        <v>-18.162253643763449</v>
      </c>
      <c r="P1036" s="3">
        <f t="shared" si="68"/>
        <v>28.131503641431149</v>
      </c>
      <c r="R1036" s="15"/>
    </row>
    <row r="1037" spans="6:18" x14ac:dyDescent="0.25">
      <c r="F1037" s="2">
        <f t="shared" si="65"/>
        <v>5.1649999999999121</v>
      </c>
      <c r="G1037" s="3">
        <f>IF(H1037&gt;0,$C$14-H1037,$C$14)</f>
        <v>2E-3</v>
      </c>
      <c r="H1037" s="3">
        <f>IF(H1036-I1036&gt;0,H1036-I1036,0)</f>
        <v>0</v>
      </c>
      <c r="I1037" s="12">
        <f>$C$5*SQRT((2*($C$11*POWER(($G$4/G1037),1.4)-$C$12))/$C$8)*An</f>
        <v>3.4541393744113574E-5</v>
      </c>
      <c r="J1037" s="5">
        <f>($C$11*POWER(($C$16/G1037),1.4))</f>
        <v>265250.39913931966</v>
      </c>
      <c r="K1037" s="2">
        <f>IF(H1037&gt;0,$C$17+H1037*$C$8,$C$17)</f>
        <v>0.15</v>
      </c>
      <c r="L1037" s="12">
        <f>IF(H1037&gt;0,2*An*(J1037-$C$12),0)</f>
        <v>0</v>
      </c>
      <c r="M1037" s="12">
        <f>$C$9*Af*O1036*ABS(O1036)*$C$7</f>
        <v>-0.66610135676901117</v>
      </c>
      <c r="N1037" s="12">
        <f t="shared" si="66"/>
        <v>-5.3693242882065926</v>
      </c>
      <c r="O1037" s="4">
        <f t="shared" si="67"/>
        <v>-18.189133181557875</v>
      </c>
      <c r="P1037" s="3">
        <f t="shared" si="68"/>
        <v>28.040625174367847</v>
      </c>
      <c r="R1037" s="15"/>
    </row>
    <row r="1038" spans="6:18" x14ac:dyDescent="0.25">
      <c r="F1038" s="2">
        <f t="shared" si="65"/>
        <v>5.169999999999912</v>
      </c>
      <c r="G1038" s="3">
        <f>IF(H1038&gt;0,$C$14-H1038,$C$14)</f>
        <v>2E-3</v>
      </c>
      <c r="H1038" s="3">
        <f>IF(H1037-I1037&gt;0,H1037-I1037,0)</f>
        <v>0</v>
      </c>
      <c r="I1038" s="12">
        <f>$C$5*SQRT((2*($C$11*POWER(($G$4/G1038),1.4)-$C$12))/$C$8)*An</f>
        <v>3.4541393744113574E-5</v>
      </c>
      <c r="J1038" s="5">
        <f>($C$11*POWER(($C$16/G1038),1.4))</f>
        <v>265250.39913931966</v>
      </c>
      <c r="K1038" s="2">
        <f>IF(H1038&gt;0,$C$17+H1038*$C$8,$C$17)</f>
        <v>0.15</v>
      </c>
      <c r="L1038" s="12">
        <f>IF(H1038&gt;0,2*An*(J1038-$C$12),0)</f>
        <v>0</v>
      </c>
      <c r="M1038" s="12">
        <f>$C$9*Af*O1037*ABS(O1037)*$C$7</f>
        <v>-0.66807443191470095</v>
      </c>
      <c r="N1038" s="12">
        <f t="shared" si="66"/>
        <v>-5.3561704539019939</v>
      </c>
      <c r="O1038" s="4">
        <f t="shared" si="67"/>
        <v>-18.215946918413145</v>
      </c>
      <c r="P1038" s="3">
        <f t="shared" si="68"/>
        <v>27.94961247411792</v>
      </c>
      <c r="R1038" s="15"/>
    </row>
    <row r="1039" spans="6:18" x14ac:dyDescent="0.25">
      <c r="F1039" s="2">
        <f t="shared" si="65"/>
        <v>5.1749999999999119</v>
      </c>
      <c r="G1039" s="3">
        <f>IF(H1039&gt;0,$C$14-H1039,$C$14)</f>
        <v>2E-3</v>
      </c>
      <c r="H1039" s="3">
        <f>IF(H1038-I1038&gt;0,H1038-I1038,0)</f>
        <v>0</v>
      </c>
      <c r="I1039" s="12">
        <f>$C$5*SQRT((2*($C$11*POWER(($G$4/G1039),1.4)-$C$12))/$C$8)*An</f>
        <v>3.4541393744113574E-5</v>
      </c>
      <c r="J1039" s="5">
        <f>($C$11*POWER(($C$16/G1039),1.4))</f>
        <v>265250.39913931966</v>
      </c>
      <c r="K1039" s="2">
        <f>IF(H1039&gt;0,$C$17+H1039*$C$8,$C$17)</f>
        <v>0.15</v>
      </c>
      <c r="L1039" s="12">
        <f>IF(H1039&gt;0,2*An*(J1039-$C$12),0)</f>
        <v>0</v>
      </c>
      <c r="M1039" s="12">
        <f>$C$9*Af*O1038*ABS(O1038)*$C$7</f>
        <v>-0.67004558420608562</v>
      </c>
      <c r="N1039" s="12">
        <f t="shared" si="66"/>
        <v>-5.3430294386260959</v>
      </c>
      <c r="O1039" s="4">
        <f t="shared" si="67"/>
        <v>-18.242694918144466</v>
      </c>
      <c r="P1039" s="3">
        <f t="shared" si="68"/>
        <v>27.858465869526526</v>
      </c>
      <c r="R1039" s="15"/>
    </row>
    <row r="1040" spans="6:18" x14ac:dyDescent="0.25">
      <c r="F1040" s="2">
        <f t="shared" si="65"/>
        <v>5.1799999999999118</v>
      </c>
      <c r="G1040" s="3">
        <f>IF(H1040&gt;0,$C$14-H1040,$C$14)</f>
        <v>2E-3</v>
      </c>
      <c r="H1040" s="3">
        <f>IF(H1039-I1039&gt;0,H1039-I1039,0)</f>
        <v>0</v>
      </c>
      <c r="I1040" s="12">
        <f>$C$5*SQRT((2*($C$11*POWER(($G$4/G1040),1.4)-$C$12))/$C$8)*An</f>
        <v>3.4541393744113574E-5</v>
      </c>
      <c r="J1040" s="5">
        <f>($C$11*POWER(($C$16/G1040),1.4))</f>
        <v>265250.39913931966</v>
      </c>
      <c r="K1040" s="2">
        <f>IF(H1040&gt;0,$C$17+H1040*$C$8,$C$17)</f>
        <v>0.15</v>
      </c>
      <c r="L1040" s="12">
        <f>IF(H1040&gt;0,2*An*(J1040-$C$12),0)</f>
        <v>0</v>
      </c>
      <c r="M1040" s="12">
        <f>$C$9*Af*O1039*ABS(O1039)*$C$7</f>
        <v>-0.67201479696800426</v>
      </c>
      <c r="N1040" s="12">
        <f t="shared" si="66"/>
        <v>-5.3299013535466386</v>
      </c>
      <c r="O1040" s="4">
        <f t="shared" si="67"/>
        <v>-18.269377245124897</v>
      </c>
      <c r="P1040" s="3">
        <f t="shared" si="68"/>
        <v>27.767185689118353</v>
      </c>
      <c r="R1040" s="15"/>
    </row>
    <row r="1041" spans="6:18" x14ac:dyDescent="0.25">
      <c r="F1041" s="2">
        <f t="shared" si="65"/>
        <v>5.1849999999999117</v>
      </c>
      <c r="G1041" s="3">
        <f>IF(H1041&gt;0,$C$14-H1041,$C$14)</f>
        <v>2E-3</v>
      </c>
      <c r="H1041" s="3">
        <f>IF(H1040-I1040&gt;0,H1040-I1040,0)</f>
        <v>0</v>
      </c>
      <c r="I1041" s="12">
        <f>$C$5*SQRT((2*($C$11*POWER(($G$4/G1041),1.4)-$C$12))/$C$8)*An</f>
        <v>3.4541393744113574E-5</v>
      </c>
      <c r="J1041" s="5">
        <f>($C$11*POWER(($C$16/G1041),1.4))</f>
        <v>265250.39913931966</v>
      </c>
      <c r="K1041" s="2">
        <f>IF(H1041&gt;0,$C$17+H1041*$C$8,$C$17)</f>
        <v>0.15</v>
      </c>
      <c r="L1041" s="12">
        <f>IF(H1041&gt;0,2*An*(J1041-$C$12),0)</f>
        <v>0</v>
      </c>
      <c r="M1041" s="12">
        <f>$C$9*Af*O1040*ABS(O1040)*$C$7</f>
        <v>-0.67398205364642128</v>
      </c>
      <c r="N1041" s="12">
        <f t="shared" si="66"/>
        <v>-5.3167863090238585</v>
      </c>
      <c r="O1041" s="4">
        <f t="shared" si="67"/>
        <v>-18.295993964281323</v>
      </c>
      <c r="P1041" s="3">
        <f t="shared" si="68"/>
        <v>27.675772261094838</v>
      </c>
      <c r="R1041" s="15"/>
    </row>
    <row r="1042" spans="6:18" x14ac:dyDescent="0.25">
      <c r="F1042" s="2">
        <f t="shared" si="65"/>
        <v>5.1899999999999116</v>
      </c>
      <c r="G1042" s="3">
        <f>IF(H1042&gt;0,$C$14-H1042,$C$14)</f>
        <v>2E-3</v>
      </c>
      <c r="H1042" s="3">
        <f>IF(H1041-I1041&gt;0,H1041-I1041,0)</f>
        <v>0</v>
      </c>
      <c r="I1042" s="12">
        <f>$C$5*SQRT((2*($C$11*POWER(($G$4/G1042),1.4)-$C$12))/$C$8)*An</f>
        <v>3.4541393744113574E-5</v>
      </c>
      <c r="J1042" s="5">
        <f>($C$11*POWER(($C$16/G1042),1.4))</f>
        <v>265250.39913931966</v>
      </c>
      <c r="K1042" s="2">
        <f>IF(H1042&gt;0,$C$17+H1042*$C$8,$C$17)</f>
        <v>0.15</v>
      </c>
      <c r="L1042" s="12">
        <f>IF(H1042&gt;0,2*An*(J1042-$C$12),0)</f>
        <v>0</v>
      </c>
      <c r="M1042" s="12">
        <f>$C$9*Af*O1041*ABS(O1041)*$C$7</f>
        <v>-0.67594733780825889</v>
      </c>
      <c r="N1042" s="12">
        <f t="shared" si="66"/>
        <v>-5.3036844146116078</v>
      </c>
      <c r="O1042" s="4">
        <f t="shared" si="67"/>
        <v>-18.322545141090412</v>
      </c>
      <c r="P1042" s="3">
        <f t="shared" si="68"/>
        <v>27.584225913331409</v>
      </c>
      <c r="R1042" s="15"/>
    </row>
    <row r="1043" spans="6:18" x14ac:dyDescent="0.25">
      <c r="F1043" s="2">
        <f t="shared" si="65"/>
        <v>5.1949999999999115</v>
      </c>
      <c r="G1043" s="3">
        <f>IF(H1043&gt;0,$C$14-H1043,$C$14)</f>
        <v>2E-3</v>
      </c>
      <c r="H1043" s="3">
        <f>IF(H1042-I1042&gt;0,H1042-I1042,0)</f>
        <v>0</v>
      </c>
      <c r="I1043" s="12">
        <f>$C$5*SQRT((2*($C$11*POWER(($G$4/G1043),1.4)-$C$12))/$C$8)*An</f>
        <v>3.4541393744113574E-5</v>
      </c>
      <c r="J1043" s="5">
        <f>($C$11*POWER(($C$16/G1043),1.4))</f>
        <v>265250.39913931966</v>
      </c>
      <c r="K1043" s="2">
        <f>IF(H1043&gt;0,$C$17+H1043*$C$8,$C$17)</f>
        <v>0.15</v>
      </c>
      <c r="L1043" s="12">
        <f>IF(H1043&gt;0,2*An*(J1043-$C$12),0)</f>
        <v>0</v>
      </c>
      <c r="M1043" s="12">
        <f>$C$9*Af*O1042*ABS(O1042)*$C$7</f>
        <v>-0.67791063314122457</v>
      </c>
      <c r="N1043" s="12">
        <f t="shared" si="66"/>
        <v>-5.2905957790585036</v>
      </c>
      <c r="O1043" s="4">
        <f t="shared" si="67"/>
        <v>-18.349030841574589</v>
      </c>
      <c r="P1043" s="3">
        <f t="shared" si="68"/>
        <v>27.492546973374747</v>
      </c>
      <c r="R1043" s="15"/>
    </row>
    <row r="1044" spans="6:18" x14ac:dyDescent="0.25">
      <c r="F1044" s="2">
        <f t="shared" si="65"/>
        <v>5.1999999999999114</v>
      </c>
      <c r="G1044" s="3">
        <f>IF(H1044&gt;0,$C$14-H1044,$C$14)</f>
        <v>2E-3</v>
      </c>
      <c r="H1044" s="3">
        <f>IF(H1043-I1043&gt;0,H1043-I1043,0)</f>
        <v>0</v>
      </c>
      <c r="I1044" s="12">
        <f>$C$5*SQRT((2*($C$11*POWER(($G$4/G1044),1.4)-$C$12))/$C$8)*An</f>
        <v>3.4541393744113574E-5</v>
      </c>
      <c r="J1044" s="5">
        <f>($C$11*POWER(($C$16/G1044),1.4))</f>
        <v>265250.39913931966</v>
      </c>
      <c r="K1044" s="2">
        <f>IF(H1044&gt;0,$C$17+H1044*$C$8,$C$17)</f>
        <v>0.15</v>
      </c>
      <c r="L1044" s="12">
        <f>IF(H1044&gt;0,2*An*(J1044-$C$12),0)</f>
        <v>0</v>
      </c>
      <c r="M1044" s="12">
        <f>$C$9*Af*O1043*ABS(O1043)*$C$7</f>
        <v>-0.67987192345363445</v>
      </c>
      <c r="N1044" s="12">
        <f t="shared" si="66"/>
        <v>-5.2775205103091043</v>
      </c>
      <c r="O1044" s="4">
        <f t="shared" si="67"/>
        <v>-18.375451132298007</v>
      </c>
      <c r="P1044" s="3">
        <f t="shared" si="68"/>
        <v>27.400735768440065</v>
      </c>
      <c r="R1044" s="15"/>
    </row>
    <row r="1045" spans="6:18" x14ac:dyDescent="0.25">
      <c r="F1045" s="2">
        <f t="shared" si="65"/>
        <v>5.2049999999999113</v>
      </c>
      <c r="G1045" s="3">
        <f>IF(H1045&gt;0,$C$14-H1045,$C$14)</f>
        <v>2E-3</v>
      </c>
      <c r="H1045" s="3">
        <f>IF(H1044-I1044&gt;0,H1044-I1044,0)</f>
        <v>0</v>
      </c>
      <c r="I1045" s="12">
        <f>$C$5*SQRT((2*($C$11*POWER(($G$4/G1045),1.4)-$C$12))/$C$8)*An</f>
        <v>3.4541393744113574E-5</v>
      </c>
      <c r="J1045" s="5">
        <f>($C$11*POWER(($C$16/G1045),1.4))</f>
        <v>265250.39913931966</v>
      </c>
      <c r="K1045" s="2">
        <f>IF(H1045&gt;0,$C$17+H1045*$C$8,$C$17)</f>
        <v>0.15</v>
      </c>
      <c r="L1045" s="12">
        <f>IF(H1045&gt;0,2*An*(J1045-$C$12),0)</f>
        <v>0</v>
      </c>
      <c r="M1045" s="12">
        <f>$C$9*Af*O1044*ABS(O1044)*$C$7</f>
        <v>-0.68183119267423287</v>
      </c>
      <c r="N1045" s="12">
        <f t="shared" si="66"/>
        <v>-5.264458715505115</v>
      </c>
      <c r="O1045" s="4">
        <f t="shared" si="67"/>
        <v>-18.401806080362544</v>
      </c>
      <c r="P1045" s="3">
        <f t="shared" si="68"/>
        <v>27.308792625408412</v>
      </c>
      <c r="R1045" s="15"/>
    </row>
    <row r="1046" spans="6:18" x14ac:dyDescent="0.25">
      <c r="F1046" s="2">
        <f t="shared" si="65"/>
        <v>5.2099999999999111</v>
      </c>
      <c r="G1046" s="3">
        <f>IF(H1046&gt;0,$C$14-H1046,$C$14)</f>
        <v>2E-3</v>
      </c>
      <c r="H1046" s="3">
        <f>IF(H1045-I1045&gt;0,H1045-I1045,0)</f>
        <v>0</v>
      </c>
      <c r="I1046" s="12">
        <f>$C$5*SQRT((2*($C$11*POWER(($G$4/G1046),1.4)-$C$12))/$C$8)*An</f>
        <v>3.4541393744113574E-5</v>
      </c>
      <c r="J1046" s="5">
        <f>($C$11*POWER(($C$16/G1046),1.4))</f>
        <v>265250.39913931966</v>
      </c>
      <c r="K1046" s="2">
        <f>IF(H1046&gt;0,$C$17+H1046*$C$8,$C$17)</f>
        <v>0.15</v>
      </c>
      <c r="L1046" s="12">
        <f>IF(H1046&gt;0,2*An*(J1046-$C$12),0)</f>
        <v>0</v>
      </c>
      <c r="M1046" s="12">
        <f>$C$9*Af*O1045*ABS(O1045)*$C$7</f>
        <v>-0.68378842485200764</v>
      </c>
      <c r="N1046" s="12">
        <f t="shared" si="66"/>
        <v>-5.2514105009866165</v>
      </c>
      <c r="O1046" s="4">
        <f t="shared" si="67"/>
        <v>-18.428095753403774</v>
      </c>
      <c r="P1046" s="3">
        <f t="shared" si="68"/>
        <v>27.216717870823995</v>
      </c>
      <c r="R1046" s="15"/>
    </row>
    <row r="1047" spans="6:18" x14ac:dyDescent="0.25">
      <c r="F1047" s="2">
        <f t="shared" si="65"/>
        <v>5.214999999999911</v>
      </c>
      <c r="G1047" s="3">
        <f>IF(H1047&gt;0,$C$14-H1047,$C$14)</f>
        <v>2E-3</v>
      </c>
      <c r="H1047" s="3">
        <f>IF(H1046-I1046&gt;0,H1046-I1046,0)</f>
        <v>0</v>
      </c>
      <c r="I1047" s="12">
        <f>$C$5*SQRT((2*($C$11*POWER(($G$4/G1047),1.4)-$C$12))/$C$8)*An</f>
        <v>3.4541393744113574E-5</v>
      </c>
      <c r="J1047" s="5">
        <f>($C$11*POWER(($C$16/G1047),1.4))</f>
        <v>265250.39913931966</v>
      </c>
      <c r="K1047" s="2">
        <f>IF(H1047&gt;0,$C$17+H1047*$C$8,$C$17)</f>
        <v>0.15</v>
      </c>
      <c r="L1047" s="12">
        <f>IF(H1047&gt;0,2*An*(J1047-$C$12),0)</f>
        <v>0</v>
      </c>
      <c r="M1047" s="12">
        <f>$C$9*Af*O1046*ABS(O1046)*$C$7</f>
        <v>-0.68574360415600111</v>
      </c>
      <c r="N1047" s="12">
        <f t="shared" si="66"/>
        <v>-5.2383759722933263</v>
      </c>
      <c r="O1047" s="4">
        <f t="shared" si="67"/>
        <v>-18.454320219586975</v>
      </c>
      <c r="P1047" s="3">
        <f t="shared" si="68"/>
        <v>27.124511830891517</v>
      </c>
      <c r="R1047" s="15"/>
    </row>
    <row r="1048" spans="6:18" x14ac:dyDescent="0.25">
      <c r="F1048" s="2">
        <f t="shared" ref="F1048:F1111" si="69">F1047+$C$5</f>
        <v>5.2199999999999109</v>
      </c>
      <c r="G1048" s="3">
        <f>IF(H1048&gt;0,$C$14-H1048,$C$14)</f>
        <v>2E-3</v>
      </c>
      <c r="H1048" s="3">
        <f>IF(H1047-I1047&gt;0,H1047-I1047,0)</f>
        <v>0</v>
      </c>
      <c r="I1048" s="12">
        <f>$C$5*SQRT((2*($C$11*POWER(($G$4/G1048),1.4)-$C$12))/$C$8)*An</f>
        <v>3.4541393744113574E-5</v>
      </c>
      <c r="J1048" s="5">
        <f>($C$11*POWER(($C$16/G1048),1.4))</f>
        <v>265250.39913931966</v>
      </c>
      <c r="K1048" s="2">
        <f>IF(H1048&gt;0,$C$17+H1048*$C$8,$C$17)</f>
        <v>0.15</v>
      </c>
      <c r="L1048" s="12">
        <f>IF(H1048&gt;0,2*An*(J1048-$C$12),0)</f>
        <v>0</v>
      </c>
      <c r="M1048" s="12">
        <f>$C$9*Af*O1047*ABS(O1047)*$C$7</f>
        <v>-0.68769671487511752</v>
      </c>
      <c r="N1048" s="12">
        <f t="shared" si="66"/>
        <v>-5.2253552341658835</v>
      </c>
      <c r="O1048" s="4">
        <f t="shared" si="67"/>
        <v>-18.480479547603125</v>
      </c>
      <c r="P1048" s="3">
        <f t="shared" si="68"/>
        <v>27.032174831473544</v>
      </c>
      <c r="R1048" s="15"/>
    </row>
    <row r="1049" spans="6:18" x14ac:dyDescent="0.25">
      <c r="F1049" s="2">
        <f t="shared" si="69"/>
        <v>5.2249999999999108</v>
      </c>
      <c r="G1049" s="3">
        <f>IF(H1049&gt;0,$C$14-H1049,$C$14)</f>
        <v>2E-3</v>
      </c>
      <c r="H1049" s="3">
        <f>IF(H1048-I1048&gt;0,H1048-I1048,0)</f>
        <v>0</v>
      </c>
      <c r="I1049" s="12">
        <f>$C$5*SQRT((2*($C$11*POWER(($G$4/G1049),1.4)-$C$12))/$C$8)*An</f>
        <v>3.4541393744113574E-5</v>
      </c>
      <c r="J1049" s="5">
        <f>($C$11*POWER(($C$16/G1049),1.4))</f>
        <v>265250.39913931966</v>
      </c>
      <c r="K1049" s="2">
        <f>IF(H1049&gt;0,$C$17+H1049*$C$8,$C$17)</f>
        <v>0.15</v>
      </c>
      <c r="L1049" s="12">
        <f>IF(H1049&gt;0,2*An*(J1049-$C$12),0)</f>
        <v>0</v>
      </c>
      <c r="M1049" s="12">
        <f>$C$9*Af*O1048*ABS(O1048)*$C$7</f>
        <v>-0.68964774141792573</v>
      </c>
      <c r="N1049" s="12">
        <f t="shared" si="66"/>
        <v>-5.2123483905471621</v>
      </c>
      <c r="O1049" s="4">
        <f t="shared" si="67"/>
        <v>-18.506573806664907</v>
      </c>
      <c r="P1049" s="3">
        <f t="shared" si="68"/>
        <v>26.939707198087874</v>
      </c>
      <c r="R1049" s="15"/>
    </row>
    <row r="1050" spans="6:18" x14ac:dyDescent="0.25">
      <c r="F1050" s="2">
        <f t="shared" si="69"/>
        <v>5.2299999999999107</v>
      </c>
      <c r="G1050" s="3">
        <f>IF(H1050&gt;0,$C$14-H1050,$C$14)</f>
        <v>2E-3</v>
      </c>
      <c r="H1050" s="3">
        <f>IF(H1049-I1049&gt;0,H1049-I1049,0)</f>
        <v>0</v>
      </c>
      <c r="I1050" s="12">
        <f>$C$5*SQRT((2*($C$11*POWER(($G$4/G1050),1.4)-$C$12))/$C$8)*An</f>
        <v>3.4541393744113574E-5</v>
      </c>
      <c r="J1050" s="5">
        <f>($C$11*POWER(($C$16/G1050),1.4))</f>
        <v>265250.39913931966</v>
      </c>
      <c r="K1050" s="2">
        <f>IF(H1050&gt;0,$C$17+H1050*$C$8,$C$17)</f>
        <v>0.15</v>
      </c>
      <c r="L1050" s="12">
        <f>IF(H1050&gt;0,2*An*(J1050-$C$12),0)</f>
        <v>0</v>
      </c>
      <c r="M1050" s="12">
        <f>$C$9*Af*O1049*ABS(O1049)*$C$7</f>
        <v>-0.69159666831245892</v>
      </c>
      <c r="N1050" s="12">
        <f t="shared" si="66"/>
        <v>-5.1993555445836073</v>
      </c>
      <c r="O1050" s="4">
        <f t="shared" si="67"/>
        <v>-18.532603066502734</v>
      </c>
      <c r="P1050" s="3">
        <f t="shared" si="68"/>
        <v>26.847109255904954</v>
      </c>
      <c r="R1050" s="15"/>
    </row>
    <row r="1051" spans="6:18" x14ac:dyDescent="0.25">
      <c r="F1051" s="2">
        <f t="shared" si="69"/>
        <v>5.2349999999999106</v>
      </c>
      <c r="G1051" s="3">
        <f>IF(H1051&gt;0,$C$14-H1051,$C$14)</f>
        <v>2E-3</v>
      </c>
      <c r="H1051" s="3">
        <f>IF(H1050-I1050&gt;0,H1050-I1050,0)</f>
        <v>0</v>
      </c>
      <c r="I1051" s="12">
        <f>$C$5*SQRT((2*($C$11*POWER(($G$4/G1051),1.4)-$C$12))/$C$8)*An</f>
        <v>3.4541393744113574E-5</v>
      </c>
      <c r="J1051" s="5">
        <f>($C$11*POWER(($C$16/G1051),1.4))</f>
        <v>265250.39913931966</v>
      </c>
      <c r="K1051" s="2">
        <f>IF(H1051&gt;0,$C$17+H1051*$C$8,$C$17)</f>
        <v>0.15</v>
      </c>
      <c r="L1051" s="12">
        <f>IF(H1051&gt;0,2*An*(J1051-$C$12),0)</f>
        <v>0</v>
      </c>
      <c r="M1051" s="12">
        <f>$C$9*Af*O1050*ABS(O1050)*$C$7</f>
        <v>-0.69354348020600964</v>
      </c>
      <c r="N1051" s="12">
        <f t="shared" ref="N1051:N1114" si="70">(L1051-M1051-K1051*9.81)/K1051</f>
        <v>-5.1863767986266032</v>
      </c>
      <c r="O1051" s="4">
        <f t="shared" ref="O1051:O1114" si="71">$C$5*(N1050+N1051)/2+O1050</f>
        <v>-18.558567397360761</v>
      </c>
      <c r="P1051" s="3">
        <f t="shared" si="68"/>
        <v>26.754381329745296</v>
      </c>
      <c r="R1051" s="15"/>
    </row>
    <row r="1052" spans="6:18" x14ac:dyDescent="0.25">
      <c r="F1052" s="2">
        <f t="shared" si="69"/>
        <v>5.2399999999999105</v>
      </c>
      <c r="G1052" s="3">
        <f>IF(H1052&gt;0,$C$14-H1052,$C$14)</f>
        <v>2E-3</v>
      </c>
      <c r="H1052" s="3">
        <f>IF(H1051-I1051&gt;0,H1051-I1051,0)</f>
        <v>0</v>
      </c>
      <c r="I1052" s="12">
        <f>$C$5*SQRT((2*($C$11*POWER(($G$4/G1052),1.4)-$C$12))/$C$8)*An</f>
        <v>3.4541393744113574E-5</v>
      </c>
      <c r="J1052" s="5">
        <f>($C$11*POWER(($C$16/G1052),1.4))</f>
        <v>265250.39913931966</v>
      </c>
      <c r="K1052" s="2">
        <f>IF(H1052&gt;0,$C$17+H1052*$C$8,$C$17)</f>
        <v>0.15</v>
      </c>
      <c r="L1052" s="12">
        <f>IF(H1052&gt;0,2*An*(J1052-$C$12),0)</f>
        <v>0</v>
      </c>
      <c r="M1052" s="12">
        <f>$C$9*Af*O1051*ABS(O1051)*$C$7</f>
        <v>-0.69548816186492157</v>
      </c>
      <c r="N1052" s="12">
        <f t="shared" si="70"/>
        <v>-5.173412254233857</v>
      </c>
      <c r="O1052" s="4">
        <f t="shared" si="71"/>
        <v>-18.584466869992912</v>
      </c>
      <c r="P1052" s="3">
        <f t="shared" si="68"/>
        <v>26.661523744076913</v>
      </c>
      <c r="R1052" s="15"/>
    </row>
    <row r="1053" spans="6:18" x14ac:dyDescent="0.25">
      <c r="F1053" s="2">
        <f t="shared" si="69"/>
        <v>5.2449999999999104</v>
      </c>
      <c r="G1053" s="3">
        <f>IF(H1053&gt;0,$C$14-H1053,$C$14)</f>
        <v>2E-3</v>
      </c>
      <c r="H1053" s="3">
        <f>IF(H1052-I1052&gt;0,H1052-I1052,0)</f>
        <v>0</v>
      </c>
      <c r="I1053" s="12">
        <f>$C$5*SQRT((2*($C$11*POWER(($G$4/G1053),1.4)-$C$12))/$C$8)*An</f>
        <v>3.4541393744113574E-5</v>
      </c>
      <c r="J1053" s="5">
        <f>($C$11*POWER(($C$16/G1053),1.4))</f>
        <v>265250.39913931966</v>
      </c>
      <c r="K1053" s="2">
        <f>IF(H1053&gt;0,$C$17+H1053*$C$8,$C$17)</f>
        <v>0.15</v>
      </c>
      <c r="L1053" s="12">
        <f>IF(H1053&gt;0,2*An*(J1053-$C$12),0)</f>
        <v>0</v>
      </c>
      <c r="M1053" s="12">
        <f>$C$9*Af*O1052*ABS(O1052)*$C$7</f>
        <v>-0.69743069817437631</v>
      </c>
      <c r="N1053" s="12">
        <f t="shared" si="70"/>
        <v>-5.1604620121708251</v>
      </c>
      <c r="O1053" s="4">
        <f t="shared" si="71"/>
        <v>-18.610301555658925</v>
      </c>
      <c r="P1053" s="3">
        <f t="shared" si="68"/>
        <v>26.568536823012785</v>
      </c>
      <c r="R1053" s="15"/>
    </row>
    <row r="1054" spans="6:18" x14ac:dyDescent="0.25">
      <c r="F1054" s="2">
        <f t="shared" si="69"/>
        <v>5.2499999999999103</v>
      </c>
      <c r="G1054" s="3">
        <f>IF(H1054&gt;0,$C$14-H1054,$C$14)</f>
        <v>2E-3</v>
      </c>
      <c r="H1054" s="3">
        <f>IF(H1053-I1053&gt;0,H1053-I1053,0)</f>
        <v>0</v>
      </c>
      <c r="I1054" s="12">
        <f>$C$5*SQRT((2*($C$11*POWER(($G$4/G1054),1.4)-$C$12))/$C$8)*An</f>
        <v>3.4541393744113574E-5</v>
      </c>
      <c r="J1054" s="5">
        <f>($C$11*POWER(($C$16/G1054),1.4))</f>
        <v>265250.39913931966</v>
      </c>
      <c r="K1054" s="2">
        <f>IF(H1054&gt;0,$C$17+H1054*$C$8,$C$17)</f>
        <v>0.15</v>
      </c>
      <c r="L1054" s="12">
        <f>IF(H1054&gt;0,2*An*(J1054-$C$12),0)</f>
        <v>0</v>
      </c>
      <c r="M1054" s="12">
        <f>$C$9*Af*O1053*ABS(O1053)*$C$7</f>
        <v>-0.69937107413817856</v>
      </c>
      <c r="N1054" s="12">
        <f t="shared" si="70"/>
        <v>-5.1475261724121433</v>
      </c>
      <c r="O1054" s="4">
        <f t="shared" si="71"/>
        <v>-18.636071526120382</v>
      </c>
      <c r="P1054" s="3">
        <f t="shared" si="68"/>
        <v>26.475420890308335</v>
      </c>
      <c r="R1054" s="15"/>
    </row>
    <row r="1055" spans="6:18" x14ac:dyDescent="0.25">
      <c r="F1055" s="2">
        <f t="shared" si="69"/>
        <v>5.2549999999999102</v>
      </c>
      <c r="G1055" s="3">
        <f>IF(H1055&gt;0,$C$14-H1055,$C$14)</f>
        <v>2E-3</v>
      </c>
      <c r="H1055" s="3">
        <f>IF(H1054-I1054&gt;0,H1054-I1054,0)</f>
        <v>0</v>
      </c>
      <c r="I1055" s="12">
        <f>$C$5*SQRT((2*($C$11*POWER(($G$4/G1055),1.4)-$C$12))/$C$8)*An</f>
        <v>3.4541393744113574E-5</v>
      </c>
      <c r="J1055" s="5">
        <f>($C$11*POWER(($C$16/G1055),1.4))</f>
        <v>265250.39913931966</v>
      </c>
      <c r="K1055" s="2">
        <f>IF(H1055&gt;0,$C$17+H1055*$C$8,$C$17)</f>
        <v>0.15</v>
      </c>
      <c r="L1055" s="12">
        <f>IF(H1055&gt;0,2*An*(J1055-$C$12),0)</f>
        <v>0</v>
      </c>
      <c r="M1055" s="12">
        <f>$C$9*Af*O1054*ABS(O1054)*$C$7</f>
        <v>-0.70130927487853456</v>
      </c>
      <c r="N1055" s="12">
        <f t="shared" si="70"/>
        <v>-5.1346048341431034</v>
      </c>
      <c r="O1055" s="4">
        <f t="shared" si="71"/>
        <v>-18.66177685363677</v>
      </c>
      <c r="P1055" s="3">
        <f t="shared" si="68"/>
        <v>26.382176269358943</v>
      </c>
      <c r="R1055" s="15"/>
    </row>
    <row r="1056" spans="6:18" x14ac:dyDescent="0.25">
      <c r="F1056" s="2">
        <f t="shared" si="69"/>
        <v>5.2599999999999101</v>
      </c>
      <c r="G1056" s="3">
        <f>IF(H1056&gt;0,$C$14-H1056,$C$14)</f>
        <v>2E-3</v>
      </c>
      <c r="H1056" s="3">
        <f>IF(H1055-I1055&gt;0,H1055-I1055,0)</f>
        <v>0</v>
      </c>
      <c r="I1056" s="12">
        <f>$C$5*SQRT((2*($C$11*POWER(($G$4/G1056),1.4)-$C$12))/$C$8)*An</f>
        <v>3.4541393744113574E-5</v>
      </c>
      <c r="J1056" s="5">
        <f>($C$11*POWER(($C$16/G1056),1.4))</f>
        <v>265250.39913931966</v>
      </c>
      <c r="K1056" s="2">
        <f>IF(H1056&gt;0,$C$17+H1056*$C$8,$C$17)</f>
        <v>0.15</v>
      </c>
      <c r="L1056" s="12">
        <f>IF(H1056&gt;0,2*An*(J1056-$C$12),0)</f>
        <v>0</v>
      </c>
      <c r="M1056" s="12">
        <f>$C$9*Af*O1055*ABS(O1055)*$C$7</f>
        <v>-0.70324528563583044</v>
      </c>
      <c r="N1056" s="12">
        <f t="shared" si="70"/>
        <v>-5.1216980957611309</v>
      </c>
      <c r="O1056" s="4">
        <f t="shared" si="71"/>
        <v>-18.687417610961532</v>
      </c>
      <c r="P1056" s="3">
        <f t="shared" si="68"/>
        <v>26.288803283197449</v>
      </c>
      <c r="R1056" s="15"/>
    </row>
    <row r="1057" spans="6:18" x14ac:dyDescent="0.25">
      <c r="F1057" s="2">
        <f t="shared" si="69"/>
        <v>5.26499999999991</v>
      </c>
      <c r="G1057" s="3">
        <f>IF(H1057&gt;0,$C$14-H1057,$C$14)</f>
        <v>2E-3</v>
      </c>
      <c r="H1057" s="3">
        <f>IF(H1056-I1056&gt;0,H1056-I1056,0)</f>
        <v>0</v>
      </c>
      <c r="I1057" s="12">
        <f>$C$5*SQRT((2*($C$11*POWER(($G$4/G1057),1.4)-$C$12))/$C$8)*An</f>
        <v>3.4541393744113574E-5</v>
      </c>
      <c r="J1057" s="5">
        <f>($C$11*POWER(($C$16/G1057),1.4))</f>
        <v>265250.39913931966</v>
      </c>
      <c r="K1057" s="2">
        <f>IF(H1057&gt;0,$C$17+H1057*$C$8,$C$17)</f>
        <v>0.15</v>
      </c>
      <c r="L1057" s="12">
        <f>IF(H1057&gt;0,2*An*(J1057-$C$12),0)</f>
        <v>0</v>
      </c>
      <c r="M1057" s="12">
        <f>$C$9*Af*O1056*ABS(O1056)*$C$7</f>
        <v>-0.70517909176840343</v>
      </c>
      <c r="N1057" s="12">
        <f t="shared" si="70"/>
        <v>-5.1088060548773111</v>
      </c>
      <c r="O1057" s="4">
        <f t="shared" si="71"/>
        <v>-18.712993871338128</v>
      </c>
      <c r="P1057" s="3">
        <f t="shared" si="68"/>
        <v>26.1953022544917</v>
      </c>
      <c r="R1057" s="15"/>
    </row>
    <row r="1058" spans="6:18" x14ac:dyDescent="0.25">
      <c r="F1058" s="2">
        <f t="shared" si="69"/>
        <v>5.2699999999999099</v>
      </c>
      <c r="G1058" s="3">
        <f>IF(H1058&gt;0,$C$14-H1058,$C$14)</f>
        <v>2E-3</v>
      </c>
      <c r="H1058" s="3">
        <f>IF(H1057-I1057&gt;0,H1057-I1057,0)</f>
        <v>0</v>
      </c>
      <c r="I1058" s="12">
        <f>$C$5*SQRT((2*($C$11*POWER(($G$4/G1058),1.4)-$C$12))/$C$8)*An</f>
        <v>3.4541393744113574E-5</v>
      </c>
      <c r="J1058" s="5">
        <f>($C$11*POWER(($C$16/G1058),1.4))</f>
        <v>265250.39913931966</v>
      </c>
      <c r="K1058" s="2">
        <f>IF(H1058&gt;0,$C$17+H1058*$C$8,$C$17)</f>
        <v>0.15</v>
      </c>
      <c r="L1058" s="12">
        <f>IF(H1058&gt;0,2*An*(J1058-$C$12),0)</f>
        <v>0</v>
      </c>
      <c r="M1058" s="12">
        <f>$C$9*Af*O1057*ABS(O1057)*$C$7</f>
        <v>-0.70711067875231137</v>
      </c>
      <c r="N1058" s="12">
        <f t="shared" si="70"/>
        <v>-5.0959288083179244</v>
      </c>
      <c r="O1058" s="4">
        <f t="shared" si="71"/>
        <v>-18.738505708496117</v>
      </c>
      <c r="P1058" s="3">
        <f t="shared" si="68"/>
        <v>26.101673505542117</v>
      </c>
      <c r="R1058" s="15"/>
    </row>
    <row r="1059" spans="6:18" x14ac:dyDescent="0.25">
      <c r="F1059" s="2">
        <f t="shared" si="69"/>
        <v>5.2749999999999098</v>
      </c>
      <c r="G1059" s="3">
        <f>IF(H1059&gt;0,$C$14-H1059,$C$14)</f>
        <v>2E-3</v>
      </c>
      <c r="H1059" s="3">
        <f>IF(H1058-I1058&gt;0,H1058-I1058,0)</f>
        <v>0</v>
      </c>
      <c r="I1059" s="12">
        <f>$C$5*SQRT((2*($C$11*POWER(($G$4/G1059),1.4)-$C$12))/$C$8)*An</f>
        <v>3.4541393744113574E-5</v>
      </c>
      <c r="J1059" s="5">
        <f>($C$11*POWER(($C$16/G1059),1.4))</f>
        <v>265250.39913931966</v>
      </c>
      <c r="K1059" s="2">
        <f>IF(H1059&gt;0,$C$17+H1059*$C$8,$C$17)</f>
        <v>0.15</v>
      </c>
      <c r="L1059" s="12">
        <f>IF(H1059&gt;0,2*An*(J1059-$C$12),0)</f>
        <v>0</v>
      </c>
      <c r="M1059" s="12">
        <f>$C$9*Af*O1058*ABS(O1058)*$C$7</f>
        <v>-0.7090400321810989</v>
      </c>
      <c r="N1059" s="12">
        <f t="shared" si="70"/>
        <v>-5.0830664521260074</v>
      </c>
      <c r="O1059" s="4">
        <f t="shared" si="71"/>
        <v>-18.763953196647225</v>
      </c>
      <c r="P1059" s="3">
        <f t="shared" si="68"/>
        <v>26.007917358279258</v>
      </c>
      <c r="R1059" s="15"/>
    </row>
    <row r="1060" spans="6:18" x14ac:dyDescent="0.25">
      <c r="F1060" s="2">
        <f t="shared" si="69"/>
        <v>5.2799999999999097</v>
      </c>
      <c r="G1060" s="3">
        <f>IF(H1060&gt;0,$C$14-H1060,$C$14)</f>
        <v>2E-3</v>
      </c>
      <c r="H1060" s="3">
        <f>IF(H1059-I1059&gt;0,H1059-I1059,0)</f>
        <v>0</v>
      </c>
      <c r="I1060" s="12">
        <f>$C$5*SQRT((2*($C$11*POWER(($G$4/G1060),1.4)-$C$12))/$C$8)*An</f>
        <v>3.4541393744113574E-5</v>
      </c>
      <c r="J1060" s="5">
        <f>($C$11*POWER(($C$16/G1060),1.4))</f>
        <v>265250.39913931966</v>
      </c>
      <c r="K1060" s="2">
        <f>IF(H1060&gt;0,$C$17+H1060*$C$8,$C$17)</f>
        <v>0.15</v>
      </c>
      <c r="L1060" s="12">
        <f>IF(H1060&gt;0,2*An*(J1060-$C$12),0)</f>
        <v>0</v>
      </c>
      <c r="M1060" s="12">
        <f>$C$9*Af*O1059*ABS(O1059)*$C$7</f>
        <v>-0.71096713776555853</v>
      </c>
      <c r="N1060" s="12">
        <f t="shared" si="70"/>
        <v>-5.0702190815629438</v>
      </c>
      <c r="O1060" s="4">
        <f t="shared" si="71"/>
        <v>-18.789336410481447</v>
      </c>
      <c r="P1060" s="3">
        <f t="shared" si="68"/>
        <v>25.914034134261435</v>
      </c>
      <c r="R1060" s="15"/>
    </row>
    <row r="1061" spans="6:18" x14ac:dyDescent="0.25">
      <c r="F1061" s="2">
        <f t="shared" si="69"/>
        <v>5.2849999999999095</v>
      </c>
      <c r="G1061" s="3">
        <f>IF(H1061&gt;0,$C$14-H1061,$C$14)</f>
        <v>2E-3</v>
      </c>
      <c r="H1061" s="3">
        <f>IF(H1060-I1060&gt;0,H1060-I1060,0)</f>
        <v>0</v>
      </c>
      <c r="I1061" s="12">
        <f>$C$5*SQRT((2*($C$11*POWER(($G$4/G1061),1.4)-$C$12))/$C$8)*An</f>
        <v>3.4541393744113574E-5</v>
      </c>
      <c r="J1061" s="5">
        <f>($C$11*POWER(($C$16/G1061),1.4))</f>
        <v>265250.39913931966</v>
      </c>
      <c r="K1061" s="2">
        <f>IF(H1061&gt;0,$C$17+H1061*$C$8,$C$17)</f>
        <v>0.15</v>
      </c>
      <c r="L1061" s="12">
        <f>IF(H1061&gt;0,2*An*(J1061-$C$12),0)</f>
        <v>0</v>
      </c>
      <c r="M1061" s="12">
        <f>$C$9*Af*O1060*ABS(O1060)*$C$7</f>
        <v>-0.71289198133349008</v>
      </c>
      <c r="N1061" s="12">
        <f t="shared" si="70"/>
        <v>-5.0573867911100665</v>
      </c>
      <c r="O1061" s="4">
        <f t="shared" si="71"/>
        <v>-18.814655425163128</v>
      </c>
      <c r="P1061" s="3">
        <f t="shared" si="68"/>
        <v>25.820024154672325</v>
      </c>
      <c r="R1061" s="15"/>
    </row>
    <row r="1062" spans="6:18" x14ac:dyDescent="0.25">
      <c r="F1062" s="2">
        <f t="shared" si="69"/>
        <v>5.2899999999999094</v>
      </c>
      <c r="G1062" s="3">
        <f>IF(H1062&gt;0,$C$14-H1062,$C$14)</f>
        <v>2E-3</v>
      </c>
      <c r="H1062" s="3">
        <f>IF(H1061-I1061&gt;0,H1061-I1061,0)</f>
        <v>0</v>
      </c>
      <c r="I1062" s="12">
        <f>$C$5*SQRT((2*($C$11*POWER(($G$4/G1062),1.4)-$C$12))/$C$8)*An</f>
        <v>3.4541393744113574E-5</v>
      </c>
      <c r="J1062" s="5">
        <f>($C$11*POWER(($C$16/G1062),1.4))</f>
        <v>265250.39913931966</v>
      </c>
      <c r="K1062" s="2">
        <f>IF(H1062&gt;0,$C$17+H1062*$C$8,$C$17)</f>
        <v>0.15</v>
      </c>
      <c r="L1062" s="12">
        <f>IF(H1062&gt;0,2*An*(J1062-$C$12),0)</f>
        <v>0</v>
      </c>
      <c r="M1062" s="12">
        <f>$C$9*Af*O1061*ABS(O1061)*$C$7</f>
        <v>-0.71481454882945572</v>
      </c>
      <c r="N1062" s="12">
        <f t="shared" si="70"/>
        <v>-5.0445696744702957</v>
      </c>
      <c r="O1062" s="4">
        <f t="shared" si="71"/>
        <v>-18.839910316327078</v>
      </c>
      <c r="P1062" s="3">
        <f t="shared" si="68"/>
        <v>25.725887740318598</v>
      </c>
      <c r="R1062" s="15"/>
    </row>
    <row r="1063" spans="6:18" x14ac:dyDescent="0.25">
      <c r="F1063" s="2">
        <f t="shared" si="69"/>
        <v>5.2949999999999093</v>
      </c>
      <c r="G1063" s="3">
        <f>IF(H1063&gt;0,$C$14-H1063,$C$14)</f>
        <v>2E-3</v>
      </c>
      <c r="H1063" s="3">
        <f>IF(H1062-I1062&gt;0,H1062-I1062,0)</f>
        <v>0</v>
      </c>
      <c r="I1063" s="12">
        <f>$C$5*SQRT((2*($C$11*POWER(($G$4/G1063),1.4)-$C$12))/$C$8)*An</f>
        <v>3.4541393744113574E-5</v>
      </c>
      <c r="J1063" s="5">
        <f>($C$11*POWER(($C$16/G1063),1.4))</f>
        <v>265250.39913931966</v>
      </c>
      <c r="K1063" s="2">
        <f>IF(H1063&gt;0,$C$17+H1063*$C$8,$C$17)</f>
        <v>0.15</v>
      </c>
      <c r="L1063" s="12">
        <f>IF(H1063&gt;0,2*An*(J1063-$C$12),0)</f>
        <v>0</v>
      </c>
      <c r="M1063" s="12">
        <f>$C$9*Af*O1062*ABS(O1062)*$C$7</f>
        <v>-0.71673482631453078</v>
      </c>
      <c r="N1063" s="12">
        <f t="shared" si="70"/>
        <v>-5.031767824569795</v>
      </c>
      <c r="O1063" s="4">
        <f t="shared" si="71"/>
        <v>-18.86510116007468</v>
      </c>
      <c r="P1063" s="3">
        <f t="shared" si="68"/>
        <v>25.631625211627593</v>
      </c>
      <c r="R1063" s="15"/>
    </row>
    <row r="1064" spans="6:18" x14ac:dyDescent="0.25">
      <c r="F1064" s="2">
        <f t="shared" si="69"/>
        <v>5.2999999999999092</v>
      </c>
      <c r="G1064" s="3">
        <f>IF(H1064&gt;0,$C$14-H1064,$C$14)</f>
        <v>2E-3</v>
      </c>
      <c r="H1064" s="3">
        <f>IF(H1063-I1063&gt;0,H1063-I1063,0)</f>
        <v>0</v>
      </c>
      <c r="I1064" s="12">
        <f>$C$5*SQRT((2*($C$11*POWER(($G$4/G1064),1.4)-$C$12))/$C$8)*An</f>
        <v>3.4541393744113574E-5</v>
      </c>
      <c r="J1064" s="5">
        <f>($C$11*POWER(($C$16/G1064),1.4))</f>
        <v>265250.39913931966</v>
      </c>
      <c r="K1064" s="2">
        <f>IF(H1064&gt;0,$C$17+H1064*$C$8,$C$17)</f>
        <v>0.15</v>
      </c>
      <c r="L1064" s="12">
        <f>IF(H1064&gt;0,2*An*(J1064-$C$12),0)</f>
        <v>0</v>
      </c>
      <c r="M1064" s="12">
        <f>$C$9*Af*O1063*ABS(O1063)*$C$7</f>
        <v>-0.71865279996605325</v>
      </c>
      <c r="N1064" s="12">
        <f t="shared" si="70"/>
        <v>-5.0189813335596458</v>
      </c>
      <c r="O1064" s="4">
        <f t="shared" si="71"/>
        <v>-18.890228032970004</v>
      </c>
      <c r="P1064" s="3">
        <f t="shared" si="68"/>
        <v>25.53723688864498</v>
      </c>
      <c r="R1064" s="15"/>
    </row>
    <row r="1065" spans="6:18" x14ac:dyDescent="0.25">
      <c r="F1065" s="2">
        <f t="shared" si="69"/>
        <v>5.3049999999999091</v>
      </c>
      <c r="G1065" s="3">
        <f>IF(H1065&gt;0,$C$14-H1065,$C$14)</f>
        <v>2E-3</v>
      </c>
      <c r="H1065" s="3">
        <f>IF(H1064-I1064&gt;0,H1064-I1064,0)</f>
        <v>0</v>
      </c>
      <c r="I1065" s="12">
        <f>$C$5*SQRT((2*($C$11*POWER(($G$4/G1065),1.4)-$C$12))/$C$8)*An</f>
        <v>3.4541393744113574E-5</v>
      </c>
      <c r="J1065" s="5">
        <f>($C$11*POWER(($C$16/G1065),1.4))</f>
        <v>265250.39913931966</v>
      </c>
      <c r="K1065" s="2">
        <f>IF(H1065&gt;0,$C$17+H1065*$C$8,$C$17)</f>
        <v>0.15</v>
      </c>
      <c r="L1065" s="12">
        <f>IF(H1065&gt;0,2*An*(J1065-$C$12),0)</f>
        <v>0</v>
      </c>
      <c r="M1065" s="12">
        <f>$C$9*Af*O1064*ABS(O1064)*$C$7</f>
        <v>-0.72056845607736741</v>
      </c>
      <c r="N1065" s="12">
        <f t="shared" si="70"/>
        <v>-5.0062102928175509</v>
      </c>
      <c r="O1065" s="4">
        <f t="shared" si="71"/>
        <v>-18.915291012035947</v>
      </c>
      <c r="P1065" s="3">
        <f t="shared" si="68"/>
        <v>25.442723091032466</v>
      </c>
      <c r="R1065" s="15"/>
    </row>
    <row r="1066" spans="6:18" x14ac:dyDescent="0.25">
      <c r="F1066" s="2">
        <f t="shared" si="69"/>
        <v>5.309999999999909</v>
      </c>
      <c r="G1066" s="3">
        <f>IF(H1066&gt;0,$C$14-H1066,$C$14)</f>
        <v>2E-3</v>
      </c>
      <c r="H1066" s="3">
        <f>IF(H1065-I1065&gt;0,H1065-I1065,0)</f>
        <v>0</v>
      </c>
      <c r="I1066" s="12">
        <f>$C$5*SQRT((2*($C$11*POWER(($G$4/G1066),1.4)-$C$12))/$C$8)*An</f>
        <v>3.4541393744113574E-5</v>
      </c>
      <c r="J1066" s="5">
        <f>($C$11*POWER(($C$16/G1066),1.4))</f>
        <v>265250.39913931966</v>
      </c>
      <c r="K1066" s="2">
        <f>IF(H1066&gt;0,$C$17+H1066*$C$8,$C$17)</f>
        <v>0.15</v>
      </c>
      <c r="L1066" s="12">
        <f>IF(H1066&gt;0,2*An*(J1066-$C$12),0)</f>
        <v>0</v>
      </c>
      <c r="M1066" s="12">
        <f>$C$9*Af*O1065*ABS(O1065)*$C$7</f>
        <v>-0.722481781057567</v>
      </c>
      <c r="N1066" s="12">
        <f t="shared" si="70"/>
        <v>-4.9934547929495539</v>
      </c>
      <c r="O1066" s="4">
        <f t="shared" si="71"/>
        <v>-18.940290174750366</v>
      </c>
      <c r="P1066" s="3">
        <f t="shared" si="68"/>
        <v>25.348084138065499</v>
      </c>
      <c r="R1066" s="15"/>
    </row>
    <row r="1067" spans="6:18" x14ac:dyDescent="0.25">
      <c r="F1067" s="2">
        <f t="shared" si="69"/>
        <v>5.3149999999999089</v>
      </c>
      <c r="G1067" s="3">
        <f>IF(H1067&gt;0,$C$14-H1067,$C$14)</f>
        <v>2E-3</v>
      </c>
      <c r="H1067" s="3">
        <f>IF(H1066-I1066&gt;0,H1066-I1066,0)</f>
        <v>0</v>
      </c>
      <c r="I1067" s="12">
        <f>$C$5*SQRT((2*($C$11*POWER(($G$4/G1067),1.4)-$C$12))/$C$8)*An</f>
        <v>3.4541393744113574E-5</v>
      </c>
      <c r="J1067" s="5">
        <f>($C$11*POWER(($C$16/G1067),1.4))</f>
        <v>265250.39913931966</v>
      </c>
      <c r="K1067" s="2">
        <f>IF(H1067&gt;0,$C$17+H1067*$C$8,$C$17)</f>
        <v>0.15</v>
      </c>
      <c r="L1067" s="12">
        <f>IF(H1067&gt;0,2*An*(J1067-$C$12),0)</f>
        <v>0</v>
      </c>
      <c r="M1067" s="12">
        <f>$C$9*Af*O1066*ABS(O1066)*$C$7</f>
        <v>-0.72439276143123288</v>
      </c>
      <c r="N1067" s="12">
        <f t="shared" si="70"/>
        <v>-4.9807149237917816</v>
      </c>
      <c r="O1067" s="4">
        <f t="shared" si="71"/>
        <v>-18.96522559904222</v>
      </c>
      <c r="P1067" s="3">
        <f t="shared" si="68"/>
        <v>25.253320348631018</v>
      </c>
      <c r="R1067" s="15"/>
    </row>
    <row r="1068" spans="6:18" x14ac:dyDescent="0.25">
      <c r="F1068" s="2">
        <f t="shared" si="69"/>
        <v>5.3199999999999088</v>
      </c>
      <c r="G1068" s="3">
        <f>IF(H1068&gt;0,$C$14-H1068,$C$14)</f>
        <v>2E-3</v>
      </c>
      <c r="H1068" s="3">
        <f>IF(H1067-I1067&gt;0,H1067-I1067,0)</f>
        <v>0</v>
      </c>
      <c r="I1068" s="12">
        <f>$C$5*SQRT((2*($C$11*POWER(($G$4/G1068),1.4)-$C$12))/$C$8)*An</f>
        <v>3.4541393744113574E-5</v>
      </c>
      <c r="J1068" s="5">
        <f>($C$11*POWER(($C$16/G1068),1.4))</f>
        <v>265250.39913931966</v>
      </c>
      <c r="K1068" s="2">
        <f>IF(H1068&gt;0,$C$17+H1068*$C$8,$C$17)</f>
        <v>0.15</v>
      </c>
      <c r="L1068" s="12">
        <f>IF(H1068&gt;0,2*An*(J1068-$C$12),0)</f>
        <v>0</v>
      </c>
      <c r="M1068" s="12">
        <f>$C$9*Af*O1067*ABS(O1067)*$C$7</f>
        <v>-0.72630138383816834</v>
      </c>
      <c r="N1068" s="12">
        <f t="shared" si="70"/>
        <v>-4.9679907744122112</v>
      </c>
      <c r="O1068" s="4">
        <f t="shared" si="71"/>
        <v>-18.990097363287731</v>
      </c>
      <c r="P1068" s="3">
        <f t="shared" si="68"/>
        <v>25.158432041225193</v>
      </c>
      <c r="R1068" s="15"/>
    </row>
    <row r="1069" spans="6:18" x14ac:dyDescent="0.25">
      <c r="F1069" s="2">
        <f t="shared" si="69"/>
        <v>5.3249999999999087</v>
      </c>
      <c r="G1069" s="3">
        <f>IF(H1069&gt;0,$C$14-H1069,$C$14)</f>
        <v>2E-3</v>
      </c>
      <c r="H1069" s="3">
        <f>IF(H1068-I1068&gt;0,H1068-I1068,0)</f>
        <v>0</v>
      </c>
      <c r="I1069" s="12">
        <f>$C$5*SQRT((2*($C$11*POWER(($G$4/G1069),1.4)-$C$12))/$C$8)*An</f>
        <v>3.4541393744113574E-5</v>
      </c>
      <c r="J1069" s="5">
        <f>($C$11*POWER(($C$16/G1069),1.4))</f>
        <v>265250.39913931966</v>
      </c>
      <c r="K1069" s="2">
        <f>IF(H1069&gt;0,$C$17+H1069*$C$8,$C$17)</f>
        <v>0.15</v>
      </c>
      <c r="L1069" s="12">
        <f>IF(H1069&gt;0,2*An*(J1069-$C$12),0)</f>
        <v>0</v>
      </c>
      <c r="M1069" s="12">
        <f>$C$9*Af*O1068*ABS(O1068)*$C$7</f>
        <v>-0.72820763503313124</v>
      </c>
      <c r="N1069" s="12">
        <f t="shared" si="70"/>
        <v>-4.9552824331124592</v>
      </c>
      <c r="O1069" s="4">
        <f t="shared" si="71"/>
        <v>-19.014905546306544</v>
      </c>
      <c r="P1069" s="3">
        <f t="shared" si="68"/>
        <v>25.063419533951208</v>
      </c>
      <c r="R1069" s="15"/>
    </row>
    <row r="1070" spans="6:18" x14ac:dyDescent="0.25">
      <c r="F1070" s="2">
        <f t="shared" si="69"/>
        <v>5.3299999999999086</v>
      </c>
      <c r="G1070" s="3">
        <f>IF(H1070&gt;0,$C$14-H1070,$C$14)</f>
        <v>2E-3</v>
      </c>
      <c r="H1070" s="3">
        <f>IF(H1069-I1069&gt;0,H1069-I1069,0)</f>
        <v>0</v>
      </c>
      <c r="I1070" s="12">
        <f>$C$5*SQRT((2*($C$11*POWER(($G$4/G1070),1.4)-$C$12))/$C$8)*An</f>
        <v>3.4541393744113574E-5</v>
      </c>
      <c r="J1070" s="5">
        <f>($C$11*POWER(($C$16/G1070),1.4))</f>
        <v>265250.39913931966</v>
      </c>
      <c r="K1070" s="2">
        <f>IF(H1070&gt;0,$C$17+H1070*$C$8,$C$17)</f>
        <v>0.15</v>
      </c>
      <c r="L1070" s="12">
        <f>IF(H1070&gt;0,2*An*(J1070-$C$12),0)</f>
        <v>0</v>
      </c>
      <c r="M1070" s="12">
        <f>$C$9*Af*O1069*ABS(O1069)*$C$7</f>
        <v>-0.7301115018855634</v>
      </c>
      <c r="N1070" s="12">
        <f t="shared" si="70"/>
        <v>-4.942589987429578</v>
      </c>
      <c r="O1070" s="4">
        <f t="shared" si="71"/>
        <v>-19.0396502273579</v>
      </c>
      <c r="P1070" s="3">
        <f t="shared" si="68"/>
        <v>24.968283144517049</v>
      </c>
      <c r="R1070" s="15"/>
    </row>
    <row r="1071" spans="6:18" x14ac:dyDescent="0.25">
      <c r="F1071" s="2">
        <f t="shared" si="69"/>
        <v>5.3349999999999085</v>
      </c>
      <c r="G1071" s="3">
        <f>IF(H1071&gt;0,$C$14-H1071,$C$14)</f>
        <v>2E-3</v>
      </c>
      <c r="H1071" s="3">
        <f>IF(H1070-I1070&gt;0,H1070-I1070,0)</f>
        <v>0</v>
      </c>
      <c r="I1071" s="12">
        <f>$C$5*SQRT((2*($C$11*POWER(($G$4/G1071),1.4)-$C$12))/$C$8)*An</f>
        <v>3.4541393744113574E-5</v>
      </c>
      <c r="J1071" s="5">
        <f>($C$11*POWER(($C$16/G1071),1.4))</f>
        <v>265250.39913931966</v>
      </c>
      <c r="K1071" s="2">
        <f>IF(H1071&gt;0,$C$17+H1071*$C$8,$C$17)</f>
        <v>0.15</v>
      </c>
      <c r="L1071" s="12">
        <f>IF(H1071&gt;0,2*An*(J1071-$C$12),0)</f>
        <v>0</v>
      </c>
      <c r="M1071" s="12">
        <f>$C$9*Af*O1070*ABS(O1070)*$C$7</f>
        <v>-0.73201297137931598</v>
      </c>
      <c r="N1071" s="12">
        <f t="shared" si="70"/>
        <v>-4.929913524137894</v>
      </c>
      <c r="O1071" s="4">
        <f t="shared" si="71"/>
        <v>-19.064331486136819</v>
      </c>
      <c r="P1071" s="3">
        <f t="shared" si="68"/>
        <v>24.873023190233312</v>
      </c>
      <c r="R1071" s="15"/>
    </row>
    <row r="1072" spans="6:18" x14ac:dyDescent="0.25">
      <c r="F1072" s="2">
        <f t="shared" si="69"/>
        <v>5.3399999999999084</v>
      </c>
      <c r="G1072" s="3">
        <f>IF(H1072&gt;0,$C$14-H1072,$C$14)</f>
        <v>2E-3</v>
      </c>
      <c r="H1072" s="3">
        <f>IF(H1071-I1071&gt;0,H1071-I1071,0)</f>
        <v>0</v>
      </c>
      <c r="I1072" s="12">
        <f>$C$5*SQRT((2*($C$11*POWER(($G$4/G1072),1.4)-$C$12))/$C$8)*An</f>
        <v>3.4541393744113574E-5</v>
      </c>
      <c r="J1072" s="5">
        <f>($C$11*POWER(($C$16/G1072),1.4))</f>
        <v>265250.39913931966</v>
      </c>
      <c r="K1072" s="2">
        <f>IF(H1072&gt;0,$C$17+H1072*$C$8,$C$17)</f>
        <v>0.15</v>
      </c>
      <c r="L1072" s="12">
        <f>IF(H1072&gt;0,2*An*(J1072-$C$12),0)</f>
        <v>0</v>
      </c>
      <c r="M1072" s="12">
        <f>$C$9*Af*O1071*ABS(O1071)*$C$7</f>
        <v>-0.7339120306123722</v>
      </c>
      <c r="N1072" s="12">
        <f t="shared" si="70"/>
        <v>-4.9172531292508523</v>
      </c>
      <c r="O1072" s="4">
        <f t="shared" si="71"/>
        <v>-19.08894940277029</v>
      </c>
      <c r="P1072" s="3">
        <f t="shared" si="68"/>
        <v>24.777639988011043</v>
      </c>
      <c r="R1072" s="15"/>
    </row>
    <row r="1073" spans="6:18" x14ac:dyDescent="0.25">
      <c r="F1073" s="2">
        <f t="shared" si="69"/>
        <v>5.3449999999999083</v>
      </c>
      <c r="G1073" s="3">
        <f>IF(H1073&gt;0,$C$14-H1073,$C$14)</f>
        <v>2E-3</v>
      </c>
      <c r="H1073" s="3">
        <f>IF(H1072-I1072&gt;0,H1072-I1072,0)</f>
        <v>0</v>
      </c>
      <c r="I1073" s="12">
        <f>$C$5*SQRT((2*($C$11*POWER(($G$4/G1073),1.4)-$C$12))/$C$8)*An</f>
        <v>3.4541393744113574E-5</v>
      </c>
      <c r="J1073" s="5">
        <f>($C$11*POWER(($C$16/G1073),1.4))</f>
        <v>265250.39913931966</v>
      </c>
      <c r="K1073" s="2">
        <f>IF(H1073&gt;0,$C$17+H1073*$C$8,$C$17)</f>
        <v>0.15</v>
      </c>
      <c r="L1073" s="12">
        <f>IF(H1073&gt;0,2*An*(J1073-$C$12),0)</f>
        <v>0</v>
      </c>
      <c r="M1073" s="12">
        <f>$C$9*Af*O1072*ABS(O1072)*$C$7</f>
        <v>-0.73580866679656776</v>
      </c>
      <c r="N1073" s="12">
        <f t="shared" si="70"/>
        <v>-4.9046088880228824</v>
      </c>
      <c r="O1073" s="4">
        <f t="shared" si="71"/>
        <v>-19.113504057813476</v>
      </c>
      <c r="P1073" s="3">
        <f t="shared" si="68"/>
        <v>24.682133854359584</v>
      </c>
      <c r="R1073" s="15"/>
    </row>
    <row r="1074" spans="6:18" x14ac:dyDescent="0.25">
      <c r="F1074" s="2">
        <f t="shared" si="69"/>
        <v>5.3499999999999082</v>
      </c>
      <c r="G1074" s="3">
        <f>IF(H1074&gt;0,$C$14-H1074,$C$14)</f>
        <v>2E-3</v>
      </c>
      <c r="H1074" s="3">
        <f>IF(H1073-I1073&gt;0,H1073-I1073,0)</f>
        <v>0</v>
      </c>
      <c r="I1074" s="12">
        <f>$C$5*SQRT((2*($C$11*POWER(($G$4/G1074),1.4)-$C$12))/$C$8)*An</f>
        <v>3.4541393744113574E-5</v>
      </c>
      <c r="J1074" s="5">
        <f>($C$11*POWER(($C$16/G1074),1.4))</f>
        <v>265250.39913931966</v>
      </c>
      <c r="K1074" s="2">
        <f>IF(H1074&gt;0,$C$17+H1074*$C$8,$C$17)</f>
        <v>0.15</v>
      </c>
      <c r="L1074" s="12">
        <f>IF(H1074&gt;0,2*An*(J1074-$C$12),0)</f>
        <v>0</v>
      </c>
      <c r="M1074" s="12">
        <f>$C$9*Af*O1073*ABS(O1073)*$C$7</f>
        <v>-0.73770286725730794</v>
      </c>
      <c r="N1074" s="12">
        <f t="shared" si="70"/>
        <v>-4.8919808849512805</v>
      </c>
      <c r="O1074" s="4">
        <f t="shared" si="71"/>
        <v>-19.13799553224591</v>
      </c>
      <c r="P1074" s="3">
        <f t="shared" si="68"/>
        <v>24.586505105384436</v>
      </c>
      <c r="R1074" s="15"/>
    </row>
    <row r="1075" spans="6:18" x14ac:dyDescent="0.25">
      <c r="F1075" s="2">
        <f t="shared" si="69"/>
        <v>5.3549999999999081</v>
      </c>
      <c r="G1075" s="3">
        <f>IF(H1075&gt;0,$C$14-H1075,$C$14)</f>
        <v>2E-3</v>
      </c>
      <c r="H1075" s="3">
        <f>IF(H1074-I1074&gt;0,H1074-I1074,0)</f>
        <v>0</v>
      </c>
      <c r="I1075" s="12">
        <f>$C$5*SQRT((2*($C$11*POWER(($G$4/G1075),1.4)-$C$12))/$C$8)*An</f>
        <v>3.4541393744113574E-5</v>
      </c>
      <c r="J1075" s="5">
        <f>($C$11*POWER(($C$16/G1075),1.4))</f>
        <v>265250.39913931966</v>
      </c>
      <c r="K1075" s="2">
        <f>IF(H1075&gt;0,$C$17+H1075*$C$8,$C$17)</f>
        <v>0.15</v>
      </c>
      <c r="L1075" s="12">
        <f>IF(H1075&gt;0,2*An*(J1075-$C$12),0)</f>
        <v>0</v>
      </c>
      <c r="M1075" s="12">
        <f>$C$9*Af*O1074*ABS(O1074)*$C$7</f>
        <v>-0.73959461943327964</v>
      </c>
      <c r="N1075" s="12">
        <f t="shared" si="70"/>
        <v>-4.8793692037781362</v>
      </c>
      <c r="O1075" s="4">
        <f t="shared" si="71"/>
        <v>-19.162423907467733</v>
      </c>
      <c r="P1075" s="3">
        <f t="shared" si="68"/>
        <v>24.490754056785153</v>
      </c>
      <c r="R1075" s="15"/>
    </row>
    <row r="1076" spans="6:18" x14ac:dyDescent="0.25">
      <c r="F1076" s="2">
        <f t="shared" si="69"/>
        <v>5.3599999999999079</v>
      </c>
      <c r="G1076" s="3">
        <f>IF(H1076&gt;0,$C$14-H1076,$C$14)</f>
        <v>2E-3</v>
      </c>
      <c r="H1076" s="3">
        <f>IF(H1075-I1075&gt;0,H1075-I1075,0)</f>
        <v>0</v>
      </c>
      <c r="I1076" s="12">
        <f>$C$5*SQRT((2*($C$11*POWER(($G$4/G1076),1.4)-$C$12))/$C$8)*An</f>
        <v>3.4541393744113574E-5</v>
      </c>
      <c r="J1076" s="5">
        <f>($C$11*POWER(($C$16/G1076),1.4))</f>
        <v>265250.39913931966</v>
      </c>
      <c r="K1076" s="2">
        <f>IF(H1076&gt;0,$C$17+H1076*$C$8,$C$17)</f>
        <v>0.15</v>
      </c>
      <c r="L1076" s="12">
        <f>IF(H1076&gt;0,2*An*(J1076-$C$12),0)</f>
        <v>0</v>
      </c>
      <c r="M1076" s="12">
        <f>$C$9*Af*O1075*ABS(O1075)*$C$7</f>
        <v>-0.74148391087616505</v>
      </c>
      <c r="N1076" s="12">
        <f t="shared" si="70"/>
        <v>-4.8667739274922335</v>
      </c>
      <c r="O1076" s="4">
        <f t="shared" si="71"/>
        <v>-19.186789265295911</v>
      </c>
      <c r="P1076" s="3">
        <f t="shared" si="68"/>
        <v>24.394881023853245</v>
      </c>
      <c r="R1076" s="15"/>
    </row>
    <row r="1077" spans="6:18" x14ac:dyDescent="0.25">
      <c r="F1077" s="2">
        <f t="shared" si="69"/>
        <v>5.3649999999999078</v>
      </c>
      <c r="G1077" s="3">
        <f>IF(H1077&gt;0,$C$14-H1077,$C$14)</f>
        <v>2E-3</v>
      </c>
      <c r="H1077" s="3">
        <f>IF(H1076-I1076&gt;0,H1076-I1076,0)</f>
        <v>0</v>
      </c>
      <c r="I1077" s="12">
        <f>$C$5*SQRT((2*($C$11*POWER(($G$4/G1077),1.4)-$C$12))/$C$8)*An</f>
        <v>3.4541393744113574E-5</v>
      </c>
      <c r="J1077" s="5">
        <f>($C$11*POWER(($C$16/G1077),1.4))</f>
        <v>265250.39913931966</v>
      </c>
      <c r="K1077" s="2">
        <f>IF(H1077&gt;0,$C$17+H1077*$C$8,$C$17)</f>
        <v>0.15</v>
      </c>
      <c r="L1077" s="12">
        <f>IF(H1077&gt;0,2*An*(J1077-$C$12),0)</f>
        <v>0</v>
      </c>
      <c r="M1077" s="12">
        <f>$C$9*Af*O1076*ABS(O1076)*$C$7</f>
        <v>-0.74337072925034864</v>
      </c>
      <c r="N1077" s="12">
        <f t="shared" si="70"/>
        <v>-4.8541951383310096</v>
      </c>
      <c r="O1077" s="4">
        <f t="shared" si="71"/>
        <v>-19.211091687960469</v>
      </c>
      <c r="P1077" s="3">
        <f t="shared" si="68"/>
        <v>24.298886321470103</v>
      </c>
      <c r="R1077" s="15"/>
    </row>
    <row r="1078" spans="6:18" x14ac:dyDescent="0.25">
      <c r="F1078" s="2">
        <f t="shared" si="69"/>
        <v>5.3699999999999077</v>
      </c>
      <c r="G1078" s="3">
        <f>IF(H1078&gt;0,$C$14-H1078,$C$14)</f>
        <v>2E-3</v>
      </c>
      <c r="H1078" s="3">
        <f>IF(H1077-I1077&gt;0,H1077-I1077,0)</f>
        <v>0</v>
      </c>
      <c r="I1078" s="12">
        <f>$C$5*SQRT((2*($C$11*POWER(($G$4/G1078),1.4)-$C$12))/$C$8)*An</f>
        <v>3.4541393744113574E-5</v>
      </c>
      <c r="J1078" s="5">
        <f>($C$11*POWER(($C$16/G1078),1.4))</f>
        <v>265250.39913931966</v>
      </c>
      <c r="K1078" s="2">
        <f>IF(H1078&gt;0,$C$17+H1078*$C$8,$C$17)</f>
        <v>0.15</v>
      </c>
      <c r="L1078" s="12">
        <f>IF(H1078&gt;0,2*An*(J1078-$C$12),0)</f>
        <v>0</v>
      </c>
      <c r="M1078" s="12">
        <f>$C$9*Af*O1077*ABS(O1077)*$C$7</f>
        <v>-0.74525506233262184</v>
      </c>
      <c r="N1078" s="12">
        <f t="shared" si="70"/>
        <v>-4.8416329177825217</v>
      </c>
      <c r="O1078" s="4">
        <f t="shared" si="71"/>
        <v>-19.235331258100754</v>
      </c>
      <c r="P1078" s="3">
        <f t="shared" si="68"/>
        <v>24.202770264104949</v>
      </c>
      <c r="R1078" s="15"/>
    </row>
    <row r="1079" spans="6:18" x14ac:dyDescent="0.25">
      <c r="F1079" s="2">
        <f t="shared" si="69"/>
        <v>5.3749999999999076</v>
      </c>
      <c r="G1079" s="3">
        <f>IF(H1079&gt;0,$C$14-H1079,$C$14)</f>
        <v>2E-3</v>
      </c>
      <c r="H1079" s="3">
        <f>IF(H1078-I1078&gt;0,H1078-I1078,0)</f>
        <v>0</v>
      </c>
      <c r="I1079" s="12">
        <f>$C$5*SQRT((2*($C$11*POWER(($G$4/G1079),1.4)-$C$12))/$C$8)*An</f>
        <v>3.4541393744113574E-5</v>
      </c>
      <c r="J1079" s="5">
        <f>($C$11*POWER(($C$16/G1079),1.4))</f>
        <v>265250.39913931966</v>
      </c>
      <c r="K1079" s="2">
        <f>IF(H1079&gt;0,$C$17+H1079*$C$8,$C$17)</f>
        <v>0.15</v>
      </c>
      <c r="L1079" s="12">
        <f>IF(H1079&gt;0,2*An*(J1079-$C$12),0)</f>
        <v>0</v>
      </c>
      <c r="M1079" s="12">
        <f>$C$9*Af*O1078*ABS(O1078)*$C$7</f>
        <v>-0.74713689801188699</v>
      </c>
      <c r="N1079" s="12">
        <f t="shared" si="70"/>
        <v>-4.8290873465874204</v>
      </c>
      <c r="O1079" s="4">
        <f t="shared" si="71"/>
        <v>-19.259508058761678</v>
      </c>
      <c r="P1079" s="3">
        <f t="shared" si="68"/>
        <v>24.106533165812792</v>
      </c>
      <c r="R1079" s="15"/>
    </row>
    <row r="1080" spans="6:18" x14ac:dyDescent="0.25">
      <c r="F1080" s="2">
        <f t="shared" si="69"/>
        <v>5.3799999999999075</v>
      </c>
      <c r="G1080" s="3">
        <f>IF(H1080&gt;0,$C$14-H1080,$C$14)</f>
        <v>2E-3</v>
      </c>
      <c r="H1080" s="3">
        <f>IF(H1079-I1079&gt;0,H1079-I1079,0)</f>
        <v>0</v>
      </c>
      <c r="I1080" s="12">
        <f>$C$5*SQRT((2*($C$11*POWER(($G$4/G1080),1.4)-$C$12))/$C$8)*An</f>
        <v>3.4541393744113574E-5</v>
      </c>
      <c r="J1080" s="5">
        <f>($C$11*POWER(($C$16/G1080),1.4))</f>
        <v>265250.39913931966</v>
      </c>
      <c r="K1080" s="2">
        <f>IF(H1080&gt;0,$C$17+H1080*$C$8,$C$17)</f>
        <v>0.15</v>
      </c>
      <c r="L1080" s="12">
        <f>IF(H1080&gt;0,2*An*(J1080-$C$12),0)</f>
        <v>0</v>
      </c>
      <c r="M1080" s="12">
        <f>$C$9*Af*O1079*ABS(O1079)*$C$7</f>
        <v>-0.74901622428885628</v>
      </c>
      <c r="N1080" s="12">
        <f t="shared" si="70"/>
        <v>-4.8165585047409589</v>
      </c>
      <c r="O1080" s="4">
        <f t="shared" si="71"/>
        <v>-19.28362217339</v>
      </c>
      <c r="P1080" s="3">
        <f t="shared" si="68"/>
        <v>24.010175340232411</v>
      </c>
      <c r="R1080" s="15"/>
    </row>
    <row r="1081" spans="6:18" x14ac:dyDescent="0.25">
      <c r="F1081" s="2">
        <f t="shared" si="69"/>
        <v>5.3849999999999074</v>
      </c>
      <c r="G1081" s="3">
        <f>IF(H1081&gt;0,$C$14-H1081,$C$14)</f>
        <v>2E-3</v>
      </c>
      <c r="H1081" s="3">
        <f>IF(H1080-I1080&gt;0,H1080-I1080,0)</f>
        <v>0</v>
      </c>
      <c r="I1081" s="12">
        <f>$C$5*SQRT((2*($C$11*POWER(($G$4/G1081),1.4)-$C$12))/$C$8)*An</f>
        <v>3.4541393744113574E-5</v>
      </c>
      <c r="J1081" s="5">
        <f>($C$11*POWER(($C$16/G1081),1.4))</f>
        <v>265250.39913931966</v>
      </c>
      <c r="K1081" s="2">
        <f>IF(H1081&gt;0,$C$17+H1081*$C$8,$C$17)</f>
        <v>0.15</v>
      </c>
      <c r="L1081" s="12">
        <f>IF(H1081&gt;0,2*An*(J1081-$C$12),0)</f>
        <v>0</v>
      </c>
      <c r="M1081" s="12">
        <f>$C$9*Af*O1080*ABS(O1080)*$C$7</f>
        <v>-0.75089302927574997</v>
      </c>
      <c r="N1081" s="12">
        <f t="shared" si="70"/>
        <v>-4.8040464714950009</v>
      </c>
      <c r="O1081" s="4">
        <f t="shared" si="71"/>
        <v>-19.30767368583059</v>
      </c>
      <c r="P1081" s="3">
        <f t="shared" si="68"/>
        <v>23.913697100584361</v>
      </c>
      <c r="R1081" s="15"/>
    </row>
    <row r="1082" spans="6:18" x14ac:dyDescent="0.25">
      <c r="F1082" s="2">
        <f t="shared" si="69"/>
        <v>5.3899999999999073</v>
      </c>
      <c r="G1082" s="3">
        <f>IF(H1082&gt;0,$C$14-H1082,$C$14)</f>
        <v>2E-3</v>
      </c>
      <c r="H1082" s="3">
        <f>IF(H1081-I1081&gt;0,H1081-I1081,0)</f>
        <v>0</v>
      </c>
      <c r="I1082" s="12">
        <f>$C$5*SQRT((2*($C$11*POWER(($G$4/G1082),1.4)-$C$12))/$C$8)*An</f>
        <v>3.4541393744113574E-5</v>
      </c>
      <c r="J1082" s="5">
        <f>($C$11*POWER(($C$16/G1082),1.4))</f>
        <v>265250.39913931966</v>
      </c>
      <c r="K1082" s="2">
        <f>IF(H1082&gt;0,$C$17+H1082*$C$8,$C$17)</f>
        <v>0.15</v>
      </c>
      <c r="L1082" s="12">
        <f>IF(H1082&gt;0,2*An*(J1082-$C$12),0)</f>
        <v>0</v>
      </c>
      <c r="M1082" s="12">
        <f>$C$9*Af*O1081*ABS(O1081)*$C$7</f>
        <v>-0.75276730119598945</v>
      </c>
      <c r="N1082" s="12">
        <f t="shared" si="70"/>
        <v>-4.7915513253600706</v>
      </c>
      <c r="O1082" s="4">
        <f t="shared" si="71"/>
        <v>-19.331662680322729</v>
      </c>
      <c r="P1082" s="3">
        <f t="shared" si="68"/>
        <v>23.817098759668976</v>
      </c>
      <c r="R1082" s="15"/>
    </row>
    <row r="1083" spans="6:18" x14ac:dyDescent="0.25">
      <c r="F1083" s="2">
        <f t="shared" si="69"/>
        <v>5.3949999999999072</v>
      </c>
      <c r="G1083" s="3">
        <f>IF(H1083&gt;0,$C$14-H1083,$C$14)</f>
        <v>2E-3</v>
      </c>
      <c r="H1083" s="3">
        <f>IF(H1082-I1082&gt;0,H1082-I1082,0)</f>
        <v>0</v>
      </c>
      <c r="I1083" s="12">
        <f>$C$5*SQRT((2*($C$11*POWER(($G$4/G1083),1.4)-$C$12))/$C$8)*An</f>
        <v>3.4541393744113574E-5</v>
      </c>
      <c r="J1083" s="5">
        <f>($C$11*POWER(($C$16/G1083),1.4))</f>
        <v>265250.39913931966</v>
      </c>
      <c r="K1083" s="2">
        <f>IF(H1083&gt;0,$C$17+H1083*$C$8,$C$17)</f>
        <v>0.15</v>
      </c>
      <c r="L1083" s="12">
        <f>IF(H1083&gt;0,2*An*(J1083-$C$12),0)</f>
        <v>0</v>
      </c>
      <c r="M1083" s="12">
        <f>$C$9*Af*O1082*ABS(O1082)*$C$7</f>
        <v>-0.75463902838389085</v>
      </c>
      <c r="N1083" s="12">
        <f t="shared" si="70"/>
        <v>-4.7790731441073948</v>
      </c>
      <c r="O1083" s="4">
        <f t="shared" si="71"/>
        <v>-19.355589241496396</v>
      </c>
      <c r="P1083" s="3">
        <f t="shared" si="68"/>
        <v>23.72038062986443</v>
      </c>
      <c r="R1083" s="15"/>
    </row>
    <row r="1084" spans="6:18" x14ac:dyDescent="0.25">
      <c r="F1084" s="2">
        <f t="shared" si="69"/>
        <v>5.3999999999999071</v>
      </c>
      <c r="G1084" s="3">
        <f>IF(H1084&gt;0,$C$14-H1084,$C$14)</f>
        <v>2E-3</v>
      </c>
      <c r="H1084" s="3">
        <f>IF(H1083-I1083&gt;0,H1083-I1083,0)</f>
        <v>0</v>
      </c>
      <c r="I1084" s="12">
        <f>$C$5*SQRT((2*($C$11*POWER(($G$4/G1084),1.4)-$C$12))/$C$8)*An</f>
        <v>3.4541393744113574E-5</v>
      </c>
      <c r="J1084" s="5">
        <f>($C$11*POWER(($C$16/G1084),1.4))</f>
        <v>265250.39913931966</v>
      </c>
      <c r="K1084" s="2">
        <f>IF(H1084&gt;0,$C$17+H1084*$C$8,$C$17)</f>
        <v>0.15</v>
      </c>
      <c r="L1084" s="12">
        <f>IF(H1084&gt;0,2*An*(J1084-$C$12),0)</f>
        <v>0</v>
      </c>
      <c r="M1084" s="12">
        <f>$C$9*Af*O1083*ABS(O1083)*$C$7</f>
        <v>-0.75650819928435287</v>
      </c>
      <c r="N1084" s="12">
        <f t="shared" si="70"/>
        <v>-4.7666120047709812</v>
      </c>
      <c r="O1084" s="4">
        <f t="shared" si="71"/>
        <v>-19.379453454368591</v>
      </c>
      <c r="P1084" s="3">
        <f t="shared" si="68"/>
        <v>23.623543023124768</v>
      </c>
      <c r="R1084" s="15"/>
    </row>
    <row r="1085" spans="6:18" x14ac:dyDescent="0.25">
      <c r="F1085" s="2">
        <f t="shared" si="69"/>
        <v>5.404999999999907</v>
      </c>
      <c r="G1085" s="3">
        <f>IF(H1085&gt;0,$C$14-H1085,$C$14)</f>
        <v>2E-3</v>
      </c>
      <c r="H1085" s="3">
        <f>IF(H1084-I1084&gt;0,H1084-I1084,0)</f>
        <v>0</v>
      </c>
      <c r="I1085" s="12">
        <f>$C$5*SQRT((2*($C$11*POWER(($G$4/G1085),1.4)-$C$12))/$C$8)*An</f>
        <v>3.4541393744113574E-5</v>
      </c>
      <c r="J1085" s="5">
        <f>($C$11*POWER(($C$16/G1085),1.4))</f>
        <v>265250.39913931966</v>
      </c>
      <c r="K1085" s="2">
        <f>IF(H1085&gt;0,$C$17+H1085*$C$8,$C$17)</f>
        <v>0.15</v>
      </c>
      <c r="L1085" s="12">
        <f>IF(H1085&gt;0,2*An*(J1085-$C$12),0)</f>
        <v>0</v>
      </c>
      <c r="M1085" s="12">
        <f>$C$9*Af*O1084*ABS(O1084)*$C$7</f>
        <v>-0.75837480245254518</v>
      </c>
      <c r="N1085" s="12">
        <f t="shared" si="70"/>
        <v>-4.7541679836496993</v>
      </c>
      <c r="O1085" s="4">
        <f t="shared" si="71"/>
        <v>-19.403255404339642</v>
      </c>
      <c r="P1085" s="3">
        <f t="shared" si="68"/>
        <v>23.526586250977996</v>
      </c>
      <c r="R1085" s="15"/>
    </row>
    <row r="1086" spans="6:18" x14ac:dyDescent="0.25">
      <c r="F1086" s="2">
        <f t="shared" si="69"/>
        <v>5.4099999999999069</v>
      </c>
      <c r="G1086" s="3">
        <f>IF(H1086&gt;0,$C$14-H1086,$C$14)</f>
        <v>2E-3</v>
      </c>
      <c r="H1086" s="3">
        <f>IF(H1085-I1085&gt;0,H1085-I1085,0)</f>
        <v>0</v>
      </c>
      <c r="I1086" s="12">
        <f>$C$5*SQRT((2*($C$11*POWER(($G$4/G1086),1.4)-$C$12))/$C$8)*An</f>
        <v>3.4541393744113574E-5</v>
      </c>
      <c r="J1086" s="5">
        <f>($C$11*POWER(($C$16/G1086),1.4))</f>
        <v>265250.39913931966</v>
      </c>
      <c r="K1086" s="2">
        <f>IF(H1086&gt;0,$C$17+H1086*$C$8,$C$17)</f>
        <v>0.15</v>
      </c>
      <c r="L1086" s="12">
        <f>IF(H1086&gt;0,2*An*(J1086-$C$12),0)</f>
        <v>0</v>
      </c>
      <c r="M1086" s="12">
        <f>$C$9*Af*O1085*ABS(O1085)*$C$7</f>
        <v>-0.76023882655359165</v>
      </c>
      <c r="N1086" s="12">
        <f t="shared" si="70"/>
        <v>-4.7417411563093896</v>
      </c>
      <c r="O1086" s="4">
        <f t="shared" si="71"/>
        <v>-19.426995177189539</v>
      </c>
      <c r="P1086" s="3">
        <f t="shared" si="68"/>
        <v>23.429510624524173</v>
      </c>
      <c r="R1086" s="15"/>
    </row>
    <row r="1087" spans="6:18" x14ac:dyDescent="0.25">
      <c r="F1087" s="2">
        <f t="shared" si="69"/>
        <v>5.4149999999999068</v>
      </c>
      <c r="G1087" s="3">
        <f>IF(H1087&gt;0,$C$14-H1087,$C$14)</f>
        <v>2E-3</v>
      </c>
      <c r="H1087" s="3">
        <f>IF(H1086-I1086&gt;0,H1086-I1086,0)</f>
        <v>0</v>
      </c>
      <c r="I1087" s="12">
        <f>$C$5*SQRT((2*($C$11*POWER(($G$4/G1087),1.4)-$C$12))/$C$8)*An</f>
        <v>3.4541393744113574E-5</v>
      </c>
      <c r="J1087" s="5">
        <f>($C$11*POWER(($C$16/G1087),1.4))</f>
        <v>265250.39913931966</v>
      </c>
      <c r="K1087" s="2">
        <f>IF(H1087&gt;0,$C$17+H1087*$C$8,$C$17)</f>
        <v>0.15</v>
      </c>
      <c r="L1087" s="12">
        <f>IF(H1087&gt;0,2*An*(J1087-$C$12),0)</f>
        <v>0</v>
      </c>
      <c r="M1087" s="12">
        <f>$C$9*Af*O1086*ABS(O1086)*$C$7</f>
        <v>-0.76210026036225198</v>
      </c>
      <c r="N1087" s="12">
        <f t="shared" si="70"/>
        <v>-4.729331597584987</v>
      </c>
      <c r="O1087" s="4">
        <f t="shared" si="71"/>
        <v>-19.450672859074274</v>
      </c>
      <c r="P1087" s="3">
        <f t="shared" si="68"/>
        <v>23.332316454433514</v>
      </c>
      <c r="R1087" s="15"/>
    </row>
    <row r="1088" spans="6:18" x14ac:dyDescent="0.25">
      <c r="F1088" s="2">
        <f t="shared" si="69"/>
        <v>5.4199999999999067</v>
      </c>
      <c r="G1088" s="3">
        <f>IF(H1088&gt;0,$C$14-H1088,$C$14)</f>
        <v>2E-3</v>
      </c>
      <c r="H1088" s="3">
        <f>IF(H1087-I1087&gt;0,H1087-I1087,0)</f>
        <v>0</v>
      </c>
      <c r="I1088" s="12">
        <f>$C$5*SQRT((2*($C$11*POWER(($G$4/G1088),1.4)-$C$12))/$C$8)*An</f>
        <v>3.4541393744113574E-5</v>
      </c>
      <c r="J1088" s="5">
        <f>($C$11*POWER(($C$16/G1088),1.4))</f>
        <v>265250.39913931966</v>
      </c>
      <c r="K1088" s="2">
        <f>IF(H1088&gt;0,$C$17+H1088*$C$8,$C$17)</f>
        <v>0.15</v>
      </c>
      <c r="L1088" s="12">
        <f>IF(H1088&gt;0,2*An*(J1088-$C$12),0)</f>
        <v>0</v>
      </c>
      <c r="M1088" s="12">
        <f>$C$9*Af*O1087*ABS(O1087)*$C$7</f>
        <v>-0.76395909276260232</v>
      </c>
      <c r="N1088" s="12">
        <f t="shared" si="70"/>
        <v>-4.7169393815826517</v>
      </c>
      <c r="O1088" s="4">
        <f t="shared" si="71"/>
        <v>-19.474288536522192</v>
      </c>
      <c r="P1088" s="3">
        <f t="shared" si="68"/>
        <v>23.235004050944521</v>
      </c>
      <c r="R1088" s="15"/>
    </row>
    <row r="1089" spans="6:18" x14ac:dyDescent="0.25">
      <c r="F1089" s="2">
        <f t="shared" si="69"/>
        <v>5.4249999999999066</v>
      </c>
      <c r="G1089" s="3">
        <f>IF(H1089&gt;0,$C$14-H1089,$C$14)</f>
        <v>2E-3</v>
      </c>
      <c r="H1089" s="3">
        <f>IF(H1088-I1088&gt;0,H1088-I1088,0)</f>
        <v>0</v>
      </c>
      <c r="I1089" s="12">
        <f>$C$5*SQRT((2*($C$11*POWER(($G$4/G1089),1.4)-$C$12))/$C$8)*An</f>
        <v>3.4541393744113574E-5</v>
      </c>
      <c r="J1089" s="5">
        <f>($C$11*POWER(($C$16/G1089),1.4))</f>
        <v>265250.39913931966</v>
      </c>
      <c r="K1089" s="2">
        <f>IF(H1089&gt;0,$C$17+H1089*$C$8,$C$17)</f>
        <v>0.15</v>
      </c>
      <c r="L1089" s="12">
        <f>IF(H1089&gt;0,2*An*(J1089-$C$12),0)</f>
        <v>0</v>
      </c>
      <c r="M1089" s="12">
        <f>$C$9*Af*O1088*ABS(O1088)*$C$7</f>
        <v>-0.7658153127477112</v>
      </c>
      <c r="N1089" s="12">
        <f t="shared" si="70"/>
        <v>-4.7045645816819261</v>
      </c>
      <c r="O1089" s="4">
        <f t="shared" si="71"/>
        <v>-19.497842296430353</v>
      </c>
      <c r="P1089" s="3">
        <f t="shared" si="68"/>
        <v>23.13757372386214</v>
      </c>
      <c r="R1089" s="15"/>
    </row>
    <row r="1090" spans="6:18" x14ac:dyDescent="0.25">
      <c r="F1090" s="2">
        <f t="shared" si="69"/>
        <v>5.4299999999999065</v>
      </c>
      <c r="G1090" s="3">
        <f>IF(H1090&gt;0,$C$14-H1090,$C$14)</f>
        <v>2E-3</v>
      </c>
      <c r="H1090" s="3">
        <f>IF(H1089-I1089&gt;0,H1089-I1089,0)</f>
        <v>0</v>
      </c>
      <c r="I1090" s="12">
        <f>$C$5*SQRT((2*($C$11*POWER(($G$4/G1090),1.4)-$C$12))/$C$8)*An</f>
        <v>3.4541393744113574E-5</v>
      </c>
      <c r="J1090" s="5">
        <f>($C$11*POWER(($C$16/G1090),1.4))</f>
        <v>265250.39913931966</v>
      </c>
      <c r="K1090" s="2">
        <f>IF(H1090&gt;0,$C$17+H1090*$C$8,$C$17)</f>
        <v>0.15</v>
      </c>
      <c r="L1090" s="12">
        <f>IF(H1090&gt;0,2*An*(J1090-$C$12),0)</f>
        <v>0</v>
      </c>
      <c r="M1090" s="12">
        <f>$C$9*Af*O1089*ABS(O1089)*$C$7</f>
        <v>-0.76766890941931476</v>
      </c>
      <c r="N1090" s="12">
        <f t="shared" si="70"/>
        <v>-4.6922072705379021</v>
      </c>
      <c r="O1090" s="4">
        <f t="shared" si="71"/>
        <v>-19.521334226060901</v>
      </c>
      <c r="P1090" s="3">
        <f t="shared" si="68"/>
        <v>23.040025782555912</v>
      </c>
      <c r="R1090" s="15"/>
    </row>
    <row r="1091" spans="6:18" x14ac:dyDescent="0.25">
      <c r="F1091" s="2">
        <f t="shared" si="69"/>
        <v>5.4349999999999064</v>
      </c>
      <c r="G1091" s="3">
        <f>IF(H1091&gt;0,$C$14-H1091,$C$14)</f>
        <v>2E-3</v>
      </c>
      <c r="H1091" s="3">
        <f>IF(H1090-I1090&gt;0,H1090-I1090,0)</f>
        <v>0</v>
      </c>
      <c r="I1091" s="12">
        <f>$C$5*SQRT((2*($C$11*POWER(($G$4/G1091),1.4)-$C$12))/$C$8)*An</f>
        <v>3.4541393744113574E-5</v>
      </c>
      <c r="J1091" s="5">
        <f>($C$11*POWER(($C$16/G1091),1.4))</f>
        <v>265250.39913931966</v>
      </c>
      <c r="K1091" s="2">
        <f>IF(H1091&gt;0,$C$17+H1091*$C$8,$C$17)</f>
        <v>0.15</v>
      </c>
      <c r="L1091" s="12">
        <f>IF(H1091&gt;0,2*An*(J1091-$C$12),0)</f>
        <v>0</v>
      </c>
      <c r="M1091" s="12">
        <f>$C$9*Af*O1090*ABS(O1090)*$C$7</f>
        <v>-0.76951987198748906</v>
      </c>
      <c r="N1091" s="12">
        <f t="shared" si="70"/>
        <v>-4.6798675200834063</v>
      </c>
      <c r="O1091" s="4">
        <f t="shared" si="71"/>
        <v>-19.544764413037456</v>
      </c>
      <c r="P1091" s="3">
        <f t="shared" si="68"/>
        <v>22.942360535958166</v>
      </c>
      <c r="R1091" s="15"/>
    </row>
    <row r="1092" spans="6:18" x14ac:dyDescent="0.25">
      <c r="F1092" s="2">
        <f t="shared" si="69"/>
        <v>5.4399999999999062</v>
      </c>
      <c r="G1092" s="3">
        <f>IF(H1092&gt;0,$C$14-H1092,$C$14)</f>
        <v>2E-3</v>
      </c>
      <c r="H1092" s="3">
        <f>IF(H1091-I1091&gt;0,H1091-I1091,0)</f>
        <v>0</v>
      </c>
      <c r="I1092" s="12">
        <f>$C$5*SQRT((2*($C$11*POWER(($G$4/G1092),1.4)-$C$12))/$C$8)*An</f>
        <v>3.4541393744113574E-5</v>
      </c>
      <c r="J1092" s="5">
        <f>($C$11*POWER(($C$16/G1092),1.4))</f>
        <v>265250.39913931966</v>
      </c>
      <c r="K1092" s="2">
        <f>IF(H1092&gt;0,$C$17+H1092*$C$8,$C$17)</f>
        <v>0.15</v>
      </c>
      <c r="L1092" s="12">
        <f>IF(H1092&gt;0,2*An*(J1092-$C$12),0)</f>
        <v>0</v>
      </c>
      <c r="M1092" s="12">
        <f>$C$9*Af*O1091*ABS(O1091)*$C$7</f>
        <v>-0.77136818977032062</v>
      </c>
      <c r="N1092" s="12">
        <f t="shared" si="70"/>
        <v>-4.6675454015311963</v>
      </c>
      <c r="O1092" s="4">
        <f t="shared" si="71"/>
        <v>-19.568132945341493</v>
      </c>
      <c r="P1092" s="3">
        <f t="shared" si="68"/>
        <v>22.844578292562218</v>
      </c>
      <c r="R1092" s="15"/>
    </row>
    <row r="1093" spans="6:18" x14ac:dyDescent="0.25">
      <c r="F1093" s="2">
        <f t="shared" si="69"/>
        <v>5.4449999999999061</v>
      </c>
      <c r="G1093" s="3">
        <f>IF(H1093&gt;0,$C$14-H1093,$C$14)</f>
        <v>2E-3</v>
      </c>
      <c r="H1093" s="3">
        <f>IF(H1092-I1092&gt;0,H1092-I1092,0)</f>
        <v>0</v>
      </c>
      <c r="I1093" s="12">
        <f>$C$5*SQRT((2*($C$11*POWER(($G$4/G1093),1.4)-$C$12))/$C$8)*An</f>
        <v>3.4541393744113574E-5</v>
      </c>
      <c r="J1093" s="5">
        <f>($C$11*POWER(($C$16/G1093),1.4))</f>
        <v>265250.39913931966</v>
      </c>
      <c r="K1093" s="2">
        <f>IF(H1093&gt;0,$C$17+H1093*$C$8,$C$17)</f>
        <v>0.15</v>
      </c>
      <c r="L1093" s="12">
        <f>IF(H1093&gt;0,2*An*(J1093-$C$12),0)</f>
        <v>0</v>
      </c>
      <c r="M1093" s="12">
        <f>$C$9*Af*O1092*ABS(O1092)*$C$7</f>
        <v>-0.77321385219357286</v>
      </c>
      <c r="N1093" s="12">
        <f t="shared" si="70"/>
        <v>-4.6552409853761816</v>
      </c>
      <c r="O1093" s="4">
        <f t="shared" si="71"/>
        <v>-19.591439911308761</v>
      </c>
      <c r="P1093" s="3">
        <f t="shared" si="68"/>
        <v>22.746679360420593</v>
      </c>
      <c r="R1093" s="15"/>
    </row>
    <row r="1094" spans="6:18" x14ac:dyDescent="0.25">
      <c r="F1094" s="2">
        <f t="shared" si="69"/>
        <v>5.449999999999906</v>
      </c>
      <c r="G1094" s="3">
        <f>IF(H1094&gt;0,$C$14-H1094,$C$14)</f>
        <v>2E-3</v>
      </c>
      <c r="H1094" s="3">
        <f>IF(H1093-I1093&gt;0,H1093-I1093,0)</f>
        <v>0</v>
      </c>
      <c r="I1094" s="12">
        <f>$C$5*SQRT((2*($C$11*POWER(($G$4/G1094),1.4)-$C$12))/$C$8)*An</f>
        <v>3.4541393744113574E-5</v>
      </c>
      <c r="J1094" s="5">
        <f>($C$11*POWER(($C$16/G1094),1.4))</f>
        <v>265250.39913931966</v>
      </c>
      <c r="K1094" s="2">
        <f>IF(H1094&gt;0,$C$17+H1094*$C$8,$C$17)</f>
        <v>0.15</v>
      </c>
      <c r="L1094" s="12">
        <f>IF(H1094&gt;0,2*An*(J1094-$C$12),0)</f>
        <v>0</v>
      </c>
      <c r="M1094" s="12">
        <f>$C$9*Af*O1093*ABS(O1093)*$C$7</f>
        <v>-0.7750568487903533</v>
      </c>
      <c r="N1094" s="12">
        <f t="shared" si="70"/>
        <v>-4.6429543413976448</v>
      </c>
      <c r="O1094" s="4">
        <f t="shared" si="71"/>
        <v>-19.614685399625696</v>
      </c>
      <c r="P1094" s="3">
        <f t="shared" ref="P1094:P1157" si="72">$C$5*(O1094+O1093)/2+P1093</f>
        <v>22.648664047143257</v>
      </c>
      <c r="R1094" s="15"/>
    </row>
    <row r="1095" spans="6:18" x14ac:dyDescent="0.25">
      <c r="F1095" s="2">
        <f t="shared" si="69"/>
        <v>5.4549999999999059</v>
      </c>
      <c r="G1095" s="3">
        <f>IF(H1095&gt;0,$C$14-H1095,$C$14)</f>
        <v>2E-3</v>
      </c>
      <c r="H1095" s="3">
        <f>IF(H1094-I1094&gt;0,H1094-I1094,0)</f>
        <v>0</v>
      </c>
      <c r="I1095" s="12">
        <f>$C$5*SQRT((2*($C$11*POWER(($G$4/G1095),1.4)-$C$12))/$C$8)*An</f>
        <v>3.4541393744113574E-5</v>
      </c>
      <c r="J1095" s="5">
        <f>($C$11*POWER(($C$16/G1095),1.4))</f>
        <v>265250.39913931966</v>
      </c>
      <c r="K1095" s="2">
        <f>IF(H1095&gt;0,$C$17+H1095*$C$8,$C$17)</f>
        <v>0.15</v>
      </c>
      <c r="L1095" s="12">
        <f>IF(H1095&gt;0,2*An*(J1095-$C$12),0)</f>
        <v>0</v>
      </c>
      <c r="M1095" s="12">
        <f>$C$9*Af*O1094*ABS(O1094)*$C$7</f>
        <v>-0.77689716920077634</v>
      </c>
      <c r="N1095" s="12">
        <f t="shared" si="70"/>
        <v>-4.6306855386614911</v>
      </c>
      <c r="O1095" s="4">
        <f t="shared" si="71"/>
        <v>-19.637869499325845</v>
      </c>
      <c r="P1095" s="3">
        <f t="shared" si="72"/>
        <v>22.550532659895879</v>
      </c>
      <c r="R1095" s="15"/>
    </row>
    <row r="1096" spans="6:18" x14ac:dyDescent="0.25">
      <c r="F1096" s="2">
        <f t="shared" si="69"/>
        <v>5.4599999999999058</v>
      </c>
      <c r="G1096" s="3">
        <f>IF(H1096&gt;0,$C$14-H1096,$C$14)</f>
        <v>2E-3</v>
      </c>
      <c r="H1096" s="3">
        <f>IF(H1095-I1095&gt;0,H1095-I1095,0)</f>
        <v>0</v>
      </c>
      <c r="I1096" s="12">
        <f>$C$5*SQRT((2*($C$11*POWER(($G$4/G1096),1.4)-$C$12))/$C$8)*An</f>
        <v>3.4541393744113574E-5</v>
      </c>
      <c r="J1096" s="5">
        <f>($C$11*POWER(($C$16/G1096),1.4))</f>
        <v>265250.39913931966</v>
      </c>
      <c r="K1096" s="2">
        <f>IF(H1096&gt;0,$C$17+H1096*$C$8,$C$17)</f>
        <v>0.15</v>
      </c>
      <c r="L1096" s="12">
        <f>IF(H1096&gt;0,2*An*(J1096-$C$12),0)</f>
        <v>0</v>
      </c>
      <c r="M1096" s="12">
        <f>$C$9*Af*O1095*ABS(O1095)*$C$7</f>
        <v>-0.77873480317162491</v>
      </c>
      <c r="N1096" s="12">
        <f t="shared" si="70"/>
        <v>-4.6184346455225009</v>
      </c>
      <c r="O1096" s="4">
        <f t="shared" si="71"/>
        <v>-19.660992299786304</v>
      </c>
      <c r="P1096" s="3">
        <f t="shared" si="72"/>
        <v>22.452285505398098</v>
      </c>
      <c r="R1096" s="15"/>
    </row>
    <row r="1097" spans="6:18" x14ac:dyDescent="0.25">
      <c r="F1097" s="2">
        <f t="shared" si="69"/>
        <v>5.4649999999999057</v>
      </c>
      <c r="G1097" s="3">
        <f>IF(H1097&gt;0,$C$14-H1097,$C$14)</f>
        <v>2E-3</v>
      </c>
      <c r="H1097" s="3">
        <f>IF(H1096-I1096&gt;0,H1096-I1096,0)</f>
        <v>0</v>
      </c>
      <c r="I1097" s="12">
        <f>$C$5*SQRT((2*($C$11*POWER(($G$4/G1097),1.4)-$C$12))/$C$8)*An</f>
        <v>3.4541393744113574E-5</v>
      </c>
      <c r="J1097" s="5">
        <f>($C$11*POWER(($C$16/G1097),1.4))</f>
        <v>265250.39913931966</v>
      </c>
      <c r="K1097" s="2">
        <f>IF(H1097&gt;0,$C$17+H1097*$C$8,$C$17)</f>
        <v>0.15</v>
      </c>
      <c r="L1097" s="12">
        <f>IF(H1097&gt;0,2*An*(J1097-$C$12),0)</f>
        <v>0</v>
      </c>
      <c r="M1097" s="12">
        <f>$C$9*Af*O1096*ABS(O1096)*$C$7</f>
        <v>-0.78056974055600925</v>
      </c>
      <c r="N1097" s="12">
        <f t="shared" si="70"/>
        <v>-4.6062017296266058</v>
      </c>
      <c r="O1097" s="4">
        <f t="shared" si="71"/>
        <v>-19.684053890724176</v>
      </c>
      <c r="P1097" s="3">
        <f t="shared" si="72"/>
        <v>22.353922889921822</v>
      </c>
      <c r="R1097" s="15"/>
    </row>
    <row r="1098" spans="6:18" x14ac:dyDescent="0.25">
      <c r="F1098" s="2">
        <f t="shared" si="69"/>
        <v>5.4699999999999056</v>
      </c>
      <c r="G1098" s="3">
        <f>IF(H1098&gt;0,$C$14-H1098,$C$14)</f>
        <v>2E-3</v>
      </c>
      <c r="H1098" s="3">
        <f>IF(H1097-I1097&gt;0,H1097-I1097,0)</f>
        <v>0</v>
      </c>
      <c r="I1098" s="12">
        <f>$C$5*SQRT((2*($C$11*POWER(($G$4/G1098),1.4)-$C$12))/$C$8)*An</f>
        <v>3.4541393744113574E-5</v>
      </c>
      <c r="J1098" s="5">
        <f>($C$11*POWER(($C$16/G1098),1.4))</f>
        <v>265250.39913931966</v>
      </c>
      <c r="K1098" s="2">
        <f>IF(H1098&gt;0,$C$17+H1098*$C$8,$C$17)</f>
        <v>0.15</v>
      </c>
      <c r="L1098" s="12">
        <f>IF(H1098&gt;0,2*An*(J1098-$C$12),0)</f>
        <v>0</v>
      </c>
      <c r="M1098" s="12">
        <f>$C$9*Af*O1097*ABS(O1097)*$C$7</f>
        <v>-0.78240197131302491</v>
      </c>
      <c r="N1098" s="12">
        <f t="shared" si="70"/>
        <v>-4.5939868579131673</v>
      </c>
      <c r="O1098" s="4">
        <f t="shared" si="71"/>
        <v>-19.707054362193027</v>
      </c>
      <c r="P1098" s="3">
        <f t="shared" si="72"/>
        <v>22.255445119289529</v>
      </c>
      <c r="R1098" s="15"/>
    </row>
    <row r="1099" spans="6:18" x14ac:dyDescent="0.25">
      <c r="F1099" s="2">
        <f t="shared" si="69"/>
        <v>5.4749999999999055</v>
      </c>
      <c r="G1099" s="3">
        <f>IF(H1099&gt;0,$C$14-H1099,$C$14)</f>
        <v>2E-3</v>
      </c>
      <c r="H1099" s="3">
        <f>IF(H1098-I1098&gt;0,H1098-I1098,0)</f>
        <v>0</v>
      </c>
      <c r="I1099" s="12">
        <f>$C$5*SQRT((2*($C$11*POWER(($G$4/G1099),1.4)-$C$12))/$C$8)*An</f>
        <v>3.4541393744113574E-5</v>
      </c>
      <c r="J1099" s="5">
        <f>($C$11*POWER(($C$16/G1099),1.4))</f>
        <v>265250.39913931966</v>
      </c>
      <c r="K1099" s="2">
        <f>IF(H1099&gt;0,$C$17+H1099*$C$8,$C$17)</f>
        <v>0.15</v>
      </c>
      <c r="L1099" s="12">
        <f>IF(H1099&gt;0,2*An*(J1099-$C$12),0)</f>
        <v>0</v>
      </c>
      <c r="M1099" s="12">
        <f>$C$9*Af*O1098*ABS(O1098)*$C$7</f>
        <v>-0.78423148550740707</v>
      </c>
      <c r="N1099" s="12">
        <f t="shared" si="70"/>
        <v>-4.5817900966172864</v>
      </c>
      <c r="O1099" s="4">
        <f t="shared" si="71"/>
        <v>-19.729993804579355</v>
      </c>
      <c r="P1099" s="3">
        <f t="shared" si="72"/>
        <v>22.156852498872599</v>
      </c>
      <c r="R1099" s="15"/>
    </row>
    <row r="1100" spans="6:18" x14ac:dyDescent="0.25">
      <c r="F1100" s="2">
        <f t="shared" si="69"/>
        <v>5.4799999999999054</v>
      </c>
      <c r="G1100" s="3">
        <f>IF(H1100&gt;0,$C$14-H1100,$C$14)</f>
        <v>2E-3</v>
      </c>
      <c r="H1100" s="3">
        <f>IF(H1099-I1099&gt;0,H1099-I1099,0)</f>
        <v>0</v>
      </c>
      <c r="I1100" s="12">
        <f>$C$5*SQRT((2*($C$11*POWER(($G$4/G1100),1.4)-$C$12))/$C$8)*An</f>
        <v>3.4541393744113574E-5</v>
      </c>
      <c r="J1100" s="5">
        <f>($C$11*POWER(($C$16/G1100),1.4))</f>
        <v>265250.39913931966</v>
      </c>
      <c r="K1100" s="2">
        <f>IF(H1100&gt;0,$C$17+H1100*$C$8,$C$17)</f>
        <v>0.15</v>
      </c>
      <c r="L1100" s="12">
        <f>IF(H1100&gt;0,2*An*(J1100-$C$12),0)</f>
        <v>0</v>
      </c>
      <c r="M1100" s="12">
        <f>$C$9*Af*O1099*ABS(O1099)*$C$7</f>
        <v>-0.78605827330918432</v>
      </c>
      <c r="N1100" s="12">
        <f t="shared" si="70"/>
        <v>-4.5696115112721047</v>
      </c>
      <c r="O1100" s="4">
        <f t="shared" si="71"/>
        <v>-19.752872308599077</v>
      </c>
      <c r="P1100" s="3">
        <f t="shared" si="72"/>
        <v>22.058145333589653</v>
      </c>
      <c r="R1100" s="15"/>
    </row>
    <row r="1101" spans="6:18" x14ac:dyDescent="0.25">
      <c r="F1101" s="2">
        <f t="shared" si="69"/>
        <v>5.4849999999999053</v>
      </c>
      <c r="G1101" s="3">
        <f>IF(H1101&gt;0,$C$14-H1101,$C$14)</f>
        <v>2E-3</v>
      </c>
      <c r="H1101" s="3">
        <f>IF(H1100-I1100&gt;0,H1100-I1100,0)</f>
        <v>0</v>
      </c>
      <c r="I1101" s="12">
        <f>$C$5*SQRT((2*($C$11*POWER(($G$4/G1101),1.4)-$C$12))/$C$8)*An</f>
        <v>3.4541393744113574E-5</v>
      </c>
      <c r="J1101" s="5">
        <f>($C$11*POWER(($C$16/G1101),1.4))</f>
        <v>265250.39913931966</v>
      </c>
      <c r="K1101" s="2">
        <f>IF(H1101&gt;0,$C$17+H1101*$C$8,$C$17)</f>
        <v>0.15</v>
      </c>
      <c r="L1101" s="12">
        <f>IF(H1101&gt;0,2*An*(J1101-$C$12),0)</f>
        <v>0</v>
      </c>
      <c r="M1101" s="12">
        <f>$C$9*Af*O1100*ABS(O1100)*$C$7</f>
        <v>-0.78788232499332911</v>
      </c>
      <c r="N1101" s="12">
        <f t="shared" si="70"/>
        <v>-4.5574511667111395</v>
      </c>
      <c r="O1101" s="4">
        <f t="shared" si="71"/>
        <v>-19.775689965294035</v>
      </c>
      <c r="P1101" s="3">
        <f t="shared" si="72"/>
        <v>21.959323927904922</v>
      </c>
      <c r="R1101" s="15"/>
    </row>
    <row r="1102" spans="6:18" x14ac:dyDescent="0.25">
      <c r="F1102" s="2">
        <f t="shared" si="69"/>
        <v>5.4899999999999052</v>
      </c>
      <c r="G1102" s="3">
        <f>IF(H1102&gt;0,$C$14-H1102,$C$14)</f>
        <v>2E-3</v>
      </c>
      <c r="H1102" s="3">
        <f>IF(H1101-I1101&gt;0,H1101-I1101,0)</f>
        <v>0</v>
      </c>
      <c r="I1102" s="12">
        <f>$C$5*SQRT((2*($C$11*POWER(($G$4/G1102),1.4)-$C$12))/$C$8)*An</f>
        <v>3.4541393744113574E-5</v>
      </c>
      <c r="J1102" s="5">
        <f>($C$11*POWER(($C$16/G1102),1.4))</f>
        <v>265250.39913931966</v>
      </c>
      <c r="K1102" s="2">
        <f>IF(H1102&gt;0,$C$17+H1102*$C$8,$C$17)</f>
        <v>0.15</v>
      </c>
      <c r="L1102" s="12">
        <f>IF(H1102&gt;0,2*An*(J1102-$C$12),0)</f>
        <v>0</v>
      </c>
      <c r="M1102" s="12">
        <f>$C$9*Af*O1101*ABS(O1101)*$C$7</f>
        <v>-0.78970363093940865</v>
      </c>
      <c r="N1102" s="12">
        <f t="shared" si="70"/>
        <v>-4.5453091270706096</v>
      </c>
      <c r="O1102" s="4">
        <f t="shared" si="71"/>
        <v>-19.798446866028488</v>
      </c>
      <c r="P1102" s="3">
        <f t="shared" si="72"/>
        <v>21.860388585826616</v>
      </c>
      <c r="R1102" s="15"/>
    </row>
    <row r="1103" spans="6:18" x14ac:dyDescent="0.25">
      <c r="F1103" s="2">
        <f t="shared" si="69"/>
        <v>5.4949999999999051</v>
      </c>
      <c r="G1103" s="3">
        <f>IF(H1103&gt;0,$C$14-H1103,$C$14)</f>
        <v>2E-3</v>
      </c>
      <c r="H1103" s="3">
        <f>IF(H1102-I1102&gt;0,H1102-I1102,0)</f>
        <v>0</v>
      </c>
      <c r="I1103" s="12">
        <f>$C$5*SQRT((2*($C$11*POWER(($G$4/G1103),1.4)-$C$12))/$C$8)*An</f>
        <v>3.4541393744113574E-5</v>
      </c>
      <c r="J1103" s="5">
        <f>($C$11*POWER(($C$16/G1103),1.4))</f>
        <v>265250.39913931966</v>
      </c>
      <c r="K1103" s="2">
        <f>IF(H1103&gt;0,$C$17+H1103*$C$8,$C$17)</f>
        <v>0.15</v>
      </c>
      <c r="L1103" s="12">
        <f>IF(H1103&gt;0,2*An*(J1103-$C$12),0)</f>
        <v>0</v>
      </c>
      <c r="M1103" s="12">
        <f>$C$9*Af*O1102*ABS(O1102)*$C$7</f>
        <v>-0.79152218163123078</v>
      </c>
      <c r="N1103" s="12">
        <f t="shared" si="70"/>
        <v>-4.533185455791795</v>
      </c>
      <c r="O1103" s="4">
        <f t="shared" si="71"/>
        <v>-19.821143102485646</v>
      </c>
      <c r="P1103" s="3">
        <f t="shared" si="72"/>
        <v>21.761339610905331</v>
      </c>
      <c r="R1103" s="15"/>
    </row>
    <row r="1104" spans="6:18" x14ac:dyDescent="0.25">
      <c r="F1104" s="2">
        <f t="shared" si="69"/>
        <v>5.499999999999905</v>
      </c>
      <c r="G1104" s="3">
        <f>IF(H1104&gt;0,$C$14-H1104,$C$14)</f>
        <v>2E-3</v>
      </c>
      <c r="H1104" s="3">
        <f>IF(H1103-I1103&gt;0,H1103-I1103,0)</f>
        <v>0</v>
      </c>
      <c r="I1104" s="12">
        <f>$C$5*SQRT((2*($C$11*POWER(($G$4/G1104),1.4)-$C$12))/$C$8)*An</f>
        <v>3.4541393744113574E-5</v>
      </c>
      <c r="J1104" s="5">
        <f>($C$11*POWER(($C$16/G1104),1.4))</f>
        <v>265250.39913931966</v>
      </c>
      <c r="K1104" s="2">
        <f>IF(H1104&gt;0,$C$17+H1104*$C$8,$C$17)</f>
        <v>0.15</v>
      </c>
      <c r="L1104" s="12">
        <f>IF(H1104&gt;0,2*An*(J1104-$C$12),0)</f>
        <v>0</v>
      </c>
      <c r="M1104" s="12">
        <f>$C$9*Af*O1103*ABS(O1103)*$C$7</f>
        <v>-0.79333796765649056</v>
      </c>
      <c r="N1104" s="12">
        <f t="shared" si="70"/>
        <v>-4.5210802156233969</v>
      </c>
      <c r="O1104" s="4">
        <f t="shared" si="71"/>
        <v>-19.843778766664183</v>
      </c>
      <c r="P1104" s="3">
        <f t="shared" si="72"/>
        <v>21.662177306232458</v>
      </c>
      <c r="R1104" s="15"/>
    </row>
    <row r="1105" spans="6:18" x14ac:dyDescent="0.25">
      <c r="F1105" s="2">
        <f t="shared" si="69"/>
        <v>5.5049999999999049</v>
      </c>
      <c r="G1105" s="3">
        <f>IF(H1105&gt;0,$C$14-H1105,$C$14)</f>
        <v>2E-3</v>
      </c>
      <c r="H1105" s="3">
        <f>IF(H1104-I1104&gt;0,H1104-I1104,0)</f>
        <v>0</v>
      </c>
      <c r="I1105" s="12">
        <f>$C$5*SQRT((2*($C$11*POWER(($G$4/G1105),1.4)-$C$12))/$C$8)*An</f>
        <v>3.4541393744113574E-5</v>
      </c>
      <c r="J1105" s="5">
        <f>($C$11*POWER(($C$16/G1105),1.4))</f>
        <v>265250.39913931966</v>
      </c>
      <c r="K1105" s="2">
        <f>IF(H1105&gt;0,$C$17+H1105*$C$8,$C$17)</f>
        <v>0.15</v>
      </c>
      <c r="L1105" s="12">
        <f>IF(H1105&gt;0,2*An*(J1105-$C$12),0)</f>
        <v>0</v>
      </c>
      <c r="M1105" s="12">
        <f>$C$9*Af*O1104*ABS(O1104)*$C$7</f>
        <v>-0.79515097970641269</v>
      </c>
      <c r="N1105" s="12">
        <f t="shared" si="70"/>
        <v>-4.5089934686239159</v>
      </c>
      <c r="O1105" s="4">
        <f t="shared" si="71"/>
        <v>-19.866353950874803</v>
      </c>
      <c r="P1105" s="3">
        <f t="shared" si="72"/>
        <v>21.56290197443861</v>
      </c>
      <c r="R1105" s="15"/>
    </row>
    <row r="1106" spans="6:18" x14ac:dyDescent="0.25">
      <c r="F1106" s="2">
        <f t="shared" si="69"/>
        <v>5.5099999999999048</v>
      </c>
      <c r="G1106" s="3">
        <f>IF(H1106&gt;0,$C$14-H1106,$C$14)</f>
        <v>2E-3</v>
      </c>
      <c r="H1106" s="3">
        <f>IF(H1105-I1105&gt;0,H1105-I1105,0)</f>
        <v>0</v>
      </c>
      <c r="I1106" s="12">
        <f>$C$5*SQRT((2*($C$11*POWER(($G$4/G1106),1.4)-$C$12))/$C$8)*An</f>
        <v>3.4541393744113574E-5</v>
      </c>
      <c r="J1106" s="5">
        <f>($C$11*POWER(($C$16/G1106),1.4))</f>
        <v>265250.39913931966</v>
      </c>
      <c r="K1106" s="2">
        <f>IF(H1106&gt;0,$C$17+H1106*$C$8,$C$17)</f>
        <v>0.15</v>
      </c>
      <c r="L1106" s="12">
        <f>IF(H1106&gt;0,2*An*(J1106-$C$12),0)</f>
        <v>0</v>
      </c>
      <c r="M1106" s="12">
        <f>$C$9*Af*O1105*ABS(O1105)*$C$7</f>
        <v>-0.79696120857539554</v>
      </c>
      <c r="N1106" s="12">
        <f t="shared" si="70"/>
        <v>-4.4969252761640304</v>
      </c>
      <c r="O1106" s="4">
        <f t="shared" si="71"/>
        <v>-19.888868747736772</v>
      </c>
      <c r="P1106" s="3">
        <f t="shared" si="72"/>
        <v>21.46351391769208</v>
      </c>
      <c r="R1106" s="15"/>
    </row>
    <row r="1107" spans="6:18" x14ac:dyDescent="0.25">
      <c r="F1107" s="2">
        <f t="shared" si="69"/>
        <v>5.5149999999999046</v>
      </c>
      <c r="G1107" s="3">
        <f>IF(H1107&gt;0,$C$14-H1107,$C$14)</f>
        <v>2E-3</v>
      </c>
      <c r="H1107" s="3">
        <f>IF(H1106-I1106&gt;0,H1106-I1106,0)</f>
        <v>0</v>
      </c>
      <c r="I1107" s="12">
        <f>$C$5*SQRT((2*($C$11*POWER(($G$4/G1107),1.4)-$C$12))/$C$8)*An</f>
        <v>3.4541393744113574E-5</v>
      </c>
      <c r="J1107" s="5">
        <f>($C$11*POWER(($C$16/G1107),1.4))</f>
        <v>265250.39913931966</v>
      </c>
      <c r="K1107" s="2">
        <f>IF(H1107&gt;0,$C$17+H1107*$C$8,$C$17)</f>
        <v>0.15</v>
      </c>
      <c r="L1107" s="12">
        <f>IF(H1107&gt;0,2*An*(J1107-$C$12),0)</f>
        <v>0</v>
      </c>
      <c r="M1107" s="12">
        <f>$C$9*Af*O1106*ABS(O1106)*$C$7</f>
        <v>-0.79876864516064972</v>
      </c>
      <c r="N1107" s="12">
        <f t="shared" si="70"/>
        <v>-4.4848756989290024</v>
      </c>
      <c r="O1107" s="4">
        <f t="shared" si="71"/>
        <v>-19.911323250174505</v>
      </c>
      <c r="P1107" s="3">
        <f t="shared" si="72"/>
        <v>21.364013437697302</v>
      </c>
      <c r="R1107" s="15"/>
    </row>
    <row r="1108" spans="6:18" x14ac:dyDescent="0.25">
      <c r="F1108" s="2">
        <f t="shared" si="69"/>
        <v>5.5199999999999045</v>
      </c>
      <c r="G1108" s="3">
        <f>IF(H1108&gt;0,$C$14-H1108,$C$14)</f>
        <v>2E-3</v>
      </c>
      <c r="H1108" s="3">
        <f>IF(H1107-I1107&gt;0,H1107-I1107,0)</f>
        <v>0</v>
      </c>
      <c r="I1108" s="12">
        <f>$C$5*SQRT((2*($C$11*POWER(($G$4/G1108),1.4)-$C$12))/$C$8)*An</f>
        <v>3.4541393744113574E-5</v>
      </c>
      <c r="J1108" s="5">
        <f>($C$11*POWER(($C$16/G1108),1.4))</f>
        <v>265250.39913931966</v>
      </c>
      <c r="K1108" s="2">
        <f>IF(H1108&gt;0,$C$17+H1108*$C$8,$C$17)</f>
        <v>0.15</v>
      </c>
      <c r="L1108" s="12">
        <f>IF(H1108&gt;0,2*An*(J1108-$C$12),0)</f>
        <v>0</v>
      </c>
      <c r="M1108" s="12">
        <f>$C$9*Af*O1107*ABS(O1107)*$C$7</f>
        <v>-0.8005732804618374</v>
      </c>
      <c r="N1108" s="12">
        <f t="shared" si="70"/>
        <v>-4.4728447969210841</v>
      </c>
      <c r="O1108" s="4">
        <f t="shared" si="71"/>
        <v>-19.93371755141413</v>
      </c>
      <c r="P1108" s="3">
        <f t="shared" si="72"/>
        <v>21.26440083569333</v>
      </c>
      <c r="R1108" s="15"/>
    </row>
    <row r="1109" spans="6:18" x14ac:dyDescent="0.25">
      <c r="F1109" s="2">
        <f t="shared" si="69"/>
        <v>5.5249999999999044</v>
      </c>
      <c r="G1109" s="3">
        <f>IF(H1109&gt;0,$C$14-H1109,$C$14)</f>
        <v>2E-3</v>
      </c>
      <c r="H1109" s="3">
        <f>IF(H1108-I1108&gt;0,H1108-I1108,0)</f>
        <v>0</v>
      </c>
      <c r="I1109" s="12">
        <f>$C$5*SQRT((2*($C$11*POWER(($G$4/G1109),1.4)-$C$12))/$C$8)*An</f>
        <v>3.4541393744113574E-5</v>
      </c>
      <c r="J1109" s="5">
        <f>($C$11*POWER(($C$16/G1109),1.4))</f>
        <v>265250.39913931966</v>
      </c>
      <c r="K1109" s="2">
        <f>IF(H1109&gt;0,$C$17+H1109*$C$8,$C$17)</f>
        <v>0.15</v>
      </c>
      <c r="L1109" s="12">
        <f>IF(H1109&gt;0,2*An*(J1109-$C$12),0)</f>
        <v>0</v>
      </c>
      <c r="M1109" s="12">
        <f>$C$9*Af*O1108*ABS(O1108)*$C$7</f>
        <v>-0.80237510558070879</v>
      </c>
      <c r="N1109" s="12">
        <f t="shared" si="70"/>
        <v>-4.460832629461942</v>
      </c>
      <c r="O1109" s="4">
        <f t="shared" si="71"/>
        <v>-19.956051744980087</v>
      </c>
      <c r="P1109" s="3">
        <f t="shared" si="72"/>
        <v>21.164676412452344</v>
      </c>
      <c r="R1109" s="15"/>
    </row>
    <row r="1110" spans="6:18" x14ac:dyDescent="0.25">
      <c r="F1110" s="2">
        <f t="shared" si="69"/>
        <v>5.5299999999999043</v>
      </c>
      <c r="G1110" s="3">
        <f>IF(H1110&gt;0,$C$14-H1110,$C$14)</f>
        <v>2E-3</v>
      </c>
      <c r="H1110" s="3">
        <f>IF(H1109-I1109&gt;0,H1109-I1109,0)</f>
        <v>0</v>
      </c>
      <c r="I1110" s="12">
        <f>$C$5*SQRT((2*($C$11*POWER(($G$4/G1110),1.4)-$C$12))/$C$8)*An</f>
        <v>3.4541393744113574E-5</v>
      </c>
      <c r="J1110" s="5">
        <f>($C$11*POWER(($C$16/G1110),1.4))</f>
        <v>265250.39913931966</v>
      </c>
      <c r="K1110" s="2">
        <f>IF(H1110&gt;0,$C$17+H1110*$C$8,$C$17)</f>
        <v>0.15</v>
      </c>
      <c r="L1110" s="12">
        <f>IF(H1110&gt;0,2*An*(J1110-$C$12),0)</f>
        <v>0</v>
      </c>
      <c r="M1110" s="12">
        <f>$C$9*Af*O1109*ABS(O1109)*$C$7</f>
        <v>-0.80417411172073816</v>
      </c>
      <c r="N1110" s="12">
        <f t="shared" si="70"/>
        <v>-4.4488392551950797</v>
      </c>
      <c r="O1110" s="4">
        <f t="shared" si="71"/>
        <v>-19.978325924691731</v>
      </c>
      <c r="P1110" s="3">
        <f t="shared" si="72"/>
        <v>21.064840468278163</v>
      </c>
      <c r="R1110" s="15"/>
    </row>
    <row r="1111" spans="6:18" x14ac:dyDescent="0.25">
      <c r="F1111" s="2">
        <f t="shared" si="69"/>
        <v>5.5349999999999042</v>
      </c>
      <c r="G1111" s="3">
        <f>IF(H1111&gt;0,$C$14-H1111,$C$14)</f>
        <v>2E-3</v>
      </c>
      <c r="H1111" s="3">
        <f>IF(H1110-I1110&gt;0,H1110-I1110,0)</f>
        <v>0</v>
      </c>
      <c r="I1111" s="12">
        <f>$C$5*SQRT((2*($C$11*POWER(($G$4/G1111),1.4)-$C$12))/$C$8)*An</f>
        <v>3.4541393744113574E-5</v>
      </c>
      <c r="J1111" s="5">
        <f>($C$11*POWER(($C$16/G1111),1.4))</f>
        <v>265250.39913931966</v>
      </c>
      <c r="K1111" s="2">
        <f>IF(H1111&gt;0,$C$17+H1111*$C$8,$C$17)</f>
        <v>0.15</v>
      </c>
      <c r="L1111" s="12">
        <f>IF(H1111&gt;0,2*An*(J1111-$C$12),0)</f>
        <v>0</v>
      </c>
      <c r="M1111" s="12">
        <f>$C$9*Af*O1110*ABS(O1110)*$C$7</f>
        <v>-0.80597029018675637</v>
      </c>
      <c r="N1111" s="12">
        <f t="shared" si="70"/>
        <v>-4.4368647320882912</v>
      </c>
      <c r="O1111" s="4">
        <f t="shared" si="71"/>
        <v>-20.00054018465994</v>
      </c>
      <c r="P1111" s="3">
        <f t="shared" si="72"/>
        <v>20.964893303004786</v>
      </c>
      <c r="R1111" s="15"/>
    </row>
    <row r="1112" spans="6:18" x14ac:dyDescent="0.25">
      <c r="F1112" s="2">
        <f t="shared" ref="F1112:F1175" si="73">F1111+$C$5</f>
        <v>5.5399999999999041</v>
      </c>
      <c r="G1112" s="3">
        <f>IF(H1112&gt;0,$C$14-H1112,$C$14)</f>
        <v>2E-3</v>
      </c>
      <c r="H1112" s="3">
        <f>IF(H1111-I1111&gt;0,H1111-I1111,0)</f>
        <v>0</v>
      </c>
      <c r="I1112" s="12">
        <f>$C$5*SQRT((2*($C$11*POWER(($G$4/G1112),1.4)-$C$12))/$C$8)*An</f>
        <v>3.4541393744113574E-5</v>
      </c>
      <c r="J1112" s="5">
        <f>($C$11*POWER(($C$16/G1112),1.4))</f>
        <v>265250.39913931966</v>
      </c>
      <c r="K1112" s="2">
        <f>IF(H1112&gt;0,$C$17+H1112*$C$8,$C$17)</f>
        <v>0.15</v>
      </c>
      <c r="L1112" s="12">
        <f>IF(H1112&gt;0,2*An*(J1112-$C$12),0)</f>
        <v>0</v>
      </c>
      <c r="M1112" s="12">
        <f>$C$9*Af*O1111*ABS(O1111)*$C$7</f>
        <v>-0.80776363238458337</v>
      </c>
      <c r="N1112" s="12">
        <f t="shared" si="70"/>
        <v>-4.424909117436111</v>
      </c>
      <c r="O1112" s="4">
        <f t="shared" si="71"/>
        <v>-20.022694619283751</v>
      </c>
      <c r="P1112" s="3">
        <f t="shared" si="72"/>
        <v>20.864835215994926</v>
      </c>
      <c r="R1112" s="15"/>
    </row>
    <row r="1113" spans="6:18" x14ac:dyDescent="0.25">
      <c r="F1113" s="2">
        <f t="shared" si="73"/>
        <v>5.544999999999904</v>
      </c>
      <c r="G1113" s="3">
        <f>IF(H1113&gt;0,$C$14-H1113,$C$14)</f>
        <v>2E-3</v>
      </c>
      <c r="H1113" s="3">
        <f>IF(H1112-I1112&gt;0,H1112-I1112,0)</f>
        <v>0</v>
      </c>
      <c r="I1113" s="12">
        <f>$C$5*SQRT((2*($C$11*POWER(($G$4/G1113),1.4)-$C$12))/$C$8)*An</f>
        <v>3.4541393744113574E-5</v>
      </c>
      <c r="J1113" s="5">
        <f>($C$11*POWER(($C$16/G1113),1.4))</f>
        <v>265250.39913931966</v>
      </c>
      <c r="K1113" s="2">
        <f>IF(H1113&gt;0,$C$17+H1113*$C$8,$C$17)</f>
        <v>0.15</v>
      </c>
      <c r="L1113" s="12">
        <f>IF(H1113&gt;0,2*An*(J1113-$C$12),0)</f>
        <v>0</v>
      </c>
      <c r="M1113" s="12">
        <f>$C$9*Af*O1112*ABS(O1112)*$C$7</f>
        <v>-0.80955412982065889</v>
      </c>
      <c r="N1113" s="12">
        <f t="shared" si="70"/>
        <v>-4.4129724678622742</v>
      </c>
      <c r="O1113" s="4">
        <f t="shared" si="71"/>
        <v>-20.044789323246995</v>
      </c>
      <c r="P1113" s="3">
        <f t="shared" si="72"/>
        <v>20.7646665061386</v>
      </c>
      <c r="R1113" s="15"/>
    </row>
    <row r="1114" spans="6:18" x14ac:dyDescent="0.25">
      <c r="F1114" s="2">
        <f t="shared" si="73"/>
        <v>5.5499999999999039</v>
      </c>
      <c r="G1114" s="3">
        <f>IF(H1114&gt;0,$C$14-H1114,$C$14)</f>
        <v>2E-3</v>
      </c>
      <c r="H1114" s="3">
        <f>IF(H1113-I1113&gt;0,H1113-I1113,0)</f>
        <v>0</v>
      </c>
      <c r="I1114" s="12">
        <f>$C$5*SQRT((2*($C$11*POWER(($G$4/G1114),1.4)-$C$12))/$C$8)*An</f>
        <v>3.4541393744113574E-5</v>
      </c>
      <c r="J1114" s="5">
        <f>($C$11*POWER(($C$16/G1114),1.4))</f>
        <v>265250.39913931966</v>
      </c>
      <c r="K1114" s="2">
        <f>IF(H1114&gt;0,$C$17+H1114*$C$8,$C$17)</f>
        <v>0.15</v>
      </c>
      <c r="L1114" s="12">
        <f>IF(H1114&gt;0,2*An*(J1114-$C$12),0)</f>
        <v>0</v>
      </c>
      <c r="M1114" s="12">
        <f>$C$9*Af*O1113*ABS(O1113)*$C$7</f>
        <v>-0.8113417741016713</v>
      </c>
      <c r="N1114" s="12">
        <f t="shared" si="70"/>
        <v>-4.4010548393221915</v>
      </c>
      <c r="O1114" s="4">
        <f t="shared" si="71"/>
        <v>-20.066824391514956</v>
      </c>
      <c r="P1114" s="3">
        <f t="shared" si="72"/>
        <v>20.664387471851693</v>
      </c>
      <c r="R1114" s="15"/>
    </row>
    <row r="1115" spans="6:18" x14ac:dyDescent="0.25">
      <c r="F1115" s="2">
        <f t="shared" si="73"/>
        <v>5.5549999999999038</v>
      </c>
      <c r="G1115" s="3">
        <f>IF(H1115&gt;0,$C$14-H1115,$C$14)</f>
        <v>2E-3</v>
      </c>
      <c r="H1115" s="3">
        <f>IF(H1114-I1114&gt;0,H1114-I1114,0)</f>
        <v>0</v>
      </c>
      <c r="I1115" s="12">
        <f>$C$5*SQRT((2*($C$11*POWER(($G$4/G1115),1.4)-$C$12))/$C$8)*An</f>
        <v>3.4541393744113574E-5</v>
      </c>
      <c r="J1115" s="5">
        <f>($C$11*POWER(($C$16/G1115),1.4))</f>
        <v>265250.39913931966</v>
      </c>
      <c r="K1115" s="2">
        <f>IF(H1115&gt;0,$C$17+H1115*$C$8,$C$17)</f>
        <v>0.15</v>
      </c>
      <c r="L1115" s="12">
        <f>IF(H1115&gt;0,2*An*(J1115-$C$12),0)</f>
        <v>0</v>
      </c>
      <c r="M1115" s="12">
        <f>$C$9*Af*O1114*ABS(O1114)*$C$7</f>
        <v>-0.81312655693418534</v>
      </c>
      <c r="N1115" s="12">
        <f t="shared" ref="N1115:N1178" si="74">(L1115-M1115-K1115*9.81)/K1115</f>
        <v>-4.3891562871054317</v>
      </c>
      <c r="O1115" s="4">
        <f t="shared" ref="O1115:O1178" si="75">$C$5*(N1114+N1115)/2+O1114</f>
        <v>-20.088799919331024</v>
      </c>
      <c r="P1115" s="3">
        <f t="shared" si="72"/>
        <v>20.563998411074579</v>
      </c>
      <c r="R1115" s="15"/>
    </row>
    <row r="1116" spans="6:18" x14ac:dyDescent="0.25">
      <c r="F1116" s="2">
        <f t="shared" si="73"/>
        <v>5.5599999999999037</v>
      </c>
      <c r="G1116" s="3">
        <f>IF(H1116&gt;0,$C$14-H1116,$C$14)</f>
        <v>2E-3</v>
      </c>
      <c r="H1116" s="3">
        <f>IF(H1115-I1115&gt;0,H1115-I1115,0)</f>
        <v>0</v>
      </c>
      <c r="I1116" s="12">
        <f>$C$5*SQRT((2*($C$11*POWER(($G$4/G1116),1.4)-$C$12))/$C$8)*An</f>
        <v>3.4541393744113574E-5</v>
      </c>
      <c r="J1116" s="5">
        <f>($C$11*POWER(($C$16/G1116),1.4))</f>
        <v>265250.39913931966</v>
      </c>
      <c r="K1116" s="2">
        <f>IF(H1116&gt;0,$C$17+H1116*$C$8,$C$17)</f>
        <v>0.15</v>
      </c>
      <c r="L1116" s="12">
        <f>IF(H1116&gt;0,2*An*(J1116-$C$12),0)</f>
        <v>0</v>
      </c>
      <c r="M1116" s="12">
        <f>$C$9*Af*O1115*ABS(O1115)*$C$7</f>
        <v>-0.81490847012426737</v>
      </c>
      <c r="N1116" s="12">
        <f t="shared" si="74"/>
        <v>-4.3772768658382182</v>
      </c>
      <c r="O1116" s="4">
        <f t="shared" si="75"/>
        <v>-20.110716002213383</v>
      </c>
      <c r="P1116" s="3">
        <f t="shared" si="72"/>
        <v>20.463499621270717</v>
      </c>
      <c r="R1116" s="15"/>
    </row>
    <row r="1117" spans="6:18" x14ac:dyDescent="0.25">
      <c r="F1117" s="2">
        <f t="shared" si="73"/>
        <v>5.5649999999999036</v>
      </c>
      <c r="G1117" s="3">
        <f>IF(H1117&gt;0,$C$14-H1117,$C$14)</f>
        <v>2E-3</v>
      </c>
      <c r="H1117" s="3">
        <f>IF(H1116-I1116&gt;0,H1116-I1116,0)</f>
        <v>0</v>
      </c>
      <c r="I1117" s="12">
        <f>$C$5*SQRT((2*($C$11*POWER(($G$4/G1117),1.4)-$C$12))/$C$8)*An</f>
        <v>3.4541393744113574E-5</v>
      </c>
      <c r="J1117" s="5">
        <f>($C$11*POWER(($C$16/G1117),1.4))</f>
        <v>265250.39913931966</v>
      </c>
      <c r="K1117" s="2">
        <f>IF(H1117&gt;0,$C$17+H1117*$C$8,$C$17)</f>
        <v>0.15</v>
      </c>
      <c r="L1117" s="12">
        <f>IF(H1117&gt;0,2*An*(J1117-$C$12),0)</f>
        <v>0</v>
      </c>
      <c r="M1117" s="12">
        <f>$C$9*Af*O1116*ABS(O1116)*$C$7</f>
        <v>-0.81668750557711145</v>
      </c>
      <c r="N1117" s="12">
        <f t="shared" si="74"/>
        <v>-4.3654166294859245</v>
      </c>
      <c r="O1117" s="4">
        <f t="shared" si="75"/>
        <v>-20.132572735951694</v>
      </c>
      <c r="P1117" s="3">
        <f t="shared" si="72"/>
        <v>20.362891399425305</v>
      </c>
      <c r="R1117" s="15"/>
    </row>
    <row r="1118" spans="6:18" x14ac:dyDescent="0.25">
      <c r="F1118" s="2">
        <f t="shared" si="73"/>
        <v>5.5699999999999035</v>
      </c>
      <c r="G1118" s="3">
        <f>IF(H1118&gt;0,$C$14-H1118,$C$14)</f>
        <v>2E-3</v>
      </c>
      <c r="H1118" s="3">
        <f>IF(H1117-I1117&gt;0,H1117-I1117,0)</f>
        <v>0</v>
      </c>
      <c r="I1118" s="12">
        <f>$C$5*SQRT((2*($C$11*POWER(($G$4/G1118),1.4)-$C$12))/$C$8)*An</f>
        <v>3.4541393744113574E-5</v>
      </c>
      <c r="J1118" s="5">
        <f>($C$11*POWER(($C$16/G1118),1.4))</f>
        <v>265250.39913931966</v>
      </c>
      <c r="K1118" s="2">
        <f>IF(H1118&gt;0,$C$17+H1118*$C$8,$C$17)</f>
        <v>0.15</v>
      </c>
      <c r="L1118" s="12">
        <f>IF(H1118&gt;0,2*An*(J1118-$C$12),0)</f>
        <v>0</v>
      </c>
      <c r="M1118" s="12">
        <f>$C$9*Af*O1117*ABS(O1117)*$C$7</f>
        <v>-0.81846365529666076</v>
      </c>
      <c r="N1118" s="12">
        <f t="shared" si="74"/>
        <v>-4.3535756313555956</v>
      </c>
      <c r="O1118" s="4">
        <f t="shared" si="75"/>
        <v>-20.154370216603798</v>
      </c>
      <c r="P1118" s="3">
        <f t="shared" si="72"/>
        <v>20.262174042043917</v>
      </c>
      <c r="R1118" s="15"/>
    </row>
    <row r="1119" spans="6:18" x14ac:dyDescent="0.25">
      <c r="F1119" s="2">
        <f t="shared" si="73"/>
        <v>5.5749999999999034</v>
      </c>
      <c r="G1119" s="3">
        <f>IF(H1119&gt;0,$C$14-H1119,$C$14)</f>
        <v>2E-3</v>
      </c>
      <c r="H1119" s="3">
        <f>IF(H1118-I1118&gt;0,H1118-I1118,0)</f>
        <v>0</v>
      </c>
      <c r="I1119" s="12">
        <f>$C$5*SQRT((2*($C$11*POWER(($G$4/G1119),1.4)-$C$12))/$C$8)*An</f>
        <v>3.4541393744113574E-5</v>
      </c>
      <c r="J1119" s="5">
        <f>($C$11*POWER(($C$16/G1119),1.4))</f>
        <v>265250.39913931966</v>
      </c>
      <c r="K1119" s="2">
        <f>IF(H1119&gt;0,$C$17+H1119*$C$8,$C$17)</f>
        <v>0.15</v>
      </c>
      <c r="L1119" s="12">
        <f>IF(H1119&gt;0,2*An*(J1119-$C$12),0)</f>
        <v>0</v>
      </c>
      <c r="M1119" s="12">
        <f>$C$9*Af*O1118*ABS(O1118)*$C$7</f>
        <v>-0.82023691138523147</v>
      </c>
      <c r="N1119" s="12">
        <f t="shared" si="74"/>
        <v>-4.3417539240984571</v>
      </c>
      <c r="O1119" s="4">
        <f t="shared" si="75"/>
        <v>-20.176108540492432</v>
      </c>
      <c r="P1119" s="3">
        <f t="shared" si="72"/>
        <v>20.161347845151177</v>
      </c>
      <c r="R1119" s="15"/>
    </row>
    <row r="1120" spans="6:18" x14ac:dyDescent="0.25">
      <c r="F1120" s="2">
        <f t="shared" si="73"/>
        <v>5.5799999999999033</v>
      </c>
      <c r="G1120" s="3">
        <f>IF(H1120&gt;0,$C$14-H1120,$C$14)</f>
        <v>2E-3</v>
      </c>
      <c r="H1120" s="3">
        <f>IF(H1119-I1119&gt;0,H1119-I1119,0)</f>
        <v>0</v>
      </c>
      <c r="I1120" s="12">
        <f>$C$5*SQRT((2*($C$11*POWER(($G$4/G1120),1.4)-$C$12))/$C$8)*An</f>
        <v>3.4541393744113574E-5</v>
      </c>
      <c r="J1120" s="5">
        <f>($C$11*POWER(($C$16/G1120),1.4))</f>
        <v>265250.39913931966</v>
      </c>
      <c r="K1120" s="2">
        <f>IF(H1120&gt;0,$C$17+H1120*$C$8,$C$17)</f>
        <v>0.15</v>
      </c>
      <c r="L1120" s="12">
        <f>IF(H1120&gt;0,2*An*(J1120-$C$12),0)</f>
        <v>0</v>
      </c>
      <c r="M1120" s="12">
        <f>$C$9*Af*O1119*ABS(O1119)*$C$7</f>
        <v>-0.82200726604313157</v>
      </c>
      <c r="N1120" s="12">
        <f t="shared" si="74"/>
        <v>-4.3299515597124563</v>
      </c>
      <c r="O1120" s="4">
        <f t="shared" si="75"/>
        <v>-20.197787804201958</v>
      </c>
      <c r="P1120" s="3">
        <f t="shared" si="72"/>
        <v>20.060413104289442</v>
      </c>
      <c r="R1120" s="15"/>
    </row>
    <row r="1121" spans="6:18" x14ac:dyDescent="0.25">
      <c r="F1121" s="2">
        <f t="shared" si="73"/>
        <v>5.5849999999999032</v>
      </c>
      <c r="G1121" s="3">
        <f>IF(H1121&gt;0,$C$14-H1121,$C$14)</f>
        <v>2E-3</v>
      </c>
      <c r="H1121" s="3">
        <f>IF(H1120-I1120&gt;0,H1120-I1120,0)</f>
        <v>0</v>
      </c>
      <c r="I1121" s="12">
        <f>$C$5*SQRT((2*($C$11*POWER(($G$4/G1121),1.4)-$C$12))/$C$8)*An</f>
        <v>3.4541393744113574E-5</v>
      </c>
      <c r="J1121" s="5">
        <f>($C$11*POWER(($C$16/G1121),1.4))</f>
        <v>265250.39913931966</v>
      </c>
      <c r="K1121" s="2">
        <f>IF(H1121&gt;0,$C$17+H1121*$C$8,$C$17)</f>
        <v>0.15</v>
      </c>
      <c r="L1121" s="12">
        <f>IF(H1121&gt;0,2*An*(J1121-$C$12),0)</f>
        <v>0</v>
      </c>
      <c r="M1121" s="12">
        <f>$C$9*Af*O1120*ABS(O1120)*$C$7</f>
        <v>-0.82377471156828153</v>
      </c>
      <c r="N1121" s="12">
        <f t="shared" si="74"/>
        <v>-4.3181685895447899</v>
      </c>
      <c r="O1121" s="4">
        <f t="shared" si="75"/>
        <v>-20.219408104575102</v>
      </c>
      <c r="P1121" s="3">
        <f t="shared" si="72"/>
        <v>19.959370114517498</v>
      </c>
      <c r="R1121" s="15"/>
    </row>
    <row r="1122" spans="6:18" x14ac:dyDescent="0.25">
      <c r="F1122" s="2">
        <f t="shared" si="73"/>
        <v>5.589999999999903</v>
      </c>
      <c r="G1122" s="3">
        <f>IF(H1122&gt;0,$C$14-H1122,$C$14)</f>
        <v>2E-3</v>
      </c>
      <c r="H1122" s="3">
        <f>IF(H1121-I1121&gt;0,H1121-I1121,0)</f>
        <v>0</v>
      </c>
      <c r="I1122" s="12">
        <f>$C$5*SQRT((2*($C$11*POWER(($G$4/G1122),1.4)-$C$12))/$C$8)*An</f>
        <v>3.4541393744113574E-5</v>
      </c>
      <c r="J1122" s="5">
        <f>($C$11*POWER(($C$16/G1122),1.4))</f>
        <v>265250.39913931966</v>
      </c>
      <c r="K1122" s="2">
        <f>IF(H1122&gt;0,$C$17+H1122*$C$8,$C$17)</f>
        <v>0.15</v>
      </c>
      <c r="L1122" s="12">
        <f>IF(H1122&gt;0,2*An*(J1122-$C$12),0)</f>
        <v>0</v>
      </c>
      <c r="M1122" s="12">
        <f>$C$9*Af*O1121*ABS(O1121)*$C$7</f>
        <v>-0.82553924035583215</v>
      </c>
      <c r="N1122" s="12">
        <f t="shared" si="74"/>
        <v>-4.3064050642944531</v>
      </c>
      <c r="O1122" s="4">
        <f t="shared" si="75"/>
        <v>-20.240969538709699</v>
      </c>
      <c r="P1122" s="3">
        <f t="shared" si="72"/>
        <v>19.858219170409285</v>
      </c>
      <c r="R1122" s="15"/>
    </row>
    <row r="1123" spans="6:18" x14ac:dyDescent="0.25">
      <c r="F1123" s="2">
        <f t="shared" si="73"/>
        <v>5.5949999999999029</v>
      </c>
      <c r="G1123" s="3">
        <f>IF(H1123&gt;0,$C$14-H1123,$C$14)</f>
        <v>2E-3</v>
      </c>
      <c r="H1123" s="3">
        <f>IF(H1122-I1122&gt;0,H1122-I1122,0)</f>
        <v>0</v>
      </c>
      <c r="I1123" s="12">
        <f>$C$5*SQRT((2*($C$11*POWER(($G$4/G1123),1.4)-$C$12))/$C$8)*An</f>
        <v>3.4541393744113574E-5</v>
      </c>
      <c r="J1123" s="5">
        <f>($C$11*POWER(($C$16/G1123),1.4))</f>
        <v>265250.39913931966</v>
      </c>
      <c r="K1123" s="2">
        <f>IF(H1123&gt;0,$C$17+H1123*$C$8,$C$17)</f>
        <v>0.15</v>
      </c>
      <c r="L1123" s="12">
        <f>IF(H1123&gt;0,2*An*(J1123-$C$12),0)</f>
        <v>0</v>
      </c>
      <c r="M1123" s="12">
        <f>$C$9*Af*O1122*ABS(O1122)*$C$7</f>
        <v>-0.82730084489778055</v>
      </c>
      <c r="N1123" s="12">
        <f t="shared" si="74"/>
        <v>-4.2946610340147968</v>
      </c>
      <c r="O1123" s="4">
        <f t="shared" si="75"/>
        <v>-20.262472203955472</v>
      </c>
      <c r="P1123" s="3">
        <f t="shared" si="72"/>
        <v>19.756960566052623</v>
      </c>
      <c r="R1123" s="15"/>
    </row>
    <row r="1124" spans="6:18" x14ac:dyDescent="0.25">
      <c r="F1124" s="2">
        <f t="shared" si="73"/>
        <v>5.5999999999999028</v>
      </c>
      <c r="G1124" s="3">
        <f>IF(H1124&gt;0,$C$14-H1124,$C$14)</f>
        <v>2E-3</v>
      </c>
      <c r="H1124" s="3">
        <f>IF(H1123-I1123&gt;0,H1123-I1123,0)</f>
        <v>0</v>
      </c>
      <c r="I1124" s="12">
        <f>$C$5*SQRT((2*($C$11*POWER(($G$4/G1124),1.4)-$C$12))/$C$8)*An</f>
        <v>3.4541393744113574E-5</v>
      </c>
      <c r="J1124" s="5">
        <f>($C$11*POWER(($C$16/G1124),1.4))</f>
        <v>265250.39913931966</v>
      </c>
      <c r="K1124" s="2">
        <f>IF(H1124&gt;0,$C$17+H1124*$C$8,$C$17)</f>
        <v>0.15</v>
      </c>
      <c r="L1124" s="12">
        <f>IF(H1124&gt;0,2*An*(J1124-$C$12),0)</f>
        <v>0</v>
      </c>
      <c r="M1124" s="12">
        <f>$C$9*Af*O1123*ABS(O1123)*$C$7</f>
        <v>-0.82905951778258635</v>
      </c>
      <c r="N1124" s="12">
        <f t="shared" si="74"/>
        <v>-4.2829365481160915</v>
      </c>
      <c r="O1124" s="4">
        <f t="shared" si="75"/>
        <v>-20.283916197910798</v>
      </c>
      <c r="P1124" s="3">
        <f t="shared" si="72"/>
        <v>19.655594595047958</v>
      </c>
      <c r="R1124" s="15"/>
    </row>
    <row r="1125" spans="6:18" x14ac:dyDescent="0.25">
      <c r="F1125" s="2">
        <f t="shared" si="73"/>
        <v>5.6049999999999027</v>
      </c>
      <c r="G1125" s="3">
        <f>IF(H1125&gt;0,$C$14-H1125,$C$14)</f>
        <v>2E-3</v>
      </c>
      <c r="H1125" s="3">
        <f>IF(H1124-I1124&gt;0,H1124-I1124,0)</f>
        <v>0</v>
      </c>
      <c r="I1125" s="12">
        <f>$C$5*SQRT((2*($C$11*POWER(($G$4/G1125),1.4)-$C$12))/$C$8)*An</f>
        <v>3.4541393744113574E-5</v>
      </c>
      <c r="J1125" s="5">
        <f>($C$11*POWER(($C$16/G1125),1.4))</f>
        <v>265250.39913931966</v>
      </c>
      <c r="K1125" s="2">
        <f>IF(H1125&gt;0,$C$17+H1125*$C$8,$C$17)</f>
        <v>0.15</v>
      </c>
      <c r="L1125" s="12">
        <f>IF(H1125&gt;0,2*An*(J1125-$C$12),0)</f>
        <v>0</v>
      </c>
      <c r="M1125" s="12">
        <f>$C$9*Af*O1124*ABS(O1124)*$C$7</f>
        <v>-0.83081525169478687</v>
      </c>
      <c r="N1125" s="12">
        <f t="shared" si="74"/>
        <v>-4.271231655368088</v>
      </c>
      <c r="O1125" s="4">
        <f t="shared" si="75"/>
        <v>-20.305301618419509</v>
      </c>
      <c r="P1125" s="3">
        <f t="shared" si="72"/>
        <v>19.554121550507134</v>
      </c>
      <c r="R1125" s="15"/>
    </row>
    <row r="1126" spans="6:18" x14ac:dyDescent="0.25">
      <c r="F1126" s="2">
        <f t="shared" si="73"/>
        <v>5.6099999999999026</v>
      </c>
      <c r="G1126" s="3">
        <f>IF(H1126&gt;0,$C$14-H1126,$C$14)</f>
        <v>2E-3</v>
      </c>
      <c r="H1126" s="3">
        <f>IF(H1125-I1125&gt;0,H1125-I1125,0)</f>
        <v>0</v>
      </c>
      <c r="I1126" s="12">
        <f>$C$5*SQRT((2*($C$11*POWER(($G$4/G1126),1.4)-$C$12))/$C$8)*An</f>
        <v>3.4541393744113574E-5</v>
      </c>
      <c r="J1126" s="5">
        <f>($C$11*POWER(($C$16/G1126),1.4))</f>
        <v>265250.39913931966</v>
      </c>
      <c r="K1126" s="2">
        <f>IF(H1126&gt;0,$C$17+H1126*$C$8,$C$17)</f>
        <v>0.15</v>
      </c>
      <c r="L1126" s="12">
        <f>IF(H1126&gt;0,2*An*(J1126-$C$12),0)</f>
        <v>0</v>
      </c>
      <c r="M1126" s="12">
        <f>$C$9*Af*O1125*ABS(O1125)*$C$7</f>
        <v>-0.83256803941460911</v>
      </c>
      <c r="N1126" s="12">
        <f t="shared" si="74"/>
        <v>-4.2595464039026067</v>
      </c>
      <c r="O1126" s="4">
        <f t="shared" si="75"/>
        <v>-20.326628563567684</v>
      </c>
      <c r="P1126" s="3">
        <f t="shared" si="72"/>
        <v>19.452541725052164</v>
      </c>
      <c r="R1126" s="15"/>
    </row>
    <row r="1127" spans="6:18" x14ac:dyDescent="0.25">
      <c r="F1127" s="2">
        <f t="shared" si="73"/>
        <v>5.6149999999999025</v>
      </c>
      <c r="G1127" s="3">
        <f>IF(H1127&gt;0,$C$14-H1127,$C$14)</f>
        <v>2E-3</v>
      </c>
      <c r="H1127" s="3">
        <f>IF(H1126-I1126&gt;0,H1126-I1126,0)</f>
        <v>0</v>
      </c>
      <c r="I1127" s="12">
        <f>$C$5*SQRT((2*($C$11*POWER(($G$4/G1127),1.4)-$C$12))/$C$8)*An</f>
        <v>3.4541393744113574E-5</v>
      </c>
      <c r="J1127" s="5">
        <f>($C$11*POWER(($C$16/G1127),1.4))</f>
        <v>265250.39913931966</v>
      </c>
      <c r="K1127" s="2">
        <f>IF(H1127&gt;0,$C$17+H1127*$C$8,$C$17)</f>
        <v>0.15</v>
      </c>
      <c r="L1127" s="12">
        <f>IF(H1127&gt;0,2*An*(J1127-$C$12),0)</f>
        <v>0</v>
      </c>
      <c r="M1127" s="12">
        <f>$C$9*Af*O1126*ABS(O1126)*$C$7</f>
        <v>-0.83431787381758338</v>
      </c>
      <c r="N1127" s="12">
        <f t="shared" si="74"/>
        <v>-4.2478808412161113</v>
      </c>
      <c r="O1127" s="4">
        <f t="shared" si="75"/>
        <v>-20.34789713168048</v>
      </c>
      <c r="P1127" s="3">
        <f t="shared" si="72"/>
        <v>19.350855410814045</v>
      </c>
      <c r="R1127" s="15"/>
    </row>
    <row r="1128" spans="6:18" x14ac:dyDescent="0.25">
      <c r="F1128" s="2">
        <f t="shared" si="73"/>
        <v>5.6199999999999024</v>
      </c>
      <c r="G1128" s="3">
        <f>IF(H1128&gt;0,$C$14-H1128,$C$14)</f>
        <v>2E-3</v>
      </c>
      <c r="H1128" s="3">
        <f>IF(H1127-I1127&gt;0,H1127-I1127,0)</f>
        <v>0</v>
      </c>
      <c r="I1128" s="12">
        <f>$C$5*SQRT((2*($C$11*POWER(($G$4/G1128),1.4)-$C$12))/$C$8)*An</f>
        <v>3.4541393744113574E-5</v>
      </c>
      <c r="J1128" s="5">
        <f>($C$11*POWER(($C$16/G1128),1.4))</f>
        <v>265250.39913931966</v>
      </c>
      <c r="K1128" s="2">
        <f>IF(H1128&gt;0,$C$17+H1128*$C$8,$C$17)</f>
        <v>0.15</v>
      </c>
      <c r="L1128" s="12">
        <f>IF(H1128&gt;0,2*An*(J1128-$C$12),0)</f>
        <v>0</v>
      </c>
      <c r="M1128" s="12">
        <f>$C$9*Af*O1127*ABS(O1127)*$C$7</f>
        <v>-0.83606474787415341</v>
      </c>
      <c r="N1128" s="12">
        <f t="shared" si="74"/>
        <v>-4.2362350141723111</v>
      </c>
      <c r="O1128" s="4">
        <f t="shared" si="75"/>
        <v>-20.369107421318951</v>
      </c>
      <c r="P1128" s="3">
        <f t="shared" si="72"/>
        <v>19.249062899431546</v>
      </c>
      <c r="R1128" s="15"/>
    </row>
    <row r="1129" spans="6:18" x14ac:dyDescent="0.25">
      <c r="F1129" s="2">
        <f t="shared" si="73"/>
        <v>5.6249999999999023</v>
      </c>
      <c r="G1129" s="3">
        <f>IF(H1129&gt;0,$C$14-H1129,$C$14)</f>
        <v>2E-3</v>
      </c>
      <c r="H1129" s="3">
        <f>IF(H1128-I1128&gt;0,H1128-I1128,0)</f>
        <v>0</v>
      </c>
      <c r="I1129" s="12">
        <f>$C$5*SQRT((2*($C$11*POWER(($G$4/G1129),1.4)-$C$12))/$C$8)*An</f>
        <v>3.4541393744113574E-5</v>
      </c>
      <c r="J1129" s="5">
        <f>($C$11*POWER(($C$16/G1129),1.4))</f>
        <v>265250.39913931966</v>
      </c>
      <c r="K1129" s="2">
        <f>IF(H1129&gt;0,$C$17+H1129*$C$8,$C$17)</f>
        <v>0.15</v>
      </c>
      <c r="L1129" s="12">
        <f>IF(H1129&gt;0,2*An*(J1129-$C$12),0)</f>
        <v>0</v>
      </c>
      <c r="M1129" s="12">
        <f>$C$9*Af*O1128*ABS(O1128)*$C$7</f>
        <v>-0.83780865464928744</v>
      </c>
      <c r="N1129" s="12">
        <f t="shared" si="74"/>
        <v>-4.224608969004751</v>
      </c>
      <c r="O1129" s="4">
        <f t="shared" si="75"/>
        <v>-20.390259531276893</v>
      </c>
      <c r="P1129" s="3">
        <f t="shared" si="72"/>
        <v>19.147164482050059</v>
      </c>
      <c r="R1129" s="15"/>
    </row>
    <row r="1130" spans="6:18" x14ac:dyDescent="0.25">
      <c r="F1130" s="2">
        <f t="shared" si="73"/>
        <v>5.6299999999999022</v>
      </c>
      <c r="G1130" s="3">
        <f>IF(H1130&gt;0,$C$14-H1130,$C$14)</f>
        <v>2E-3</v>
      </c>
      <c r="H1130" s="3">
        <f>IF(H1129-I1129&gt;0,H1129-I1129,0)</f>
        <v>0</v>
      </c>
      <c r="I1130" s="12">
        <f>$C$5*SQRT((2*($C$11*POWER(($G$4/G1130),1.4)-$C$12))/$C$8)*An</f>
        <v>3.4541393744113574E-5</v>
      </c>
      <c r="J1130" s="5">
        <f>($C$11*POWER(($C$16/G1130),1.4))</f>
        <v>265250.39913931966</v>
      </c>
      <c r="K1130" s="2">
        <f>IF(H1130&gt;0,$C$17+H1130*$C$8,$C$17)</f>
        <v>0.15</v>
      </c>
      <c r="L1130" s="12">
        <f>IF(H1130&gt;0,2*An*(J1130-$C$12),0)</f>
        <v>0</v>
      </c>
      <c r="M1130" s="12">
        <f>$C$9*Af*O1129*ABS(O1129)*$C$7</f>
        <v>-0.83954958730208595</v>
      </c>
      <c r="N1130" s="12">
        <f t="shared" si="74"/>
        <v>-4.2130027513194275</v>
      </c>
      <c r="O1130" s="4">
        <f t="shared" si="75"/>
        <v>-20.411353560577705</v>
      </c>
      <c r="P1130" s="3">
        <f t="shared" si="72"/>
        <v>19.045160449320424</v>
      </c>
      <c r="R1130" s="15"/>
    </row>
    <row r="1131" spans="6:18" x14ac:dyDescent="0.25">
      <c r="F1131" s="2">
        <f t="shared" si="73"/>
        <v>5.6349999999999021</v>
      </c>
      <c r="G1131" s="3">
        <f>IF(H1131&gt;0,$C$14-H1131,$C$14)</f>
        <v>2E-3</v>
      </c>
      <c r="H1131" s="3">
        <f>IF(H1130-I1130&gt;0,H1130-I1130,0)</f>
        <v>0</v>
      </c>
      <c r="I1131" s="12">
        <f>$C$5*SQRT((2*($C$11*POWER(($G$4/G1131),1.4)-$C$12))/$C$8)*An</f>
        <v>3.4541393744113574E-5</v>
      </c>
      <c r="J1131" s="5">
        <f>($C$11*POWER(($C$16/G1131),1.4))</f>
        <v>265250.39913931966</v>
      </c>
      <c r="K1131" s="2">
        <f>IF(H1131&gt;0,$C$17+H1131*$C$8,$C$17)</f>
        <v>0.15</v>
      </c>
      <c r="L1131" s="12">
        <f>IF(H1131&gt;0,2*An*(J1131-$C$12),0)</f>
        <v>0</v>
      </c>
      <c r="M1131" s="12">
        <f>$C$9*Af*O1130*ABS(O1130)*$C$7</f>
        <v>-0.84128753908539211</v>
      </c>
      <c r="N1131" s="12">
        <f t="shared" si="74"/>
        <v>-4.201416406097386</v>
      </c>
      <c r="O1131" s="4">
        <f t="shared" si="75"/>
        <v>-20.432389608471247</v>
      </c>
      <c r="P1131" s="3">
        <f t="shared" si="72"/>
        <v>18.943051091397802</v>
      </c>
      <c r="R1131" s="15"/>
    </row>
    <row r="1132" spans="6:18" x14ac:dyDescent="0.25">
      <c r="F1132" s="2">
        <f t="shared" si="73"/>
        <v>5.639999999999902</v>
      </c>
      <c r="G1132" s="3">
        <f>IF(H1132&gt;0,$C$14-H1132,$C$14)</f>
        <v>2E-3</v>
      </c>
      <c r="H1132" s="3">
        <f>IF(H1131-I1131&gt;0,H1131-I1131,0)</f>
        <v>0</v>
      </c>
      <c r="I1132" s="12">
        <f>$C$5*SQRT((2*($C$11*POWER(($G$4/G1132),1.4)-$C$12))/$C$8)*An</f>
        <v>3.4541393744113574E-5</v>
      </c>
      <c r="J1132" s="5">
        <f>($C$11*POWER(($C$16/G1132),1.4))</f>
        <v>265250.39913931966</v>
      </c>
      <c r="K1132" s="2">
        <f>IF(H1132&gt;0,$C$17+H1132*$C$8,$C$17)</f>
        <v>0.15</v>
      </c>
      <c r="L1132" s="12">
        <f>IF(H1132&gt;0,2*An*(J1132-$C$12),0)</f>
        <v>0</v>
      </c>
      <c r="M1132" s="12">
        <f>$C$9*Af*O1131*ABS(O1131)*$C$7</f>
        <v>-0.8430225033453963</v>
      </c>
      <c r="N1132" s="12">
        <f t="shared" si="74"/>
        <v>-4.1898499776973583</v>
      </c>
      <c r="O1132" s="4">
        <f t="shared" si="75"/>
        <v>-20.453367774430735</v>
      </c>
      <c r="P1132" s="3">
        <f t="shared" si="72"/>
        <v>18.840836697940546</v>
      </c>
      <c r="R1132" s="15"/>
    </row>
    <row r="1133" spans="6:18" x14ac:dyDescent="0.25">
      <c r="F1133" s="2">
        <f t="shared" si="73"/>
        <v>5.6449999999999019</v>
      </c>
      <c r="G1133" s="3">
        <f>IF(H1133&gt;0,$C$14-H1133,$C$14)</f>
        <v>2E-3</v>
      </c>
      <c r="H1133" s="3">
        <f>IF(H1132-I1132&gt;0,H1132-I1132,0)</f>
        <v>0</v>
      </c>
      <c r="I1133" s="12">
        <f>$C$5*SQRT((2*($C$11*POWER(($G$4/G1133),1.4)-$C$12))/$C$8)*An</f>
        <v>3.4541393744113574E-5</v>
      </c>
      <c r="J1133" s="5">
        <f>($C$11*POWER(($C$16/G1133),1.4))</f>
        <v>265250.39913931966</v>
      </c>
      <c r="K1133" s="2">
        <f>IF(H1133&gt;0,$C$17+H1133*$C$8,$C$17)</f>
        <v>0.15</v>
      </c>
      <c r="L1133" s="12">
        <f>IF(H1133&gt;0,2*An*(J1133-$C$12),0)</f>
        <v>0</v>
      </c>
      <c r="M1133" s="12">
        <f>$C$9*Af*O1132*ABS(O1132)*$C$7</f>
        <v>-0.84475447352124455</v>
      </c>
      <c r="N1133" s="12">
        <f t="shared" si="74"/>
        <v>-4.1783035098583703</v>
      </c>
      <c r="O1133" s="4">
        <f t="shared" si="75"/>
        <v>-20.474288158149623</v>
      </c>
      <c r="P1133" s="3">
        <f t="shared" si="72"/>
        <v>18.738517558109095</v>
      </c>
      <c r="R1133" s="15"/>
    </row>
    <row r="1134" spans="6:18" x14ac:dyDescent="0.25">
      <c r="F1134" s="2">
        <f t="shared" si="73"/>
        <v>5.6499999999999018</v>
      </c>
      <c r="G1134" s="3">
        <f>IF(H1134&gt;0,$C$14-H1134,$C$14)</f>
        <v>2E-3</v>
      </c>
      <c r="H1134" s="3">
        <f>IF(H1133-I1133&gt;0,H1133-I1133,0)</f>
        <v>0</v>
      </c>
      <c r="I1134" s="12">
        <f>$C$5*SQRT((2*($C$11*POWER(($G$4/G1134),1.4)-$C$12))/$C$8)*An</f>
        <v>3.4541393744113574E-5</v>
      </c>
      <c r="J1134" s="5">
        <f>($C$11*POWER(($C$16/G1134),1.4))</f>
        <v>265250.39913931966</v>
      </c>
      <c r="K1134" s="2">
        <f>IF(H1134&gt;0,$C$17+H1134*$C$8,$C$17)</f>
        <v>0.15</v>
      </c>
      <c r="L1134" s="12">
        <f>IF(H1134&gt;0,2*An*(J1134-$C$12),0)</f>
        <v>0</v>
      </c>
      <c r="M1134" s="12">
        <f>$C$9*Af*O1133*ABS(O1133)*$C$7</f>
        <v>-0.84648344314464274</v>
      </c>
      <c r="N1134" s="12">
        <f t="shared" si="74"/>
        <v>-4.1667770457023821</v>
      </c>
      <c r="O1134" s="4">
        <f t="shared" si="75"/>
        <v>-20.495150859538526</v>
      </c>
      <c r="P1134" s="3">
        <f t="shared" si="72"/>
        <v>18.636093960564875</v>
      </c>
      <c r="R1134" s="15"/>
    </row>
    <row r="1135" spans="6:18" x14ac:dyDescent="0.25">
      <c r="F1135" s="2">
        <f t="shared" si="73"/>
        <v>5.6549999999999017</v>
      </c>
      <c r="G1135" s="3">
        <f>IF(H1135&gt;0,$C$14-H1135,$C$14)</f>
        <v>2E-3</v>
      </c>
      <c r="H1135" s="3">
        <f>IF(H1134-I1134&gt;0,H1134-I1134,0)</f>
        <v>0</v>
      </c>
      <c r="I1135" s="12">
        <f>$C$5*SQRT((2*($C$11*POWER(($G$4/G1135),1.4)-$C$12))/$C$8)*An</f>
        <v>3.4541393744113574E-5</v>
      </c>
      <c r="J1135" s="5">
        <f>($C$11*POWER(($C$16/G1135),1.4))</f>
        <v>265250.39913931966</v>
      </c>
      <c r="K1135" s="2">
        <f>IF(H1135&gt;0,$C$17+H1135*$C$8,$C$17)</f>
        <v>0.15</v>
      </c>
      <c r="L1135" s="12">
        <f>IF(H1135&gt;0,2*An*(J1135-$C$12),0)</f>
        <v>0</v>
      </c>
      <c r="M1135" s="12">
        <f>$C$9*Af*O1134*ABS(O1134)*$C$7</f>
        <v>-0.84820940583946192</v>
      </c>
      <c r="N1135" s="12">
        <f t="shared" si="74"/>
        <v>-4.1552706277369209</v>
      </c>
      <c r="O1135" s="4">
        <f t="shared" si="75"/>
        <v>-20.515955978722126</v>
      </c>
      <c r="P1135" s="3">
        <f t="shared" si="72"/>
        <v>18.533566193469223</v>
      </c>
      <c r="R1135" s="15"/>
    </row>
    <row r="1136" spans="6:18" x14ac:dyDescent="0.25">
      <c r="F1136" s="2">
        <f t="shared" si="73"/>
        <v>5.6599999999999016</v>
      </c>
      <c r="G1136" s="3">
        <f>IF(H1136&gt;0,$C$14-H1136,$C$14)</f>
        <v>2E-3</v>
      </c>
      <c r="H1136" s="3">
        <f>IF(H1135-I1135&gt;0,H1135-I1135,0)</f>
        <v>0</v>
      </c>
      <c r="I1136" s="12">
        <f>$C$5*SQRT((2*($C$11*POWER(($G$4/G1136),1.4)-$C$12))/$C$8)*An</f>
        <v>3.4541393744113574E-5</v>
      </c>
      <c r="J1136" s="5">
        <f>($C$11*POWER(($C$16/G1136),1.4))</f>
        <v>265250.39913931966</v>
      </c>
      <c r="K1136" s="2">
        <f>IF(H1136&gt;0,$C$17+H1136*$C$8,$C$17)</f>
        <v>0.15</v>
      </c>
      <c r="L1136" s="12">
        <f>IF(H1136&gt;0,2*An*(J1136-$C$12),0)</f>
        <v>0</v>
      </c>
      <c r="M1136" s="12">
        <f>$C$9*Af*O1135*ABS(O1135)*$C$7</f>
        <v>-0.84993235532134093</v>
      </c>
      <c r="N1136" s="12">
        <f t="shared" si="74"/>
        <v>-4.1437842978577279</v>
      </c>
      <c r="O1136" s="4">
        <f t="shared" si="75"/>
        <v>-20.536703616036114</v>
      </c>
      <c r="P1136" s="3">
        <f t="shared" si="72"/>
        <v>18.430934544482326</v>
      </c>
      <c r="R1136" s="15"/>
    </row>
    <row r="1137" spans="6:18" x14ac:dyDescent="0.25">
      <c r="F1137" s="2">
        <f t="shared" si="73"/>
        <v>5.6649999999999014</v>
      </c>
      <c r="G1137" s="3">
        <f>IF(H1137&gt;0,$C$14-H1137,$C$14)</f>
        <v>2E-3</v>
      </c>
      <c r="H1137" s="3">
        <f>IF(H1136-I1136&gt;0,H1136-I1136,0)</f>
        <v>0</v>
      </c>
      <c r="I1137" s="12">
        <f>$C$5*SQRT((2*($C$11*POWER(($G$4/G1137),1.4)-$C$12))/$C$8)*An</f>
        <v>3.4541393744113574E-5</v>
      </c>
      <c r="J1137" s="5">
        <f>($C$11*POWER(($C$16/G1137),1.4))</f>
        <v>265250.39913931966</v>
      </c>
      <c r="K1137" s="2">
        <f>IF(H1137&gt;0,$C$17+H1137*$C$8,$C$17)</f>
        <v>0.15</v>
      </c>
      <c r="L1137" s="12">
        <f>IF(H1137&gt;0,2*An*(J1137-$C$12),0)</f>
        <v>0</v>
      </c>
      <c r="M1137" s="12">
        <f>$C$9*Af*O1136*ABS(O1136)*$C$7</f>
        <v>-0.85165228539729088</v>
      </c>
      <c r="N1137" s="12">
        <f t="shared" si="74"/>
        <v>-4.1323180973513942</v>
      </c>
      <c r="O1137" s="4">
        <f t="shared" si="75"/>
        <v>-20.557393872024136</v>
      </c>
      <c r="P1137" s="3">
        <f t="shared" si="72"/>
        <v>18.328199300762176</v>
      </c>
      <c r="R1137" s="15"/>
    </row>
    <row r="1138" spans="6:18" x14ac:dyDescent="0.25">
      <c r="F1138" s="2">
        <f t="shared" si="73"/>
        <v>5.6699999999999013</v>
      </c>
      <c r="G1138" s="3">
        <f>IF(H1138&gt;0,$C$14-H1138,$C$14)</f>
        <v>2E-3</v>
      </c>
      <c r="H1138" s="3">
        <f>IF(H1137-I1137&gt;0,H1137-I1137,0)</f>
        <v>0</v>
      </c>
      <c r="I1138" s="12">
        <f>$C$5*SQRT((2*($C$11*POWER(($G$4/G1138),1.4)-$C$12))/$C$8)*An</f>
        <v>3.4541393744113574E-5</v>
      </c>
      <c r="J1138" s="5">
        <f>($C$11*POWER(($C$16/G1138),1.4))</f>
        <v>265250.39913931966</v>
      </c>
      <c r="K1138" s="2">
        <f>IF(H1138&gt;0,$C$17+H1138*$C$8,$C$17)</f>
        <v>0.15</v>
      </c>
      <c r="L1138" s="12">
        <f>IF(H1138&gt;0,2*An*(J1138-$C$12),0)</f>
        <v>0</v>
      </c>
      <c r="M1138" s="12">
        <f>$C$9*Af*O1137*ABS(O1137)*$C$7</f>
        <v>-0.85336918996529509</v>
      </c>
      <c r="N1138" s="12">
        <f t="shared" si="74"/>
        <v>-4.1208720668980332</v>
      </c>
      <c r="O1138" s="4">
        <f t="shared" si="75"/>
        <v>-20.57802684743476</v>
      </c>
      <c r="P1138" s="3">
        <f t="shared" si="72"/>
        <v>18.225360748963528</v>
      </c>
      <c r="R1138" s="15"/>
    </row>
    <row r="1139" spans="6:18" x14ac:dyDescent="0.25">
      <c r="F1139" s="2">
        <f t="shared" si="73"/>
        <v>5.6749999999999012</v>
      </c>
      <c r="G1139" s="3">
        <f>IF(H1139&gt;0,$C$14-H1139,$C$14)</f>
        <v>2E-3</v>
      </c>
      <c r="H1139" s="3">
        <f>IF(H1138-I1138&gt;0,H1138-I1138,0)</f>
        <v>0</v>
      </c>
      <c r="I1139" s="12">
        <f>$C$5*SQRT((2*($C$11*POWER(($G$4/G1139),1.4)-$C$12))/$C$8)*An</f>
        <v>3.4541393744113574E-5</v>
      </c>
      <c r="J1139" s="5">
        <f>($C$11*POWER(($C$16/G1139),1.4))</f>
        <v>265250.39913931966</v>
      </c>
      <c r="K1139" s="2">
        <f>IF(H1139&gt;0,$C$17+H1139*$C$8,$C$17)</f>
        <v>0.15</v>
      </c>
      <c r="L1139" s="12">
        <f>IF(H1139&gt;0,2*An*(J1139-$C$12),0)</f>
        <v>0</v>
      </c>
      <c r="M1139" s="12">
        <f>$C$9*Af*O1138*ABS(O1138)*$C$7</f>
        <v>-0.85508306301391301</v>
      </c>
      <c r="N1139" s="12">
        <f t="shared" si="74"/>
        <v>-4.1094462465739134</v>
      </c>
      <c r="O1139" s="4">
        <f t="shared" si="75"/>
        <v>-20.598602643218442</v>
      </c>
      <c r="P1139" s="3">
        <f t="shared" si="72"/>
        <v>18.122419175236896</v>
      </c>
      <c r="R1139" s="15"/>
    </row>
    <row r="1140" spans="6:18" x14ac:dyDescent="0.25">
      <c r="F1140" s="2">
        <f t="shared" si="73"/>
        <v>5.6799999999999011</v>
      </c>
      <c r="G1140" s="3">
        <f>IF(H1140&gt;0,$C$14-H1140,$C$14)</f>
        <v>2E-3</v>
      </c>
      <c r="H1140" s="3">
        <f>IF(H1139-I1139&gt;0,H1139-I1139,0)</f>
        <v>0</v>
      </c>
      <c r="I1140" s="12">
        <f>$C$5*SQRT((2*($C$11*POWER(($G$4/G1140),1.4)-$C$12))/$C$8)*An</f>
        <v>3.4541393744113574E-5</v>
      </c>
      <c r="J1140" s="5">
        <f>($C$11*POWER(($C$16/G1140),1.4))</f>
        <v>265250.39913931966</v>
      </c>
      <c r="K1140" s="2">
        <f>IF(H1140&gt;0,$C$17+H1140*$C$8,$C$17)</f>
        <v>0.15</v>
      </c>
      <c r="L1140" s="12">
        <f>IF(H1140&gt;0,2*An*(J1140-$C$12),0)</f>
        <v>0</v>
      </c>
      <c r="M1140" s="12">
        <f>$C$9*Af*O1139*ABS(O1139)*$C$7</f>
        <v>-0.85679389862187849</v>
      </c>
      <c r="N1140" s="12">
        <f t="shared" si="74"/>
        <v>-4.0980406758541434</v>
      </c>
      <c r="O1140" s="4">
        <f t="shared" si="75"/>
        <v>-20.619121360524513</v>
      </c>
      <c r="P1140" s="3">
        <f t="shared" si="72"/>
        <v>18.01937486522754</v>
      </c>
      <c r="R1140" s="15"/>
    </row>
    <row r="1141" spans="6:18" x14ac:dyDescent="0.25">
      <c r="F1141" s="2">
        <f t="shared" si="73"/>
        <v>5.684999999999901</v>
      </c>
      <c r="G1141" s="3">
        <f>IF(H1141&gt;0,$C$14-H1141,$C$14)</f>
        <v>2E-3</v>
      </c>
      <c r="H1141" s="3">
        <f>IF(H1140-I1140&gt;0,H1140-I1140,0)</f>
        <v>0</v>
      </c>
      <c r="I1141" s="12">
        <f>$C$5*SQRT((2*($C$11*POWER(($G$4/G1141),1.4)-$C$12))/$C$8)*An</f>
        <v>3.4541393744113574E-5</v>
      </c>
      <c r="J1141" s="5">
        <f>($C$11*POWER(($C$16/G1141),1.4))</f>
        <v>265250.39913931966</v>
      </c>
      <c r="K1141" s="2">
        <f>IF(H1141&gt;0,$C$17+H1141*$C$8,$C$17)</f>
        <v>0.15</v>
      </c>
      <c r="L1141" s="12">
        <f>IF(H1141&gt;0,2*An*(J1141-$C$12),0)</f>
        <v>0</v>
      </c>
      <c r="M1141" s="12">
        <f>$C$9*Af*O1140*ABS(O1140)*$C$7</f>
        <v>-0.85850169095770124</v>
      </c>
      <c r="N1141" s="12">
        <f t="shared" si="74"/>
        <v>-4.0866553936153256</v>
      </c>
      <c r="O1141" s="4">
        <f t="shared" si="75"/>
        <v>-20.639583100698186</v>
      </c>
      <c r="P1141" s="3">
        <f t="shared" si="72"/>
        <v>17.916228104074484</v>
      </c>
      <c r="R1141" s="15"/>
    </row>
    <row r="1142" spans="6:18" x14ac:dyDescent="0.25">
      <c r="F1142" s="2">
        <f t="shared" si="73"/>
        <v>5.6899999999999009</v>
      </c>
      <c r="G1142" s="3">
        <f>IF(H1142&gt;0,$C$14-H1142,$C$14)</f>
        <v>2E-3</v>
      </c>
      <c r="H1142" s="3">
        <f>IF(H1141-I1141&gt;0,H1141-I1141,0)</f>
        <v>0</v>
      </c>
      <c r="I1142" s="12">
        <f>$C$5*SQRT((2*($C$11*POWER(($G$4/G1142),1.4)-$C$12))/$C$8)*An</f>
        <v>3.4541393744113574E-5</v>
      </c>
      <c r="J1142" s="5">
        <f>($C$11*POWER(($C$16/G1142),1.4))</f>
        <v>265250.39913931966</v>
      </c>
      <c r="K1142" s="2">
        <f>IF(H1142&gt;0,$C$17+H1142*$C$8,$C$17)</f>
        <v>0.15</v>
      </c>
      <c r="L1142" s="12">
        <f>IF(H1142&gt;0,2*An*(J1142-$C$12),0)</f>
        <v>0</v>
      </c>
      <c r="M1142" s="12">
        <f>$C$9*Af*O1141*ABS(O1141)*$C$7</f>
        <v>-0.86020643427926535</v>
      </c>
      <c r="N1142" s="12">
        <f t="shared" si="74"/>
        <v>-4.0752904381382313</v>
      </c>
      <c r="O1142" s="4">
        <f t="shared" si="75"/>
        <v>-20.659987965277569</v>
      </c>
      <c r="P1142" s="3">
        <f t="shared" si="72"/>
        <v>17.812979176409545</v>
      </c>
      <c r="R1142" s="15"/>
    </row>
    <row r="1143" spans="6:18" x14ac:dyDescent="0.25">
      <c r="F1143" s="2">
        <f t="shared" si="73"/>
        <v>5.6949999999999008</v>
      </c>
      <c r="G1143" s="3">
        <f>IF(H1143&gt;0,$C$14-H1143,$C$14)</f>
        <v>2E-3</v>
      </c>
      <c r="H1143" s="3">
        <f>IF(H1142-I1142&gt;0,H1142-I1142,0)</f>
        <v>0</v>
      </c>
      <c r="I1143" s="12">
        <f>$C$5*SQRT((2*($C$11*POWER(($G$4/G1143),1.4)-$C$12))/$C$8)*An</f>
        <v>3.4541393744113574E-5</v>
      </c>
      <c r="J1143" s="5">
        <f>($C$11*POWER(($C$16/G1143),1.4))</f>
        <v>265250.39913931966</v>
      </c>
      <c r="K1143" s="2">
        <f>IF(H1143&gt;0,$C$17+H1143*$C$8,$C$17)</f>
        <v>0.15</v>
      </c>
      <c r="L1143" s="12">
        <f>IF(H1143&gt;0,2*An*(J1143-$C$12),0)</f>
        <v>0</v>
      </c>
      <c r="M1143" s="12">
        <f>$C$9*Af*O1142*ABS(O1142)*$C$7</f>
        <v>-0.86190812293342844</v>
      </c>
      <c r="N1143" s="12">
        <f t="shared" si="74"/>
        <v>-4.0639458471104772</v>
      </c>
      <c r="O1143" s="4">
        <f t="shared" si="75"/>
        <v>-20.68033605599069</v>
      </c>
      <c r="P1143" s="3">
        <f t="shared" si="72"/>
        <v>17.709628366356373</v>
      </c>
      <c r="R1143" s="15"/>
    </row>
    <row r="1144" spans="6:18" x14ac:dyDescent="0.25">
      <c r="F1144" s="2">
        <f t="shared" si="73"/>
        <v>5.6999999999999007</v>
      </c>
      <c r="G1144" s="3">
        <f>IF(H1144&gt;0,$C$14-H1144,$C$14)</f>
        <v>2E-3</v>
      </c>
      <c r="H1144" s="3">
        <f>IF(H1143-I1143&gt;0,H1143-I1143,0)</f>
        <v>0</v>
      </c>
      <c r="I1144" s="12">
        <f>$C$5*SQRT((2*($C$11*POWER(($G$4/G1144),1.4)-$C$12))/$C$8)*An</f>
        <v>3.4541393744113574E-5</v>
      </c>
      <c r="J1144" s="5">
        <f>($C$11*POWER(($C$16/G1144),1.4))</f>
        <v>265250.39913931966</v>
      </c>
      <c r="K1144" s="2">
        <f>IF(H1144&gt;0,$C$17+H1144*$C$8,$C$17)</f>
        <v>0.15</v>
      </c>
      <c r="L1144" s="12">
        <f>IF(H1144&gt;0,2*An*(J1144-$C$12),0)</f>
        <v>0</v>
      </c>
      <c r="M1144" s="12">
        <f>$C$9*Af*O1143*ABS(O1143)*$C$7</f>
        <v>-0.86360675135561937</v>
      </c>
      <c r="N1144" s="12">
        <f t="shared" si="74"/>
        <v>-4.0526216576292047</v>
      </c>
      <c r="O1144" s="4">
        <f t="shared" si="75"/>
        <v>-20.70062747475254</v>
      </c>
      <c r="P1144" s="3">
        <f t="shared" si="72"/>
        <v>17.606175957529516</v>
      </c>
      <c r="R1144" s="15"/>
    </row>
    <row r="1145" spans="6:18" x14ac:dyDescent="0.25">
      <c r="F1145" s="2">
        <f t="shared" si="73"/>
        <v>5.7049999999999006</v>
      </c>
      <c r="G1145" s="3">
        <f>IF(H1145&gt;0,$C$14-H1145,$C$14)</f>
        <v>2E-3</v>
      </c>
      <c r="H1145" s="3">
        <f>IF(H1144-I1144&gt;0,H1144-I1144,0)</f>
        <v>0</v>
      </c>
      <c r="I1145" s="12">
        <f>$C$5*SQRT((2*($C$11*POWER(($G$4/G1145),1.4)-$C$12))/$C$8)*An</f>
        <v>3.4541393744113574E-5</v>
      </c>
      <c r="J1145" s="5">
        <f>($C$11*POWER(($C$16/G1145),1.4))</f>
        <v>265250.39913931966</v>
      </c>
      <c r="K1145" s="2">
        <f>IF(H1145&gt;0,$C$17+H1145*$C$8,$C$17)</f>
        <v>0.15</v>
      </c>
      <c r="L1145" s="12">
        <f>IF(H1145&gt;0,2*An*(J1145-$C$12),0)</f>
        <v>0</v>
      </c>
      <c r="M1145" s="12">
        <f>$C$9*Af*O1144*ABS(O1144)*$C$7</f>
        <v>-0.86530231406943514</v>
      </c>
      <c r="N1145" s="12">
        <f t="shared" si="74"/>
        <v>-4.0413179062037665</v>
      </c>
      <c r="O1145" s="4">
        <f t="shared" si="75"/>
        <v>-20.720862323662121</v>
      </c>
      <c r="P1145" s="3">
        <f t="shared" si="72"/>
        <v>17.502622233033478</v>
      </c>
      <c r="R1145" s="15"/>
    </row>
    <row r="1146" spans="6:18" x14ac:dyDescent="0.25">
      <c r="F1146" s="2">
        <f t="shared" si="73"/>
        <v>5.7099999999999005</v>
      </c>
      <c r="G1146" s="3">
        <f>IF(H1146&gt;0,$C$14-H1146,$C$14)</f>
        <v>2E-3</v>
      </c>
      <c r="H1146" s="3">
        <f>IF(H1145-I1145&gt;0,H1145-I1145,0)</f>
        <v>0</v>
      </c>
      <c r="I1146" s="12">
        <f>$C$5*SQRT((2*($C$11*POWER(($G$4/G1146),1.4)-$C$12))/$C$8)*An</f>
        <v>3.4541393744113574E-5</v>
      </c>
      <c r="J1146" s="5">
        <f>($C$11*POWER(($C$16/G1146),1.4))</f>
        <v>265250.39913931966</v>
      </c>
      <c r="K1146" s="2">
        <f>IF(H1146&gt;0,$C$17+H1146*$C$8,$C$17)</f>
        <v>0.15</v>
      </c>
      <c r="L1146" s="12">
        <f>IF(H1146&gt;0,2*An*(J1146-$C$12),0)</f>
        <v>0</v>
      </c>
      <c r="M1146" s="12">
        <f>$C$9*Af*O1145*ABS(O1145)*$C$7</f>
        <v>-0.86699480568623866</v>
      </c>
      <c r="N1146" s="12">
        <f t="shared" si="74"/>
        <v>-4.0300346287584095</v>
      </c>
      <c r="O1146" s="4">
        <f t="shared" si="75"/>
        <v>-20.741040704999527</v>
      </c>
      <c r="P1146" s="3">
        <f t="shared" si="72"/>
        <v>17.398967475461824</v>
      </c>
      <c r="R1146" s="15"/>
    </row>
    <row r="1147" spans="6:18" x14ac:dyDescent="0.25">
      <c r="F1147" s="2">
        <f t="shared" si="73"/>
        <v>5.7149999999999004</v>
      </c>
      <c r="G1147" s="3">
        <f>IF(H1147&gt;0,$C$14-H1147,$C$14)</f>
        <v>2E-3</v>
      </c>
      <c r="H1147" s="3">
        <f>IF(H1146-I1146&gt;0,H1146-I1146,0)</f>
        <v>0</v>
      </c>
      <c r="I1147" s="12">
        <f>$C$5*SQRT((2*($C$11*POWER(($G$4/G1147),1.4)-$C$12))/$C$8)*An</f>
        <v>3.4541393744113574E-5</v>
      </c>
      <c r="J1147" s="5">
        <f>($C$11*POWER(($C$16/G1147),1.4))</f>
        <v>265250.39913931966</v>
      </c>
      <c r="K1147" s="2">
        <f>IF(H1147&gt;0,$C$17+H1147*$C$8,$C$17)</f>
        <v>0.15</v>
      </c>
      <c r="L1147" s="12">
        <f>IF(H1147&gt;0,2*An*(J1147-$C$12),0)</f>
        <v>0</v>
      </c>
      <c r="M1147" s="12">
        <f>$C$9*Af*O1146*ABS(O1146)*$C$7</f>
        <v>-0.86868422090475506</v>
      </c>
      <c r="N1147" s="12">
        <f t="shared" si="74"/>
        <v>-4.0187718606349669</v>
      </c>
      <c r="O1147" s="4">
        <f t="shared" si="75"/>
        <v>-20.761162721223009</v>
      </c>
      <c r="P1147" s="3">
        <f t="shared" si="72"/>
        <v>17.295211966896268</v>
      </c>
      <c r="R1147" s="15"/>
    </row>
    <row r="1148" spans="6:18" x14ac:dyDescent="0.25">
      <c r="F1148" s="2">
        <f t="shared" si="73"/>
        <v>5.7199999999999003</v>
      </c>
      <c r="G1148" s="3">
        <f>IF(H1148&gt;0,$C$14-H1148,$C$14)</f>
        <v>2E-3</v>
      </c>
      <c r="H1148" s="3">
        <f>IF(H1147-I1147&gt;0,H1147-I1147,0)</f>
        <v>0</v>
      </c>
      <c r="I1148" s="12">
        <f>$C$5*SQRT((2*($C$11*POWER(($G$4/G1148),1.4)-$C$12))/$C$8)*An</f>
        <v>3.4541393744113574E-5</v>
      </c>
      <c r="J1148" s="5">
        <f>($C$11*POWER(($C$16/G1148),1.4))</f>
        <v>265250.39913931966</v>
      </c>
      <c r="K1148" s="2">
        <f>IF(H1148&gt;0,$C$17+H1148*$C$8,$C$17)</f>
        <v>0.15</v>
      </c>
      <c r="L1148" s="12">
        <f>IF(H1148&gt;0,2*An*(J1148-$C$12),0)</f>
        <v>0</v>
      </c>
      <c r="M1148" s="12">
        <f>$C$9*Af*O1147*ABS(O1147)*$C$7</f>
        <v>-0.87037055451066603</v>
      </c>
      <c r="N1148" s="12">
        <f t="shared" si="74"/>
        <v>-4.0075296365955602</v>
      </c>
      <c r="O1148" s="4">
        <f t="shared" si="75"/>
        <v>-20.781228474966085</v>
      </c>
      <c r="P1148" s="3">
        <f t="shared" si="72"/>
        <v>17.191355988905794</v>
      </c>
      <c r="R1148" s="15"/>
    </row>
    <row r="1149" spans="6:18" x14ac:dyDescent="0.25">
      <c r="F1149" s="2">
        <f t="shared" si="73"/>
        <v>5.7249999999999002</v>
      </c>
      <c r="G1149" s="3">
        <f>IF(H1149&gt;0,$C$14-H1149,$C$14)</f>
        <v>2E-3</v>
      </c>
      <c r="H1149" s="3">
        <f>IF(H1148-I1148&gt;0,H1148-I1148,0)</f>
        <v>0</v>
      </c>
      <c r="I1149" s="12">
        <f>$C$5*SQRT((2*($C$11*POWER(($G$4/G1149),1.4)-$C$12))/$C$8)*An</f>
        <v>3.4541393744113574E-5</v>
      </c>
      <c r="J1149" s="5">
        <f>($C$11*POWER(($C$16/G1149),1.4))</f>
        <v>265250.39913931966</v>
      </c>
      <c r="K1149" s="2">
        <f>IF(H1149&gt;0,$C$17+H1149*$C$8,$C$17)</f>
        <v>0.15</v>
      </c>
      <c r="L1149" s="12">
        <f>IF(H1149&gt;0,2*An*(J1149-$C$12),0)</f>
        <v>0</v>
      </c>
      <c r="M1149" s="12">
        <f>$C$9*Af*O1148*ABS(O1148)*$C$7</f>
        <v>-0.87205380137620736</v>
      </c>
      <c r="N1149" s="12">
        <f t="shared" si="74"/>
        <v>-3.9963079908252848</v>
      </c>
      <c r="O1149" s="4">
        <f t="shared" si="75"/>
        <v>-20.801238069034635</v>
      </c>
      <c r="P1149" s="3">
        <f t="shared" si="72"/>
        <v>17.087399822545791</v>
      </c>
      <c r="R1149" s="15"/>
    </row>
    <row r="1150" spans="6:18" x14ac:dyDescent="0.25">
      <c r="F1150" s="2">
        <f t="shared" si="73"/>
        <v>5.7299999999999001</v>
      </c>
      <c r="G1150" s="3">
        <f>IF(H1150&gt;0,$C$14-H1150,$C$14)</f>
        <v>2E-3</v>
      </c>
      <c r="H1150" s="3">
        <f>IF(H1149-I1149&gt;0,H1149-I1149,0)</f>
        <v>0</v>
      </c>
      <c r="I1150" s="12">
        <f>$C$5*SQRT((2*($C$11*POWER(($G$4/G1150),1.4)-$C$12))/$C$8)*An</f>
        <v>3.4541393744113574E-5</v>
      </c>
      <c r="J1150" s="5">
        <f>($C$11*POWER(($C$16/G1150),1.4))</f>
        <v>265250.39913931966</v>
      </c>
      <c r="K1150" s="2">
        <f>IF(H1150&gt;0,$C$17+H1150*$C$8,$C$17)</f>
        <v>0.15</v>
      </c>
      <c r="L1150" s="12">
        <f>IF(H1150&gt;0,2*An*(J1150-$C$12),0)</f>
        <v>0</v>
      </c>
      <c r="M1150" s="12">
        <f>$C$9*Af*O1149*ABS(O1149)*$C$7</f>
        <v>-0.87373395645976148</v>
      </c>
      <c r="N1150" s="12">
        <f t="shared" si="74"/>
        <v>-3.9851069569349238</v>
      </c>
      <c r="O1150" s="4">
        <f t="shared" si="75"/>
        <v>-20.821191606404035</v>
      </c>
      <c r="P1150" s="3">
        <f t="shared" si="72"/>
        <v>16.983343748357193</v>
      </c>
      <c r="R1150" s="15"/>
    </row>
    <row r="1151" spans="6:18" x14ac:dyDescent="0.25">
      <c r="F1151" s="2">
        <f t="shared" si="73"/>
        <v>5.7349999999999</v>
      </c>
      <c r="G1151" s="3">
        <f>IF(H1151&gt;0,$C$14-H1151,$C$14)</f>
        <v>2E-3</v>
      </c>
      <c r="H1151" s="3">
        <f>IF(H1150-I1150&gt;0,H1150-I1150,0)</f>
        <v>0</v>
      </c>
      <c r="I1151" s="12">
        <f>$C$5*SQRT((2*($C$11*POWER(($G$4/G1151),1.4)-$C$12))/$C$8)*An</f>
        <v>3.4541393744113574E-5</v>
      </c>
      <c r="J1151" s="5">
        <f>($C$11*POWER(($C$16/G1151),1.4))</f>
        <v>265250.39913931966</v>
      </c>
      <c r="K1151" s="2">
        <f>IF(H1151&gt;0,$C$17+H1151*$C$8,$C$17)</f>
        <v>0.15</v>
      </c>
      <c r="L1151" s="12">
        <f>IF(H1151&gt;0,2*An*(J1151-$C$12),0)</f>
        <v>0</v>
      </c>
      <c r="M1151" s="12">
        <f>$C$9*Af*O1150*ABS(O1150)*$C$7</f>
        <v>-0.87541101480545402</v>
      </c>
      <c r="N1151" s="12">
        <f t="shared" si="74"/>
        <v>-3.9739265679636402</v>
      </c>
      <c r="O1151" s="4">
        <f t="shared" si="75"/>
        <v>-20.84108919021628</v>
      </c>
      <c r="P1151" s="3">
        <f t="shared" si="72"/>
        <v>16.879188046365641</v>
      </c>
      <c r="R1151" s="15"/>
    </row>
    <row r="1152" spans="6:18" x14ac:dyDescent="0.25">
      <c r="F1152" s="2">
        <f t="shared" si="73"/>
        <v>5.7399999999998998</v>
      </c>
      <c r="G1152" s="3">
        <f>IF(H1152&gt;0,$C$14-H1152,$C$14)</f>
        <v>2E-3</v>
      </c>
      <c r="H1152" s="3">
        <f>IF(H1151-I1151&gt;0,H1151-I1151,0)</f>
        <v>0</v>
      </c>
      <c r="I1152" s="12">
        <f>$C$5*SQRT((2*($C$11*POWER(($G$4/G1152),1.4)-$C$12))/$C$8)*An</f>
        <v>3.4541393744113574E-5</v>
      </c>
      <c r="J1152" s="5">
        <f>($C$11*POWER(($C$16/G1152),1.4))</f>
        <v>265250.39913931966</v>
      </c>
      <c r="K1152" s="2">
        <f>IF(H1152&gt;0,$C$17+H1152*$C$8,$C$17)</f>
        <v>0.15</v>
      </c>
      <c r="L1152" s="12">
        <f>IF(H1152&gt;0,2*An*(J1152-$C$12),0)</f>
        <v>0</v>
      </c>
      <c r="M1152" s="12">
        <f>$C$9*Af*O1151*ABS(O1151)*$C$7</f>
        <v>-0.87708497154274667</v>
      </c>
      <c r="N1152" s="12">
        <f t="shared" si="74"/>
        <v>-3.9627668563816894</v>
      </c>
      <c r="O1152" s="4">
        <f t="shared" si="75"/>
        <v>-20.860930923777143</v>
      </c>
      <c r="P1152" s="3">
        <f t="shared" si="72"/>
        <v>16.774932996080658</v>
      </c>
      <c r="R1152" s="15"/>
    </row>
    <row r="1153" spans="6:18" x14ac:dyDescent="0.25">
      <c r="F1153" s="2">
        <f t="shared" si="73"/>
        <v>5.7449999999998997</v>
      </c>
      <c r="G1153" s="3">
        <f>IF(H1153&gt;0,$C$14-H1153,$C$14)</f>
        <v>2E-3</v>
      </c>
      <c r="H1153" s="3">
        <f>IF(H1152-I1152&gt;0,H1152-I1152,0)</f>
        <v>0</v>
      </c>
      <c r="I1153" s="12">
        <f>$C$5*SQRT((2*($C$11*POWER(($G$4/G1153),1.4)-$C$12))/$C$8)*An</f>
        <v>3.4541393744113574E-5</v>
      </c>
      <c r="J1153" s="5">
        <f>($C$11*POWER(($C$16/G1153),1.4))</f>
        <v>265250.39913931966</v>
      </c>
      <c r="K1153" s="2">
        <f>IF(H1153&gt;0,$C$17+H1153*$C$8,$C$17)</f>
        <v>0.15</v>
      </c>
      <c r="L1153" s="12">
        <f>IF(H1153&gt;0,2*An*(J1153-$C$12),0)</f>
        <v>0</v>
      </c>
      <c r="M1153" s="12">
        <f>$C$9*Af*O1152*ABS(O1152)*$C$7</f>
        <v>-0.87875582188603041</v>
      </c>
      <c r="N1153" s="12">
        <f t="shared" si="74"/>
        <v>-3.9516278540931311</v>
      </c>
      <c r="O1153" s="4">
        <f t="shared" si="75"/>
        <v>-20.880716910553332</v>
      </c>
      <c r="P1153" s="3">
        <f t="shared" si="72"/>
        <v>16.670578876494833</v>
      </c>
      <c r="R1153" s="15"/>
    </row>
    <row r="1154" spans="6:18" x14ac:dyDescent="0.25">
      <c r="F1154" s="2">
        <f t="shared" si="73"/>
        <v>5.7499999999998996</v>
      </c>
      <c r="G1154" s="3">
        <f>IF(H1154&gt;0,$C$14-H1154,$C$14)</f>
        <v>2E-3</v>
      </c>
      <c r="H1154" s="3">
        <f>IF(H1153-I1153&gt;0,H1153-I1153,0)</f>
        <v>0</v>
      </c>
      <c r="I1154" s="12">
        <f>$C$5*SQRT((2*($C$11*POWER(($G$4/G1154),1.4)-$C$12))/$C$8)*An</f>
        <v>3.4541393744113574E-5</v>
      </c>
      <c r="J1154" s="5">
        <f>($C$11*POWER(($C$16/G1154),1.4))</f>
        <v>265250.39913931966</v>
      </c>
      <c r="K1154" s="2">
        <f>IF(H1154&gt;0,$C$17+H1154*$C$8,$C$17)</f>
        <v>0.15</v>
      </c>
      <c r="L1154" s="12">
        <f>IF(H1154&gt;0,2*An*(J1154-$C$12),0)</f>
        <v>0</v>
      </c>
      <c r="M1154" s="12">
        <f>$C$9*Af*O1153*ABS(O1153)*$C$7</f>
        <v>-0.88042356113422005</v>
      </c>
      <c r="N1154" s="12">
        <f t="shared" si="74"/>
        <v>-3.9405095924385334</v>
      </c>
      <c r="O1154" s="4">
        <f t="shared" si="75"/>
        <v>-20.900447254169659</v>
      </c>
      <c r="P1154" s="3">
        <f t="shared" si="72"/>
        <v>16.566125966083025</v>
      </c>
      <c r="R1154" s="15"/>
    </row>
    <row r="1155" spans="6:18" x14ac:dyDescent="0.25">
      <c r="F1155" s="2">
        <f t="shared" si="73"/>
        <v>5.7549999999998995</v>
      </c>
      <c r="G1155" s="3">
        <f>IF(H1155&gt;0,$C$14-H1155,$C$14)</f>
        <v>2E-3</v>
      </c>
      <c r="H1155" s="3">
        <f>IF(H1154-I1154&gt;0,H1154-I1154,0)</f>
        <v>0</v>
      </c>
      <c r="I1155" s="12">
        <f>$C$5*SQRT((2*($C$11*POWER(($G$4/G1155),1.4)-$C$12))/$C$8)*An</f>
        <v>3.4541393744113574E-5</v>
      </c>
      <c r="J1155" s="5">
        <f>($C$11*POWER(($C$16/G1155),1.4))</f>
        <v>265250.39913931966</v>
      </c>
      <c r="K1155" s="2">
        <f>IF(H1155&gt;0,$C$17+H1155*$C$8,$C$17)</f>
        <v>0.15</v>
      </c>
      <c r="L1155" s="12">
        <f>IF(H1155&gt;0,2*An*(J1155-$C$12),0)</f>
        <v>0</v>
      </c>
      <c r="M1155" s="12">
        <f>$C$9*Af*O1154*ABS(O1154)*$C$7</f>
        <v>-0.88208818467034567</v>
      </c>
      <c r="N1155" s="12">
        <f t="shared" si="74"/>
        <v>-3.9294121021976958</v>
      </c>
      <c r="O1155" s="4">
        <f t="shared" si="75"/>
        <v>-20.92012205840625</v>
      </c>
      <c r="P1155" s="3">
        <f t="shared" si="72"/>
        <v>16.461574542801586</v>
      </c>
      <c r="R1155" s="15"/>
    </row>
    <row r="1156" spans="6:18" x14ac:dyDescent="0.25">
      <c r="F1156" s="2">
        <f t="shared" si="73"/>
        <v>5.7599999999998994</v>
      </c>
      <c r="G1156" s="3">
        <f>IF(H1156&gt;0,$C$14-H1156,$C$14)</f>
        <v>2E-3</v>
      </c>
      <c r="H1156" s="3">
        <f>IF(H1155-I1155&gt;0,H1155-I1155,0)</f>
        <v>0</v>
      </c>
      <c r="I1156" s="12">
        <f>$C$5*SQRT((2*($C$11*POWER(($G$4/G1156),1.4)-$C$12))/$C$8)*An</f>
        <v>3.4541393744113574E-5</v>
      </c>
      <c r="J1156" s="5">
        <f>($C$11*POWER(($C$16/G1156),1.4))</f>
        <v>265250.39913931966</v>
      </c>
      <c r="K1156" s="2">
        <f>IF(H1156&gt;0,$C$17+H1156*$C$8,$C$17)</f>
        <v>0.15</v>
      </c>
      <c r="L1156" s="12">
        <f>IF(H1156&gt;0,2*An*(J1156-$C$12),0)</f>
        <v>0</v>
      </c>
      <c r="M1156" s="12">
        <f>$C$9*Af*O1155*ABS(O1155)*$C$7</f>
        <v>-0.88374968796114695</v>
      </c>
      <c r="N1156" s="12">
        <f t="shared" si="74"/>
        <v>-3.918335413592354</v>
      </c>
      <c r="O1156" s="4">
        <f t="shared" si="75"/>
        <v>-20.939741427195724</v>
      </c>
      <c r="P1156" s="3">
        <f t="shared" si="72"/>
        <v>16.356924884087579</v>
      </c>
      <c r="R1156" s="15"/>
    </row>
    <row r="1157" spans="6:18" x14ac:dyDescent="0.25">
      <c r="F1157" s="2">
        <f t="shared" si="73"/>
        <v>5.7649999999998993</v>
      </c>
      <c r="G1157" s="3">
        <f>IF(H1157&gt;0,$C$14-H1157,$C$14)</f>
        <v>2E-3</v>
      </c>
      <c r="H1157" s="3">
        <f>IF(H1156-I1156&gt;0,H1156-I1156,0)</f>
        <v>0</v>
      </c>
      <c r="I1157" s="12">
        <f>$C$5*SQRT((2*($C$11*POWER(($G$4/G1157),1.4)-$C$12))/$C$8)*An</f>
        <v>3.4541393744113574E-5</v>
      </c>
      <c r="J1157" s="5">
        <f>($C$11*POWER(($C$16/G1157),1.4))</f>
        <v>265250.39913931966</v>
      </c>
      <c r="K1157" s="2">
        <f>IF(H1157&gt;0,$C$17+H1157*$C$8,$C$17)</f>
        <v>0.15</v>
      </c>
      <c r="L1157" s="12">
        <f>IF(H1157&gt;0,2*An*(J1157-$C$12),0)</f>
        <v>0</v>
      </c>
      <c r="M1157" s="12">
        <f>$C$9*Af*O1156*ABS(O1156)*$C$7</f>
        <v>-0.8854080665566636</v>
      </c>
      <c r="N1157" s="12">
        <f t="shared" si="74"/>
        <v>-3.9072795562889095</v>
      </c>
      <c r="O1157" s="4">
        <f t="shared" si="75"/>
        <v>-20.959305464620428</v>
      </c>
      <c r="P1157" s="3">
        <f t="shared" si="72"/>
        <v>16.252177266858038</v>
      </c>
      <c r="R1157" s="15"/>
    </row>
    <row r="1158" spans="6:18" x14ac:dyDescent="0.25">
      <c r="F1158" s="2">
        <f t="shared" si="73"/>
        <v>5.7699999999998992</v>
      </c>
      <c r="G1158" s="3">
        <f>IF(H1158&gt;0,$C$14-H1158,$C$14)</f>
        <v>2E-3</v>
      </c>
      <c r="H1158" s="3">
        <f>IF(H1157-I1157&gt;0,H1157-I1157,0)</f>
        <v>0</v>
      </c>
      <c r="I1158" s="12">
        <f>$C$5*SQRT((2*($C$11*POWER(($G$4/G1158),1.4)-$C$12))/$C$8)*An</f>
        <v>3.4541393744113574E-5</v>
      </c>
      <c r="J1158" s="5">
        <f>($C$11*POWER(($C$16/G1158),1.4))</f>
        <v>265250.39913931966</v>
      </c>
      <c r="K1158" s="2">
        <f>IF(H1158&gt;0,$C$17+H1158*$C$8,$C$17)</f>
        <v>0.15</v>
      </c>
      <c r="L1158" s="12">
        <f>IF(H1158&gt;0,2*An*(J1158-$C$12),0)</f>
        <v>0</v>
      </c>
      <c r="M1158" s="12">
        <f>$C$9*Af*O1157*ABS(O1157)*$C$7</f>
        <v>-0.88706331608982947</v>
      </c>
      <c r="N1158" s="12">
        <f t="shared" si="74"/>
        <v>-3.8962445594011372</v>
      </c>
      <c r="O1158" s="4">
        <f t="shared" si="75"/>
        <v>-20.978814274909652</v>
      </c>
      <c r="P1158" s="3">
        <f t="shared" ref="P1158:P1221" si="76">$C$5*(O1158+O1157)/2+P1157</f>
        <v>16.147331967509214</v>
      </c>
      <c r="R1158" s="15"/>
    </row>
    <row r="1159" spans="6:18" x14ac:dyDescent="0.25">
      <c r="F1159" s="2">
        <f t="shared" si="73"/>
        <v>5.7749999999998991</v>
      </c>
      <c r="G1159" s="3">
        <f>IF(H1159&gt;0,$C$14-H1159,$C$14)</f>
        <v>2E-3</v>
      </c>
      <c r="H1159" s="3">
        <f>IF(H1158-I1158&gt;0,H1158-I1158,0)</f>
        <v>0</v>
      </c>
      <c r="I1159" s="12">
        <f>$C$5*SQRT((2*($C$11*POWER(($G$4/G1159),1.4)-$C$12))/$C$8)*An</f>
        <v>3.4541393744113574E-5</v>
      </c>
      <c r="J1159" s="5">
        <f>($C$11*POWER(($C$16/G1159),1.4))</f>
        <v>265250.39913931966</v>
      </c>
      <c r="K1159" s="2">
        <f>IF(H1159&gt;0,$C$17+H1159*$C$8,$C$17)</f>
        <v>0.15</v>
      </c>
      <c r="L1159" s="12">
        <f>IF(H1159&gt;0,2*An*(J1159-$C$12),0)</f>
        <v>0</v>
      </c>
      <c r="M1159" s="12">
        <f>$C$9*Af*O1158*ABS(O1158)*$C$7</f>
        <v>-0.88871543227606231</v>
      </c>
      <c r="N1159" s="12">
        <f t="shared" si="74"/>
        <v>-3.8852304514929181</v>
      </c>
      <c r="O1159" s="4">
        <f t="shared" si="75"/>
        <v>-20.998267962436888</v>
      </c>
      <c r="P1159" s="3">
        <f t="shared" si="76"/>
        <v>16.042389261915847</v>
      </c>
      <c r="R1159" s="15"/>
    </row>
    <row r="1160" spans="6:18" x14ac:dyDescent="0.25">
      <c r="F1160" s="2">
        <f t="shared" si="73"/>
        <v>5.779999999999899</v>
      </c>
      <c r="G1160" s="3">
        <f>IF(H1160&gt;0,$C$14-H1160,$C$14)</f>
        <v>2E-3</v>
      </c>
      <c r="H1160" s="3">
        <f>IF(H1159-I1159&gt;0,H1159-I1159,0)</f>
        <v>0</v>
      </c>
      <c r="I1160" s="12">
        <f>$C$5*SQRT((2*($C$11*POWER(($G$4/G1160),1.4)-$C$12))/$C$8)*An</f>
        <v>3.4541393744113574E-5</v>
      </c>
      <c r="J1160" s="5">
        <f>($C$11*POWER(($C$16/G1160),1.4))</f>
        <v>265250.39913931966</v>
      </c>
      <c r="K1160" s="2">
        <f>IF(H1160&gt;0,$C$17+H1160*$C$8,$C$17)</f>
        <v>0.15</v>
      </c>
      <c r="L1160" s="12">
        <f>IF(H1160&gt;0,2*An*(J1160-$C$12),0)</f>
        <v>0</v>
      </c>
      <c r="M1160" s="12">
        <f>$C$9*Af*O1159*ABS(O1159)*$C$7</f>
        <v>-0.89036441091285734</v>
      </c>
      <c r="N1160" s="12">
        <f t="shared" si="74"/>
        <v>-3.8742372605809514</v>
      </c>
      <c r="O1160" s="4">
        <f t="shared" si="75"/>
        <v>-21.017666631717073</v>
      </c>
      <c r="P1160" s="3">
        <f t="shared" si="76"/>
        <v>15.937349425430462</v>
      </c>
      <c r="R1160" s="15"/>
    </row>
    <row r="1161" spans="6:18" x14ac:dyDescent="0.25">
      <c r="F1161" s="2">
        <f t="shared" si="73"/>
        <v>5.7849999999998989</v>
      </c>
      <c r="G1161" s="3">
        <f>IF(H1161&gt;0,$C$14-H1161,$C$14)</f>
        <v>2E-3</v>
      </c>
      <c r="H1161" s="3">
        <f>IF(H1160-I1160&gt;0,H1160-I1160,0)</f>
        <v>0</v>
      </c>
      <c r="I1161" s="12">
        <f>$C$5*SQRT((2*($C$11*POWER(($G$4/G1161),1.4)-$C$12))/$C$8)*An</f>
        <v>3.4541393744113574E-5</v>
      </c>
      <c r="J1161" s="5">
        <f>($C$11*POWER(($C$16/G1161),1.4))</f>
        <v>265250.39913931966</v>
      </c>
      <c r="K1161" s="2">
        <f>IF(H1161&gt;0,$C$17+H1161*$C$8,$C$17)</f>
        <v>0.15</v>
      </c>
      <c r="L1161" s="12">
        <f>IF(H1161&gt;0,2*An*(J1161-$C$12),0)</f>
        <v>0</v>
      </c>
      <c r="M1161" s="12">
        <f>$C$9*Af*O1160*ABS(O1160)*$C$7</f>
        <v>-0.89201024787937722</v>
      </c>
      <c r="N1161" s="12">
        <f t="shared" si="74"/>
        <v>-3.8632650141374856</v>
      </c>
      <c r="O1161" s="4">
        <f t="shared" si="75"/>
        <v>-21.037010387403871</v>
      </c>
      <c r="P1161" s="3">
        <f t="shared" si="76"/>
        <v>15.83221273288266</v>
      </c>
      <c r="R1161" s="15"/>
    </row>
    <row r="1162" spans="6:18" x14ac:dyDescent="0.25">
      <c r="F1162" s="2">
        <f t="shared" si="73"/>
        <v>5.7899999999998988</v>
      </c>
      <c r="G1162" s="3">
        <f>IF(H1162&gt;0,$C$14-H1162,$C$14)</f>
        <v>2E-3</v>
      </c>
      <c r="H1162" s="3">
        <f>IF(H1161-I1161&gt;0,H1161-I1161,0)</f>
        <v>0</v>
      </c>
      <c r="I1162" s="12">
        <f>$C$5*SQRT((2*($C$11*POWER(($G$4/G1162),1.4)-$C$12))/$C$8)*An</f>
        <v>3.4541393744113574E-5</v>
      </c>
      <c r="J1162" s="5">
        <f>($C$11*POWER(($C$16/G1162),1.4))</f>
        <v>265250.39913931966</v>
      </c>
      <c r="K1162" s="2">
        <f>IF(H1162&gt;0,$C$17+H1162*$C$8,$C$17)</f>
        <v>0.15</v>
      </c>
      <c r="L1162" s="12">
        <f>IF(H1162&gt;0,2*An*(J1162-$C$12),0)</f>
        <v>0</v>
      </c>
      <c r="M1162" s="12">
        <f>$C$9*Af*O1161*ABS(O1161)*$C$7</f>
        <v>-0.89365293913604382</v>
      </c>
      <c r="N1162" s="12">
        <f t="shared" si="74"/>
        <v>-3.8523137390930415</v>
      </c>
      <c r="O1162" s="4">
        <f t="shared" si="75"/>
        <v>-21.056299334286948</v>
      </c>
      <c r="P1162" s="3">
        <f t="shared" si="76"/>
        <v>15.726979458578432</v>
      </c>
      <c r="R1162" s="15"/>
    </row>
    <row r="1163" spans="6:18" x14ac:dyDescent="0.25">
      <c r="F1163" s="2">
        <f t="shared" si="73"/>
        <v>5.7949999999998987</v>
      </c>
      <c r="G1163" s="3">
        <f>IF(H1163&gt;0,$C$14-H1163,$C$14)</f>
        <v>2E-3</v>
      </c>
      <c r="H1163" s="3">
        <f>IF(H1162-I1162&gt;0,H1162-I1162,0)</f>
        <v>0</v>
      </c>
      <c r="I1163" s="12">
        <f>$C$5*SQRT((2*($C$11*POWER(($G$4/G1163),1.4)-$C$12))/$C$8)*An</f>
        <v>3.4541393744113574E-5</v>
      </c>
      <c r="J1163" s="5">
        <f>($C$11*POWER(($C$16/G1163),1.4))</f>
        <v>265250.39913931966</v>
      </c>
      <c r="K1163" s="2">
        <f>IF(H1163&gt;0,$C$17+H1163*$C$8,$C$17)</f>
        <v>0.15</v>
      </c>
      <c r="L1163" s="12">
        <f>IF(H1163&gt;0,2*An*(J1163-$C$12),0)</f>
        <v>0</v>
      </c>
      <c r="M1163" s="12">
        <f>$C$9*Af*O1162*ABS(O1162)*$C$7</f>
        <v>-0.89529248072412926</v>
      </c>
      <c r="N1163" s="12">
        <f t="shared" si="74"/>
        <v>-3.8413834618391385</v>
      </c>
      <c r="O1163" s="4">
        <f t="shared" si="75"/>
        <v>-21.075533577289278</v>
      </c>
      <c r="P1163" s="3">
        <f t="shared" si="76"/>
        <v>15.621649876299491</v>
      </c>
      <c r="R1163" s="15"/>
    </row>
    <row r="1164" spans="6:18" x14ac:dyDescent="0.25">
      <c r="F1164" s="2">
        <f t="shared" si="73"/>
        <v>5.7999999999998986</v>
      </c>
      <c r="G1164" s="3">
        <f>IF(H1164&gt;0,$C$14-H1164,$C$14)</f>
        <v>2E-3</v>
      </c>
      <c r="H1164" s="3">
        <f>IF(H1163-I1163&gt;0,H1163-I1163,0)</f>
        <v>0</v>
      </c>
      <c r="I1164" s="12">
        <f>$C$5*SQRT((2*($C$11*POWER(($G$4/G1164),1.4)-$C$12))/$C$8)*An</f>
        <v>3.4541393744113574E-5</v>
      </c>
      <c r="J1164" s="5">
        <f>($C$11*POWER(($C$16/G1164),1.4))</f>
        <v>265250.39913931966</v>
      </c>
      <c r="K1164" s="2">
        <f>IF(H1164&gt;0,$C$17+H1164*$C$8,$C$17)</f>
        <v>0.15</v>
      </c>
      <c r="L1164" s="12">
        <f>IF(H1164&gt;0,2*An*(J1164-$C$12),0)</f>
        <v>0</v>
      </c>
      <c r="M1164" s="12">
        <f>$C$9*Af*O1163*ABS(O1163)*$C$7</f>
        <v>-0.89692886876534728</v>
      </c>
      <c r="N1164" s="12">
        <f t="shared" si="74"/>
        <v>-3.8304742082310184</v>
      </c>
      <c r="O1164" s="4">
        <f t="shared" si="75"/>
        <v>-21.094713221464453</v>
      </c>
      <c r="P1164" s="3">
        <f t="shared" si="76"/>
        <v>15.516224259302607</v>
      </c>
      <c r="R1164" s="15"/>
    </row>
    <row r="1165" spans="6:18" x14ac:dyDescent="0.25">
      <c r="F1165" s="2">
        <f t="shared" si="73"/>
        <v>5.8049999999998985</v>
      </c>
      <c r="G1165" s="3">
        <f>IF(H1165&gt;0,$C$14-H1165,$C$14)</f>
        <v>2E-3</v>
      </c>
      <c r="H1165" s="3">
        <f>IF(H1164-I1164&gt;0,H1164-I1164,0)</f>
        <v>0</v>
      </c>
      <c r="I1165" s="12">
        <f>$C$5*SQRT((2*($C$11*POWER(($G$4/G1165),1.4)-$C$12))/$C$8)*An</f>
        <v>3.4541393744113574E-5</v>
      </c>
      <c r="J1165" s="5">
        <f>($C$11*POWER(($C$16/G1165),1.4))</f>
        <v>265250.39913931966</v>
      </c>
      <c r="K1165" s="2">
        <f>IF(H1165&gt;0,$C$17+H1165*$C$8,$C$17)</f>
        <v>0.15</v>
      </c>
      <c r="L1165" s="12">
        <f>IF(H1165&gt;0,2*An*(J1165-$C$12),0)</f>
        <v>0</v>
      </c>
      <c r="M1165" s="12">
        <f>$C$9*Af*O1164*ABS(O1164)*$C$7</f>
        <v>-0.89856209946144394</v>
      </c>
      <c r="N1165" s="12">
        <f t="shared" si="74"/>
        <v>-3.8195860035903739</v>
      </c>
      <c r="O1165" s="4">
        <f t="shared" si="75"/>
        <v>-21.113838371994007</v>
      </c>
      <c r="P1165" s="3">
        <f t="shared" si="76"/>
        <v>15.410702880318961</v>
      </c>
      <c r="R1165" s="15"/>
    </row>
    <row r="1166" spans="6:18" x14ac:dyDescent="0.25">
      <c r="F1166" s="2">
        <f t="shared" si="73"/>
        <v>5.8099999999998984</v>
      </c>
      <c r="G1166" s="3">
        <f>IF(H1166&gt;0,$C$14-H1166,$C$14)</f>
        <v>2E-3</v>
      </c>
      <c r="H1166" s="3">
        <f>IF(H1165-I1165&gt;0,H1165-I1165,0)</f>
        <v>0</v>
      </c>
      <c r="I1166" s="12">
        <f>$C$5*SQRT((2*($C$11*POWER(($G$4/G1166),1.4)-$C$12))/$C$8)*An</f>
        <v>3.4541393744113574E-5</v>
      </c>
      <c r="J1166" s="5">
        <f>($C$11*POWER(($C$16/G1166),1.4))</f>
        <v>265250.39913931966</v>
      </c>
      <c r="K1166" s="2">
        <f>IF(H1166&gt;0,$C$17+H1166*$C$8,$C$17)</f>
        <v>0.15</v>
      </c>
      <c r="L1166" s="12">
        <f>IF(H1166&gt;0,2*An*(J1166-$C$12),0)</f>
        <v>0</v>
      </c>
      <c r="M1166" s="12">
        <f>$C$9*Af*O1165*ABS(O1165)*$C$7</f>
        <v>-0.90019216909378785</v>
      </c>
      <c r="N1166" s="12">
        <f t="shared" si="74"/>
        <v>-3.8087188727080812</v>
      </c>
      <c r="O1166" s="4">
        <f t="shared" si="75"/>
        <v>-21.132909134184754</v>
      </c>
      <c r="P1166" s="3">
        <f t="shared" si="76"/>
        <v>15.305086011553515</v>
      </c>
      <c r="R1166" s="15"/>
    </row>
    <row r="1167" spans="6:18" x14ac:dyDescent="0.25">
      <c r="F1167" s="2">
        <f t="shared" si="73"/>
        <v>5.8149999999998983</v>
      </c>
      <c r="G1167" s="3">
        <f>IF(H1167&gt;0,$C$14-H1167,$C$14)</f>
        <v>2E-3</v>
      </c>
      <c r="H1167" s="3">
        <f>IF(H1166-I1166&gt;0,H1166-I1166,0)</f>
        <v>0</v>
      </c>
      <c r="I1167" s="12">
        <f>$C$5*SQRT((2*($C$11*POWER(($G$4/G1167),1.4)-$C$12))/$C$8)*An</f>
        <v>3.4541393744113574E-5</v>
      </c>
      <c r="J1167" s="5">
        <f>($C$11*POWER(($C$16/G1167),1.4))</f>
        <v>265250.39913931966</v>
      </c>
      <c r="K1167" s="2">
        <f>IF(H1167&gt;0,$C$17+H1167*$C$8,$C$17)</f>
        <v>0.15</v>
      </c>
      <c r="L1167" s="12">
        <f>IF(H1167&gt;0,2*An*(J1167-$C$12),0)</f>
        <v>0</v>
      </c>
      <c r="M1167" s="12">
        <f>$C$9*Af*O1166*ABS(O1166)*$C$7</f>
        <v>-0.90181907402296135</v>
      </c>
      <c r="N1167" s="12">
        <f t="shared" si="74"/>
        <v>-3.7978728398469248</v>
      </c>
      <c r="O1167" s="4">
        <f t="shared" si="75"/>
        <v>-21.15192561346614</v>
      </c>
      <c r="P1167" s="3">
        <f t="shared" si="76"/>
        <v>15.199373924684387</v>
      </c>
      <c r="R1167" s="15"/>
    </row>
    <row r="1168" spans="6:18" x14ac:dyDescent="0.25">
      <c r="F1168" s="2">
        <f t="shared" si="73"/>
        <v>5.8199999999998981</v>
      </c>
      <c r="G1168" s="3">
        <f>IF(H1168&gt;0,$C$14-H1168,$C$14)</f>
        <v>2E-3</v>
      </c>
      <c r="H1168" s="3">
        <f>IF(H1167-I1167&gt;0,H1167-I1167,0)</f>
        <v>0</v>
      </c>
      <c r="I1168" s="12">
        <f>$C$5*SQRT((2*($C$11*POWER(($G$4/G1168),1.4)-$C$12))/$C$8)*An</f>
        <v>3.4541393744113574E-5</v>
      </c>
      <c r="J1168" s="5">
        <f>($C$11*POWER(($C$16/G1168),1.4))</f>
        <v>265250.39913931966</v>
      </c>
      <c r="K1168" s="2">
        <f>IF(H1168&gt;0,$C$17+H1168*$C$8,$C$17)</f>
        <v>0.15</v>
      </c>
      <c r="L1168" s="12">
        <f>IF(H1168&gt;0,2*An*(J1168-$C$12),0)</f>
        <v>0</v>
      </c>
      <c r="M1168" s="12">
        <f>$C$9*Af*O1167*ABS(O1167)*$C$7</f>
        <v>-0.90344281068835175</v>
      </c>
      <c r="N1168" s="12">
        <f t="shared" si="74"/>
        <v>-3.7870479287443222</v>
      </c>
      <c r="O1168" s="4">
        <f t="shared" si="75"/>
        <v>-21.170887915387617</v>
      </c>
      <c r="P1168" s="3">
        <f t="shared" si="76"/>
        <v>15.093566890862252</v>
      </c>
      <c r="R1168" s="15"/>
    </row>
    <row r="1169" spans="6:18" x14ac:dyDescent="0.25">
      <c r="F1169" s="2">
        <f t="shared" si="73"/>
        <v>5.824999999999898</v>
      </c>
      <c r="G1169" s="3">
        <f>IF(H1169&gt;0,$C$14-H1169,$C$14)</f>
        <v>2E-3</v>
      </c>
      <c r="H1169" s="3">
        <f>IF(H1168-I1168&gt;0,H1168-I1168,0)</f>
        <v>0</v>
      </c>
      <c r="I1169" s="12">
        <f>$C$5*SQRT((2*($C$11*POWER(($G$4/G1169),1.4)-$C$12))/$C$8)*An</f>
        <v>3.4541393744113574E-5</v>
      </c>
      <c r="J1169" s="5">
        <f>($C$11*POWER(($C$16/G1169),1.4))</f>
        <v>265250.39913931966</v>
      </c>
      <c r="K1169" s="2">
        <f>IF(H1169&gt;0,$C$17+H1169*$C$8,$C$17)</f>
        <v>0.15</v>
      </c>
      <c r="L1169" s="12">
        <f>IF(H1169&gt;0,2*An*(J1169-$C$12),0)</f>
        <v>0</v>
      </c>
      <c r="M1169" s="12">
        <f>$C$9*Af*O1168*ABS(O1168)*$C$7</f>
        <v>-0.90506337560774086</v>
      </c>
      <c r="N1169" s="12">
        <f t="shared" si="74"/>
        <v>-3.7762441626150611</v>
      </c>
      <c r="O1169" s="4">
        <f t="shared" si="75"/>
        <v>-21.189796145616015</v>
      </c>
      <c r="P1169" s="3">
        <f t="shared" si="76"/>
        <v>14.987665180709744</v>
      </c>
      <c r="R1169" s="15"/>
    </row>
    <row r="1170" spans="6:18" x14ac:dyDescent="0.25">
      <c r="F1170" s="2">
        <f t="shared" si="73"/>
        <v>5.8299999999998979</v>
      </c>
      <c r="G1170" s="3">
        <f>IF(H1170&gt;0,$C$14-H1170,$C$14)</f>
        <v>2E-3</v>
      </c>
      <c r="H1170" s="3">
        <f>IF(H1169-I1169&gt;0,H1169-I1169,0)</f>
        <v>0</v>
      </c>
      <c r="I1170" s="12">
        <f>$C$5*SQRT((2*($C$11*POWER(($G$4/G1170),1.4)-$C$12))/$C$8)*An</f>
        <v>3.4541393744113574E-5</v>
      </c>
      <c r="J1170" s="5">
        <f>($C$11*POWER(($C$16/G1170),1.4))</f>
        <v>265250.39913931966</v>
      </c>
      <c r="K1170" s="2">
        <f>IF(H1170&gt;0,$C$17+H1170*$C$8,$C$17)</f>
        <v>0.15</v>
      </c>
      <c r="L1170" s="12">
        <f>IF(H1170&gt;0,2*An*(J1170-$C$12),0)</f>
        <v>0</v>
      </c>
      <c r="M1170" s="12">
        <f>$C$9*Af*O1169*ABS(O1169)*$C$7</f>
        <v>-0.90668076537689701</v>
      </c>
      <c r="N1170" s="12">
        <f t="shared" si="74"/>
        <v>-3.7654615641540201</v>
      </c>
      <c r="O1170" s="4">
        <f t="shared" si="75"/>
        <v>-21.208650409932936</v>
      </c>
      <c r="P1170" s="3">
        <f t="shared" si="76"/>
        <v>14.881669064320871</v>
      </c>
      <c r="R1170" s="15"/>
    </row>
    <row r="1171" spans="6:18" x14ac:dyDescent="0.25">
      <c r="F1171" s="2">
        <f t="shared" si="73"/>
        <v>5.8349999999998978</v>
      </c>
      <c r="G1171" s="3">
        <f>IF(H1171&gt;0,$C$14-H1171,$C$14)</f>
        <v>2E-3</v>
      </c>
      <c r="H1171" s="3">
        <f>IF(H1170-I1170&gt;0,H1170-I1170,0)</f>
        <v>0</v>
      </c>
      <c r="I1171" s="12">
        <f>$C$5*SQRT((2*($C$11*POWER(($G$4/G1171),1.4)-$C$12))/$C$8)*An</f>
        <v>3.4541393744113574E-5</v>
      </c>
      <c r="J1171" s="5">
        <f>($C$11*POWER(($C$16/G1171),1.4))</f>
        <v>265250.39913931966</v>
      </c>
      <c r="K1171" s="2">
        <f>IF(H1171&gt;0,$C$17+H1171*$C$8,$C$17)</f>
        <v>0.15</v>
      </c>
      <c r="L1171" s="12">
        <f>IF(H1171&gt;0,2*An*(J1171-$C$12),0)</f>
        <v>0</v>
      </c>
      <c r="M1171" s="12">
        <f>$C$9*Af*O1170*ABS(O1170)*$C$7</f>
        <v>-0.90829497666916448</v>
      </c>
      <c r="N1171" s="12">
        <f t="shared" si="74"/>
        <v>-3.7547001555389037</v>
      </c>
      <c r="O1171" s="4">
        <f t="shared" si="75"/>
        <v>-21.227450814232167</v>
      </c>
      <c r="P1171" s="3">
        <f t="shared" si="76"/>
        <v>14.775578811260457</v>
      </c>
      <c r="R1171" s="15"/>
    </row>
    <row r="1172" spans="6:18" x14ac:dyDescent="0.25">
      <c r="F1172" s="2">
        <f t="shared" si="73"/>
        <v>5.8399999999998977</v>
      </c>
      <c r="G1172" s="3">
        <f>IF(H1172&gt;0,$C$14-H1172,$C$14)</f>
        <v>2E-3</v>
      </c>
      <c r="H1172" s="3">
        <f>IF(H1171-I1171&gt;0,H1171-I1171,0)</f>
        <v>0</v>
      </c>
      <c r="I1172" s="12">
        <f>$C$5*SQRT((2*($C$11*POWER(($G$4/G1172),1.4)-$C$12))/$C$8)*An</f>
        <v>3.4541393744113574E-5</v>
      </c>
      <c r="J1172" s="5">
        <f>($C$11*POWER(($C$16/G1172),1.4))</f>
        <v>265250.39913931966</v>
      </c>
      <c r="K1172" s="2">
        <f>IF(H1172&gt;0,$C$17+H1172*$C$8,$C$17)</f>
        <v>0.15</v>
      </c>
      <c r="L1172" s="12">
        <f>IF(H1172&gt;0,2*An*(J1172-$C$12),0)</f>
        <v>0</v>
      </c>
      <c r="M1172" s="12">
        <f>$C$9*Af*O1171*ABS(O1171)*$C$7</f>
        <v>-0.90990600623505513</v>
      </c>
      <c r="N1172" s="12">
        <f t="shared" si="74"/>
        <v>-3.7439599584329661</v>
      </c>
      <c r="O1172" s="4">
        <f t="shared" si="75"/>
        <v>-21.246197464517095</v>
      </c>
      <c r="P1172" s="3">
        <f t="shared" si="76"/>
        <v>14.669394690563584</v>
      </c>
      <c r="R1172" s="15"/>
    </row>
    <row r="1173" spans="6:18" x14ac:dyDescent="0.25">
      <c r="F1173" s="2">
        <f t="shared" si="73"/>
        <v>5.8449999999998976</v>
      </c>
      <c r="G1173" s="3">
        <f>IF(H1173&gt;0,$C$14-H1173,$C$14)</f>
        <v>2E-3</v>
      </c>
      <c r="H1173" s="3">
        <f>IF(H1172-I1172&gt;0,H1172-I1172,0)</f>
        <v>0</v>
      </c>
      <c r="I1173" s="12">
        <f>$C$5*SQRT((2*($C$11*POWER(($G$4/G1173),1.4)-$C$12))/$C$8)*An</f>
        <v>3.4541393744113574E-5</v>
      </c>
      <c r="J1173" s="5">
        <f>($C$11*POWER(($C$16/G1173),1.4))</f>
        <v>265250.39913931966</v>
      </c>
      <c r="K1173" s="2">
        <f>IF(H1173&gt;0,$C$17+H1173*$C$8,$C$17)</f>
        <v>0.15</v>
      </c>
      <c r="L1173" s="12">
        <f>IF(H1173&gt;0,2*An*(J1173-$C$12),0)</f>
        <v>0</v>
      </c>
      <c r="M1173" s="12">
        <f>$C$9*Af*O1172*ABS(O1172)*$C$7</f>
        <v>-0.91151385090183945</v>
      </c>
      <c r="N1173" s="12">
        <f t="shared" si="74"/>
        <v>-3.7332409939877373</v>
      </c>
      <c r="O1173" s="4">
        <f t="shared" si="75"/>
        <v>-21.264890466898148</v>
      </c>
      <c r="P1173" s="3">
        <f t="shared" si="76"/>
        <v>14.563116970735045</v>
      </c>
      <c r="R1173" s="15"/>
    </row>
    <row r="1174" spans="6:18" x14ac:dyDescent="0.25">
      <c r="F1174" s="2">
        <f t="shared" si="73"/>
        <v>5.8499999999998975</v>
      </c>
      <c r="G1174" s="3">
        <f>IF(H1174&gt;0,$C$14-H1174,$C$14)</f>
        <v>2E-3</v>
      </c>
      <c r="H1174" s="3">
        <f>IF(H1173-I1173&gt;0,H1173-I1173,0)</f>
        <v>0</v>
      </c>
      <c r="I1174" s="12">
        <f>$C$5*SQRT((2*($C$11*POWER(($G$4/G1174),1.4)-$C$12))/$C$8)*An</f>
        <v>3.4541393744113574E-5</v>
      </c>
      <c r="J1174" s="5">
        <f>($C$11*POWER(($C$16/G1174),1.4))</f>
        <v>265250.39913931966</v>
      </c>
      <c r="K1174" s="2">
        <f>IF(H1174&gt;0,$C$17+H1174*$C$8,$C$17)</f>
        <v>0.15</v>
      </c>
      <c r="L1174" s="12">
        <f>IF(H1174&gt;0,2*An*(J1174-$C$12),0)</f>
        <v>0</v>
      </c>
      <c r="M1174" s="12">
        <f>$C$9*Af*O1173*ABS(O1173)*$C$7</f>
        <v>-0.91311850757313662</v>
      </c>
      <c r="N1174" s="12">
        <f t="shared" si="74"/>
        <v>-3.7225432828457561</v>
      </c>
      <c r="O1174" s="4">
        <f t="shared" si="75"/>
        <v>-21.28352992759023</v>
      </c>
      <c r="P1174" s="3">
        <f t="shared" si="76"/>
        <v>14.456745919748824</v>
      </c>
      <c r="R1174" s="15"/>
    </row>
    <row r="1175" spans="6:18" x14ac:dyDescent="0.25">
      <c r="F1175" s="2">
        <f t="shared" si="73"/>
        <v>5.8549999999998974</v>
      </c>
      <c r="G1175" s="3">
        <f>IF(H1175&gt;0,$C$14-H1175,$C$14)</f>
        <v>2E-3</v>
      </c>
      <c r="H1175" s="3">
        <f>IF(H1174-I1174&gt;0,H1174-I1174,0)</f>
        <v>0</v>
      </c>
      <c r="I1175" s="12">
        <f>$C$5*SQRT((2*($C$11*POWER(($G$4/G1175),1.4)-$C$12))/$C$8)*An</f>
        <v>3.4541393744113574E-5</v>
      </c>
      <c r="J1175" s="5">
        <f>($C$11*POWER(($C$16/G1175),1.4))</f>
        <v>265250.39913931966</v>
      </c>
      <c r="K1175" s="2">
        <f>IF(H1175&gt;0,$C$17+H1175*$C$8,$C$17)</f>
        <v>0.15</v>
      </c>
      <c r="L1175" s="12">
        <f>IF(H1175&gt;0,2*An*(J1175-$C$12),0)</f>
        <v>0</v>
      </c>
      <c r="M1175" s="12">
        <f>$C$9*Af*O1174*ABS(O1174)*$C$7</f>
        <v>-0.91471997322850551</v>
      </c>
      <c r="N1175" s="12">
        <f t="shared" si="74"/>
        <v>-3.7118668451432968</v>
      </c>
      <c r="O1175" s="4">
        <f t="shared" si="75"/>
        <v>-21.302115952910203</v>
      </c>
      <c r="P1175" s="3">
        <f t="shared" si="76"/>
        <v>14.350281805047572</v>
      </c>
      <c r="R1175" s="15"/>
    </row>
    <row r="1176" spans="6:18" x14ac:dyDescent="0.25">
      <c r="F1176" s="2">
        <f t="shared" ref="F1176:F1239" si="77">F1175+$C$5</f>
        <v>5.8599999999998973</v>
      </c>
      <c r="G1176" s="3">
        <f>IF(H1176&gt;0,$C$14-H1176,$C$14)</f>
        <v>2E-3</v>
      </c>
      <c r="H1176" s="3">
        <f>IF(H1175-I1175&gt;0,H1175-I1175,0)</f>
        <v>0</v>
      </c>
      <c r="I1176" s="12">
        <f>$C$5*SQRT((2*($C$11*POWER(($G$4/G1176),1.4)-$C$12))/$C$8)*An</f>
        <v>3.4541393744113574E-5</v>
      </c>
      <c r="J1176" s="5">
        <f>($C$11*POWER(($C$16/G1176),1.4))</f>
        <v>265250.39913931966</v>
      </c>
      <c r="K1176" s="2">
        <f>IF(H1176&gt;0,$C$17+H1176*$C$8,$C$17)</f>
        <v>0.15</v>
      </c>
      <c r="L1176" s="12">
        <f>IF(H1176&gt;0,2*An*(J1176-$C$12),0)</f>
        <v>0</v>
      </c>
      <c r="M1176" s="12">
        <f>$C$9*Af*O1175*ABS(O1175)*$C$7</f>
        <v>-0.91631824492303759</v>
      </c>
      <c r="N1176" s="12">
        <f t="shared" si="74"/>
        <v>-3.7012117005130829</v>
      </c>
      <c r="O1176" s="4">
        <f t="shared" si="75"/>
        <v>-21.320648649274343</v>
      </c>
      <c r="P1176" s="3">
        <f t="shared" si="76"/>
        <v>14.243724893542112</v>
      </c>
      <c r="R1176" s="15"/>
    </row>
    <row r="1177" spans="6:18" x14ac:dyDescent="0.25">
      <c r="F1177" s="2">
        <f t="shared" si="77"/>
        <v>5.8649999999998972</v>
      </c>
      <c r="G1177" s="3">
        <f>IF(H1177&gt;0,$C$14-H1177,$C$14)</f>
        <v>2E-3</v>
      </c>
      <c r="H1177" s="3">
        <f>IF(H1176-I1176&gt;0,H1176-I1176,0)</f>
        <v>0</v>
      </c>
      <c r="I1177" s="12">
        <f>$C$5*SQRT((2*($C$11*POWER(($G$4/G1177),1.4)-$C$12))/$C$8)*An</f>
        <v>3.4541393744113574E-5</v>
      </c>
      <c r="J1177" s="5">
        <f>($C$11*POWER(($C$16/G1177),1.4))</f>
        <v>265250.39913931966</v>
      </c>
      <c r="K1177" s="2">
        <f>IF(H1177&gt;0,$C$17+H1177*$C$8,$C$17)</f>
        <v>0.15</v>
      </c>
      <c r="L1177" s="12">
        <f>IF(H1177&gt;0,2*An*(J1177-$C$12),0)</f>
        <v>0</v>
      </c>
      <c r="M1177" s="12">
        <f>$C$9*Af*O1176*ABS(O1176)*$C$7</f>
        <v>-0.91791331978694579</v>
      </c>
      <c r="N1177" s="12">
        <f t="shared" si="74"/>
        <v>-3.6905778680870283</v>
      </c>
      <c r="O1177" s="4">
        <f t="shared" si="75"/>
        <v>-21.339128123195842</v>
      </c>
      <c r="P1177" s="3">
        <f t="shared" si="76"/>
        <v>14.137075451610936</v>
      </c>
      <c r="R1177" s="15"/>
    </row>
    <row r="1178" spans="6:18" x14ac:dyDescent="0.25">
      <c r="F1178" s="2">
        <f t="shared" si="77"/>
        <v>5.8699999999998971</v>
      </c>
      <c r="G1178" s="3">
        <f>IF(H1178&gt;0,$C$14-H1178,$C$14)</f>
        <v>2E-3</v>
      </c>
      <c r="H1178" s="3">
        <f>IF(H1177-I1177&gt;0,H1177-I1177,0)</f>
        <v>0</v>
      </c>
      <c r="I1178" s="12">
        <f>$C$5*SQRT((2*($C$11*POWER(($G$4/G1178),1.4)-$C$12))/$C$8)*An</f>
        <v>3.4541393744113574E-5</v>
      </c>
      <c r="J1178" s="5">
        <f>($C$11*POWER(($C$16/G1178),1.4))</f>
        <v>265250.39913931966</v>
      </c>
      <c r="K1178" s="2">
        <f>IF(H1178&gt;0,$C$17+H1178*$C$8,$C$17)</f>
        <v>0.15</v>
      </c>
      <c r="L1178" s="12">
        <f>IF(H1178&gt;0,2*An*(J1178-$C$12),0)</f>
        <v>0</v>
      </c>
      <c r="M1178" s="12">
        <f>$C$9*Af*O1177*ABS(O1177)*$C$7</f>
        <v>-0.91950519502515804</v>
      </c>
      <c r="N1178" s="12">
        <f t="shared" si="74"/>
        <v>-3.6799653664989469</v>
      </c>
      <c r="O1178" s="4">
        <f t="shared" si="75"/>
        <v>-21.357554481282307</v>
      </c>
      <c r="P1178" s="3">
        <f t="shared" si="76"/>
        <v>14.030333745099741</v>
      </c>
      <c r="R1178" s="15"/>
    </row>
    <row r="1179" spans="6:18" x14ac:dyDescent="0.25">
      <c r="F1179" s="2">
        <f t="shared" si="77"/>
        <v>5.874999999999897</v>
      </c>
      <c r="G1179" s="3">
        <f>IF(H1179&gt;0,$C$14-H1179,$C$14)</f>
        <v>2E-3</v>
      </c>
      <c r="H1179" s="3">
        <f>IF(H1178-I1178&gt;0,H1178-I1178,0)</f>
        <v>0</v>
      </c>
      <c r="I1179" s="12">
        <f>$C$5*SQRT((2*($C$11*POWER(($G$4/G1179),1.4)-$C$12))/$C$8)*An</f>
        <v>3.4541393744113574E-5</v>
      </c>
      <c r="J1179" s="5">
        <f>($C$11*POWER(($C$16/G1179),1.4))</f>
        <v>265250.39913931966</v>
      </c>
      <c r="K1179" s="2">
        <f>IF(H1179&gt;0,$C$17+H1179*$C$8,$C$17)</f>
        <v>0.15</v>
      </c>
      <c r="L1179" s="12">
        <f>IF(H1179&gt;0,2*An*(J1179-$C$12),0)</f>
        <v>0</v>
      </c>
      <c r="M1179" s="12">
        <f>$C$9*Af*O1178*ABS(O1178)*$C$7</f>
        <v>-0.92109386791690817</v>
      </c>
      <c r="N1179" s="12">
        <f t="shared" ref="N1179:N1242" si="78">(L1179-M1179-K1179*9.81)/K1179</f>
        <v>-3.6693742138872794</v>
      </c>
      <c r="O1179" s="4">
        <f t="shared" ref="O1179:O1242" si="79">$C$5*(N1178+N1179)/2+O1178</f>
        <v>-21.375927830233273</v>
      </c>
      <c r="P1179" s="3">
        <f t="shared" si="76"/>
        <v>13.923500039320952</v>
      </c>
      <c r="R1179" s="15"/>
    </row>
    <row r="1180" spans="6:18" x14ac:dyDescent="0.25">
      <c r="F1180" s="2">
        <f t="shared" si="77"/>
        <v>5.8799999999998969</v>
      </c>
      <c r="G1180" s="3">
        <f>IF(H1180&gt;0,$C$14-H1180,$C$14)</f>
        <v>2E-3</v>
      </c>
      <c r="H1180" s="3">
        <f>IF(H1179-I1179&gt;0,H1179-I1179,0)</f>
        <v>0</v>
      </c>
      <c r="I1180" s="12">
        <f>$C$5*SQRT((2*($C$11*POWER(($G$4/G1180),1.4)-$C$12))/$C$8)*An</f>
        <v>3.4541393744113574E-5</v>
      </c>
      <c r="J1180" s="5">
        <f>($C$11*POWER(($C$16/G1180),1.4))</f>
        <v>265250.39913931966</v>
      </c>
      <c r="K1180" s="2">
        <f>IF(H1180&gt;0,$C$17+H1180*$C$8,$C$17)</f>
        <v>0.15</v>
      </c>
      <c r="L1180" s="12">
        <f>IF(H1180&gt;0,2*An*(J1180-$C$12),0)</f>
        <v>0</v>
      </c>
      <c r="M1180" s="12">
        <f>$C$9*Af*O1179*ABS(O1179)*$C$7</f>
        <v>-0.92267933581532724</v>
      </c>
      <c r="N1180" s="12">
        <f t="shared" si="78"/>
        <v>-3.6588044278978189</v>
      </c>
      <c r="O1180" s="4">
        <f t="shared" si="79"/>
        <v>-21.394248276837736</v>
      </c>
      <c r="P1180" s="3">
        <f t="shared" si="76"/>
        <v>13.816574599053276</v>
      </c>
      <c r="R1180" s="15"/>
    </row>
    <row r="1181" spans="6:18" x14ac:dyDescent="0.25">
      <c r="F1181" s="2">
        <f t="shared" si="77"/>
        <v>5.8849999999998968</v>
      </c>
      <c r="G1181" s="3">
        <f>IF(H1181&gt;0,$C$14-H1181,$C$14)</f>
        <v>2E-3</v>
      </c>
      <c r="H1181" s="3">
        <f>IF(H1180-I1180&gt;0,H1180-I1180,0)</f>
        <v>0</v>
      </c>
      <c r="I1181" s="12">
        <f>$C$5*SQRT((2*($C$11*POWER(($G$4/G1181),1.4)-$C$12))/$C$8)*An</f>
        <v>3.4541393744113574E-5</v>
      </c>
      <c r="J1181" s="5">
        <f>($C$11*POWER(($C$16/G1181),1.4))</f>
        <v>265250.39913931966</v>
      </c>
      <c r="K1181" s="2">
        <f>IF(H1181&gt;0,$C$17+H1181*$C$8,$C$17)</f>
        <v>0.15</v>
      </c>
      <c r="L1181" s="12">
        <f>IF(H1181&gt;0,2*An*(J1181-$C$12),0)</f>
        <v>0</v>
      </c>
      <c r="M1181" s="12">
        <f>$C$9*Af*O1180*ABS(O1180)*$C$7</f>
        <v>-0.92426159614703662</v>
      </c>
      <c r="N1181" s="12">
        <f t="shared" si="78"/>
        <v>-3.6482560256864227</v>
      </c>
      <c r="O1181" s="4">
        <f t="shared" si="79"/>
        <v>-21.412515927971697</v>
      </c>
      <c r="P1181" s="3">
        <f t="shared" si="76"/>
        <v>13.709557688541253</v>
      </c>
      <c r="R1181" s="15"/>
    </row>
    <row r="1182" spans="6:18" x14ac:dyDescent="0.25">
      <c r="F1182" s="2">
        <f t="shared" si="77"/>
        <v>5.8899999999998967</v>
      </c>
      <c r="G1182" s="3">
        <f>IF(H1182&gt;0,$C$14-H1182,$C$14)</f>
        <v>2E-3</v>
      </c>
      <c r="H1182" s="3">
        <f>IF(H1181-I1181&gt;0,H1181-I1181,0)</f>
        <v>0</v>
      </c>
      <c r="I1182" s="12">
        <f>$C$5*SQRT((2*($C$11*POWER(($G$4/G1182),1.4)-$C$12))/$C$8)*An</f>
        <v>3.4541393744113574E-5</v>
      </c>
      <c r="J1182" s="5">
        <f>($C$11*POWER(($C$16/G1182),1.4))</f>
        <v>265250.39913931966</v>
      </c>
      <c r="K1182" s="2">
        <f>IF(H1182&gt;0,$C$17+H1182*$C$8,$C$17)</f>
        <v>0.15</v>
      </c>
      <c r="L1182" s="12">
        <f>IF(H1182&gt;0,2*An*(J1182-$C$12),0)</f>
        <v>0</v>
      </c>
      <c r="M1182" s="12">
        <f>$C$9*Af*O1181*ABS(O1181)*$C$7</f>
        <v>-0.92584064641174013</v>
      </c>
      <c r="N1182" s="12">
        <f t="shared" si="78"/>
        <v>-3.6377290239217328</v>
      </c>
      <c r="O1182" s="4">
        <f t="shared" si="79"/>
        <v>-21.430730890595719</v>
      </c>
      <c r="P1182" s="3">
        <f t="shared" si="76"/>
        <v>13.602449571494834</v>
      </c>
      <c r="R1182" s="15"/>
    </row>
    <row r="1183" spans="6:18" x14ac:dyDescent="0.25">
      <c r="F1183" s="2">
        <f t="shared" si="77"/>
        <v>5.8949999999998965</v>
      </c>
      <c r="G1183" s="3">
        <f>IF(H1183&gt;0,$C$14-H1183,$C$14)</f>
        <v>2E-3</v>
      </c>
      <c r="H1183" s="3">
        <f>IF(H1182-I1182&gt;0,H1182-I1182,0)</f>
        <v>0</v>
      </c>
      <c r="I1183" s="12">
        <f>$C$5*SQRT((2*($C$11*POWER(($G$4/G1183),1.4)-$C$12))/$C$8)*An</f>
        <v>3.4541393744113574E-5</v>
      </c>
      <c r="J1183" s="5">
        <f>($C$11*POWER(($C$16/G1183),1.4))</f>
        <v>265250.39913931966</v>
      </c>
      <c r="K1183" s="2">
        <f>IF(H1183&gt;0,$C$17+H1183*$C$8,$C$17)</f>
        <v>0.15</v>
      </c>
      <c r="L1183" s="12">
        <f>IF(H1183&gt;0,2*An*(J1183-$C$12),0)</f>
        <v>0</v>
      </c>
      <c r="M1183" s="12">
        <f>$C$9*Af*O1182*ABS(O1182)*$C$7</f>
        <v>-0.92741648418181633</v>
      </c>
      <c r="N1183" s="12">
        <f t="shared" si="78"/>
        <v>-3.6272234387878917</v>
      </c>
      <c r="O1183" s="4">
        <f t="shared" si="79"/>
        <v>-21.448893271752492</v>
      </c>
      <c r="P1183" s="3">
        <f t="shared" si="76"/>
        <v>13.495250511088964</v>
      </c>
      <c r="R1183" s="15"/>
    </row>
    <row r="1184" spans="6:18" x14ac:dyDescent="0.25">
      <c r="F1184" s="2">
        <f t="shared" si="77"/>
        <v>5.8999999999998964</v>
      </c>
      <c r="G1184" s="3">
        <f>IF(H1184&gt;0,$C$14-H1184,$C$14)</f>
        <v>2E-3</v>
      </c>
      <c r="H1184" s="3">
        <f>IF(H1183-I1183&gt;0,H1183-I1183,0)</f>
        <v>0</v>
      </c>
      <c r="I1184" s="12">
        <f>$C$5*SQRT((2*($C$11*POWER(($G$4/G1184),1.4)-$C$12))/$C$8)*An</f>
        <v>3.4541393744113574E-5</v>
      </c>
      <c r="J1184" s="5">
        <f>($C$11*POWER(($C$16/G1184),1.4))</f>
        <v>265250.39913931966</v>
      </c>
      <c r="K1184" s="2">
        <f>IF(H1184&gt;0,$C$17+H1184*$C$8,$C$17)</f>
        <v>0.15</v>
      </c>
      <c r="L1184" s="12">
        <f>IF(H1184&gt;0,2*An*(J1184-$C$12),0)</f>
        <v>0</v>
      </c>
      <c r="M1184" s="12">
        <f>$C$9*Af*O1183*ABS(O1183)*$C$7</f>
        <v>-0.92898910710191129</v>
      </c>
      <c r="N1184" s="12">
        <f t="shared" si="78"/>
        <v>-3.6167392859872582</v>
      </c>
      <c r="O1184" s="4">
        <f t="shared" si="79"/>
        <v>-21.467003178564429</v>
      </c>
      <c r="P1184" s="3">
        <f t="shared" si="76"/>
        <v>13.387960769963172</v>
      </c>
      <c r="R1184" s="15"/>
    </row>
    <row r="1185" spans="6:18" x14ac:dyDescent="0.25">
      <c r="F1185" s="2">
        <f t="shared" si="77"/>
        <v>5.9049999999998963</v>
      </c>
      <c r="G1185" s="3">
        <f>IF(H1185&gt;0,$C$14-H1185,$C$14)</f>
        <v>2E-3</v>
      </c>
      <c r="H1185" s="3">
        <f>IF(H1184-I1184&gt;0,H1184-I1184,0)</f>
        <v>0</v>
      </c>
      <c r="I1185" s="12">
        <f>$C$5*SQRT((2*($C$11*POWER(($G$4/G1185),1.4)-$C$12))/$C$8)*An</f>
        <v>3.4541393744113574E-5</v>
      </c>
      <c r="J1185" s="5">
        <f>($C$11*POWER(($C$16/G1185),1.4))</f>
        <v>265250.39913931966</v>
      </c>
      <c r="K1185" s="2">
        <f>IF(H1185&gt;0,$C$17+H1185*$C$8,$C$17)</f>
        <v>0.15</v>
      </c>
      <c r="L1185" s="12">
        <f>IF(H1185&gt;0,2*An*(J1185-$C$12),0)</f>
        <v>0</v>
      </c>
      <c r="M1185" s="12">
        <f>$C$9*Af*O1184*ABS(O1184)*$C$7</f>
        <v>-0.93055851288853264</v>
      </c>
      <c r="N1185" s="12">
        <f t="shared" si="78"/>
        <v>-3.6062765807431161</v>
      </c>
      <c r="O1185" s="4">
        <f t="shared" si="79"/>
        <v>-21.485060718231257</v>
      </c>
      <c r="P1185" s="3">
        <f t="shared" si="76"/>
        <v>13.280580610221183</v>
      </c>
      <c r="R1185" s="15"/>
    </row>
    <row r="1186" spans="6:18" x14ac:dyDescent="0.25">
      <c r="F1186" s="2">
        <f t="shared" si="77"/>
        <v>5.9099999999998962</v>
      </c>
      <c r="G1186" s="3">
        <f>IF(H1186&gt;0,$C$14-H1186,$C$14)</f>
        <v>2E-3</v>
      </c>
      <c r="H1186" s="3">
        <f>IF(H1185-I1185&gt;0,H1185-I1185,0)</f>
        <v>0</v>
      </c>
      <c r="I1186" s="12">
        <f>$C$5*SQRT((2*($C$11*POWER(($G$4/G1186),1.4)-$C$12))/$C$8)*An</f>
        <v>3.4541393744113574E-5</v>
      </c>
      <c r="J1186" s="5">
        <f>($C$11*POWER(($C$16/G1186),1.4))</f>
        <v>265250.39913931966</v>
      </c>
      <c r="K1186" s="2">
        <f>IF(H1186&gt;0,$C$17+H1186*$C$8,$C$17)</f>
        <v>0.15</v>
      </c>
      <c r="L1186" s="12">
        <f>IF(H1186&gt;0,2*An*(J1186-$C$12),0)</f>
        <v>0</v>
      </c>
      <c r="M1186" s="12">
        <f>$C$9*Af*O1185*ABS(O1185)*$C$7</f>
        <v>-0.93212469932964304</v>
      </c>
      <c r="N1186" s="12">
        <f t="shared" si="78"/>
        <v>-3.59583533780238</v>
      </c>
      <c r="O1186" s="4">
        <f t="shared" si="79"/>
        <v>-21.503065998027619</v>
      </c>
      <c r="P1186" s="3">
        <f t="shared" si="76"/>
        <v>13.173110293430536</v>
      </c>
      <c r="R1186" s="15"/>
    </row>
    <row r="1187" spans="6:18" x14ac:dyDescent="0.25">
      <c r="F1187" s="2">
        <f t="shared" si="77"/>
        <v>5.9149999999998961</v>
      </c>
      <c r="G1187" s="3">
        <f>IF(H1187&gt;0,$C$14-H1187,$C$14)</f>
        <v>2E-3</v>
      </c>
      <c r="H1187" s="3">
        <f>IF(H1186-I1186&gt;0,H1186-I1186,0)</f>
        <v>0</v>
      </c>
      <c r="I1187" s="12">
        <f>$C$5*SQRT((2*($C$11*POWER(($G$4/G1187),1.4)-$C$12))/$C$8)*An</f>
        <v>3.4541393744113574E-5</v>
      </c>
      <c r="J1187" s="5">
        <f>($C$11*POWER(($C$16/G1187),1.4))</f>
        <v>265250.39913931966</v>
      </c>
      <c r="K1187" s="2">
        <f>IF(H1187&gt;0,$C$17+H1187*$C$8,$C$17)</f>
        <v>0.15</v>
      </c>
      <c r="L1187" s="12">
        <f>IF(H1187&gt;0,2*An*(J1187-$C$12),0)</f>
        <v>0</v>
      </c>
      <c r="M1187" s="12">
        <f>$C$9*Af*O1186*ABS(O1186)*$C$7</f>
        <v>-0.93368766428425287</v>
      </c>
      <c r="N1187" s="12">
        <f t="shared" si="78"/>
        <v>-3.5854155714383147</v>
      </c>
      <c r="O1187" s="4">
        <f t="shared" si="79"/>
        <v>-21.521019125300722</v>
      </c>
      <c r="P1187" s="3">
        <f t="shared" si="76"/>
        <v>13.065550080622215</v>
      </c>
      <c r="R1187" s="15"/>
    </row>
    <row r="1188" spans="6:18" x14ac:dyDescent="0.25">
      <c r="F1188" s="2">
        <f t="shared" si="77"/>
        <v>5.919999999999896</v>
      </c>
      <c r="G1188" s="3">
        <f>IF(H1188&gt;0,$C$14-H1188,$C$14)</f>
        <v>2E-3</v>
      </c>
      <c r="H1188" s="3">
        <f>IF(H1187-I1187&gt;0,H1187-I1187,0)</f>
        <v>0</v>
      </c>
      <c r="I1188" s="12">
        <f>$C$5*SQRT((2*($C$11*POWER(($G$4/G1188),1.4)-$C$12))/$C$8)*An</f>
        <v>3.4541393744113574E-5</v>
      </c>
      <c r="J1188" s="5">
        <f>($C$11*POWER(($C$16/G1188),1.4))</f>
        <v>265250.39913931966</v>
      </c>
      <c r="K1188" s="2">
        <f>IF(H1188&gt;0,$C$17+H1188*$C$8,$C$17)</f>
        <v>0.15</v>
      </c>
      <c r="L1188" s="12">
        <f>IF(H1188&gt;0,2*An*(J1188-$C$12),0)</f>
        <v>0</v>
      </c>
      <c r="M1188" s="12">
        <f>$C$9*Af*O1187*ABS(O1187)*$C$7</f>
        <v>-0.93524740568201603</v>
      </c>
      <c r="N1188" s="12">
        <f t="shared" si="78"/>
        <v>-3.5750172954532267</v>
      </c>
      <c r="O1188" s="4">
        <f t="shared" si="79"/>
        <v>-21.53892020746795</v>
      </c>
      <c r="P1188" s="3">
        <f t="shared" si="76"/>
        <v>12.957900232290292</v>
      </c>
      <c r="R1188" s="15"/>
    </row>
    <row r="1189" spans="6:18" x14ac:dyDescent="0.25">
      <c r="F1189" s="2">
        <f t="shared" si="77"/>
        <v>5.9249999999998959</v>
      </c>
      <c r="G1189" s="3">
        <f>IF(H1189&gt;0,$C$14-H1189,$C$14)</f>
        <v>2E-3</v>
      </c>
      <c r="H1189" s="3">
        <f>IF(H1188-I1188&gt;0,H1188-I1188,0)</f>
        <v>0</v>
      </c>
      <c r="I1189" s="12">
        <f>$C$5*SQRT((2*($C$11*POWER(($G$4/G1189),1.4)-$C$12))/$C$8)*An</f>
        <v>3.4541393744113574E-5</v>
      </c>
      <c r="J1189" s="5">
        <f>($C$11*POWER(($C$16/G1189),1.4))</f>
        <v>265250.39913931966</v>
      </c>
      <c r="K1189" s="2">
        <f>IF(H1189&gt;0,$C$17+H1189*$C$8,$C$17)</f>
        <v>0.15</v>
      </c>
      <c r="L1189" s="12">
        <f>IF(H1189&gt;0,2*An*(J1189-$C$12),0)</f>
        <v>0</v>
      </c>
      <c r="M1189" s="12">
        <f>$C$9*Af*O1188*ABS(O1188)*$C$7</f>
        <v>-0.93680392152282332</v>
      </c>
      <c r="N1189" s="12">
        <f t="shared" si="78"/>
        <v>-3.5646405231811782</v>
      </c>
      <c r="O1189" s="4">
        <f t="shared" si="79"/>
        <v>-21.556769352014534</v>
      </c>
      <c r="P1189" s="3">
        <f t="shared" si="76"/>
        <v>12.850161008391586</v>
      </c>
      <c r="R1189" s="15"/>
    </row>
    <row r="1190" spans="6:18" x14ac:dyDescent="0.25">
      <c r="F1190" s="2">
        <f t="shared" si="77"/>
        <v>5.9299999999998958</v>
      </c>
      <c r="G1190" s="3">
        <f>IF(H1190&gt;0,$C$14-H1190,$C$14)</f>
        <v>2E-3</v>
      </c>
      <c r="H1190" s="3">
        <f>IF(H1189-I1189&gt;0,H1189-I1189,0)</f>
        <v>0</v>
      </c>
      <c r="I1190" s="12">
        <f>$C$5*SQRT((2*($C$11*POWER(($G$4/G1190),1.4)-$C$12))/$C$8)*An</f>
        <v>3.4541393744113574E-5</v>
      </c>
      <c r="J1190" s="5">
        <f>($C$11*POWER(($C$16/G1190),1.4))</f>
        <v>265250.39913931966</v>
      </c>
      <c r="K1190" s="2">
        <f>IF(H1190&gt;0,$C$17+H1190*$C$8,$C$17)</f>
        <v>0.15</v>
      </c>
      <c r="L1190" s="12">
        <f>IF(H1190&gt;0,2*An*(J1190-$C$12),0)</f>
        <v>0</v>
      </c>
      <c r="M1190" s="12">
        <f>$C$9*Af*O1189*ABS(O1189)*$C$7</f>
        <v>-0.93835720987639804</v>
      </c>
      <c r="N1190" s="12">
        <f t="shared" si="78"/>
        <v>-3.55428526749068</v>
      </c>
      <c r="O1190" s="4">
        <f t="shared" si="79"/>
        <v>-21.574566666491215</v>
      </c>
      <c r="P1190" s="3">
        <f t="shared" si="76"/>
        <v>12.742332668345322</v>
      </c>
      <c r="R1190" s="15"/>
    </row>
    <row r="1191" spans="6:18" x14ac:dyDescent="0.25">
      <c r="F1191" s="2">
        <f t="shared" si="77"/>
        <v>5.9349999999998957</v>
      </c>
      <c r="G1191" s="3">
        <f>IF(H1191&gt;0,$C$14-H1191,$C$14)</f>
        <v>2E-3</v>
      </c>
      <c r="H1191" s="3">
        <f>IF(H1190-I1190&gt;0,H1190-I1190,0)</f>
        <v>0</v>
      </c>
      <c r="I1191" s="12">
        <f>$C$5*SQRT((2*($C$11*POWER(($G$4/G1191),1.4)-$C$12))/$C$8)*An</f>
        <v>3.4541393744113574E-5</v>
      </c>
      <c r="J1191" s="5">
        <f>($C$11*POWER(($C$16/G1191),1.4))</f>
        <v>265250.39913931966</v>
      </c>
      <c r="K1191" s="2">
        <f>IF(H1191&gt;0,$C$17+H1191*$C$8,$C$17)</f>
        <v>0.15</v>
      </c>
      <c r="L1191" s="12">
        <f>IF(H1191&gt;0,2*An*(J1191-$C$12),0)</f>
        <v>0</v>
      </c>
      <c r="M1191" s="12">
        <f>$C$9*Af*O1190*ABS(O1190)*$C$7</f>
        <v>-0.93990726888189247</v>
      </c>
      <c r="N1191" s="12">
        <f t="shared" si="78"/>
        <v>-3.5439515407873841</v>
      </c>
      <c r="O1191" s="4">
        <f t="shared" si="79"/>
        <v>-21.59231225851191</v>
      </c>
      <c r="P1191" s="3">
        <f t="shared" si="76"/>
        <v>12.634415471032813</v>
      </c>
      <c r="R1191" s="15"/>
    </row>
    <row r="1192" spans="6:18" x14ac:dyDescent="0.25">
      <c r="F1192" s="2">
        <f t="shared" si="77"/>
        <v>5.9399999999998956</v>
      </c>
      <c r="G1192" s="3">
        <f>IF(H1192&gt;0,$C$14-H1192,$C$14)</f>
        <v>2E-3</v>
      </c>
      <c r="H1192" s="3">
        <f>IF(H1191-I1191&gt;0,H1191-I1191,0)</f>
        <v>0</v>
      </c>
      <c r="I1192" s="12">
        <f>$C$5*SQRT((2*($C$11*POWER(($G$4/G1192),1.4)-$C$12))/$C$8)*An</f>
        <v>3.4541393744113574E-5</v>
      </c>
      <c r="J1192" s="5">
        <f>($C$11*POWER(($C$16/G1192),1.4))</f>
        <v>265250.39913931966</v>
      </c>
      <c r="K1192" s="2">
        <f>IF(H1192&gt;0,$C$17+H1192*$C$8,$C$17)</f>
        <v>0.15</v>
      </c>
      <c r="L1192" s="12">
        <f>IF(H1192&gt;0,2*An*(J1192-$C$12),0)</f>
        <v>0</v>
      </c>
      <c r="M1192" s="12">
        <f>$C$9*Af*O1191*ABS(O1191)*$C$7</f>
        <v>-0.94145409674748082</v>
      </c>
      <c r="N1192" s="12">
        <f t="shared" si="78"/>
        <v>-3.533639355016795</v>
      </c>
      <c r="O1192" s="4">
        <f t="shared" si="79"/>
        <v>-21.61000623575142</v>
      </c>
      <c r="P1192" s="3">
        <f t="shared" si="76"/>
        <v>12.526409674797154</v>
      </c>
      <c r="R1192" s="15"/>
    </row>
    <row r="1193" spans="6:18" x14ac:dyDescent="0.25">
      <c r="F1193" s="2">
        <f t="shared" si="77"/>
        <v>5.9449999999998955</v>
      </c>
      <c r="G1193" s="3">
        <f>IF(H1193&gt;0,$C$14-H1193,$C$14)</f>
        <v>2E-3</v>
      </c>
      <c r="H1193" s="3">
        <f>IF(H1192-I1192&gt;0,H1192-I1192,0)</f>
        <v>0</v>
      </c>
      <c r="I1193" s="12">
        <f>$C$5*SQRT((2*($C$11*POWER(($G$4/G1193),1.4)-$C$12))/$C$8)*An</f>
        <v>3.4541393744113574E-5</v>
      </c>
      <c r="J1193" s="5">
        <f>($C$11*POWER(($C$16/G1193),1.4))</f>
        <v>265250.39913931966</v>
      </c>
      <c r="K1193" s="2">
        <f>IF(H1193&gt;0,$C$17+H1193*$C$8,$C$17)</f>
        <v>0.15</v>
      </c>
      <c r="L1193" s="12">
        <f>IF(H1193&gt;0,2*An*(J1193-$C$12),0)</f>
        <v>0</v>
      </c>
      <c r="M1193" s="12">
        <f>$C$9*Af*O1192*ABS(O1192)*$C$7</f>
        <v>-0.94299769174995829</v>
      </c>
      <c r="N1193" s="12">
        <f t="shared" si="78"/>
        <v>-3.5233487216669452</v>
      </c>
      <c r="O1193" s="4">
        <f t="shared" si="79"/>
        <v>-21.62764870594313</v>
      </c>
      <c r="P1193" s="3">
        <f t="shared" si="76"/>
        <v>12.418315537442918</v>
      </c>
      <c r="R1193" s="15"/>
    </row>
    <row r="1194" spans="6:18" x14ac:dyDescent="0.25">
      <c r="F1194" s="2">
        <f t="shared" si="77"/>
        <v>5.9499999999998954</v>
      </c>
      <c r="G1194" s="3">
        <f>IF(H1194&gt;0,$C$14-H1194,$C$14)</f>
        <v>2E-3</v>
      </c>
      <c r="H1194" s="3">
        <f>IF(H1193-I1193&gt;0,H1193-I1193,0)</f>
        <v>0</v>
      </c>
      <c r="I1194" s="12">
        <f>$C$5*SQRT((2*($C$11*POWER(($G$4/G1194),1.4)-$C$12))/$C$8)*An</f>
        <v>3.4541393744113574E-5</v>
      </c>
      <c r="J1194" s="5">
        <f>($C$11*POWER(($C$16/G1194),1.4))</f>
        <v>265250.39913931966</v>
      </c>
      <c r="K1194" s="2">
        <f>IF(H1194&gt;0,$C$17+H1194*$C$8,$C$17)</f>
        <v>0.15</v>
      </c>
      <c r="L1194" s="12">
        <f>IF(H1194&gt;0,2*An*(J1194-$C$12),0)</f>
        <v>0</v>
      </c>
      <c r="M1194" s="12">
        <f>$C$9*Af*O1193*ABS(O1193)*$C$7</f>
        <v>-0.9445380522343374</v>
      </c>
      <c r="N1194" s="12">
        <f t="shared" si="78"/>
        <v>-3.5130796517710845</v>
      </c>
      <c r="O1194" s="4">
        <f t="shared" si="79"/>
        <v>-21.645239776876725</v>
      </c>
      <c r="P1194" s="3">
        <f t="shared" si="76"/>
        <v>12.310133316235868</v>
      </c>
      <c r="R1194" s="15"/>
    </row>
    <row r="1195" spans="6:18" x14ac:dyDescent="0.25">
      <c r="F1195" s="2">
        <f t="shared" si="77"/>
        <v>5.9549999999998953</v>
      </c>
      <c r="G1195" s="3">
        <f>IF(H1195&gt;0,$C$14-H1195,$C$14)</f>
        <v>2E-3</v>
      </c>
      <c r="H1195" s="3">
        <f>IF(H1194-I1194&gt;0,H1194-I1194,0)</f>
        <v>0</v>
      </c>
      <c r="I1195" s="12">
        <f>$C$5*SQRT((2*($C$11*POWER(($G$4/G1195),1.4)-$C$12))/$C$8)*An</f>
        <v>3.4541393744113574E-5</v>
      </c>
      <c r="J1195" s="5">
        <f>($C$11*POWER(($C$16/G1195),1.4))</f>
        <v>265250.39913931966</v>
      </c>
      <c r="K1195" s="2">
        <f>IF(H1195&gt;0,$C$17+H1195*$C$8,$C$17)</f>
        <v>0.15</v>
      </c>
      <c r="L1195" s="12">
        <f>IF(H1195&gt;0,2*An*(J1195-$C$12),0)</f>
        <v>0</v>
      </c>
      <c r="M1195" s="12">
        <f>$C$9*Af*O1194*ABS(O1194)*$C$7</f>
        <v>-0.94607517661344365</v>
      </c>
      <c r="N1195" s="12">
        <f t="shared" si="78"/>
        <v>-3.5028321559103759</v>
      </c>
      <c r="O1195" s="4">
        <f t="shared" si="79"/>
        <v>-21.662779556395929</v>
      </c>
      <c r="P1195" s="3">
        <f t="shared" si="76"/>
        <v>12.201863267902686</v>
      </c>
      <c r="R1195" s="15"/>
    </row>
    <row r="1196" spans="6:18" x14ac:dyDescent="0.25">
      <c r="F1196" s="2">
        <f t="shared" si="77"/>
        <v>5.9599999999998952</v>
      </c>
      <c r="G1196" s="3">
        <f>IF(H1196&gt;0,$C$14-H1196,$C$14)</f>
        <v>2E-3</v>
      </c>
      <c r="H1196" s="3">
        <f>IF(H1195-I1195&gt;0,H1195-I1195,0)</f>
        <v>0</v>
      </c>
      <c r="I1196" s="12">
        <f>$C$5*SQRT((2*($C$11*POWER(($G$4/G1196),1.4)-$C$12))/$C$8)*An</f>
        <v>3.4541393744113574E-5</v>
      </c>
      <c r="J1196" s="5">
        <f>($C$11*POWER(($C$16/G1196),1.4))</f>
        <v>265250.39913931966</v>
      </c>
      <c r="K1196" s="2">
        <f>IF(H1196&gt;0,$C$17+H1196*$C$8,$C$17)</f>
        <v>0.15</v>
      </c>
      <c r="L1196" s="12">
        <f>IF(H1196&gt;0,2*An*(J1196-$C$12),0)</f>
        <v>0</v>
      </c>
      <c r="M1196" s="12">
        <f>$C$9*Af*O1195*ABS(O1195)*$C$7</f>
        <v>-0.94760906336751471</v>
      </c>
      <c r="N1196" s="12">
        <f t="shared" si="78"/>
        <v>-3.4926062442165691</v>
      </c>
      <c r="O1196" s="4">
        <f t="shared" si="79"/>
        <v>-21.680268152396245</v>
      </c>
      <c r="P1196" s="3">
        <f t="shared" si="76"/>
        <v>12.093505648630705</v>
      </c>
      <c r="R1196" s="15"/>
    </row>
    <row r="1197" spans="6:18" x14ac:dyDescent="0.25">
      <c r="F1197" s="2">
        <f t="shared" si="77"/>
        <v>5.9649999999998951</v>
      </c>
      <c r="G1197" s="3">
        <f>IF(H1197&gt;0,$C$14-H1197,$C$14)</f>
        <v>2E-3</v>
      </c>
      <c r="H1197" s="3">
        <f>IF(H1196-I1196&gt;0,H1196-I1196,0)</f>
        <v>0</v>
      </c>
      <c r="I1197" s="12">
        <f>$C$5*SQRT((2*($C$11*POWER(($G$4/G1197),1.4)-$C$12))/$C$8)*An</f>
        <v>3.4541393744113574E-5</v>
      </c>
      <c r="J1197" s="5">
        <f>($C$11*POWER(($C$16/G1197),1.4))</f>
        <v>265250.39913931966</v>
      </c>
      <c r="K1197" s="2">
        <f>IF(H1197&gt;0,$C$17+H1197*$C$8,$C$17)</f>
        <v>0.15</v>
      </c>
      <c r="L1197" s="12">
        <f>IF(H1197&gt;0,2*An*(J1197-$C$12),0)</f>
        <v>0</v>
      </c>
      <c r="M1197" s="12">
        <f>$C$9*Af*O1196*ABS(O1196)*$C$7</f>
        <v>-0.94913971104379802</v>
      </c>
      <c r="N1197" s="12">
        <f t="shared" si="78"/>
        <v>-3.4824019263746804</v>
      </c>
      <c r="O1197" s="4">
        <f t="shared" si="79"/>
        <v>-21.697705672822725</v>
      </c>
      <c r="P1197" s="3">
        <f t="shared" si="76"/>
        <v>11.985060714067657</v>
      </c>
      <c r="R1197" s="15"/>
    </row>
    <row r="1198" spans="6:18" x14ac:dyDescent="0.25">
      <c r="F1198" s="2">
        <f t="shared" si="77"/>
        <v>5.9699999999998949</v>
      </c>
      <c r="G1198" s="3">
        <f>IF(H1198&gt;0,$C$14-H1198,$C$14)</f>
        <v>2E-3</v>
      </c>
      <c r="H1198" s="3">
        <f>IF(H1197-I1197&gt;0,H1197-I1197,0)</f>
        <v>0</v>
      </c>
      <c r="I1198" s="12">
        <f>$C$5*SQRT((2*($C$11*POWER(($G$4/G1198),1.4)-$C$12))/$C$8)*An</f>
        <v>3.4541393744113574E-5</v>
      </c>
      <c r="J1198" s="5">
        <f>($C$11*POWER(($C$16/G1198),1.4))</f>
        <v>265250.39913931966</v>
      </c>
      <c r="K1198" s="2">
        <f>IF(H1198&gt;0,$C$17+H1198*$C$8,$C$17)</f>
        <v>0.15</v>
      </c>
      <c r="L1198" s="12">
        <f>IF(H1198&gt;0,2*An*(J1198-$C$12),0)</f>
        <v>0</v>
      </c>
      <c r="M1198" s="12">
        <f>$C$9*Af*O1197*ABS(O1197)*$C$7</f>
        <v>-0.95066711825615069</v>
      </c>
      <c r="N1198" s="12">
        <f t="shared" si="78"/>
        <v>-3.4722192116256623</v>
      </c>
      <c r="O1198" s="4">
        <f t="shared" si="79"/>
        <v>-21.715092225667725</v>
      </c>
      <c r="P1198" s="3">
        <f t="shared" si="76"/>
        <v>11.876528719321431</v>
      </c>
      <c r="R1198" s="15"/>
    </row>
    <row r="1199" spans="6:18" x14ac:dyDescent="0.25">
      <c r="F1199" s="2">
        <f t="shared" si="77"/>
        <v>5.9749999999998948</v>
      </c>
      <c r="G1199" s="3">
        <f>IF(H1199&gt;0,$C$14-H1199,$C$14)</f>
        <v>2E-3</v>
      </c>
      <c r="H1199" s="3">
        <f>IF(H1198-I1198&gt;0,H1198-I1198,0)</f>
        <v>0</v>
      </c>
      <c r="I1199" s="12">
        <f>$C$5*SQRT((2*($C$11*POWER(($G$4/G1199),1.4)-$C$12))/$C$8)*An</f>
        <v>3.4541393744113574E-5</v>
      </c>
      <c r="J1199" s="5">
        <f>($C$11*POWER(($C$16/G1199),1.4))</f>
        <v>265250.39913931966</v>
      </c>
      <c r="K1199" s="2">
        <f>IF(H1199&gt;0,$C$17+H1199*$C$8,$C$17)</f>
        <v>0.15</v>
      </c>
      <c r="L1199" s="12">
        <f>IF(H1199&gt;0,2*An*(J1199-$C$12),0)</f>
        <v>0</v>
      </c>
      <c r="M1199" s="12">
        <f>$C$9*Af*O1198*ABS(O1198)*$C$7</f>
        <v>-0.95219128368463624</v>
      </c>
      <c r="N1199" s="12">
        <f t="shared" si="78"/>
        <v>-3.4620581087690923</v>
      </c>
      <c r="O1199" s="4">
        <f t="shared" si="79"/>
        <v>-21.73242791896871</v>
      </c>
      <c r="P1199" s="3">
        <f t="shared" si="76"/>
        <v>11.767909918959841</v>
      </c>
      <c r="R1199" s="15"/>
    </row>
    <row r="1200" spans="6:18" x14ac:dyDescent="0.25">
      <c r="F1200" s="2">
        <f t="shared" si="77"/>
        <v>5.9799999999998947</v>
      </c>
      <c r="G1200" s="3">
        <f>IF(H1200&gt;0,$C$14-H1200,$C$14)</f>
        <v>2E-3</v>
      </c>
      <c r="H1200" s="3">
        <f>IF(H1199-I1199&gt;0,H1199-I1199,0)</f>
        <v>0</v>
      </c>
      <c r="I1200" s="12">
        <f>$C$5*SQRT((2*($C$11*POWER(($G$4/G1200),1.4)-$C$12))/$C$8)*An</f>
        <v>3.4541393744113574E-5</v>
      </c>
      <c r="J1200" s="5">
        <f>($C$11*POWER(($C$16/G1200),1.4))</f>
        <v>265250.39913931966</v>
      </c>
      <c r="K1200" s="2">
        <f>IF(H1200&gt;0,$C$17+H1200*$C$8,$C$17)</f>
        <v>0.15</v>
      </c>
      <c r="L1200" s="12">
        <f>IF(H1200&gt;0,2*An*(J1200-$C$12),0)</f>
        <v>0</v>
      </c>
      <c r="M1200" s="12">
        <f>$C$9*Af*O1199*ABS(O1199)*$C$7</f>
        <v>-0.95371220607512752</v>
      </c>
      <c r="N1200" s="12">
        <f t="shared" si="78"/>
        <v>-3.451918626165817</v>
      </c>
      <c r="O1200" s="4">
        <f t="shared" si="79"/>
        <v>-21.749712860806049</v>
      </c>
      <c r="P1200" s="3">
        <f t="shared" si="76"/>
        <v>11.659204567010404</v>
      </c>
      <c r="R1200" s="15"/>
    </row>
    <row r="1201" spans="6:18" x14ac:dyDescent="0.25">
      <c r="F1201" s="2">
        <f t="shared" si="77"/>
        <v>5.9849999999998946</v>
      </c>
      <c r="G1201" s="3">
        <f>IF(H1201&gt;0,$C$14-H1201,$C$14)</f>
        <v>2E-3</v>
      </c>
      <c r="H1201" s="3">
        <f>IF(H1200-I1200&gt;0,H1200-I1200,0)</f>
        <v>0</v>
      </c>
      <c r="I1201" s="12">
        <f>$C$5*SQRT((2*($C$11*POWER(($G$4/G1201),1.4)-$C$12))/$C$8)*An</f>
        <v>3.4541393744113574E-5</v>
      </c>
      <c r="J1201" s="5">
        <f>($C$11*POWER(($C$16/G1201),1.4))</f>
        <v>265250.39913931966</v>
      </c>
      <c r="K1201" s="2">
        <f>IF(H1201&gt;0,$C$17+H1201*$C$8,$C$17)</f>
        <v>0.15</v>
      </c>
      <c r="L1201" s="12">
        <f>IF(H1201&gt;0,2*An*(J1201-$C$12),0)</f>
        <v>0</v>
      </c>
      <c r="M1201" s="12">
        <f>$C$9*Af*O1200*ABS(O1200)*$C$7</f>
        <v>-0.95522988423890509</v>
      </c>
      <c r="N1201" s="12">
        <f t="shared" si="78"/>
        <v>-3.4418007717406329</v>
      </c>
      <c r="O1201" s="4">
        <f t="shared" si="79"/>
        <v>-21.766947159300816</v>
      </c>
      <c r="P1201" s="3">
        <f t="shared" si="76"/>
        <v>11.550412916960136</v>
      </c>
      <c r="R1201" s="15"/>
    </row>
    <row r="1202" spans="6:18" x14ac:dyDescent="0.25">
      <c r="F1202" s="2">
        <f t="shared" si="77"/>
        <v>5.9899999999998945</v>
      </c>
      <c r="G1202" s="3">
        <f>IF(H1202&gt;0,$C$14-H1202,$C$14)</f>
        <v>2E-3</v>
      </c>
      <c r="H1202" s="3">
        <f>IF(H1201-I1201&gt;0,H1201-I1201,0)</f>
        <v>0</v>
      </c>
      <c r="I1202" s="12">
        <f>$C$5*SQRT((2*($C$11*POWER(($G$4/G1202),1.4)-$C$12))/$C$8)*An</f>
        <v>3.4541393744113574E-5</v>
      </c>
      <c r="J1202" s="5">
        <f>($C$11*POWER(($C$16/G1202),1.4))</f>
        <v>265250.39913931966</v>
      </c>
      <c r="K1202" s="2">
        <f>IF(H1202&gt;0,$C$17+H1202*$C$8,$C$17)</f>
        <v>0.15</v>
      </c>
      <c r="L1202" s="12">
        <f>IF(H1202&gt;0,2*An*(J1202-$C$12),0)</f>
        <v>0</v>
      </c>
      <c r="M1202" s="12">
        <f>$C$9*Af*O1201*ABS(O1201)*$C$7</f>
        <v>-0.9567443170522586</v>
      </c>
      <c r="N1202" s="12">
        <f t="shared" si="78"/>
        <v>-3.431704552984943</v>
      </c>
      <c r="O1202" s="4">
        <f t="shared" si="79"/>
        <v>-21.784130922612629</v>
      </c>
      <c r="P1202" s="3">
        <f t="shared" si="76"/>
        <v>11.441535221755352</v>
      </c>
      <c r="R1202" s="15"/>
    </row>
    <row r="1203" spans="6:18" x14ac:dyDescent="0.25">
      <c r="F1203" s="2">
        <f t="shared" si="77"/>
        <v>5.9949999999998944</v>
      </c>
      <c r="G1203" s="3">
        <f>IF(H1203&gt;0,$C$14-H1203,$C$14)</f>
        <v>2E-3</v>
      </c>
      <c r="H1203" s="3">
        <f>IF(H1202-I1202&gt;0,H1202-I1202,0)</f>
        <v>0</v>
      </c>
      <c r="I1203" s="12">
        <f>$C$5*SQRT((2*($C$11*POWER(($G$4/G1203),1.4)-$C$12))/$C$8)*An</f>
        <v>3.4541393744113574E-5</v>
      </c>
      <c r="J1203" s="5">
        <f>($C$11*POWER(($C$16/G1203),1.4))</f>
        <v>265250.39913931966</v>
      </c>
      <c r="K1203" s="2">
        <f>IF(H1203&gt;0,$C$17+H1203*$C$8,$C$17)</f>
        <v>0.15</v>
      </c>
      <c r="L1203" s="12">
        <f>IF(H1203&gt;0,2*An*(J1203-$C$12),0)</f>
        <v>0</v>
      </c>
      <c r="M1203" s="12">
        <f>$C$9*Af*O1202*ABS(O1202)*$C$7</f>
        <v>-0.95825550345608856</v>
      </c>
      <c r="N1203" s="12">
        <f t="shared" si="78"/>
        <v>-3.4216299769594101</v>
      </c>
      <c r="O1203" s="4">
        <f t="shared" si="79"/>
        <v>-21.80126425893749</v>
      </c>
      <c r="P1203" s="3">
        <f t="shared" si="76"/>
        <v>11.332571733801476</v>
      </c>
      <c r="R1203" s="15"/>
    </row>
    <row r="1204" spans="6:18" x14ac:dyDescent="0.25">
      <c r="F1204" s="2">
        <f t="shared" si="77"/>
        <v>5.9999999999998943</v>
      </c>
      <c r="G1204" s="3">
        <f>IF(H1204&gt;0,$C$14-H1204,$C$14)</f>
        <v>2E-3</v>
      </c>
      <c r="H1204" s="3">
        <f>IF(H1203-I1203&gt;0,H1203-I1203,0)</f>
        <v>0</v>
      </c>
      <c r="I1204" s="12">
        <f>$C$5*SQRT((2*($C$11*POWER(($G$4/G1204),1.4)-$C$12))/$C$8)*An</f>
        <v>3.4541393744113574E-5</v>
      </c>
      <c r="J1204" s="5">
        <f>($C$11*POWER(($C$16/G1204),1.4))</f>
        <v>265250.39913931966</v>
      </c>
      <c r="K1204" s="2">
        <f>IF(H1204&gt;0,$C$17+H1204*$C$8,$C$17)</f>
        <v>0.15</v>
      </c>
      <c r="L1204" s="12">
        <f>IF(H1204&gt;0,2*An*(J1204-$C$12),0)</f>
        <v>0</v>
      </c>
      <c r="M1204" s="12">
        <f>$C$9*Af*O1203*ABS(O1203)*$C$7</f>
        <v>-0.95976344245550937</v>
      </c>
      <c r="N1204" s="12">
        <f t="shared" si="78"/>
        <v>-3.4115770502966045</v>
      </c>
      <c r="O1204" s="4">
        <f t="shared" si="79"/>
        <v>-21.81834727650563</v>
      </c>
      <c r="P1204" s="3">
        <f t="shared" si="76"/>
        <v>11.223522704962868</v>
      </c>
      <c r="R1204" s="15"/>
    </row>
    <row r="1205" spans="6:18" x14ac:dyDescent="0.25">
      <c r="F1205" s="2">
        <f t="shared" si="77"/>
        <v>6.0049999999998942</v>
      </c>
      <c r="G1205" s="3">
        <f>IF(H1205&gt;0,$C$14-H1205,$C$14)</f>
        <v>2E-3</v>
      </c>
      <c r="H1205" s="3">
        <f>IF(H1204-I1204&gt;0,H1204-I1204,0)</f>
        <v>0</v>
      </c>
      <c r="I1205" s="12">
        <f>$C$5*SQRT((2*($C$11*POWER(($G$4/G1205),1.4)-$C$12))/$C$8)*An</f>
        <v>3.4541393744113574E-5</v>
      </c>
      <c r="J1205" s="5">
        <f>($C$11*POWER(($C$16/G1205),1.4))</f>
        <v>265250.39913931966</v>
      </c>
      <c r="K1205" s="2">
        <f>IF(H1205&gt;0,$C$17+H1205*$C$8,$C$17)</f>
        <v>0.15</v>
      </c>
      <c r="L1205" s="12">
        <f>IF(H1205&gt;0,2*An*(J1205-$C$12),0)</f>
        <v>0</v>
      </c>
      <c r="M1205" s="12">
        <f>$C$9*Af*O1204*ABS(O1204)*$C$7</f>
        <v>-0.96126813311945047</v>
      </c>
      <c r="N1205" s="12">
        <f t="shared" si="78"/>
        <v>-3.4015457792036639</v>
      </c>
      <c r="O1205" s="4">
        <f t="shared" si="79"/>
        <v>-21.835380083579381</v>
      </c>
      <c r="P1205" s="3">
        <f t="shared" si="76"/>
        <v>11.114388386562656</v>
      </c>
      <c r="R1205" s="15"/>
    </row>
    <row r="1206" spans="6:18" x14ac:dyDescent="0.25">
      <c r="F1206" s="2">
        <f t="shared" si="77"/>
        <v>6.0099999999998941</v>
      </c>
      <c r="G1206" s="3">
        <f>IF(H1206&gt;0,$C$14-H1206,$C$14)</f>
        <v>2E-3</v>
      </c>
      <c r="H1206" s="3">
        <f>IF(H1205-I1205&gt;0,H1205-I1205,0)</f>
        <v>0</v>
      </c>
      <c r="I1206" s="12">
        <f>$C$5*SQRT((2*($C$11*POWER(($G$4/G1206),1.4)-$C$12))/$C$8)*An</f>
        <v>3.4541393744113574E-5</v>
      </c>
      <c r="J1206" s="5">
        <f>($C$11*POWER(($C$16/G1206),1.4))</f>
        <v>265250.39913931966</v>
      </c>
      <c r="K1206" s="2">
        <f>IF(H1206&gt;0,$C$17+H1206*$C$8,$C$17)</f>
        <v>0.15</v>
      </c>
      <c r="L1206" s="12">
        <f>IF(H1206&gt;0,2*An*(J1206-$C$12),0)</f>
        <v>0</v>
      </c>
      <c r="M1206" s="12">
        <f>$C$9*Af*O1205*ABS(O1205)*$C$7</f>
        <v>-0.96276957458026169</v>
      </c>
      <c r="N1206" s="12">
        <f t="shared" si="78"/>
        <v>-3.3915361694649224</v>
      </c>
      <c r="O1206" s="4">
        <f t="shared" si="79"/>
        <v>-21.852362788451053</v>
      </c>
      <c r="P1206" s="3">
        <f t="shared" si="76"/>
        <v>11.00516902938258</v>
      </c>
      <c r="R1206" s="15"/>
    </row>
    <row r="1207" spans="6:18" x14ac:dyDescent="0.25">
      <c r="F1207" s="2">
        <f t="shared" si="77"/>
        <v>6.014999999999894</v>
      </c>
      <c r="G1207" s="3">
        <f>IF(H1207&gt;0,$C$14-H1207,$C$14)</f>
        <v>2E-3</v>
      </c>
      <c r="H1207" s="3">
        <f>IF(H1206-I1206&gt;0,H1206-I1206,0)</f>
        <v>0</v>
      </c>
      <c r="I1207" s="12">
        <f>$C$5*SQRT((2*($C$11*POWER(($G$4/G1207),1.4)-$C$12))/$C$8)*An</f>
        <v>3.4541393744113574E-5</v>
      </c>
      <c r="J1207" s="5">
        <f>($C$11*POWER(($C$16/G1207),1.4))</f>
        <v>265250.39913931966</v>
      </c>
      <c r="K1207" s="2">
        <f>IF(H1207&gt;0,$C$17+H1207*$C$8,$C$17)</f>
        <v>0.15</v>
      </c>
      <c r="L1207" s="12">
        <f>IF(H1207&gt;0,2*An*(J1207-$C$12),0)</f>
        <v>0</v>
      </c>
      <c r="M1207" s="12">
        <f>$C$9*Af*O1206*ABS(O1206)*$C$7</f>
        <v>-0.96426776603331554</v>
      </c>
      <c r="N1207" s="12">
        <f t="shared" si="78"/>
        <v>-3.3815482264445635</v>
      </c>
      <c r="O1207" s="4">
        <f t="shared" si="79"/>
        <v>-21.869295499440828</v>
      </c>
      <c r="P1207" s="3">
        <f t="shared" si="76"/>
        <v>10.895864883662851</v>
      </c>
      <c r="R1207" s="15"/>
    </row>
    <row r="1208" spans="6:18" x14ac:dyDescent="0.25">
      <c r="F1208" s="2">
        <f t="shared" si="77"/>
        <v>6.0199999999998939</v>
      </c>
      <c r="G1208" s="3">
        <f>IF(H1208&gt;0,$C$14-H1208,$C$14)</f>
        <v>2E-3</v>
      </c>
      <c r="H1208" s="3">
        <f>IF(H1207-I1207&gt;0,H1207-I1207,0)</f>
        <v>0</v>
      </c>
      <c r="I1208" s="12">
        <f>$C$5*SQRT((2*($C$11*POWER(($G$4/G1208),1.4)-$C$12))/$C$8)*An</f>
        <v>3.4541393744113574E-5</v>
      </c>
      <c r="J1208" s="5">
        <f>($C$11*POWER(($C$16/G1208),1.4))</f>
        <v>265250.39913931966</v>
      </c>
      <c r="K1208" s="2">
        <f>IF(H1208&gt;0,$C$17+H1208*$C$8,$C$17)</f>
        <v>0.15</v>
      </c>
      <c r="L1208" s="12">
        <f>IF(H1208&gt;0,2*An*(J1208-$C$12),0)</f>
        <v>0</v>
      </c>
      <c r="M1208" s="12">
        <f>$C$9*Af*O1207*ABS(O1207)*$C$7</f>
        <v>-0.96576270673661357</v>
      </c>
      <c r="N1208" s="12">
        <f t="shared" si="78"/>
        <v>-3.3715819550892432</v>
      </c>
      <c r="O1208" s="4">
        <f t="shared" si="79"/>
        <v>-21.886178324894662</v>
      </c>
      <c r="P1208" s="3">
        <f t="shared" si="76"/>
        <v>10.786476199102012</v>
      </c>
      <c r="R1208" s="15"/>
    </row>
    <row r="1209" spans="6:18" x14ac:dyDescent="0.25">
      <c r="F1209" s="2">
        <f t="shared" si="77"/>
        <v>6.0249999999998938</v>
      </c>
      <c r="G1209" s="3">
        <f>IF(H1209&gt;0,$C$14-H1209,$C$14)</f>
        <v>2E-3</v>
      </c>
      <c r="H1209" s="3">
        <f>IF(H1208-I1208&gt;0,H1208-I1208,0)</f>
        <v>0</v>
      </c>
      <c r="I1209" s="12">
        <f>$C$5*SQRT((2*($C$11*POWER(($G$4/G1209),1.4)-$C$12))/$C$8)*An</f>
        <v>3.4541393744113574E-5</v>
      </c>
      <c r="J1209" s="5">
        <f>($C$11*POWER(($C$16/G1209),1.4))</f>
        <v>265250.39913931966</v>
      </c>
      <c r="K1209" s="2">
        <f>IF(H1209&gt;0,$C$17+H1209*$C$8,$C$17)</f>
        <v>0.15</v>
      </c>
      <c r="L1209" s="12">
        <f>IF(H1209&gt;0,2*An*(J1209-$C$12),0)</f>
        <v>0</v>
      </c>
      <c r="M1209" s="12">
        <f>$C$9*Af*O1208*ABS(O1208)*$C$7</f>
        <v>-0.9672543960103912</v>
      </c>
      <c r="N1209" s="12">
        <f t="shared" si="78"/>
        <v>-3.3616373599307257</v>
      </c>
      <c r="O1209" s="4">
        <f t="shared" si="79"/>
        <v>-21.90301137318221</v>
      </c>
      <c r="P1209" s="3">
        <f t="shared" si="76"/>
        <v>10.67700322485682</v>
      </c>
      <c r="R1209" s="15"/>
    </row>
    <row r="1210" spans="6:18" x14ac:dyDescent="0.25">
      <c r="F1210" s="2">
        <f t="shared" si="77"/>
        <v>6.0299999999998937</v>
      </c>
      <c r="G1210" s="3">
        <f>IF(H1210&gt;0,$C$14-H1210,$C$14)</f>
        <v>2E-3</v>
      </c>
      <c r="H1210" s="3">
        <f>IF(H1209-I1209&gt;0,H1209-I1209,0)</f>
        <v>0</v>
      </c>
      <c r="I1210" s="12">
        <f>$C$5*SQRT((2*($C$11*POWER(($G$4/G1210),1.4)-$C$12))/$C$8)*An</f>
        <v>3.4541393744113574E-5</v>
      </c>
      <c r="J1210" s="5">
        <f>($C$11*POWER(($C$16/G1210),1.4))</f>
        <v>265250.39913931966</v>
      </c>
      <c r="K1210" s="2">
        <f>IF(H1210&gt;0,$C$17+H1210*$C$8,$C$17)</f>
        <v>0.15</v>
      </c>
      <c r="L1210" s="12">
        <f>IF(H1210&gt;0,2*An*(J1210-$C$12),0)</f>
        <v>0</v>
      </c>
      <c r="M1210" s="12">
        <f>$C$9*Af*O1209*ABS(O1209)*$C$7</f>
        <v>-0.96874283323672372</v>
      </c>
      <c r="N1210" s="12">
        <f t="shared" si="78"/>
        <v>-3.351714445088509</v>
      </c>
      <c r="O1210" s="4">
        <f t="shared" si="79"/>
        <v>-21.919794752694759</v>
      </c>
      <c r="P1210" s="3">
        <f t="shared" si="76"/>
        <v>10.567446209542128</v>
      </c>
      <c r="R1210" s="15"/>
    </row>
    <row r="1211" spans="6:18" x14ac:dyDescent="0.25">
      <c r="F1211" s="2">
        <f t="shared" si="77"/>
        <v>6.0349999999998936</v>
      </c>
      <c r="G1211" s="3">
        <f>IF(H1211&gt;0,$C$14-H1211,$C$14)</f>
        <v>2E-3</v>
      </c>
      <c r="H1211" s="3">
        <f>IF(H1210-I1210&gt;0,H1210-I1210,0)</f>
        <v>0</v>
      </c>
      <c r="I1211" s="12">
        <f>$C$5*SQRT((2*($C$11*POWER(($G$4/G1211),1.4)-$C$12))/$C$8)*An</f>
        <v>3.4541393744113574E-5</v>
      </c>
      <c r="J1211" s="5">
        <f>($C$11*POWER(($C$16/G1211),1.4))</f>
        <v>265250.39913931966</v>
      </c>
      <c r="K1211" s="2">
        <f>IF(H1211&gt;0,$C$17+H1211*$C$8,$C$17)</f>
        <v>0.15</v>
      </c>
      <c r="L1211" s="12">
        <f>IF(H1211&gt;0,2*An*(J1211-$C$12),0)</f>
        <v>0</v>
      </c>
      <c r="M1211" s="12">
        <f>$C$9*Af*O1210*ABS(O1210)*$C$7</f>
        <v>-0.97022801785913471</v>
      </c>
      <c r="N1211" s="12">
        <f t="shared" si="78"/>
        <v>-3.3418132142724355</v>
      </c>
      <c r="O1211" s="4">
        <f t="shared" si="79"/>
        <v>-21.936528571843162</v>
      </c>
      <c r="P1211" s="3">
        <f t="shared" si="76"/>
        <v>10.457805401230782</v>
      </c>
      <c r="R1211" s="15"/>
    </row>
    <row r="1212" spans="6:18" x14ac:dyDescent="0.25">
      <c r="F1212" s="2">
        <f t="shared" si="77"/>
        <v>6.0399999999998935</v>
      </c>
      <c r="G1212" s="3">
        <f>IF(H1212&gt;0,$C$14-H1212,$C$14)</f>
        <v>2E-3</v>
      </c>
      <c r="H1212" s="3">
        <f>IF(H1211-I1211&gt;0,H1211-I1211,0)</f>
        <v>0</v>
      </c>
      <c r="I1212" s="12">
        <f>$C$5*SQRT((2*($C$11*POWER(($G$4/G1212),1.4)-$C$12))/$C$8)*An</f>
        <v>3.4541393744113574E-5</v>
      </c>
      <c r="J1212" s="5">
        <f>($C$11*POWER(($C$16/G1212),1.4))</f>
        <v>265250.39913931966</v>
      </c>
      <c r="K1212" s="2">
        <f>IF(H1212&gt;0,$C$17+H1212*$C$8,$C$17)</f>
        <v>0.15</v>
      </c>
      <c r="L1212" s="12">
        <f>IF(H1212&gt;0,2*An*(J1212-$C$12),0)</f>
        <v>0</v>
      </c>
      <c r="M1212" s="12">
        <f>$C$9*Af*O1211*ABS(O1211)*$C$7</f>
        <v>-0.97170994938220034</v>
      </c>
      <c r="N1212" s="12">
        <f t="shared" si="78"/>
        <v>-3.3319336707853315</v>
      </c>
      <c r="O1212" s="4">
        <f t="shared" si="79"/>
        <v>-21.953212939055806</v>
      </c>
      <c r="P1212" s="3">
        <f t="shared" si="76"/>
        <v>10.348081047453535</v>
      </c>
      <c r="R1212" s="15"/>
    </row>
    <row r="1213" spans="6:18" x14ac:dyDescent="0.25">
      <c r="F1213" s="2">
        <f t="shared" si="77"/>
        <v>6.0449999999998933</v>
      </c>
      <c r="G1213" s="3">
        <f>IF(H1213&gt;0,$C$14-H1213,$C$14)</f>
        <v>2E-3</v>
      </c>
      <c r="H1213" s="3">
        <f>IF(H1212-I1212&gt;0,H1212-I1212,0)</f>
        <v>0</v>
      </c>
      <c r="I1213" s="12">
        <f>$C$5*SQRT((2*($C$11*POWER(($G$4/G1213),1.4)-$C$12))/$C$8)*An</f>
        <v>3.4541393744113574E-5</v>
      </c>
      <c r="J1213" s="5">
        <f>($C$11*POWER(($C$16/G1213),1.4))</f>
        <v>265250.39913931966</v>
      </c>
      <c r="K1213" s="2">
        <f>IF(H1213&gt;0,$C$17+H1213*$C$8,$C$17)</f>
        <v>0.15</v>
      </c>
      <c r="L1213" s="12">
        <f>IF(H1213&gt;0,2*An*(J1213-$C$12),0)</f>
        <v>0</v>
      </c>
      <c r="M1213" s="12">
        <f>$C$9*Af*O1212*ABS(O1212)*$C$7</f>
        <v>-0.97318862737116196</v>
      </c>
      <c r="N1213" s="12">
        <f t="shared" si="78"/>
        <v>-3.3220758175255871</v>
      </c>
      <c r="O1213" s="4">
        <f t="shared" si="79"/>
        <v>-21.969847962776583</v>
      </c>
      <c r="P1213" s="3">
        <f t="shared" si="76"/>
        <v>10.238273395198954</v>
      </c>
      <c r="R1213" s="15"/>
    </row>
    <row r="1214" spans="6:18" x14ac:dyDescent="0.25">
      <c r="F1214" s="2">
        <f t="shared" si="77"/>
        <v>6.0499999999998932</v>
      </c>
      <c r="G1214" s="3">
        <f>IF(H1214&gt;0,$C$14-H1214,$C$14)</f>
        <v>2E-3</v>
      </c>
      <c r="H1214" s="3">
        <f>IF(H1213-I1213&gt;0,H1213-I1213,0)</f>
        <v>0</v>
      </c>
      <c r="I1214" s="12">
        <f>$C$5*SQRT((2*($C$11*POWER(($G$4/G1214),1.4)-$C$12))/$C$8)*An</f>
        <v>3.4541393744113574E-5</v>
      </c>
      <c r="J1214" s="5">
        <f>($C$11*POWER(($C$16/G1214),1.4))</f>
        <v>265250.39913931966</v>
      </c>
      <c r="K1214" s="2">
        <f>IF(H1214&gt;0,$C$17+H1214*$C$8,$C$17)</f>
        <v>0.15</v>
      </c>
      <c r="L1214" s="12">
        <f>IF(H1214&gt;0,2*An*(J1214-$C$12),0)</f>
        <v>0</v>
      </c>
      <c r="M1214" s="12">
        <f>$C$9*Af*O1213*ABS(O1213)*$C$7</f>
        <v>-0.9746640514515319</v>
      </c>
      <c r="N1214" s="12">
        <f t="shared" si="78"/>
        <v>-3.3122396569897878</v>
      </c>
      <c r="O1214" s="4">
        <f t="shared" si="79"/>
        <v>-21.986433751462872</v>
      </c>
      <c r="P1214" s="3">
        <f t="shared" si="76"/>
        <v>10.128382690913355</v>
      </c>
      <c r="R1214" s="15"/>
    </row>
    <row r="1215" spans="6:18" x14ac:dyDescent="0.25">
      <c r="F1215" s="2">
        <f t="shared" si="77"/>
        <v>6.0549999999998931</v>
      </c>
      <c r="G1215" s="3">
        <f>IF(H1215&gt;0,$C$14-H1215,$C$14)</f>
        <v>2E-3</v>
      </c>
      <c r="H1215" s="3">
        <f>IF(H1214-I1214&gt;0,H1214-I1214,0)</f>
        <v>0</v>
      </c>
      <c r="I1215" s="12">
        <f>$C$5*SQRT((2*($C$11*POWER(($G$4/G1215),1.4)-$C$12))/$C$8)*An</f>
        <v>3.4541393744113574E-5</v>
      </c>
      <c r="J1215" s="5">
        <f>($C$11*POWER(($C$16/G1215),1.4))</f>
        <v>265250.39913931966</v>
      </c>
      <c r="K1215" s="2">
        <f>IF(H1215&gt;0,$C$17+H1215*$C$8,$C$17)</f>
        <v>0.15</v>
      </c>
      <c r="L1215" s="12">
        <f>IF(H1215&gt;0,2*An*(J1215-$C$12),0)</f>
        <v>0</v>
      </c>
      <c r="M1215" s="12">
        <f>$C$9*Af*O1214*ABS(O1214)*$C$7</f>
        <v>-0.9761362213087057</v>
      </c>
      <c r="N1215" s="12">
        <f t="shared" si="78"/>
        <v>-3.3024251912752955</v>
      </c>
      <c r="O1215" s="4">
        <f t="shared" si="79"/>
        <v>-22.002970413583537</v>
      </c>
      <c r="P1215" s="3">
        <f t="shared" si="76"/>
        <v>10.01840918050074</v>
      </c>
      <c r="R1215" s="15"/>
    </row>
    <row r="1216" spans="6:18" x14ac:dyDescent="0.25">
      <c r="F1216" s="2">
        <f t="shared" si="77"/>
        <v>6.059999999999893</v>
      </c>
      <c r="G1216" s="3">
        <f>IF(H1216&gt;0,$C$14-H1216,$C$14)</f>
        <v>2E-3</v>
      </c>
      <c r="H1216" s="3">
        <f>IF(H1215-I1215&gt;0,H1215-I1215,0)</f>
        <v>0</v>
      </c>
      <c r="I1216" s="12">
        <f>$C$5*SQRT((2*($C$11*POWER(($G$4/G1216),1.4)-$C$12))/$C$8)*An</f>
        <v>3.4541393744113574E-5</v>
      </c>
      <c r="J1216" s="5">
        <f>($C$11*POWER(($C$16/G1216),1.4))</f>
        <v>265250.39913931966</v>
      </c>
      <c r="K1216" s="2">
        <f>IF(H1216&gt;0,$C$17+H1216*$C$8,$C$17)</f>
        <v>0.15</v>
      </c>
      <c r="L1216" s="12">
        <f>IF(H1216&gt;0,2*An*(J1216-$C$12),0)</f>
        <v>0</v>
      </c>
      <c r="M1216" s="12">
        <f>$C$9*Af*O1215*ABS(O1215)*$C$7</f>
        <v>-0.97760513668757087</v>
      </c>
      <c r="N1216" s="12">
        <f t="shared" si="78"/>
        <v>-3.2926324220828613</v>
      </c>
      <c r="O1216" s="4">
        <f t="shared" si="79"/>
        <v>-22.019458057616934</v>
      </c>
      <c r="P1216" s="3">
        <f t="shared" si="76"/>
        <v>9.9083531093227393</v>
      </c>
      <c r="R1216" s="15"/>
    </row>
    <row r="1217" spans="6:18" x14ac:dyDescent="0.25">
      <c r="F1217" s="2">
        <f t="shared" si="77"/>
        <v>6.0649999999998929</v>
      </c>
      <c r="G1217" s="3">
        <f>IF(H1217&gt;0,$C$14-H1217,$C$14)</f>
        <v>2E-3</v>
      </c>
      <c r="H1217" s="3">
        <f>IF(H1216-I1216&gt;0,H1216-I1216,0)</f>
        <v>0</v>
      </c>
      <c r="I1217" s="12">
        <f>$C$5*SQRT((2*($C$11*POWER(($G$4/G1217),1.4)-$C$12))/$C$8)*An</f>
        <v>3.4541393744113574E-5</v>
      </c>
      <c r="J1217" s="5">
        <f>($C$11*POWER(($C$16/G1217),1.4))</f>
        <v>265250.39913931966</v>
      </c>
      <c r="K1217" s="2">
        <f>IF(H1217&gt;0,$C$17+H1217*$C$8,$C$17)</f>
        <v>0.15</v>
      </c>
      <c r="L1217" s="12">
        <f>IF(H1217&gt;0,2*An*(J1217-$C$12),0)</f>
        <v>0</v>
      </c>
      <c r="M1217" s="12">
        <f>$C$9*Af*O1216*ABS(O1216)*$C$7</f>
        <v>-0.97907079739211977</v>
      </c>
      <c r="N1217" s="12">
        <f t="shared" si="78"/>
        <v>-3.2828613507192017</v>
      </c>
      <c r="O1217" s="4">
        <f t="shared" si="79"/>
        <v>-22.035896792048938</v>
      </c>
      <c r="P1217" s="3">
        <f t="shared" si="76"/>
        <v>9.7982147221985745</v>
      </c>
      <c r="R1217" s="15"/>
    </row>
    <row r="1218" spans="6:18" x14ac:dyDescent="0.25">
      <c r="F1218" s="2">
        <f t="shared" si="77"/>
        <v>6.0699999999998928</v>
      </c>
      <c r="G1218" s="3">
        <f>IF(H1218&gt;0,$C$14-H1218,$C$14)</f>
        <v>2E-3</v>
      </c>
      <c r="H1218" s="3">
        <f>IF(H1217-I1217&gt;0,H1217-I1217,0)</f>
        <v>0</v>
      </c>
      <c r="I1218" s="12">
        <f>$C$5*SQRT((2*($C$11*POWER(($G$4/G1218),1.4)-$C$12))/$C$8)*An</f>
        <v>3.4541393744113574E-5</v>
      </c>
      <c r="J1218" s="5">
        <f>($C$11*POWER(($C$16/G1218),1.4))</f>
        <v>265250.39913931966</v>
      </c>
      <c r="K1218" s="2">
        <f>IF(H1218&gt;0,$C$17+H1218*$C$8,$C$17)</f>
        <v>0.15</v>
      </c>
      <c r="L1218" s="12">
        <f>IF(H1218&gt;0,2*An*(J1218-$C$12),0)</f>
        <v>0</v>
      </c>
      <c r="M1218" s="12">
        <f>$C$9*Af*O1217*ABS(O1217)*$C$7</f>
        <v>-0.98053320328506122</v>
      </c>
      <c r="N1218" s="12">
        <f t="shared" si="78"/>
        <v>-3.2731119780995921</v>
      </c>
      <c r="O1218" s="4">
        <f t="shared" si="79"/>
        <v>-22.052286725370983</v>
      </c>
      <c r="P1218" s="3">
        <f t="shared" si="76"/>
        <v>9.6879942634050238</v>
      </c>
      <c r="R1218" s="15"/>
    </row>
    <row r="1219" spans="6:18" x14ac:dyDescent="0.25">
      <c r="F1219" s="2">
        <f t="shared" si="77"/>
        <v>6.0749999999998927</v>
      </c>
      <c r="G1219" s="3">
        <f>IF(H1219&gt;0,$C$14-H1219,$C$14)</f>
        <v>2E-3</v>
      </c>
      <c r="H1219" s="3">
        <f>IF(H1218-I1218&gt;0,H1218-I1218,0)</f>
        <v>0</v>
      </c>
      <c r="I1219" s="12">
        <f>$C$5*SQRT((2*($C$11*POWER(($G$4/G1219),1.4)-$C$12))/$C$8)*An</f>
        <v>3.4541393744113574E-5</v>
      </c>
      <c r="J1219" s="5">
        <f>($C$11*POWER(($C$16/G1219),1.4))</f>
        <v>265250.39913931966</v>
      </c>
      <c r="K1219" s="2">
        <f>IF(H1219&gt;0,$C$17+H1219*$C$8,$C$17)</f>
        <v>0.15</v>
      </c>
      <c r="L1219" s="12">
        <f>IF(H1219&gt;0,2*An*(J1219-$C$12),0)</f>
        <v>0</v>
      </c>
      <c r="M1219" s="12">
        <f>$C$9*Af*O1218*ABS(O1218)*$C$7</f>
        <v>-0.98199235428743348</v>
      </c>
      <c r="N1219" s="12">
        <f t="shared" si="78"/>
        <v>-3.2633843047504438</v>
      </c>
      <c r="O1219" s="4">
        <f t="shared" si="79"/>
        <v>-22.068627966078108</v>
      </c>
      <c r="P1219" s="3">
        <f t="shared" si="76"/>
        <v>9.5776919766764017</v>
      </c>
      <c r="R1219" s="15"/>
    </row>
    <row r="1220" spans="6:18" x14ac:dyDescent="0.25">
      <c r="F1220" s="2">
        <f t="shared" si="77"/>
        <v>6.0799999999998926</v>
      </c>
      <c r="G1220" s="3">
        <f>IF(H1220&gt;0,$C$14-H1220,$C$14)</f>
        <v>2E-3</v>
      </c>
      <c r="H1220" s="3">
        <f>IF(H1219-I1219&gt;0,H1219-I1219,0)</f>
        <v>0</v>
      </c>
      <c r="I1220" s="12">
        <f>$C$5*SQRT((2*($C$11*POWER(($G$4/G1220),1.4)-$C$12))/$C$8)*An</f>
        <v>3.4541393744113574E-5</v>
      </c>
      <c r="J1220" s="5">
        <f>($C$11*POWER(($C$16/G1220),1.4))</f>
        <v>265250.39913931966</v>
      </c>
      <c r="K1220" s="2">
        <f>IF(H1220&gt;0,$C$17+H1220*$C$8,$C$17)</f>
        <v>0.15</v>
      </c>
      <c r="L1220" s="12">
        <f>IF(H1220&gt;0,2*An*(J1220-$C$12),0)</f>
        <v>0</v>
      </c>
      <c r="M1220" s="12">
        <f>$C$9*Af*O1219*ABS(O1219)*$C$7</f>
        <v>-0.98344825037821915</v>
      </c>
      <c r="N1220" s="12">
        <f t="shared" si="78"/>
        <v>-3.2536783308118729</v>
      </c>
      <c r="O1220" s="4">
        <f t="shared" si="79"/>
        <v>-22.084920622667013</v>
      </c>
      <c r="P1220" s="3">
        <f t="shared" si="76"/>
        <v>9.4673081052045394</v>
      </c>
      <c r="R1220" s="15"/>
    </row>
    <row r="1221" spans="6:18" x14ac:dyDescent="0.25">
      <c r="F1221" s="2">
        <f t="shared" si="77"/>
        <v>6.0849999999998925</v>
      </c>
      <c r="G1221" s="3">
        <f>IF(H1221&gt;0,$C$14-H1221,$C$14)</f>
        <v>2E-3</v>
      </c>
      <c r="H1221" s="3">
        <f>IF(H1220-I1220&gt;0,H1220-I1220,0)</f>
        <v>0</v>
      </c>
      <c r="I1221" s="12">
        <f>$C$5*SQRT((2*($C$11*POWER(($G$4/G1221),1.4)-$C$12))/$C$8)*An</f>
        <v>3.4541393744113574E-5</v>
      </c>
      <c r="J1221" s="5">
        <f>($C$11*POWER(($C$16/G1221),1.4))</f>
        <v>265250.39913931966</v>
      </c>
      <c r="K1221" s="2">
        <f>IF(H1221&gt;0,$C$17+H1221*$C$8,$C$17)</f>
        <v>0.15</v>
      </c>
      <c r="L1221" s="12">
        <f>IF(H1221&gt;0,2*An*(J1221-$C$12),0)</f>
        <v>0</v>
      </c>
      <c r="M1221" s="12">
        <f>$C$9*Af*O1220*ABS(O1220)*$C$7</f>
        <v>-0.98490089159395888</v>
      </c>
      <c r="N1221" s="12">
        <f t="shared" si="78"/>
        <v>-3.2439940560402745</v>
      </c>
      <c r="O1221" s="4">
        <f t="shared" si="79"/>
        <v>-22.101164803634145</v>
      </c>
      <c r="P1221" s="3">
        <f t="shared" si="76"/>
        <v>9.3568428916387862</v>
      </c>
      <c r="R1221" s="15"/>
    </row>
    <row r="1222" spans="6:18" x14ac:dyDescent="0.25">
      <c r="F1222" s="2">
        <f t="shared" si="77"/>
        <v>6.0899999999998924</v>
      </c>
      <c r="G1222" s="3">
        <f>IF(H1222&gt;0,$C$14-H1222,$C$14)</f>
        <v>2E-3</v>
      </c>
      <c r="H1222" s="3">
        <f>IF(H1221-I1221&gt;0,H1221-I1221,0)</f>
        <v>0</v>
      </c>
      <c r="I1222" s="12">
        <f>$C$5*SQRT((2*($C$11*POWER(($G$4/G1222),1.4)-$C$12))/$C$8)*An</f>
        <v>3.4541393744113574E-5</v>
      </c>
      <c r="J1222" s="5">
        <f>($C$11*POWER(($C$16/G1222),1.4))</f>
        <v>265250.39913931966</v>
      </c>
      <c r="K1222" s="2">
        <f>IF(H1222&gt;0,$C$17+H1222*$C$8,$C$17)</f>
        <v>0.15</v>
      </c>
      <c r="L1222" s="12">
        <f>IF(H1222&gt;0,2*An*(J1222-$C$12),0)</f>
        <v>0</v>
      </c>
      <c r="M1222" s="12">
        <f>$C$9*Af*O1221*ABS(O1221)*$C$7</f>
        <v>-0.98635027802836728</v>
      </c>
      <c r="N1222" s="12">
        <f t="shared" si="78"/>
        <v>-3.2343314798108853</v>
      </c>
      <c r="O1222" s="4">
        <f t="shared" si="79"/>
        <v>-22.117360617473771</v>
      </c>
      <c r="P1222" s="3">
        <f t="shared" ref="P1222:P1285" si="80">$C$5*(O1222+O1221)/2+P1221</f>
        <v>9.2462965780860173</v>
      </c>
      <c r="R1222" s="15"/>
    </row>
    <row r="1223" spans="6:18" x14ac:dyDescent="0.25">
      <c r="F1223" s="2">
        <f t="shared" si="77"/>
        <v>6.0949999999998923</v>
      </c>
      <c r="G1223" s="3">
        <f>IF(H1223&gt;0,$C$14-H1223,$C$14)</f>
        <v>2E-3</v>
      </c>
      <c r="H1223" s="3">
        <f>IF(H1222-I1222&gt;0,H1222-I1222,0)</f>
        <v>0</v>
      </c>
      <c r="I1223" s="12">
        <f>$C$5*SQRT((2*($C$11*POWER(($G$4/G1223),1.4)-$C$12))/$C$8)*An</f>
        <v>3.4541393744113574E-5</v>
      </c>
      <c r="J1223" s="5">
        <f>($C$11*POWER(($C$16/G1223),1.4))</f>
        <v>265250.39913931966</v>
      </c>
      <c r="K1223" s="2">
        <f>IF(H1223&gt;0,$C$17+H1223*$C$8,$C$17)</f>
        <v>0.15</v>
      </c>
      <c r="L1223" s="12">
        <f>IF(H1223&gt;0,2*An*(J1223-$C$12),0)</f>
        <v>0</v>
      </c>
      <c r="M1223" s="12">
        <f>$C$9*Af*O1222*ABS(O1222)*$C$7</f>
        <v>-0.98779640983194872</v>
      </c>
      <c r="N1223" s="12">
        <f t="shared" si="78"/>
        <v>-3.2246906011203422</v>
      </c>
      <c r="O1223" s="4">
        <f t="shared" si="79"/>
        <v>-22.133508172676098</v>
      </c>
      <c r="P1223" s="3">
        <f t="shared" si="80"/>
        <v>9.135669406110642</v>
      </c>
      <c r="R1223" s="15"/>
    </row>
    <row r="1224" spans="6:18" x14ac:dyDescent="0.25">
      <c r="F1224" s="2">
        <f t="shared" si="77"/>
        <v>6.0999999999998922</v>
      </c>
      <c r="G1224" s="3">
        <f>IF(H1224&gt;0,$C$14-H1224,$C$14)</f>
        <v>2E-3</v>
      </c>
      <c r="H1224" s="3">
        <f>IF(H1223-I1223&gt;0,H1223-I1223,0)</f>
        <v>0</v>
      </c>
      <c r="I1224" s="12">
        <f>$C$5*SQRT((2*($C$11*POWER(($G$4/G1224),1.4)-$C$12))/$C$8)*An</f>
        <v>3.4541393744113574E-5</v>
      </c>
      <c r="J1224" s="5">
        <f>($C$11*POWER(($C$16/G1224),1.4))</f>
        <v>265250.39913931966</v>
      </c>
      <c r="K1224" s="2">
        <f>IF(H1224&gt;0,$C$17+H1224*$C$8,$C$17)</f>
        <v>0.15</v>
      </c>
      <c r="L1224" s="12">
        <f>IF(H1224&gt;0,2*An*(J1224-$C$12),0)</f>
        <v>0</v>
      </c>
      <c r="M1224" s="12">
        <f>$C$9*Af*O1223*ABS(O1223)*$C$7</f>
        <v>-0.98923928721161669</v>
      </c>
      <c r="N1224" s="12">
        <f t="shared" si="78"/>
        <v>-3.2150714185892224</v>
      </c>
      <c r="O1224" s="4">
        <f t="shared" si="79"/>
        <v>-22.149607577725373</v>
      </c>
      <c r="P1224" s="3">
        <f t="shared" si="80"/>
        <v>9.0249616167346378</v>
      </c>
      <c r="R1224" s="15"/>
    </row>
    <row r="1225" spans="6:18" x14ac:dyDescent="0.25">
      <c r="F1225" s="2">
        <f t="shared" si="77"/>
        <v>6.1049999999998921</v>
      </c>
      <c r="G1225" s="3">
        <f>IF(H1225&gt;0,$C$14-H1225,$C$14)</f>
        <v>2E-3</v>
      </c>
      <c r="H1225" s="3">
        <f>IF(H1224-I1224&gt;0,H1224-I1224,0)</f>
        <v>0</v>
      </c>
      <c r="I1225" s="12">
        <f>$C$5*SQRT((2*($C$11*POWER(($G$4/G1225),1.4)-$C$12))/$C$8)*An</f>
        <v>3.4541393744113574E-5</v>
      </c>
      <c r="J1225" s="5">
        <f>($C$11*POWER(($C$16/G1225),1.4))</f>
        <v>265250.39913931966</v>
      </c>
      <c r="K1225" s="2">
        <f>IF(H1225&gt;0,$C$17+H1225*$C$8,$C$17)</f>
        <v>0.15</v>
      </c>
      <c r="L1225" s="12">
        <f>IF(H1225&gt;0,2*An*(J1225-$C$12),0)</f>
        <v>0</v>
      </c>
      <c r="M1225" s="12">
        <f>$C$9*Af*O1224*ABS(O1224)*$C$7</f>
        <v>-0.99067891043030998</v>
      </c>
      <c r="N1225" s="12">
        <f t="shared" si="78"/>
        <v>-3.2054739304646005</v>
      </c>
      <c r="O1225" s="4">
        <f t="shared" si="79"/>
        <v>-22.165658941098009</v>
      </c>
      <c r="P1225" s="3">
        <f t="shared" si="80"/>
        <v>8.9141734504375787</v>
      </c>
      <c r="R1225" s="15"/>
    </row>
    <row r="1226" spans="6:18" x14ac:dyDescent="0.25">
      <c r="F1226" s="2">
        <f t="shared" si="77"/>
        <v>6.109999999999892</v>
      </c>
      <c r="G1226" s="3">
        <f>IF(H1226&gt;0,$C$14-H1226,$C$14)</f>
        <v>2E-3</v>
      </c>
      <c r="H1226" s="3">
        <f>IF(H1225-I1225&gt;0,H1225-I1225,0)</f>
        <v>0</v>
      </c>
      <c r="I1226" s="12">
        <f>$C$5*SQRT((2*($C$11*POWER(($G$4/G1226),1.4)-$C$12))/$C$8)*An</f>
        <v>3.4541393744113574E-5</v>
      </c>
      <c r="J1226" s="5">
        <f>($C$11*POWER(($C$16/G1226),1.4))</f>
        <v>265250.39913931966</v>
      </c>
      <c r="K1226" s="2">
        <f>IF(H1226&gt;0,$C$17+H1226*$C$8,$C$17)</f>
        <v>0.15</v>
      </c>
      <c r="L1226" s="12">
        <f>IF(H1226&gt;0,2*An*(J1226-$C$12),0)</f>
        <v>0</v>
      </c>
      <c r="M1226" s="12">
        <f>$C$9*Af*O1225*ABS(O1225)*$C$7</f>
        <v>-0.99211527980661263</v>
      </c>
      <c r="N1226" s="12">
        <f t="shared" si="78"/>
        <v>-3.195898134622583</v>
      </c>
      <c r="O1226" s="4">
        <f t="shared" si="79"/>
        <v>-22.181662371260728</v>
      </c>
      <c r="P1226" s="3">
        <f t="shared" si="80"/>
        <v>8.8033051471566814</v>
      </c>
      <c r="R1226" s="15"/>
    </row>
    <row r="1227" spans="6:18" x14ac:dyDescent="0.25">
      <c r="F1227" s="2">
        <f t="shared" si="77"/>
        <v>6.1149999999998919</v>
      </c>
      <c r="G1227" s="3">
        <f>IF(H1227&gt;0,$C$14-H1227,$C$14)</f>
        <v>2E-3</v>
      </c>
      <c r="H1227" s="3">
        <f>IF(H1226-I1226&gt;0,H1226-I1226,0)</f>
        <v>0</v>
      </c>
      <c r="I1227" s="12">
        <f>$C$5*SQRT((2*($C$11*POWER(($G$4/G1227),1.4)-$C$12))/$C$8)*An</f>
        <v>3.4541393744113574E-5</v>
      </c>
      <c r="J1227" s="5">
        <f>($C$11*POWER(($C$16/G1227),1.4))</f>
        <v>265250.39913931966</v>
      </c>
      <c r="K1227" s="2">
        <f>IF(H1227&gt;0,$C$17+H1227*$C$8,$C$17)</f>
        <v>0.15</v>
      </c>
      <c r="L1227" s="12">
        <f>IF(H1227&gt;0,2*An*(J1227-$C$12),0)</f>
        <v>0</v>
      </c>
      <c r="M1227" s="12">
        <f>$C$9*Af*O1226*ABS(O1226)*$C$7</f>
        <v>-0.99354839571437337</v>
      </c>
      <c r="N1227" s="12">
        <f t="shared" si="78"/>
        <v>-3.1863440285708444</v>
      </c>
      <c r="O1227" s="4">
        <f t="shared" si="79"/>
        <v>-22.197617976668713</v>
      </c>
      <c r="P1227" s="3">
        <f t="shared" si="80"/>
        <v>8.6923569462868571</v>
      </c>
      <c r="R1227" s="15"/>
    </row>
    <row r="1228" spans="6:18" x14ac:dyDescent="0.25">
      <c r="F1228" s="2">
        <f t="shared" si="77"/>
        <v>6.1199999999998917</v>
      </c>
      <c r="G1228" s="3">
        <f>IF(H1228&gt;0,$C$14-H1228,$C$14)</f>
        <v>2E-3</v>
      </c>
      <c r="H1228" s="3">
        <f>IF(H1227-I1227&gt;0,H1227-I1227,0)</f>
        <v>0</v>
      </c>
      <c r="I1228" s="12">
        <f>$C$5*SQRT((2*($C$11*POWER(($G$4/G1228),1.4)-$C$12))/$C$8)*An</f>
        <v>3.4541393744113574E-5</v>
      </c>
      <c r="J1228" s="5">
        <f>($C$11*POWER(($C$16/G1228),1.4))</f>
        <v>265250.39913931966</v>
      </c>
      <c r="K1228" s="2">
        <f>IF(H1228&gt;0,$C$17+H1228*$C$8,$C$17)</f>
        <v>0.15</v>
      </c>
      <c r="L1228" s="12">
        <f>IF(H1228&gt;0,2*An*(J1228-$C$12),0)</f>
        <v>0</v>
      </c>
      <c r="M1228" s="12">
        <f>$C$9*Af*O1227*ABS(O1227)*$C$7</f>
        <v>-0.9949782585823278</v>
      </c>
      <c r="N1228" s="12">
        <f t="shared" si="78"/>
        <v>-3.1768116094511485</v>
      </c>
      <c r="O1228" s="4">
        <f t="shared" si="79"/>
        <v>-22.213525865763767</v>
      </c>
      <c r="P1228" s="3">
        <f t="shared" si="80"/>
        <v>8.5813290866807765</v>
      </c>
      <c r="R1228" s="15"/>
    </row>
    <row r="1229" spans="6:18" x14ac:dyDescent="0.25">
      <c r="F1229" s="2">
        <f t="shared" si="77"/>
        <v>6.1249999999998916</v>
      </c>
      <c r="G1229" s="3">
        <f>IF(H1229&gt;0,$C$14-H1229,$C$14)</f>
        <v>2E-3</v>
      </c>
      <c r="H1229" s="3">
        <f>IF(H1228-I1228&gt;0,H1228-I1228,0)</f>
        <v>0</v>
      </c>
      <c r="I1229" s="12">
        <f>$C$5*SQRT((2*($C$11*POWER(($G$4/G1229),1.4)-$C$12))/$C$8)*An</f>
        <v>3.4541393744113574E-5</v>
      </c>
      <c r="J1229" s="5">
        <f>($C$11*POWER(($C$16/G1229),1.4))</f>
        <v>265250.39913931966</v>
      </c>
      <c r="K1229" s="2">
        <f>IF(H1229&gt;0,$C$17+H1229*$C$8,$C$17)</f>
        <v>0.15</v>
      </c>
      <c r="L1229" s="12">
        <f>IF(H1229&gt;0,2*An*(J1229-$C$12),0)</f>
        <v>0</v>
      </c>
      <c r="M1229" s="12">
        <f>$C$9*Af*O1228*ABS(O1228)*$C$7</f>
        <v>-0.99640486889371882</v>
      </c>
      <c r="N1229" s="12">
        <f t="shared" si="78"/>
        <v>-3.1673008740418749</v>
      </c>
      <c r="O1229" s="4">
        <f t="shared" si="79"/>
        <v>-22.229386146972498</v>
      </c>
      <c r="P1229" s="3">
        <f t="shared" si="80"/>
        <v>8.4702218066489365</v>
      </c>
      <c r="R1229" s="15"/>
    </row>
    <row r="1230" spans="6:18" x14ac:dyDescent="0.25">
      <c r="F1230" s="2">
        <f t="shared" si="77"/>
        <v>6.1299999999998915</v>
      </c>
      <c r="G1230" s="3">
        <f>IF(H1230&gt;0,$C$14-H1230,$C$14)</f>
        <v>2E-3</v>
      </c>
      <c r="H1230" s="3">
        <f>IF(H1229-I1229&gt;0,H1229-I1229,0)</f>
        <v>0</v>
      </c>
      <c r="I1230" s="12">
        <f>$C$5*SQRT((2*($C$11*POWER(($G$4/G1230),1.4)-$C$12))/$C$8)*An</f>
        <v>3.4541393744113574E-5</v>
      </c>
      <c r="J1230" s="5">
        <f>($C$11*POWER(($C$16/G1230),1.4))</f>
        <v>265250.39913931966</v>
      </c>
      <c r="K1230" s="2">
        <f>IF(H1230&gt;0,$C$17+H1230*$C$8,$C$17)</f>
        <v>0.15</v>
      </c>
      <c r="L1230" s="12">
        <f>IF(H1230&gt;0,2*An*(J1230-$C$12),0)</f>
        <v>0</v>
      </c>
      <c r="M1230" s="12">
        <f>$C$9*Af*O1229*ABS(O1229)*$C$7</f>
        <v>-0.99782822718592001</v>
      </c>
      <c r="N1230" s="12">
        <f t="shared" si="78"/>
        <v>-3.1578118187605337</v>
      </c>
      <c r="O1230" s="4">
        <f t="shared" si="79"/>
        <v>-22.245198928704504</v>
      </c>
      <c r="P1230" s="3">
        <f t="shared" si="80"/>
        <v>8.3590353439597447</v>
      </c>
      <c r="R1230" s="15"/>
    </row>
    <row r="1231" spans="6:18" x14ac:dyDescent="0.25">
      <c r="F1231" s="2">
        <f t="shared" si="77"/>
        <v>6.1349999999998914</v>
      </c>
      <c r="G1231" s="3">
        <f>IF(H1231&gt;0,$C$14-H1231,$C$14)</f>
        <v>2E-3</v>
      </c>
      <c r="H1231" s="3">
        <f>IF(H1230-I1230&gt;0,H1230-I1230,0)</f>
        <v>0</v>
      </c>
      <c r="I1231" s="12">
        <f>$C$5*SQRT((2*($C$11*POWER(($G$4/G1231),1.4)-$C$12))/$C$8)*An</f>
        <v>3.4541393744113574E-5</v>
      </c>
      <c r="J1231" s="5">
        <f>($C$11*POWER(($C$16/G1231),1.4))</f>
        <v>265250.39913931966</v>
      </c>
      <c r="K1231" s="2">
        <f>IF(H1231&gt;0,$C$17+H1231*$C$8,$C$17)</f>
        <v>0.15</v>
      </c>
      <c r="L1231" s="12">
        <f>IF(H1231&gt;0,2*An*(J1231-$C$12),0)</f>
        <v>0</v>
      </c>
      <c r="M1231" s="12">
        <f>$C$9*Af*O1230*ABS(O1230)*$C$7</f>
        <v>-0.99924833405006053</v>
      </c>
      <c r="N1231" s="12">
        <f t="shared" si="78"/>
        <v>-3.1483444396662636</v>
      </c>
      <c r="O1231" s="4">
        <f t="shared" si="79"/>
        <v>-22.26096431935057</v>
      </c>
      <c r="P1231" s="3">
        <f t="shared" si="80"/>
        <v>8.2477699358396066</v>
      </c>
      <c r="R1231" s="15"/>
    </row>
    <row r="1232" spans="6:18" x14ac:dyDescent="0.25">
      <c r="F1232" s="2">
        <f t="shared" si="77"/>
        <v>6.1399999999998913</v>
      </c>
      <c r="G1232" s="3">
        <f>IF(H1232&gt;0,$C$14-H1232,$C$14)</f>
        <v>2E-3</v>
      </c>
      <c r="H1232" s="3">
        <f>IF(H1231-I1231&gt;0,H1231-I1231,0)</f>
        <v>0</v>
      </c>
      <c r="I1232" s="12">
        <f>$C$5*SQRT((2*($C$11*POWER(($G$4/G1232),1.4)-$C$12))/$C$8)*An</f>
        <v>3.4541393744113574E-5</v>
      </c>
      <c r="J1232" s="5">
        <f>($C$11*POWER(($C$16/G1232),1.4))</f>
        <v>265250.39913931966</v>
      </c>
      <c r="K1232" s="2">
        <f>IF(H1232&gt;0,$C$17+H1232*$C$8,$C$17)</f>
        <v>0.15</v>
      </c>
      <c r="L1232" s="12">
        <f>IF(H1232&gt;0,2*An*(J1232-$C$12),0)</f>
        <v>0</v>
      </c>
      <c r="M1232" s="12">
        <f>$C$9*Af*O1231*ABS(O1231)*$C$7</f>
        <v>-1.0006651901306474</v>
      </c>
      <c r="N1232" s="12">
        <f t="shared" si="78"/>
        <v>-3.1388987324623514</v>
      </c>
      <c r="O1232" s="4">
        <f t="shared" si="79"/>
        <v>-22.276682427280893</v>
      </c>
      <c r="P1232" s="3">
        <f t="shared" si="80"/>
        <v>8.1364258189730272</v>
      </c>
      <c r="R1232" s="15"/>
    </row>
    <row r="1233" spans="6:18" x14ac:dyDescent="0.25">
      <c r="F1233" s="2">
        <f t="shared" si="77"/>
        <v>6.1449999999998912</v>
      </c>
      <c r="G1233" s="3">
        <f>IF(H1233&gt;0,$C$14-H1233,$C$14)</f>
        <v>2E-3</v>
      </c>
      <c r="H1233" s="3">
        <f>IF(H1232-I1232&gt;0,H1232-I1232,0)</f>
        <v>0</v>
      </c>
      <c r="I1233" s="12">
        <f>$C$5*SQRT((2*($C$11*POWER(($G$4/G1233),1.4)-$C$12))/$C$8)*An</f>
        <v>3.4541393744113574E-5</v>
      </c>
      <c r="J1233" s="5">
        <f>($C$11*POWER(($C$16/G1233),1.4))</f>
        <v>265250.39913931966</v>
      </c>
      <c r="K1233" s="2">
        <f>IF(H1233&gt;0,$C$17+H1233*$C$8,$C$17)</f>
        <v>0.15</v>
      </c>
      <c r="L1233" s="12">
        <f>IF(H1233&gt;0,2*An*(J1233-$C$12),0)</f>
        <v>0</v>
      </c>
      <c r="M1233" s="12">
        <f>$C$9*Af*O1232*ABS(O1232)*$C$7</f>
        <v>-1.0020787961251931</v>
      </c>
      <c r="N1233" s="12">
        <f t="shared" si="78"/>
        <v>-3.1294746924987127</v>
      </c>
      <c r="O1233" s="4">
        <f t="shared" si="79"/>
        <v>-22.292353360843297</v>
      </c>
      <c r="P1233" s="3">
        <f t="shared" si="80"/>
        <v>8.0250032295027172</v>
      </c>
      <c r="R1233" s="15"/>
    </row>
    <row r="1234" spans="6:18" x14ac:dyDescent="0.25">
      <c r="F1234" s="2">
        <f t="shared" si="77"/>
        <v>6.1499999999998911</v>
      </c>
      <c r="G1234" s="3">
        <f>IF(H1234&gt;0,$C$14-H1234,$C$14)</f>
        <v>2E-3</v>
      </c>
      <c r="H1234" s="3">
        <f>IF(H1233-I1233&gt;0,H1233-I1233,0)</f>
        <v>0</v>
      </c>
      <c r="I1234" s="12">
        <f>$C$5*SQRT((2*($C$11*POWER(($G$4/G1234),1.4)-$C$12))/$C$8)*An</f>
        <v>3.4541393744113574E-5</v>
      </c>
      <c r="J1234" s="5">
        <f>($C$11*POWER(($C$16/G1234),1.4))</f>
        <v>265250.39913931966</v>
      </c>
      <c r="K1234" s="2">
        <f>IF(H1234&gt;0,$C$17+H1234*$C$8,$C$17)</f>
        <v>0.15</v>
      </c>
      <c r="L1234" s="12">
        <f>IF(H1234&gt;0,2*An*(J1234-$C$12),0)</f>
        <v>0</v>
      </c>
      <c r="M1234" s="12">
        <f>$C$9*Af*O1233*ABS(O1233)*$C$7</f>
        <v>-1.0034891527838417</v>
      </c>
      <c r="N1234" s="12">
        <f t="shared" si="78"/>
        <v>-3.1200723147743892</v>
      </c>
      <c r="O1234" s="4">
        <f t="shared" si="79"/>
        <v>-22.30797722836148</v>
      </c>
      <c r="P1234" s="3">
        <f t="shared" si="80"/>
        <v>7.913502403029705</v>
      </c>
      <c r="R1234" s="15"/>
    </row>
    <row r="1235" spans="6:18" x14ac:dyDescent="0.25">
      <c r="F1235" s="2">
        <f t="shared" si="77"/>
        <v>6.154999999999891</v>
      </c>
      <c r="G1235" s="3">
        <f>IF(H1235&gt;0,$C$14-H1235,$C$14)</f>
        <v>2E-3</v>
      </c>
      <c r="H1235" s="3">
        <f>IF(H1234-I1234&gt;0,H1234-I1234,0)</f>
        <v>0</v>
      </c>
      <c r="I1235" s="12">
        <f>$C$5*SQRT((2*($C$11*POWER(($G$4/G1235),1.4)-$C$12))/$C$8)*An</f>
        <v>3.4541393744113574E-5</v>
      </c>
      <c r="J1235" s="5">
        <f>($C$11*POWER(($C$16/G1235),1.4))</f>
        <v>265250.39913931966</v>
      </c>
      <c r="K1235" s="2">
        <f>IF(H1235&gt;0,$C$17+H1235*$C$8,$C$17)</f>
        <v>0.15</v>
      </c>
      <c r="L1235" s="12">
        <f>IF(H1235&gt;0,2*An*(J1235-$C$12),0)</f>
        <v>0</v>
      </c>
      <c r="M1235" s="12">
        <f>$C$9*Af*O1234*ABS(O1234)*$C$7</f>
        <v>-1.0048962609089958</v>
      </c>
      <c r="N1235" s="12">
        <f t="shared" si="78"/>
        <v>-3.1106915939400288</v>
      </c>
      <c r="O1235" s="4">
        <f t="shared" si="79"/>
        <v>-22.323554138133265</v>
      </c>
      <c r="P1235" s="3">
        <f t="shared" si="80"/>
        <v>7.8019235746134683</v>
      </c>
      <c r="R1235" s="15"/>
    </row>
    <row r="1236" spans="6:18" x14ac:dyDescent="0.25">
      <c r="F1236" s="2">
        <f t="shared" si="77"/>
        <v>6.1599999999998909</v>
      </c>
      <c r="G1236" s="3">
        <f>IF(H1236&gt;0,$C$14-H1236,$C$14)</f>
        <v>2E-3</v>
      </c>
      <c r="H1236" s="3">
        <f>IF(H1235-I1235&gt;0,H1235-I1235,0)</f>
        <v>0</v>
      </c>
      <c r="I1236" s="12">
        <f>$C$5*SQRT((2*($C$11*POWER(($G$4/G1236),1.4)-$C$12))/$C$8)*An</f>
        <v>3.4541393744113574E-5</v>
      </c>
      <c r="J1236" s="5">
        <f>($C$11*POWER(($C$16/G1236),1.4))</f>
        <v>265250.39913931966</v>
      </c>
      <c r="K1236" s="2">
        <f>IF(H1236&gt;0,$C$17+H1236*$C$8,$C$17)</f>
        <v>0.15</v>
      </c>
      <c r="L1236" s="12">
        <f>IF(H1236&gt;0,2*An*(J1236-$C$12),0)</f>
        <v>0</v>
      </c>
      <c r="M1236" s="12">
        <f>$C$9*Af*O1235*ABS(O1235)*$C$7</f>
        <v>-1.0063001213549463</v>
      </c>
      <c r="N1236" s="12">
        <f t="shared" si="78"/>
        <v>-3.1013325243003584</v>
      </c>
      <c r="O1236" s="4">
        <f t="shared" si="79"/>
        <v>-22.339084198428864</v>
      </c>
      <c r="P1236" s="3">
        <f t="shared" si="80"/>
        <v>7.6902669787720628</v>
      </c>
      <c r="R1236" s="15"/>
    </row>
    <row r="1237" spans="6:18" x14ac:dyDescent="0.25">
      <c r="F1237" s="2">
        <f t="shared" si="77"/>
        <v>6.1649999999998908</v>
      </c>
      <c r="G1237" s="3">
        <f>IF(H1237&gt;0,$C$14-H1237,$C$14)</f>
        <v>2E-3</v>
      </c>
      <c r="H1237" s="3">
        <f>IF(H1236-I1236&gt;0,H1236-I1236,0)</f>
        <v>0</v>
      </c>
      <c r="I1237" s="12">
        <f>$C$5*SQRT((2*($C$11*POWER(($G$4/G1237),1.4)-$C$12))/$C$8)*An</f>
        <v>3.4541393744113574E-5</v>
      </c>
      <c r="J1237" s="5">
        <f>($C$11*POWER(($C$16/G1237),1.4))</f>
        <v>265250.39913931966</v>
      </c>
      <c r="K1237" s="2">
        <f>IF(H1237&gt;0,$C$17+H1237*$C$8,$C$17)</f>
        <v>0.15</v>
      </c>
      <c r="L1237" s="12">
        <f>IF(H1237&gt;0,2*An*(J1237-$C$12),0)</f>
        <v>0</v>
      </c>
      <c r="M1237" s="12">
        <f>$C$9*Af*O1236*ABS(O1236)*$C$7</f>
        <v>-1.0077007350275011</v>
      </c>
      <c r="N1237" s="12">
        <f t="shared" si="78"/>
        <v>-3.0919950998166597</v>
      </c>
      <c r="O1237" s="4">
        <f t="shared" si="79"/>
        <v>-22.354567517489158</v>
      </c>
      <c r="P1237" s="3">
        <f t="shared" si="80"/>
        <v>7.5785328494822677</v>
      </c>
      <c r="R1237" s="15"/>
    </row>
    <row r="1238" spans="6:18" x14ac:dyDescent="0.25">
      <c r="F1238" s="2">
        <f t="shared" si="77"/>
        <v>6.1699999999998907</v>
      </c>
      <c r="G1238" s="3">
        <f>IF(H1238&gt;0,$C$14-H1238,$C$14)</f>
        <v>2E-3</v>
      </c>
      <c r="H1238" s="3">
        <f>IF(H1237-I1237&gt;0,H1237-I1237,0)</f>
        <v>0</v>
      </c>
      <c r="I1238" s="12">
        <f>$C$5*SQRT((2*($C$11*POWER(($G$4/G1238),1.4)-$C$12))/$C$8)*An</f>
        <v>3.4541393744113574E-5</v>
      </c>
      <c r="J1238" s="5">
        <f>($C$11*POWER(($C$16/G1238),1.4))</f>
        <v>265250.39913931966</v>
      </c>
      <c r="K1238" s="2">
        <f>IF(H1238&gt;0,$C$17+H1238*$C$8,$C$17)</f>
        <v>0.15</v>
      </c>
      <c r="L1238" s="12">
        <f>IF(H1238&gt;0,2*An*(J1238-$C$12),0)</f>
        <v>0</v>
      </c>
      <c r="M1238" s="12">
        <f>$C$9*Af*O1237*ABS(O1237)*$C$7</f>
        <v>-1.0090981028836166</v>
      </c>
      <c r="N1238" s="12">
        <f t="shared" si="78"/>
        <v>-3.0826793141092232</v>
      </c>
      <c r="O1238" s="4">
        <f t="shared" si="79"/>
        <v>-22.370004203523973</v>
      </c>
      <c r="P1238" s="3">
        <f t="shared" si="80"/>
        <v>7.4667214201797352</v>
      </c>
      <c r="R1238" s="15"/>
    </row>
    <row r="1239" spans="6:18" x14ac:dyDescent="0.25">
      <c r="F1239" s="2">
        <f t="shared" si="77"/>
        <v>6.1749999999998906</v>
      </c>
      <c r="G1239" s="3">
        <f>IF(H1239&gt;0,$C$14-H1239,$C$14)</f>
        <v>2E-3</v>
      </c>
      <c r="H1239" s="3">
        <f>IF(H1238-I1238&gt;0,H1238-I1238,0)</f>
        <v>0</v>
      </c>
      <c r="I1239" s="12">
        <f>$C$5*SQRT((2*($C$11*POWER(($G$4/G1239),1.4)-$C$12))/$C$8)*An</f>
        <v>3.4541393744113574E-5</v>
      </c>
      <c r="J1239" s="5">
        <f>($C$11*POWER(($C$16/G1239),1.4))</f>
        <v>265250.39913931966</v>
      </c>
      <c r="K1239" s="2">
        <f>IF(H1239&gt;0,$C$17+H1239*$C$8,$C$17)</f>
        <v>0.15</v>
      </c>
      <c r="L1239" s="12">
        <f>IF(H1239&gt;0,2*An*(J1239-$C$12),0)</f>
        <v>0</v>
      </c>
      <c r="M1239" s="12">
        <f>$C$9*Af*O1238*ABS(O1238)*$C$7</f>
        <v>-1.0104922259310281</v>
      </c>
      <c r="N1239" s="12">
        <f t="shared" si="78"/>
        <v>-3.0733851604598135</v>
      </c>
      <c r="O1239" s="4">
        <f t="shared" si="79"/>
        <v>-22.385394364710397</v>
      </c>
      <c r="P1239" s="3">
        <f t="shared" si="80"/>
        <v>7.3548329237591492</v>
      </c>
      <c r="R1239" s="15"/>
    </row>
    <row r="1240" spans="6:18" x14ac:dyDescent="0.25">
      <c r="F1240" s="2">
        <f t="shared" ref="F1240:F1303" si="81">F1239+$C$5</f>
        <v>6.1799999999998905</v>
      </c>
      <c r="G1240" s="3">
        <f>IF(H1240&gt;0,$C$14-H1240,$C$14)</f>
        <v>2E-3</v>
      </c>
      <c r="H1240" s="3">
        <f>IF(H1239-I1239&gt;0,H1239-I1239,0)</f>
        <v>0</v>
      </c>
      <c r="I1240" s="12">
        <f>$C$5*SQRT((2*($C$11*POWER(($G$4/G1240),1.4)-$C$12))/$C$8)*An</f>
        <v>3.4541393744113574E-5</v>
      </c>
      <c r="J1240" s="5">
        <f>($C$11*POWER(($C$16/G1240),1.4))</f>
        <v>265250.39913931966</v>
      </c>
      <c r="K1240" s="2">
        <f>IF(H1240&gt;0,$C$17+H1240*$C$8,$C$17)</f>
        <v>0.15</v>
      </c>
      <c r="L1240" s="12">
        <f>IF(H1240&gt;0,2*An*(J1240-$C$12),0)</f>
        <v>0</v>
      </c>
      <c r="M1240" s="12">
        <f>$C$9*Af*O1239*ABS(O1239)*$C$7</f>
        <v>-1.0118831052278838</v>
      </c>
      <c r="N1240" s="12">
        <f t="shared" si="78"/>
        <v>-3.0641126318141083</v>
      </c>
      <c r="O1240" s="4">
        <f t="shared" si="79"/>
        <v>-22.400738109191082</v>
      </c>
      <c r="P1240" s="3">
        <f t="shared" si="80"/>
        <v>7.2428675925743953</v>
      </c>
      <c r="R1240" s="15"/>
    </row>
    <row r="1241" spans="6:18" x14ac:dyDescent="0.25">
      <c r="F1241" s="2">
        <f t="shared" si="81"/>
        <v>6.1849999999998904</v>
      </c>
      <c r="G1241" s="3">
        <f>IF(H1241&gt;0,$C$14-H1241,$C$14)</f>
        <v>2E-3</v>
      </c>
      <c r="H1241" s="3">
        <f>IF(H1240-I1240&gt;0,H1240-I1240,0)</f>
        <v>0</v>
      </c>
      <c r="I1241" s="12">
        <f>$C$5*SQRT((2*($C$11*POWER(($G$4/G1241),1.4)-$C$12))/$C$8)*An</f>
        <v>3.4541393744113574E-5</v>
      </c>
      <c r="J1241" s="5">
        <f>($C$11*POWER(($C$16/G1241),1.4))</f>
        <v>265250.39913931966</v>
      </c>
      <c r="K1241" s="2">
        <f>IF(H1241&gt;0,$C$17+H1241*$C$8,$C$17)</f>
        <v>0.15</v>
      </c>
      <c r="L1241" s="12">
        <f>IF(H1241&gt;0,2*An*(J1241-$C$12),0)</f>
        <v>0</v>
      </c>
      <c r="M1241" s="12">
        <f>$C$9*Af*O1240*ABS(O1240)*$C$7</f>
        <v>-1.013270741882377</v>
      </c>
      <c r="N1241" s="12">
        <f t="shared" si="78"/>
        <v>-3.054861720784154</v>
      </c>
      <c r="O1241" s="4">
        <f t="shared" si="79"/>
        <v>-22.416035545072578</v>
      </c>
      <c r="P1241" s="3">
        <f t="shared" si="80"/>
        <v>7.1308256584387362</v>
      </c>
      <c r="R1241" s="15"/>
    </row>
    <row r="1242" spans="6:18" x14ac:dyDescent="0.25">
      <c r="F1242" s="2">
        <f t="shared" si="81"/>
        <v>6.1899999999998903</v>
      </c>
      <c r="G1242" s="3">
        <f>IF(H1242&gt;0,$C$14-H1242,$C$14)</f>
        <v>2E-3</v>
      </c>
      <c r="H1242" s="3">
        <f>IF(H1241-I1241&gt;0,H1241-I1241,0)</f>
        <v>0</v>
      </c>
      <c r="I1242" s="12">
        <f>$C$5*SQRT((2*($C$11*POWER(($G$4/G1242),1.4)-$C$12))/$C$8)*An</f>
        <v>3.4541393744113574E-5</v>
      </c>
      <c r="J1242" s="5">
        <f>($C$11*POWER(($C$16/G1242),1.4))</f>
        <v>265250.39913931966</v>
      </c>
      <c r="K1242" s="2">
        <f>IF(H1242&gt;0,$C$17+H1242*$C$8,$C$17)</f>
        <v>0.15</v>
      </c>
      <c r="L1242" s="12">
        <f>IF(H1242&gt;0,2*An*(J1242-$C$12),0)</f>
        <v>0</v>
      </c>
      <c r="M1242" s="12">
        <f>$C$9*Af*O1241*ABS(O1241)*$C$7</f>
        <v>-1.0146551370523831</v>
      </c>
      <c r="N1242" s="12">
        <f t="shared" si="78"/>
        <v>-3.0456324196507798</v>
      </c>
      <c r="O1242" s="4">
        <f t="shared" si="79"/>
        <v>-22.431286780423665</v>
      </c>
      <c r="P1242" s="3">
        <f t="shared" si="80"/>
        <v>7.0187073526249959</v>
      </c>
      <c r="R1242" s="15"/>
    </row>
    <row r="1243" spans="6:18" x14ac:dyDescent="0.25">
      <c r="F1243" s="2">
        <f t="shared" si="81"/>
        <v>6.1949999999998902</v>
      </c>
      <c r="G1243" s="3">
        <f>IF(H1243&gt;0,$C$14-H1243,$C$14)</f>
        <v>2E-3</v>
      </c>
      <c r="H1243" s="3">
        <f>IF(H1242-I1242&gt;0,H1242-I1242,0)</f>
        <v>0</v>
      </c>
      <c r="I1243" s="12">
        <f>$C$5*SQRT((2*($C$11*POWER(($G$4/G1243),1.4)-$C$12))/$C$8)*An</f>
        <v>3.4541393744113574E-5</v>
      </c>
      <c r="J1243" s="5">
        <f>($C$11*POWER(($C$16/G1243),1.4))</f>
        <v>265250.39913931966</v>
      </c>
      <c r="K1243" s="2">
        <f>IF(H1243&gt;0,$C$17+H1243*$C$8,$C$17)</f>
        <v>0.15</v>
      </c>
      <c r="L1243" s="12">
        <f>IF(H1243&gt;0,2*An*(J1243-$C$12),0)</f>
        <v>0</v>
      </c>
      <c r="M1243" s="12">
        <f>$C$9*Af*O1242*ABS(O1242)*$C$7</f>
        <v>-1.0160362919450934</v>
      </c>
      <c r="N1243" s="12">
        <f t="shared" ref="N1243:N1306" si="82">(L1243-M1243-K1243*9.81)/K1243</f>
        <v>-3.0364247203660444</v>
      </c>
      <c r="O1243" s="4">
        <f t="shared" ref="O1243:O1306" si="83">$C$5*(N1242+N1243)/2+O1242</f>
        <v>-22.446491923273708</v>
      </c>
      <c r="P1243" s="3">
        <f t="shared" si="80"/>
        <v>6.9065129058657524</v>
      </c>
      <c r="R1243" s="15"/>
    </row>
    <row r="1244" spans="6:18" x14ac:dyDescent="0.25">
      <c r="F1244" s="2">
        <f t="shared" si="81"/>
        <v>6.19999999999989</v>
      </c>
      <c r="G1244" s="3">
        <f>IF(H1244&gt;0,$C$14-H1244,$C$14)</f>
        <v>2E-3</v>
      </c>
      <c r="H1244" s="3">
        <f>IF(H1243-I1243&gt;0,H1243-I1243,0)</f>
        <v>0</v>
      </c>
      <c r="I1244" s="12">
        <f>$C$5*SQRT((2*($C$11*POWER(($G$4/G1244),1.4)-$C$12))/$C$8)*An</f>
        <v>3.4541393744113574E-5</v>
      </c>
      <c r="J1244" s="5">
        <f>($C$11*POWER(($C$16/G1244),1.4))</f>
        <v>265250.39913931966</v>
      </c>
      <c r="K1244" s="2">
        <f>IF(H1244&gt;0,$C$17+H1244*$C$8,$C$17)</f>
        <v>0.15</v>
      </c>
      <c r="L1244" s="12">
        <f>IF(H1244&gt;0,2*An*(J1244-$C$12),0)</f>
        <v>0</v>
      </c>
      <c r="M1244" s="12">
        <f>$C$9*Af*O1243*ABS(O1243)*$C$7</f>
        <v>-1.0174142078166524</v>
      </c>
      <c r="N1244" s="12">
        <f t="shared" si="82"/>
        <v>-3.0272386145556514</v>
      </c>
      <c r="O1244" s="4">
        <f t="shared" si="83"/>
        <v>-22.461651081611013</v>
      </c>
      <c r="P1244" s="3">
        <f t="shared" si="80"/>
        <v>6.7942425483535409</v>
      </c>
      <c r="R1244" s="15"/>
    </row>
    <row r="1245" spans="6:18" x14ac:dyDescent="0.25">
      <c r="F1245" s="2">
        <f t="shared" si="81"/>
        <v>6.2049999999998899</v>
      </c>
      <c r="G1245" s="3">
        <f>IF(H1245&gt;0,$C$14-H1245,$C$14)</f>
        <v>2E-3</v>
      </c>
      <c r="H1245" s="3">
        <f>IF(H1244-I1244&gt;0,H1244-I1244,0)</f>
        <v>0</v>
      </c>
      <c r="I1245" s="12">
        <f>$C$5*SQRT((2*($C$11*POWER(($G$4/G1245),1.4)-$C$12))/$C$8)*An</f>
        <v>3.4541393744113574E-5</v>
      </c>
      <c r="J1245" s="5">
        <f>($C$11*POWER(($C$16/G1245),1.4))</f>
        <v>265250.39913931966</v>
      </c>
      <c r="K1245" s="2">
        <f>IF(H1245&gt;0,$C$17+H1245*$C$8,$C$17)</f>
        <v>0.15</v>
      </c>
      <c r="L1245" s="12">
        <f>IF(H1245&gt;0,2*An*(J1245-$C$12),0)</f>
        <v>0</v>
      </c>
      <c r="M1245" s="12">
        <f>$C$9*Af*O1244*ABS(O1244)*$C$7</f>
        <v>-1.0187888859717966</v>
      </c>
      <c r="N1245" s="12">
        <f t="shared" si="82"/>
        <v>-3.0180740935213564</v>
      </c>
      <c r="O1245" s="4">
        <f t="shared" si="83"/>
        <v>-22.476764363381207</v>
      </c>
      <c r="P1245" s="3">
        <f t="shared" si="80"/>
        <v>6.6818965097410601</v>
      </c>
      <c r="R1245" s="15"/>
    </row>
    <row r="1246" spans="6:18" x14ac:dyDescent="0.25">
      <c r="F1246" s="2">
        <f t="shared" si="81"/>
        <v>6.2099999999998898</v>
      </c>
      <c r="G1246" s="3">
        <f>IF(H1246&gt;0,$C$14-H1246,$C$14)</f>
        <v>2E-3</v>
      </c>
      <c r="H1246" s="3">
        <f>IF(H1245-I1245&gt;0,H1245-I1245,0)</f>
        <v>0</v>
      </c>
      <c r="I1246" s="12">
        <f>$C$5*SQRT((2*($C$11*POWER(($G$4/G1246),1.4)-$C$12))/$C$8)*An</f>
        <v>3.4541393744113574E-5</v>
      </c>
      <c r="J1246" s="5">
        <f>($C$11*POWER(($C$16/G1246),1.4))</f>
        <v>265250.39913931966</v>
      </c>
      <c r="K1246" s="2">
        <f>IF(H1246&gt;0,$C$17+H1246*$C$8,$C$17)</f>
        <v>0.15</v>
      </c>
      <c r="L1246" s="12">
        <f>IF(H1246&gt;0,2*An*(J1246-$C$12),0)</f>
        <v>0</v>
      </c>
      <c r="M1246" s="12">
        <f>$C$9*Af*O1245*ABS(O1245)*$C$7</f>
        <v>-1.0201603277634932</v>
      </c>
      <c r="N1246" s="12">
        <f t="shared" si="82"/>
        <v>-3.0089311482433789</v>
      </c>
      <c r="O1246" s="4">
        <f t="shared" si="83"/>
        <v>-22.49183187648562</v>
      </c>
      <c r="P1246" s="3">
        <f t="shared" si="80"/>
        <v>6.5694750191413931</v>
      </c>
      <c r="R1246" s="15"/>
    </row>
    <row r="1247" spans="6:18" x14ac:dyDescent="0.25">
      <c r="F1247" s="2">
        <f t="shared" si="81"/>
        <v>6.2149999999998897</v>
      </c>
      <c r="G1247" s="3">
        <f>IF(H1247&gt;0,$C$14-H1247,$C$14)</f>
        <v>2E-3</v>
      </c>
      <c r="H1247" s="3">
        <f>IF(H1246-I1246&gt;0,H1246-I1246,0)</f>
        <v>0</v>
      </c>
      <c r="I1247" s="12">
        <f>$C$5*SQRT((2*($C$11*POWER(($G$4/G1247),1.4)-$C$12))/$C$8)*An</f>
        <v>3.4541393744113574E-5</v>
      </c>
      <c r="J1247" s="5">
        <f>($C$11*POWER(($C$16/G1247),1.4))</f>
        <v>265250.39913931966</v>
      </c>
      <c r="K1247" s="2">
        <f>IF(H1247&gt;0,$C$17+H1247*$C$8,$C$17)</f>
        <v>0.15</v>
      </c>
      <c r="L1247" s="12">
        <f>IF(H1247&gt;0,2*An*(J1247-$C$12),0)</f>
        <v>0</v>
      </c>
      <c r="M1247" s="12">
        <f>$C$9*Af*O1246*ABS(O1246)*$C$7</f>
        <v>-1.0215285345925791</v>
      </c>
      <c r="N1247" s="12">
        <f t="shared" si="82"/>
        <v>-2.9998097693828063</v>
      </c>
      <c r="O1247" s="4">
        <f t="shared" si="83"/>
        <v>-22.506853728779685</v>
      </c>
      <c r="P1247" s="3">
        <f t="shared" si="80"/>
        <v>6.4569783051282297</v>
      </c>
      <c r="R1247" s="15"/>
    </row>
    <row r="1248" spans="6:18" x14ac:dyDescent="0.25">
      <c r="F1248" s="2">
        <f t="shared" si="81"/>
        <v>6.2199999999998896</v>
      </c>
      <c r="G1248" s="3">
        <f>IF(H1248&gt;0,$C$14-H1248,$C$14)</f>
        <v>2E-3</v>
      </c>
      <c r="H1248" s="3">
        <f>IF(H1247-I1247&gt;0,H1247-I1247,0)</f>
        <v>0</v>
      </c>
      <c r="I1248" s="12">
        <f>$C$5*SQRT((2*($C$11*POWER(($G$4/G1248),1.4)-$C$12))/$C$8)*An</f>
        <v>3.4541393744113574E-5</v>
      </c>
      <c r="J1248" s="5">
        <f>($C$11*POWER(($C$16/G1248),1.4))</f>
        <v>265250.39913931966</v>
      </c>
      <c r="K1248" s="2">
        <f>IF(H1248&gt;0,$C$17+H1248*$C$8,$C$17)</f>
        <v>0.15</v>
      </c>
      <c r="L1248" s="12">
        <f>IF(H1248&gt;0,2*An*(J1248-$C$12),0)</f>
        <v>0</v>
      </c>
      <c r="M1248" s="12">
        <f>$C$9*Af*O1247*ABS(O1247)*$C$7</f>
        <v>-1.0228935079074035</v>
      </c>
      <c r="N1248" s="12">
        <f t="shared" si="82"/>
        <v>-2.9907099472839769</v>
      </c>
      <c r="O1248" s="4">
        <f t="shared" si="83"/>
        <v>-22.521830028071353</v>
      </c>
      <c r="P1248" s="3">
        <f t="shared" si="80"/>
        <v>6.3444065957361024</v>
      </c>
      <c r="R1248" s="15"/>
    </row>
    <row r="1249" spans="6:18" x14ac:dyDescent="0.25">
      <c r="F1249" s="2">
        <f t="shared" si="81"/>
        <v>6.2249999999998895</v>
      </c>
      <c r="G1249" s="3">
        <f>IF(H1249&gt;0,$C$14-H1249,$C$14)</f>
        <v>2E-3</v>
      </c>
      <c r="H1249" s="3">
        <f>IF(H1248-I1248&gt;0,H1248-I1248,0)</f>
        <v>0</v>
      </c>
      <c r="I1249" s="12">
        <f>$C$5*SQRT((2*($C$11*POWER(($G$4/G1249),1.4)-$C$12))/$C$8)*An</f>
        <v>3.4541393744113574E-5</v>
      </c>
      <c r="J1249" s="5">
        <f>($C$11*POWER(($C$16/G1249),1.4))</f>
        <v>265250.39913931966</v>
      </c>
      <c r="K1249" s="2">
        <f>IF(H1249&gt;0,$C$17+H1249*$C$8,$C$17)</f>
        <v>0.15</v>
      </c>
      <c r="L1249" s="12">
        <f>IF(H1249&gt;0,2*An*(J1249-$C$12),0)</f>
        <v>0</v>
      </c>
      <c r="M1249" s="12">
        <f>$C$9*Af*O1248*ABS(O1248)*$C$7</f>
        <v>-1.0242552492034704</v>
      </c>
      <c r="N1249" s="12">
        <f t="shared" si="82"/>
        <v>-2.9816316719768641</v>
      </c>
      <c r="O1249" s="4">
        <f t="shared" si="83"/>
        <v>-22.536760882119506</v>
      </c>
      <c r="P1249" s="3">
        <f t="shared" si="80"/>
        <v>6.2317601184606257</v>
      </c>
      <c r="R1249" s="15"/>
    </row>
    <row r="1250" spans="6:18" x14ac:dyDescent="0.25">
      <c r="F1250" s="2">
        <f t="shared" si="81"/>
        <v>6.2299999999998894</v>
      </c>
      <c r="G1250" s="3">
        <f>IF(H1250&gt;0,$C$14-H1250,$C$14)</f>
        <v>2E-3</v>
      </c>
      <c r="H1250" s="3">
        <f>IF(H1249-I1249&gt;0,H1249-I1249,0)</f>
        <v>0</v>
      </c>
      <c r="I1250" s="12">
        <f>$C$5*SQRT((2*($C$11*POWER(($G$4/G1250),1.4)-$C$12))/$C$8)*An</f>
        <v>3.4541393744113574E-5</v>
      </c>
      <c r="J1250" s="5">
        <f>($C$11*POWER(($C$16/G1250),1.4))</f>
        <v>265250.39913931966</v>
      </c>
      <c r="K1250" s="2">
        <f>IF(H1250&gt;0,$C$17+H1250*$C$8,$C$17)</f>
        <v>0.15</v>
      </c>
      <c r="L1250" s="12">
        <f>IF(H1250&gt;0,2*An*(J1250-$C$12),0)</f>
        <v>0</v>
      </c>
      <c r="M1250" s="12">
        <f>$C$9*Af*O1249*ABS(O1249)*$C$7</f>
        <v>-1.0256137600230801</v>
      </c>
      <c r="N1250" s="12">
        <f t="shared" si="82"/>
        <v>-2.972574933179466</v>
      </c>
      <c r="O1250" s="4">
        <f t="shared" si="83"/>
        <v>-22.551646398632396</v>
      </c>
      <c r="P1250" s="3">
        <f t="shared" si="80"/>
        <v>6.1190391002587461</v>
      </c>
      <c r="R1250" s="15"/>
    </row>
    <row r="1251" spans="6:18" x14ac:dyDescent="0.25">
      <c r="F1251" s="2">
        <f t="shared" si="81"/>
        <v>6.2349999999998893</v>
      </c>
      <c r="G1251" s="3">
        <f>IF(H1251&gt;0,$C$14-H1251,$C$14)</f>
        <v>2E-3</v>
      </c>
      <c r="H1251" s="3">
        <f>IF(H1250-I1250&gt;0,H1250-I1250,0)</f>
        <v>0</v>
      </c>
      <c r="I1251" s="12">
        <f>$C$5*SQRT((2*($C$11*POWER(($G$4/G1251),1.4)-$C$12))/$C$8)*An</f>
        <v>3.4541393744113574E-5</v>
      </c>
      <c r="J1251" s="5">
        <f>($C$11*POWER(($C$16/G1251),1.4))</f>
        <v>265250.39913931966</v>
      </c>
      <c r="K1251" s="2">
        <f>IF(H1251&gt;0,$C$17+H1251*$C$8,$C$17)</f>
        <v>0.15</v>
      </c>
      <c r="L1251" s="12">
        <f>IF(H1251&gt;0,2*An*(J1251-$C$12),0)</f>
        <v>0</v>
      </c>
      <c r="M1251" s="12">
        <f>$C$9*Af*O1250*ABS(O1250)*$C$7</f>
        <v>-1.0269690419549757</v>
      </c>
      <c r="N1251" s="12">
        <f t="shared" si="82"/>
        <v>-2.9635397203001621</v>
      </c>
      <c r="O1251" s="4">
        <f t="shared" si="83"/>
        <v>-22.566486685266096</v>
      </c>
      <c r="P1251" s="3">
        <f t="shared" si="80"/>
        <v>6.0062437675489999</v>
      </c>
      <c r="R1251" s="15"/>
    </row>
    <row r="1252" spans="6:18" x14ac:dyDescent="0.25">
      <c r="F1252" s="2">
        <f t="shared" si="81"/>
        <v>6.2399999999998892</v>
      </c>
      <c r="G1252" s="3">
        <f>IF(H1252&gt;0,$C$14-H1252,$C$14)</f>
        <v>2E-3</v>
      </c>
      <c r="H1252" s="3">
        <f>IF(H1251-I1251&gt;0,H1251-I1251,0)</f>
        <v>0</v>
      </c>
      <c r="I1252" s="12">
        <f>$C$5*SQRT((2*($C$11*POWER(($G$4/G1252),1.4)-$C$12))/$C$8)*An</f>
        <v>3.4541393744113574E-5</v>
      </c>
      <c r="J1252" s="5">
        <f>($C$11*POWER(($C$16/G1252),1.4))</f>
        <v>265250.39913931966</v>
      </c>
      <c r="K1252" s="2">
        <f>IF(H1252&gt;0,$C$17+H1252*$C$8,$C$17)</f>
        <v>0.15</v>
      </c>
      <c r="L1252" s="12">
        <f>IF(H1252&gt;0,2*An*(J1252-$C$12),0)</f>
        <v>0</v>
      </c>
      <c r="M1252" s="12">
        <f>$C$9*Af*O1251*ABS(O1251)*$C$7</f>
        <v>-1.0283210966339884</v>
      </c>
      <c r="N1252" s="12">
        <f t="shared" si="82"/>
        <v>-2.9545260224400778</v>
      </c>
      <c r="O1252" s="4">
        <f t="shared" si="83"/>
        <v>-22.581281849622947</v>
      </c>
      <c r="P1252" s="3">
        <f t="shared" si="80"/>
        <v>5.8933743462117771</v>
      </c>
      <c r="R1252" s="15"/>
    </row>
    <row r="1253" spans="6:18" x14ac:dyDescent="0.25">
      <c r="F1253" s="2">
        <f t="shared" si="81"/>
        <v>6.2449999999998891</v>
      </c>
      <c r="G1253" s="3">
        <f>IF(H1253&gt;0,$C$14-H1253,$C$14)</f>
        <v>2E-3</v>
      </c>
      <c r="H1253" s="3">
        <f>IF(H1252-I1252&gt;0,H1252-I1252,0)</f>
        <v>0</v>
      </c>
      <c r="I1253" s="12">
        <f>$C$5*SQRT((2*($C$11*POWER(($G$4/G1253),1.4)-$C$12))/$C$8)*An</f>
        <v>3.4541393744113574E-5</v>
      </c>
      <c r="J1253" s="5">
        <f>($C$11*POWER(($C$16/G1253),1.4))</f>
        <v>265250.39913931966</v>
      </c>
      <c r="K1253" s="2">
        <f>IF(H1253&gt;0,$C$17+H1253*$C$8,$C$17)</f>
        <v>0.15</v>
      </c>
      <c r="L1253" s="12">
        <f>IF(H1253&gt;0,2*An*(J1253-$C$12),0)</f>
        <v>0</v>
      </c>
      <c r="M1253" s="12">
        <f>$C$9*Af*O1252*ABS(O1252)*$C$7</f>
        <v>-1.0296699257406832</v>
      </c>
      <c r="N1253" s="12">
        <f t="shared" si="82"/>
        <v>-2.9455338283954458</v>
      </c>
      <c r="O1253" s="4">
        <f t="shared" si="83"/>
        <v>-22.596031999250037</v>
      </c>
      <c r="P1253" s="3">
        <f t="shared" si="80"/>
        <v>5.7804310615895949</v>
      </c>
      <c r="R1253" s="15"/>
    </row>
    <row r="1254" spans="6:18" x14ac:dyDescent="0.25">
      <c r="F1254" s="2">
        <f t="shared" si="81"/>
        <v>6.249999999999889</v>
      </c>
      <c r="G1254" s="3">
        <f>IF(H1254&gt;0,$C$14-H1254,$C$14)</f>
        <v>2E-3</v>
      </c>
      <c r="H1254" s="3">
        <f>IF(H1253-I1253&gt;0,H1253-I1253,0)</f>
        <v>0</v>
      </c>
      <c r="I1254" s="12">
        <f>$C$5*SQRT((2*($C$11*POWER(($G$4/G1254),1.4)-$C$12))/$C$8)*An</f>
        <v>3.4541393744113574E-5</v>
      </c>
      <c r="J1254" s="5">
        <f>($C$11*POWER(($C$16/G1254),1.4))</f>
        <v>265250.39913931966</v>
      </c>
      <c r="K1254" s="2">
        <f>IF(H1254&gt;0,$C$17+H1254*$C$8,$C$17)</f>
        <v>0.15</v>
      </c>
      <c r="L1254" s="12">
        <f>IF(H1254&gt;0,2*An*(J1254-$C$12),0)</f>
        <v>0</v>
      </c>
      <c r="M1254" s="12">
        <f>$C$9*Af*O1253*ABS(O1253)*$C$7</f>
        <v>-1.0310155310010081</v>
      </c>
      <c r="N1254" s="12">
        <f t="shared" si="82"/>
        <v>-2.9365631266599466</v>
      </c>
      <c r="O1254" s="4">
        <f t="shared" si="83"/>
        <v>-22.610737241637676</v>
      </c>
      <c r="P1254" s="3">
        <f t="shared" si="80"/>
        <v>5.6674141384873753</v>
      </c>
      <c r="R1254" s="15"/>
    </row>
    <row r="1255" spans="6:18" x14ac:dyDescent="0.25">
      <c r="F1255" s="2">
        <f t="shared" si="81"/>
        <v>6.2549999999998889</v>
      </c>
      <c r="G1255" s="3">
        <f>IF(H1255&gt;0,$C$14-H1255,$C$14)</f>
        <v>2E-3</v>
      </c>
      <c r="H1255" s="3">
        <f>IF(H1254-I1254&gt;0,H1254-I1254,0)</f>
        <v>0</v>
      </c>
      <c r="I1255" s="12">
        <f>$C$5*SQRT((2*($C$11*POWER(($G$4/G1255),1.4)-$C$12))/$C$8)*An</f>
        <v>3.4541393744113574E-5</v>
      </c>
      <c r="J1255" s="5">
        <f>($C$11*POWER(($C$16/G1255),1.4))</f>
        <v>265250.39913931966</v>
      </c>
      <c r="K1255" s="2">
        <f>IF(H1255&gt;0,$C$17+H1255*$C$8,$C$17)</f>
        <v>0.15</v>
      </c>
      <c r="L1255" s="12">
        <f>IF(H1255&gt;0,2*An*(J1255-$C$12),0)</f>
        <v>0</v>
      </c>
      <c r="M1255" s="12">
        <f>$C$9*Af*O1254*ABS(O1254)*$C$7</f>
        <v>-1.0323579141859422</v>
      </c>
      <c r="N1255" s="12">
        <f t="shared" si="82"/>
        <v>-2.927613905427052</v>
      </c>
      <c r="O1255" s="4">
        <f t="shared" si="83"/>
        <v>-22.625397684217894</v>
      </c>
      <c r="P1255" s="3">
        <f t="shared" si="80"/>
        <v>5.5543238011727363</v>
      </c>
      <c r="R1255" s="15"/>
    </row>
    <row r="1256" spans="6:18" x14ac:dyDescent="0.25">
      <c r="F1256" s="2">
        <f t="shared" si="81"/>
        <v>6.2599999999998888</v>
      </c>
      <c r="G1256" s="3">
        <f>IF(H1256&gt;0,$C$14-H1256,$C$14)</f>
        <v>2E-3</v>
      </c>
      <c r="H1256" s="3">
        <f>IF(H1255-I1255&gt;0,H1255-I1255,0)</f>
        <v>0</v>
      </c>
      <c r="I1256" s="12">
        <f>$C$5*SQRT((2*($C$11*POWER(($G$4/G1256),1.4)-$C$12))/$C$8)*An</f>
        <v>3.4541393744113574E-5</v>
      </c>
      <c r="J1256" s="5">
        <f>($C$11*POWER(($C$16/G1256),1.4))</f>
        <v>265250.39913931966</v>
      </c>
      <c r="K1256" s="2">
        <f>IF(H1256&gt;0,$C$17+H1256*$C$8,$C$17)</f>
        <v>0.15</v>
      </c>
      <c r="L1256" s="12">
        <f>IF(H1256&gt;0,2*An*(J1256-$C$12),0)</f>
        <v>0</v>
      </c>
      <c r="M1256" s="12">
        <f>$C$9*Af*O1255*ABS(O1255)*$C$7</f>
        <v>-1.0336970771111469</v>
      </c>
      <c r="N1256" s="12">
        <f t="shared" si="82"/>
        <v>-2.9186861525923544</v>
      </c>
      <c r="O1256" s="4">
        <f t="shared" si="83"/>
        <v>-22.640013434362942</v>
      </c>
      <c r="P1256" s="3">
        <f t="shared" si="80"/>
        <v>5.4411602733762843</v>
      </c>
      <c r="R1256" s="15"/>
    </row>
    <row r="1257" spans="6:18" x14ac:dyDescent="0.25">
      <c r="F1257" s="2">
        <f t="shared" si="81"/>
        <v>6.2649999999998887</v>
      </c>
      <c r="G1257" s="3">
        <f>IF(H1257&gt;0,$C$14-H1257,$C$14)</f>
        <v>2E-3</v>
      </c>
      <c r="H1257" s="3">
        <f>IF(H1256-I1256&gt;0,H1256-I1256,0)</f>
        <v>0</v>
      </c>
      <c r="I1257" s="12">
        <f>$C$5*SQRT((2*($C$11*POWER(($G$4/G1257),1.4)-$C$12))/$C$8)*An</f>
        <v>3.4541393744113574E-5</v>
      </c>
      <c r="J1257" s="5">
        <f>($C$11*POWER(($C$16/G1257),1.4))</f>
        <v>265250.39913931966</v>
      </c>
      <c r="K1257" s="2">
        <f>IF(H1257&gt;0,$C$17+H1257*$C$8,$C$17)</f>
        <v>0.15</v>
      </c>
      <c r="L1257" s="12">
        <f>IF(H1257&gt;0,2*An*(J1257-$C$12),0)</f>
        <v>0</v>
      </c>
      <c r="M1257" s="12">
        <f>$C$9*Af*O1256*ABS(O1256)*$C$7</f>
        <v>-1.0350330216366159</v>
      </c>
      <c r="N1257" s="12">
        <f t="shared" si="82"/>
        <v>-2.909779855755894</v>
      </c>
      <c r="O1257" s="4">
        <f t="shared" si="83"/>
        <v>-22.654584599383814</v>
      </c>
      <c r="P1257" s="3">
        <f t="shared" si="80"/>
        <v>5.3279237782919173</v>
      </c>
      <c r="R1257" s="15"/>
    </row>
    <row r="1258" spans="6:18" x14ac:dyDescent="0.25">
      <c r="F1258" s="2">
        <f t="shared" si="81"/>
        <v>6.2699999999998886</v>
      </c>
      <c r="G1258" s="3">
        <f>IF(H1258&gt;0,$C$14-H1258,$C$14)</f>
        <v>2E-3</v>
      </c>
      <c r="H1258" s="3">
        <f>IF(H1257-I1257&gt;0,H1257-I1257,0)</f>
        <v>0</v>
      </c>
      <c r="I1258" s="12">
        <f>$C$5*SQRT((2*($C$11*POWER(($G$4/G1258),1.4)-$C$12))/$C$8)*An</f>
        <v>3.4541393744113574E-5</v>
      </c>
      <c r="J1258" s="5">
        <f>($C$11*POWER(($C$16/G1258),1.4))</f>
        <v>265250.39913931966</v>
      </c>
      <c r="K1258" s="2">
        <f>IF(H1258&gt;0,$C$17+H1258*$C$8,$C$17)</f>
        <v>0.15</v>
      </c>
      <c r="L1258" s="12">
        <f>IF(H1258&gt;0,2*An*(J1258-$C$12),0)</f>
        <v>0</v>
      </c>
      <c r="M1258" s="12">
        <f>$C$9*Af*O1257*ABS(O1257)*$C$7</f>
        <v>-1.0363657496663299</v>
      </c>
      <c r="N1258" s="12">
        <f t="shared" si="82"/>
        <v>-2.9008950022244679</v>
      </c>
      <c r="O1258" s="4">
        <f t="shared" si="83"/>
        <v>-22.669111286528764</v>
      </c>
      <c r="P1258" s="3">
        <f t="shared" si="80"/>
        <v>5.2146145385771359</v>
      </c>
      <c r="R1258" s="15"/>
    </row>
    <row r="1259" spans="6:18" x14ac:dyDescent="0.25">
      <c r="F1259" s="2">
        <f t="shared" si="81"/>
        <v>6.2749999999998884</v>
      </c>
      <c r="G1259" s="3">
        <f>IF(H1259&gt;0,$C$14-H1259,$C$14)</f>
        <v>2E-3</v>
      </c>
      <c r="H1259" s="3">
        <f>IF(H1258-I1258&gt;0,H1258-I1258,0)</f>
        <v>0</v>
      </c>
      <c r="I1259" s="12">
        <f>$C$5*SQRT((2*($C$11*POWER(($G$4/G1259),1.4)-$C$12))/$C$8)*An</f>
        <v>3.4541393744113574E-5</v>
      </c>
      <c r="J1259" s="5">
        <f>($C$11*POWER(($C$16/G1259),1.4))</f>
        <v>265250.39913931966</v>
      </c>
      <c r="K1259" s="2">
        <f>IF(H1259&gt;0,$C$17+H1259*$C$8,$C$17)</f>
        <v>0.15</v>
      </c>
      <c r="L1259" s="12">
        <f>IF(H1259&gt;0,2*An*(J1259-$C$12),0)</f>
        <v>0</v>
      </c>
      <c r="M1259" s="12">
        <f>$C$9*Af*O1258*ABS(O1258)*$C$7</f>
        <v>-1.0376952631479075</v>
      </c>
      <c r="N1259" s="12">
        <f t="shared" si="82"/>
        <v>-2.8920315790139504</v>
      </c>
      <c r="O1259" s="4">
        <f t="shared" si="83"/>
        <v>-22.683593602981862</v>
      </c>
      <c r="P1259" s="3">
        <f t="shared" si="80"/>
        <v>5.1012327763533589</v>
      </c>
      <c r="R1259" s="15"/>
    </row>
    <row r="1260" spans="6:18" x14ac:dyDescent="0.25">
      <c r="F1260" s="2">
        <f t="shared" si="81"/>
        <v>6.2799999999998883</v>
      </c>
      <c r="G1260" s="3">
        <f>IF(H1260&gt;0,$C$14-H1260,$C$14)</f>
        <v>2E-3</v>
      </c>
      <c r="H1260" s="3">
        <f>IF(H1259-I1259&gt;0,H1259-I1259,0)</f>
        <v>0</v>
      </c>
      <c r="I1260" s="12">
        <f>$C$5*SQRT((2*($C$11*POWER(($G$4/G1260),1.4)-$C$12))/$C$8)*An</f>
        <v>3.4541393744113574E-5</v>
      </c>
      <c r="J1260" s="5">
        <f>($C$11*POWER(($C$16/G1260),1.4))</f>
        <v>265250.39913931966</v>
      </c>
      <c r="K1260" s="2">
        <f>IF(H1260&gt;0,$C$17+H1260*$C$8,$C$17)</f>
        <v>0.15</v>
      </c>
      <c r="L1260" s="12">
        <f>IF(H1260&gt;0,2*An*(J1260-$C$12),0)</f>
        <v>0</v>
      </c>
      <c r="M1260" s="12">
        <f>$C$9*Af*O1259*ABS(O1259)*$C$7</f>
        <v>-1.0390215640722624</v>
      </c>
      <c r="N1260" s="12">
        <f t="shared" si="82"/>
        <v>-2.8831895728515842</v>
      </c>
      <c r="O1260" s="4">
        <f t="shared" si="83"/>
        <v>-22.698031655861527</v>
      </c>
      <c r="P1260" s="3">
        <f t="shared" si="80"/>
        <v>4.9877787132062501</v>
      </c>
      <c r="R1260" s="15"/>
    </row>
    <row r="1261" spans="6:18" x14ac:dyDescent="0.25">
      <c r="F1261" s="2">
        <f t="shared" si="81"/>
        <v>6.2849999999998882</v>
      </c>
      <c r="G1261" s="3">
        <f>IF(H1261&gt;0,$C$14-H1261,$C$14)</f>
        <v>2E-3</v>
      </c>
      <c r="H1261" s="3">
        <f>IF(H1260-I1260&gt;0,H1260-I1260,0)</f>
        <v>0</v>
      </c>
      <c r="I1261" s="12">
        <f>$C$5*SQRT((2*($C$11*POWER(($G$4/G1261),1.4)-$C$12))/$C$8)*An</f>
        <v>3.4541393744113574E-5</v>
      </c>
      <c r="J1261" s="5">
        <f>($C$11*POWER(($C$16/G1261),1.4))</f>
        <v>265250.39913931966</v>
      </c>
      <c r="K1261" s="2">
        <f>IF(H1261&gt;0,$C$17+H1261*$C$8,$C$17)</f>
        <v>0.15</v>
      </c>
      <c r="L1261" s="12">
        <f>IF(H1261&gt;0,2*An*(J1261-$C$12),0)</f>
        <v>0</v>
      </c>
      <c r="M1261" s="12">
        <f>$C$9*Af*O1260*ABS(O1260)*$C$7</f>
        <v>-1.0403446544732586</v>
      </c>
      <c r="N1261" s="12">
        <f t="shared" si="82"/>
        <v>-2.874368970178276</v>
      </c>
      <c r="O1261" s="4">
        <f t="shared" si="83"/>
        <v>-22.712425552219102</v>
      </c>
      <c r="P1261" s="3">
        <f t="shared" si="80"/>
        <v>4.8742525701860488</v>
      </c>
      <c r="R1261" s="15"/>
    </row>
    <row r="1262" spans="6:18" x14ac:dyDescent="0.25">
      <c r="F1262" s="2">
        <f t="shared" si="81"/>
        <v>6.2899999999998881</v>
      </c>
      <c r="G1262" s="3">
        <f>IF(H1262&gt;0,$C$14-H1262,$C$14)</f>
        <v>2E-3</v>
      </c>
      <c r="H1262" s="3">
        <f>IF(H1261-I1261&gt;0,H1261-I1261,0)</f>
        <v>0</v>
      </c>
      <c r="I1262" s="12">
        <f>$C$5*SQRT((2*($C$11*POWER(($G$4/G1262),1.4)-$C$12))/$C$8)*An</f>
        <v>3.4541393744113574E-5</v>
      </c>
      <c r="J1262" s="5">
        <f>($C$11*POWER(($C$16/G1262),1.4))</f>
        <v>265250.39913931966</v>
      </c>
      <c r="K1262" s="2">
        <f>IF(H1262&gt;0,$C$17+H1262*$C$8,$C$17)</f>
        <v>0.15</v>
      </c>
      <c r="L1262" s="12">
        <f>IF(H1262&gt;0,2*An*(J1262-$C$12),0)</f>
        <v>0</v>
      </c>
      <c r="M1262" s="12">
        <f>$C$9*Af*O1261*ABS(O1261)*$C$7</f>
        <v>-1.0416645364273669</v>
      </c>
      <c r="N1262" s="12">
        <f t="shared" si="82"/>
        <v>-2.8655697571508876</v>
      </c>
      <c r="O1262" s="4">
        <f t="shared" si="83"/>
        <v>-22.726775399037425</v>
      </c>
      <c r="P1262" s="3">
        <f t="shared" si="80"/>
        <v>4.760654567807908</v>
      </c>
      <c r="R1262" s="15"/>
    </row>
    <row r="1263" spans="6:18" x14ac:dyDescent="0.25">
      <c r="F1263" s="2">
        <f t="shared" si="81"/>
        <v>6.294999999999888</v>
      </c>
      <c r="G1263" s="3">
        <f>IF(H1263&gt;0,$C$14-H1263,$C$14)</f>
        <v>2E-3</v>
      </c>
      <c r="H1263" s="3">
        <f>IF(H1262-I1262&gt;0,H1262-I1262,0)</f>
        <v>0</v>
      </c>
      <c r="I1263" s="12">
        <f>$C$5*SQRT((2*($C$11*POWER(($G$4/G1263),1.4)-$C$12))/$C$8)*An</f>
        <v>3.4541393744113574E-5</v>
      </c>
      <c r="J1263" s="5">
        <f>($C$11*POWER(($C$16/G1263),1.4))</f>
        <v>265250.39913931966</v>
      </c>
      <c r="K1263" s="2">
        <f>IF(H1263&gt;0,$C$17+H1263*$C$8,$C$17)</f>
        <v>0.15</v>
      </c>
      <c r="L1263" s="12">
        <f>IF(H1263&gt;0,2*An*(J1263-$C$12),0)</f>
        <v>0</v>
      </c>
      <c r="M1263" s="12">
        <f>$C$9*Af*O1262*ABS(O1262)*$C$7</f>
        <v>-1.0429812120533246</v>
      </c>
      <c r="N1263" s="12">
        <f t="shared" si="82"/>
        <v>-2.8567919196445031</v>
      </c>
      <c r="O1263" s="4">
        <f t="shared" si="83"/>
        <v>-22.741081303229414</v>
      </c>
      <c r="P1263" s="3">
        <f t="shared" si="80"/>
        <v>4.6469849260522409</v>
      </c>
      <c r="R1263" s="15"/>
    </row>
    <row r="1264" spans="6:18" x14ac:dyDescent="0.25">
      <c r="F1264" s="2">
        <f t="shared" si="81"/>
        <v>6.2999999999998879</v>
      </c>
      <c r="G1264" s="3">
        <f>IF(H1264&gt;0,$C$14-H1264,$C$14)</f>
        <v>2E-3</v>
      </c>
      <c r="H1264" s="3">
        <f>IF(H1263-I1263&gt;0,H1263-I1263,0)</f>
        <v>0</v>
      </c>
      <c r="I1264" s="12">
        <f>$C$5*SQRT((2*($C$11*POWER(($G$4/G1264),1.4)-$C$12))/$C$8)*An</f>
        <v>3.4541393744113574E-5</v>
      </c>
      <c r="J1264" s="5">
        <f>($C$11*POWER(($C$16/G1264),1.4))</f>
        <v>265250.39913931966</v>
      </c>
      <c r="K1264" s="2">
        <f>IF(H1264&gt;0,$C$17+H1264*$C$8,$C$17)</f>
        <v>0.15</v>
      </c>
      <c r="L1264" s="12">
        <f>IF(H1264&gt;0,2*An*(J1264-$C$12),0)</f>
        <v>0</v>
      </c>
      <c r="M1264" s="12">
        <f>$C$9*Af*O1263*ABS(O1263)*$C$7</f>
        <v>-1.0442946835117946</v>
      </c>
      <c r="N1264" s="12">
        <f t="shared" si="82"/>
        <v>-2.8480354432547035</v>
      </c>
      <c r="O1264" s="4">
        <f t="shared" si="83"/>
        <v>-22.755343371636663</v>
      </c>
      <c r="P1264" s="3">
        <f t="shared" si="80"/>
        <v>4.5332438643650761</v>
      </c>
      <c r="R1264" s="15"/>
    </row>
    <row r="1265" spans="6:18" x14ac:dyDescent="0.25">
      <c r="F1265" s="2">
        <f t="shared" si="81"/>
        <v>6.3049999999998878</v>
      </c>
      <c r="G1265" s="3">
        <f>IF(H1265&gt;0,$C$14-H1265,$C$14)</f>
        <v>2E-3</v>
      </c>
      <c r="H1265" s="3">
        <f>IF(H1264-I1264&gt;0,H1264-I1264,0)</f>
        <v>0</v>
      </c>
      <c r="I1265" s="12">
        <f>$C$5*SQRT((2*($C$11*POWER(($G$4/G1265),1.4)-$C$12))/$C$8)*An</f>
        <v>3.4541393744113574E-5</v>
      </c>
      <c r="J1265" s="5">
        <f>($C$11*POWER(($C$16/G1265),1.4))</f>
        <v>265250.39913931966</v>
      </c>
      <c r="K1265" s="2">
        <f>IF(H1265&gt;0,$C$17+H1265*$C$8,$C$17)</f>
        <v>0.15</v>
      </c>
      <c r="L1265" s="12">
        <f>IF(H1265&gt;0,2*An*(J1265-$C$12),0)</f>
        <v>0</v>
      </c>
      <c r="M1265" s="12">
        <f>$C$9*Af*O1264*ABS(O1264)*$C$7</f>
        <v>-1.0456049530050264</v>
      </c>
      <c r="N1265" s="12">
        <f t="shared" si="82"/>
        <v>-2.839300313299824</v>
      </c>
      <c r="O1265" s="4">
        <f t="shared" si="83"/>
        <v>-22.76956171102805</v>
      </c>
      <c r="P1265" s="3">
        <f t="shared" si="80"/>
        <v>4.4194316016584141</v>
      </c>
      <c r="R1265" s="15"/>
    </row>
    <row r="1266" spans="6:18" x14ac:dyDescent="0.25">
      <c r="F1266" s="2">
        <f t="shared" si="81"/>
        <v>6.3099999999998877</v>
      </c>
      <c r="G1266" s="3">
        <f>IF(H1266&gt;0,$C$14-H1266,$C$14)</f>
        <v>2E-3</v>
      </c>
      <c r="H1266" s="3">
        <f>IF(H1265-I1265&gt;0,H1265-I1265,0)</f>
        <v>0</v>
      </c>
      <c r="I1266" s="12">
        <f>$C$5*SQRT((2*($C$11*POWER(($G$4/G1266),1.4)-$C$12))/$C$8)*An</f>
        <v>3.4541393744113574E-5</v>
      </c>
      <c r="J1266" s="5">
        <f>($C$11*POWER(($C$16/G1266),1.4))</f>
        <v>265250.39913931966</v>
      </c>
      <c r="K1266" s="2">
        <f>IF(H1266&gt;0,$C$17+H1266*$C$8,$C$17)</f>
        <v>0.15</v>
      </c>
      <c r="L1266" s="12">
        <f>IF(H1266&gt;0,2*An*(J1266-$C$12),0)</f>
        <v>0</v>
      </c>
      <c r="M1266" s="12">
        <f>$C$9*Af*O1265*ABS(O1265)*$C$7</f>
        <v>-1.0469120227765172</v>
      </c>
      <c r="N1266" s="12">
        <f t="shared" si="82"/>
        <v>-2.830586514823219</v>
      </c>
      <c r="O1266" s="4">
        <f t="shared" si="83"/>
        <v>-22.783736428098358</v>
      </c>
      <c r="P1266" s="3">
        <f t="shared" si="80"/>
        <v>4.3055483563105978</v>
      </c>
      <c r="R1266" s="15"/>
    </row>
    <row r="1267" spans="6:18" x14ac:dyDescent="0.25">
      <c r="F1267" s="2">
        <f t="shared" si="81"/>
        <v>6.3149999999998876</v>
      </c>
      <c r="G1267" s="3">
        <f>IF(H1267&gt;0,$C$14-H1267,$C$14)</f>
        <v>2E-3</v>
      </c>
      <c r="H1267" s="3">
        <f>IF(H1266-I1266&gt;0,H1266-I1266,0)</f>
        <v>0</v>
      </c>
      <c r="I1267" s="12">
        <f>$C$5*SQRT((2*($C$11*POWER(($G$4/G1267),1.4)-$C$12))/$C$8)*An</f>
        <v>3.4541393744113574E-5</v>
      </c>
      <c r="J1267" s="5">
        <f>($C$11*POWER(($C$16/G1267),1.4))</f>
        <v>265250.39913931966</v>
      </c>
      <c r="K1267" s="2">
        <f>IF(H1267&gt;0,$C$17+H1267*$C$8,$C$17)</f>
        <v>0.15</v>
      </c>
      <c r="L1267" s="12">
        <f>IF(H1267&gt;0,2*An*(J1267-$C$12),0)</f>
        <v>0</v>
      </c>
      <c r="M1267" s="12">
        <f>$C$9*Af*O1266*ABS(O1266)*$C$7</f>
        <v>-1.0482158951106759</v>
      </c>
      <c r="N1267" s="12">
        <f t="shared" si="82"/>
        <v>-2.8218940325954942</v>
      </c>
      <c r="O1267" s="4">
        <f t="shared" si="83"/>
        <v>-22.797867629466904</v>
      </c>
      <c r="P1267" s="3">
        <f t="shared" si="80"/>
        <v>4.1915943461666849</v>
      </c>
      <c r="R1267" s="15"/>
    </row>
    <row r="1268" spans="6:18" x14ac:dyDescent="0.25">
      <c r="F1268" s="2">
        <f t="shared" si="81"/>
        <v>6.3199999999998875</v>
      </c>
      <c r="G1268" s="3">
        <f>IF(H1268&gt;0,$C$14-H1268,$C$14)</f>
        <v>2E-3</v>
      </c>
      <c r="H1268" s="3">
        <f>IF(H1267-I1267&gt;0,H1267-I1267,0)</f>
        <v>0</v>
      </c>
      <c r="I1268" s="12">
        <f>$C$5*SQRT((2*($C$11*POWER(($G$4/G1268),1.4)-$C$12))/$C$8)*An</f>
        <v>3.4541393744113574E-5</v>
      </c>
      <c r="J1268" s="5">
        <f>($C$11*POWER(($C$16/G1268),1.4))</f>
        <v>265250.39913931966</v>
      </c>
      <c r="K1268" s="2">
        <f>IF(H1268&gt;0,$C$17+H1268*$C$8,$C$17)</f>
        <v>0.15</v>
      </c>
      <c r="L1268" s="12">
        <f>IF(H1268&gt;0,2*An*(J1268-$C$12),0)</f>
        <v>0</v>
      </c>
      <c r="M1268" s="12">
        <f>$C$9*Af*O1267*ABS(O1267)*$C$7</f>
        <v>-1.0495165723324882</v>
      </c>
      <c r="N1268" s="12">
        <f t="shared" si="82"/>
        <v>-2.8132228511167456</v>
      </c>
      <c r="O1268" s="4">
        <f t="shared" si="83"/>
        <v>-22.811955421676185</v>
      </c>
      <c r="P1268" s="3">
        <f t="shared" si="80"/>
        <v>4.0775697885388276</v>
      </c>
      <c r="R1268" s="15"/>
    </row>
    <row r="1269" spans="6:18" x14ac:dyDescent="0.25">
      <c r="F1269" s="2">
        <f t="shared" si="81"/>
        <v>6.3249999999998874</v>
      </c>
      <c r="G1269" s="3">
        <f>IF(H1269&gt;0,$C$14-H1269,$C$14)</f>
        <v>2E-3</v>
      </c>
      <c r="H1269" s="3">
        <f>IF(H1268-I1268&gt;0,H1268-I1268,0)</f>
        <v>0</v>
      </c>
      <c r="I1269" s="12">
        <f>$C$5*SQRT((2*($C$11*POWER(($G$4/G1269),1.4)-$C$12))/$C$8)*An</f>
        <v>3.4541393744113574E-5</v>
      </c>
      <c r="J1269" s="5">
        <f>($C$11*POWER(($C$16/G1269),1.4))</f>
        <v>265250.39913931966</v>
      </c>
      <c r="K1269" s="2">
        <f>IF(H1269&gt;0,$C$17+H1269*$C$8,$C$17)</f>
        <v>0.15</v>
      </c>
      <c r="L1269" s="12">
        <f>IF(H1269&gt;0,2*An*(J1269-$C$12),0)</f>
        <v>0</v>
      </c>
      <c r="M1269" s="12">
        <f>$C$9*Af*O1268*ABS(O1268)*$C$7</f>
        <v>-1.0508140568071815</v>
      </c>
      <c r="N1269" s="12">
        <f t="shared" si="82"/>
        <v>-2.8045729546187901</v>
      </c>
      <c r="O1269" s="4">
        <f t="shared" si="83"/>
        <v>-22.825999911190525</v>
      </c>
      <c r="P1269" s="3">
        <f t="shared" si="80"/>
        <v>3.9634749002066609</v>
      </c>
      <c r="R1269" s="15"/>
    </row>
    <row r="1270" spans="6:18" x14ac:dyDescent="0.25">
      <c r="F1270" s="2">
        <f t="shared" si="81"/>
        <v>6.3299999999998873</v>
      </c>
      <c r="G1270" s="3">
        <f>IF(H1270&gt;0,$C$14-H1270,$C$14)</f>
        <v>2E-3</v>
      </c>
      <c r="H1270" s="3">
        <f>IF(H1269-I1269&gt;0,H1269-I1269,0)</f>
        <v>0</v>
      </c>
      <c r="I1270" s="12">
        <f>$C$5*SQRT((2*($C$11*POWER(($G$4/G1270),1.4)-$C$12))/$C$8)*An</f>
        <v>3.4541393744113574E-5</v>
      </c>
      <c r="J1270" s="5">
        <f>($C$11*POWER(($C$16/G1270),1.4))</f>
        <v>265250.39913931966</v>
      </c>
      <c r="K1270" s="2">
        <f>IF(H1270&gt;0,$C$17+H1270*$C$8,$C$17)</f>
        <v>0.15</v>
      </c>
      <c r="L1270" s="12">
        <f>IF(H1270&gt;0,2*An*(J1270-$C$12),0)</f>
        <v>0</v>
      </c>
      <c r="M1270" s="12">
        <f>$C$9*Af*O1269*ABS(O1269)*$C$7</f>
        <v>-1.0521083509398912</v>
      </c>
      <c r="N1270" s="12">
        <f t="shared" si="82"/>
        <v>-2.7959443270673923</v>
      </c>
      <c r="O1270" s="4">
        <f t="shared" si="83"/>
        <v>-22.840001204394742</v>
      </c>
      <c r="P1270" s="3">
        <f t="shared" si="80"/>
        <v>3.8493098974176978</v>
      </c>
      <c r="R1270" s="15"/>
    </row>
    <row r="1271" spans="6:18" x14ac:dyDescent="0.25">
      <c r="F1271" s="2">
        <f t="shared" si="81"/>
        <v>6.3349999999998872</v>
      </c>
      <c r="G1271" s="3">
        <f>IF(H1271&gt;0,$C$14-H1271,$C$14)</f>
        <v>2E-3</v>
      </c>
      <c r="H1271" s="3">
        <f>IF(H1270-I1270&gt;0,H1270-I1270,0)</f>
        <v>0</v>
      </c>
      <c r="I1271" s="12">
        <f>$C$5*SQRT((2*($C$11*POWER(($G$4/G1271),1.4)-$C$12))/$C$8)*An</f>
        <v>3.4541393744113574E-5</v>
      </c>
      <c r="J1271" s="5">
        <f>($C$11*POWER(($C$16/G1271),1.4))</f>
        <v>265250.39913931966</v>
      </c>
      <c r="K1271" s="2">
        <f>IF(H1271&gt;0,$C$17+H1271*$C$8,$C$17)</f>
        <v>0.15</v>
      </c>
      <c r="L1271" s="12">
        <f>IF(H1271&gt;0,2*An*(J1271-$C$12),0)</f>
        <v>0</v>
      </c>
      <c r="M1271" s="12">
        <f>$C$9*Af*O1270*ABS(O1270)*$C$7</f>
        <v>-1.05339945717533</v>
      </c>
      <c r="N1271" s="12">
        <f t="shared" si="82"/>
        <v>-2.7873369521644671</v>
      </c>
      <c r="O1271" s="4">
        <f t="shared" si="83"/>
        <v>-22.853959407592821</v>
      </c>
      <c r="P1271" s="3">
        <f t="shared" si="80"/>
        <v>3.7350749958877287</v>
      </c>
      <c r="R1271" s="15"/>
    </row>
    <row r="1272" spans="6:18" x14ac:dyDescent="0.25">
      <c r="F1272" s="2">
        <f t="shared" si="81"/>
        <v>6.3399999999998871</v>
      </c>
      <c r="G1272" s="3">
        <f>IF(H1272&gt;0,$C$14-H1272,$C$14)</f>
        <v>2E-3</v>
      </c>
      <c r="H1272" s="3">
        <f>IF(H1271-I1271&gt;0,H1271-I1271,0)</f>
        <v>0</v>
      </c>
      <c r="I1272" s="12">
        <f>$C$5*SQRT((2*($C$11*POWER(($G$4/G1272),1.4)-$C$12))/$C$8)*An</f>
        <v>3.4541393744113574E-5</v>
      </c>
      <c r="J1272" s="5">
        <f>($C$11*POWER(($C$16/G1272),1.4))</f>
        <v>265250.39913931966</v>
      </c>
      <c r="K1272" s="2">
        <f>IF(H1272&gt;0,$C$17+H1272*$C$8,$C$17)</f>
        <v>0.15</v>
      </c>
      <c r="L1272" s="12">
        <f>IF(H1272&gt;0,2*An*(J1272-$C$12),0)</f>
        <v>0</v>
      </c>
      <c r="M1272" s="12">
        <f>$C$9*Af*O1271*ABS(O1271)*$C$7</f>
        <v>-1.0546873779974562</v>
      </c>
      <c r="N1272" s="12">
        <f t="shared" si="82"/>
        <v>-2.7787508133502925</v>
      </c>
      <c r="O1272" s="4">
        <f t="shared" si="83"/>
        <v>-22.867874627006607</v>
      </c>
      <c r="P1272" s="3">
        <f t="shared" si="80"/>
        <v>3.6207704108012302</v>
      </c>
      <c r="R1272" s="15"/>
    </row>
    <row r="1273" spans="6:18" x14ac:dyDescent="0.25">
      <c r="F1273" s="2">
        <f t="shared" si="81"/>
        <v>6.344999999999887</v>
      </c>
      <c r="G1273" s="3">
        <f>IF(H1273&gt;0,$C$14-H1273,$C$14)</f>
        <v>2E-3</v>
      </c>
      <c r="H1273" s="3">
        <f>IF(H1272-I1272&gt;0,H1272-I1272,0)</f>
        <v>0</v>
      </c>
      <c r="I1273" s="12">
        <f>$C$5*SQRT((2*($C$11*POWER(($G$4/G1273),1.4)-$C$12))/$C$8)*An</f>
        <v>3.4541393744113574E-5</v>
      </c>
      <c r="J1273" s="5">
        <f>($C$11*POWER(($C$16/G1273),1.4))</f>
        <v>265250.39913931966</v>
      </c>
      <c r="K1273" s="2">
        <f>IF(H1273&gt;0,$C$17+H1273*$C$8,$C$17)</f>
        <v>0.15</v>
      </c>
      <c r="L1273" s="12">
        <f>IF(H1273&gt;0,2*An*(J1273-$C$12),0)</f>
        <v>0</v>
      </c>
      <c r="M1273" s="12">
        <f>$C$9*Af*O1272*ABS(O1272)*$C$7</f>
        <v>-1.0559721159291455</v>
      </c>
      <c r="N1273" s="12">
        <f t="shared" si="82"/>
        <v>-2.7701858938056967</v>
      </c>
      <c r="O1273" s="4">
        <f t="shared" si="83"/>
        <v>-22.881746968774497</v>
      </c>
      <c r="P1273" s="3">
        <f t="shared" si="80"/>
        <v>3.5063963568117775</v>
      </c>
      <c r="R1273" s="15"/>
    </row>
    <row r="1274" spans="6:18" x14ac:dyDescent="0.25">
      <c r="F1274" s="2">
        <f t="shared" si="81"/>
        <v>6.3499999999998868</v>
      </c>
      <c r="G1274" s="3">
        <f>IF(H1274&gt;0,$C$14-H1274,$C$14)</f>
        <v>2E-3</v>
      </c>
      <c r="H1274" s="3">
        <f>IF(H1273-I1273&gt;0,H1273-I1273,0)</f>
        <v>0</v>
      </c>
      <c r="I1274" s="12">
        <f>$C$5*SQRT((2*($C$11*POWER(($G$4/G1274),1.4)-$C$12))/$C$8)*An</f>
        <v>3.4541393744113574E-5</v>
      </c>
      <c r="J1274" s="5">
        <f>($C$11*POWER(($C$16/G1274),1.4))</f>
        <v>265250.39913931966</v>
      </c>
      <c r="K1274" s="2">
        <f>IF(H1274&gt;0,$C$17+H1274*$C$8,$C$17)</f>
        <v>0.15</v>
      </c>
      <c r="L1274" s="12">
        <f>IF(H1274&gt;0,2*An*(J1274-$C$12),0)</f>
        <v>0</v>
      </c>
      <c r="M1274" s="12">
        <f>$C$9*Af*O1273*ABS(O1273)*$C$7</f>
        <v>-1.0572536735318623</v>
      </c>
      <c r="N1274" s="12">
        <f t="shared" si="82"/>
        <v>-2.7616421764542518</v>
      </c>
      <c r="O1274" s="4">
        <f t="shared" si="83"/>
        <v>-22.895576538950145</v>
      </c>
      <c r="P1274" s="3">
        <f t="shared" si="80"/>
        <v>3.391953048042466</v>
      </c>
      <c r="R1274" s="15"/>
    </row>
    <row r="1275" spans="6:18" x14ac:dyDescent="0.25">
      <c r="F1275" s="2">
        <f t="shared" si="81"/>
        <v>6.3549999999998867</v>
      </c>
      <c r="G1275" s="3">
        <f>IF(H1275&gt;0,$C$14-H1275,$C$14)</f>
        <v>2E-3</v>
      </c>
      <c r="H1275" s="3">
        <f>IF(H1274-I1274&gt;0,H1274-I1274,0)</f>
        <v>0</v>
      </c>
      <c r="I1275" s="12">
        <f>$C$5*SQRT((2*($C$11*POWER(($G$4/G1275),1.4)-$C$12))/$C$8)*An</f>
        <v>3.4541393744113574E-5</v>
      </c>
      <c r="J1275" s="5">
        <f>($C$11*POWER(($C$16/G1275),1.4))</f>
        <v>265250.39913931966</v>
      </c>
      <c r="K1275" s="2">
        <f>IF(H1275&gt;0,$C$17+H1275*$C$8,$C$17)</f>
        <v>0.15</v>
      </c>
      <c r="L1275" s="12">
        <f>IF(H1275&gt;0,2*An*(J1275-$C$12),0)</f>
        <v>0</v>
      </c>
      <c r="M1275" s="12">
        <f>$C$9*Af*O1274*ABS(O1274)*$C$7</f>
        <v>-1.0585320534053315</v>
      </c>
      <c r="N1275" s="12">
        <f t="shared" si="82"/>
        <v>-2.7531196439644567</v>
      </c>
      <c r="O1275" s="4">
        <f t="shared" si="83"/>
        <v>-22.909363443501192</v>
      </c>
      <c r="P1275" s="3">
        <f t="shared" si="80"/>
        <v>3.2774406980863375</v>
      </c>
      <c r="R1275" s="15"/>
    </row>
    <row r="1276" spans="6:18" x14ac:dyDescent="0.25">
      <c r="F1276" s="2">
        <f t="shared" si="81"/>
        <v>6.3599999999998866</v>
      </c>
      <c r="G1276" s="3">
        <f>IF(H1276&gt;0,$C$14-H1276,$C$14)</f>
        <v>2E-3</v>
      </c>
      <c r="H1276" s="3">
        <f>IF(H1275-I1275&gt;0,H1275-I1275,0)</f>
        <v>0</v>
      </c>
      <c r="I1276" s="12">
        <f>$C$5*SQRT((2*($C$11*POWER(($G$4/G1276),1.4)-$C$12))/$C$8)*An</f>
        <v>3.4541393744113574E-5</v>
      </c>
      <c r="J1276" s="5">
        <f>($C$11*POWER(($C$16/G1276),1.4))</f>
        <v>265250.39913931966</v>
      </c>
      <c r="K1276" s="2">
        <f>IF(H1276&gt;0,$C$17+H1276*$C$8,$C$17)</f>
        <v>0.15</v>
      </c>
      <c r="L1276" s="12">
        <f>IF(H1276&gt;0,2*An*(J1276-$C$12),0)</f>
        <v>0</v>
      </c>
      <c r="M1276" s="12">
        <f>$C$9*Af*O1275*ABS(O1275)*$C$7</f>
        <v>-1.0598072581872158</v>
      </c>
      <c r="N1276" s="12">
        <f t="shared" si="82"/>
        <v>-2.7446182787518953</v>
      </c>
      <c r="O1276" s="4">
        <f t="shared" si="83"/>
        <v>-22.923107788307984</v>
      </c>
      <c r="P1276" s="3">
        <f t="shared" si="80"/>
        <v>3.1628595200068146</v>
      </c>
      <c r="R1276" s="15"/>
    </row>
    <row r="1277" spans="6:18" x14ac:dyDescent="0.25">
      <c r="F1277" s="2">
        <f t="shared" si="81"/>
        <v>6.3649999999998865</v>
      </c>
      <c r="G1277" s="3">
        <f>IF(H1277&gt;0,$C$14-H1277,$C$14)</f>
        <v>2E-3</v>
      </c>
      <c r="H1277" s="3">
        <f>IF(H1276-I1276&gt;0,H1276-I1276,0)</f>
        <v>0</v>
      </c>
      <c r="I1277" s="12">
        <f>$C$5*SQRT((2*($C$11*POWER(($G$4/G1277),1.4)-$C$12))/$C$8)*An</f>
        <v>3.4541393744113574E-5</v>
      </c>
      <c r="J1277" s="5">
        <f>($C$11*POWER(($C$16/G1277),1.4))</f>
        <v>265250.39913931966</v>
      </c>
      <c r="K1277" s="2">
        <f>IF(H1277&gt;0,$C$17+H1277*$C$8,$C$17)</f>
        <v>0.15</v>
      </c>
      <c r="L1277" s="12">
        <f>IF(H1277&gt;0,2*An*(J1277-$C$12),0)</f>
        <v>0</v>
      </c>
      <c r="M1277" s="12">
        <f>$C$9*Af*O1276*ABS(O1276)*$C$7</f>
        <v>-1.0610792905527882</v>
      </c>
      <c r="N1277" s="12">
        <f t="shared" si="82"/>
        <v>-2.7361380629814125</v>
      </c>
      <c r="O1277" s="4">
        <f t="shared" si="83"/>
        <v>-22.936809679162316</v>
      </c>
      <c r="P1277" s="3">
        <f t="shared" si="80"/>
        <v>3.0482097263381389</v>
      </c>
      <c r="R1277" s="15"/>
    </row>
    <row r="1278" spans="6:18" x14ac:dyDescent="0.25">
      <c r="F1278" s="2">
        <f t="shared" si="81"/>
        <v>6.3699999999998864</v>
      </c>
      <c r="G1278" s="3">
        <f>IF(H1278&gt;0,$C$14-H1278,$C$14)</f>
        <v>2E-3</v>
      </c>
      <c r="H1278" s="3">
        <f>IF(H1277-I1277&gt;0,H1277-I1277,0)</f>
        <v>0</v>
      </c>
      <c r="I1278" s="12">
        <f>$C$5*SQRT((2*($C$11*POWER(($G$4/G1278),1.4)-$C$12))/$C$8)*An</f>
        <v>3.4541393744113574E-5</v>
      </c>
      <c r="J1278" s="5">
        <f>($C$11*POWER(($C$16/G1278),1.4))</f>
        <v>265250.39913931966</v>
      </c>
      <c r="K1278" s="2">
        <f>IF(H1278&gt;0,$C$17+H1278*$C$8,$C$17)</f>
        <v>0.15</v>
      </c>
      <c r="L1278" s="12">
        <f>IF(H1278&gt;0,2*An*(J1278-$C$12),0)</f>
        <v>0</v>
      </c>
      <c r="M1278" s="12">
        <f>$C$9*Af*O1277*ABS(O1277)*$C$7</f>
        <v>-1.06234815321461</v>
      </c>
      <c r="N1278" s="12">
        <f t="shared" si="82"/>
        <v>-2.7276789785692674</v>
      </c>
      <c r="O1278" s="4">
        <f t="shared" si="83"/>
        <v>-22.950469221766191</v>
      </c>
      <c r="P1278" s="3">
        <f t="shared" si="80"/>
        <v>2.9334915290858175</v>
      </c>
      <c r="R1278" s="15"/>
    </row>
    <row r="1279" spans="6:18" x14ac:dyDescent="0.25">
      <c r="F1279" s="2">
        <f t="shared" si="81"/>
        <v>6.3749999999998863</v>
      </c>
      <c r="G1279" s="3">
        <f>IF(H1279&gt;0,$C$14-H1279,$C$14)</f>
        <v>2E-3</v>
      </c>
      <c r="H1279" s="3">
        <f>IF(H1278-I1278&gt;0,H1278-I1278,0)</f>
        <v>0</v>
      </c>
      <c r="I1279" s="12">
        <f>$C$5*SQRT((2*($C$11*POWER(($G$4/G1279),1.4)-$C$12))/$C$8)*An</f>
        <v>3.4541393744113574E-5</v>
      </c>
      <c r="J1279" s="5">
        <f>($C$11*POWER(($C$16/G1279),1.4))</f>
        <v>265250.39913931966</v>
      </c>
      <c r="K1279" s="2">
        <f>IF(H1279&gt;0,$C$17+H1279*$C$8,$C$17)</f>
        <v>0.15</v>
      </c>
      <c r="L1279" s="12">
        <f>IF(H1279&gt;0,2*An*(J1279-$C$12),0)</f>
        <v>0</v>
      </c>
      <c r="M1279" s="12">
        <f>$C$9*Af*O1278*ABS(O1278)*$C$7</f>
        <v>-1.0636138489222098</v>
      </c>
      <c r="N1279" s="12">
        <f t="shared" si="82"/>
        <v>-2.7192410071852686</v>
      </c>
      <c r="O1279" s="4">
        <f t="shared" si="83"/>
        <v>-22.964086521730579</v>
      </c>
      <c r="P1279" s="3">
        <f t="shared" si="80"/>
        <v>2.8187051397270757</v>
      </c>
      <c r="R1279" s="15"/>
    </row>
    <row r="1280" spans="6:18" x14ac:dyDescent="0.25">
      <c r="F1280" s="2">
        <f t="shared" si="81"/>
        <v>6.3799999999998862</v>
      </c>
      <c r="G1280" s="3">
        <f>IF(H1280&gt;0,$C$14-H1280,$C$14)</f>
        <v>2E-3</v>
      </c>
      <c r="H1280" s="3">
        <f>IF(H1279-I1279&gt;0,H1279-I1279,0)</f>
        <v>0</v>
      </c>
      <c r="I1280" s="12">
        <f>$C$5*SQRT((2*($C$11*POWER(($G$4/G1280),1.4)-$C$12))/$C$8)*An</f>
        <v>3.4541393744113574E-5</v>
      </c>
      <c r="J1280" s="5">
        <f>($C$11*POWER(($C$16/G1280),1.4))</f>
        <v>265250.39913931966</v>
      </c>
      <c r="K1280" s="2">
        <f>IF(H1280&gt;0,$C$17+H1280*$C$8,$C$17)</f>
        <v>0.15</v>
      </c>
      <c r="L1280" s="12">
        <f>IF(H1280&gt;0,2*An*(J1280-$C$12),0)</f>
        <v>0</v>
      </c>
      <c r="M1280" s="12">
        <f>$C$9*Af*O1279*ABS(O1279)*$C$7</f>
        <v>-1.0648763804617625</v>
      </c>
      <c r="N1280" s="12">
        <f t="shared" si="82"/>
        <v>-2.7108241302549172</v>
      </c>
      <c r="O1280" s="4">
        <f t="shared" si="83"/>
        <v>-22.97766168457418</v>
      </c>
      <c r="P1280" s="3">
        <f t="shared" si="80"/>
        <v>2.7038507692113138</v>
      </c>
      <c r="R1280" s="15"/>
    </row>
    <row r="1281" spans="6:18" x14ac:dyDescent="0.25">
      <c r="F1281" s="2">
        <f t="shared" si="81"/>
        <v>6.3849999999998861</v>
      </c>
      <c r="G1281" s="3">
        <f>IF(H1281&gt;0,$C$14-H1281,$C$14)</f>
        <v>2E-3</v>
      </c>
      <c r="H1281" s="3">
        <f>IF(H1280-I1280&gt;0,H1280-I1280,0)</f>
        <v>0</v>
      </c>
      <c r="I1281" s="12">
        <f>$C$5*SQRT((2*($C$11*POWER(($G$4/G1281),1.4)-$C$12))/$C$8)*An</f>
        <v>3.4541393744113574E-5</v>
      </c>
      <c r="J1281" s="5">
        <f>($C$11*POWER(($C$16/G1281),1.4))</f>
        <v>265250.39913931966</v>
      </c>
      <c r="K1281" s="2">
        <f>IF(H1281&gt;0,$C$17+H1281*$C$8,$C$17)</f>
        <v>0.15</v>
      </c>
      <c r="L1281" s="12">
        <f>IF(H1281&gt;0,2*An*(J1281-$C$12),0)</f>
        <v>0</v>
      </c>
      <c r="M1281" s="12">
        <f>$C$9*Af*O1280*ABS(O1280)*$C$7</f>
        <v>-1.0661357506557683</v>
      </c>
      <c r="N1281" s="12">
        <f t="shared" si="82"/>
        <v>-2.7024283289615454</v>
      </c>
      <c r="O1281" s="4">
        <f t="shared" si="83"/>
        <v>-22.991194815722221</v>
      </c>
      <c r="P1281" s="3">
        <f t="shared" si="80"/>
        <v>2.588928627960573</v>
      </c>
      <c r="R1281" s="15"/>
    </row>
    <row r="1282" spans="6:18" x14ac:dyDescent="0.25">
      <c r="F1282" s="2">
        <f t="shared" si="81"/>
        <v>6.389999999999886</v>
      </c>
      <c r="G1282" s="3">
        <f>IF(H1282&gt;0,$C$14-H1282,$C$14)</f>
        <v>2E-3</v>
      </c>
      <c r="H1282" s="3">
        <f>IF(H1281-I1281&gt;0,H1281-I1281,0)</f>
        <v>0</v>
      </c>
      <c r="I1282" s="12">
        <f>$C$5*SQRT((2*($C$11*POWER(($G$4/G1282),1.4)-$C$12))/$C$8)*An</f>
        <v>3.4541393744113574E-5</v>
      </c>
      <c r="J1282" s="5">
        <f>($C$11*POWER(($C$16/G1282),1.4))</f>
        <v>265250.39913931966</v>
      </c>
      <c r="K1282" s="2">
        <f>IF(H1282&gt;0,$C$17+H1282*$C$8,$C$17)</f>
        <v>0.15</v>
      </c>
      <c r="L1282" s="12">
        <f>IF(H1282&gt;0,2*An*(J1282-$C$12),0)</f>
        <v>0</v>
      </c>
      <c r="M1282" s="12">
        <f>$C$9*Af*O1281*ABS(O1281)*$C$7</f>
        <v>-1.0673919623627364</v>
      </c>
      <c r="N1282" s="12">
        <f t="shared" si="82"/>
        <v>-2.6940535842484246</v>
      </c>
      <c r="O1282" s="4">
        <f t="shared" si="83"/>
        <v>-23.004686020505247</v>
      </c>
      <c r="P1282" s="3">
        <f t="shared" si="80"/>
        <v>2.4739389258700042</v>
      </c>
      <c r="R1282" s="15"/>
    </row>
    <row r="1283" spans="6:18" x14ac:dyDescent="0.25">
      <c r="F1283" s="2">
        <f t="shared" si="81"/>
        <v>6.3949999999998859</v>
      </c>
      <c r="G1283" s="3">
        <f>IF(H1283&gt;0,$C$14-H1283,$C$14)</f>
        <v>2E-3</v>
      </c>
      <c r="H1283" s="3">
        <f>IF(H1282-I1282&gt;0,H1282-I1282,0)</f>
        <v>0</v>
      </c>
      <c r="I1283" s="12">
        <f>$C$5*SQRT((2*($C$11*POWER(($G$4/G1283),1.4)-$C$12))/$C$8)*An</f>
        <v>3.4541393744113574E-5</v>
      </c>
      <c r="J1283" s="5">
        <f>($C$11*POWER(($C$16/G1283),1.4))</f>
        <v>265250.39913931966</v>
      </c>
      <c r="K1283" s="2">
        <f>IF(H1283&gt;0,$C$17+H1283*$C$8,$C$17)</f>
        <v>0.15</v>
      </c>
      <c r="L1283" s="12">
        <f>IF(H1283&gt;0,2*An*(J1283-$C$12),0)</f>
        <v>0</v>
      </c>
      <c r="M1283" s="12">
        <f>$C$9*Af*O1282*ABS(O1282)*$C$7</f>
        <v>-1.0686450184768683</v>
      </c>
      <c r="N1283" s="12">
        <f t="shared" si="82"/>
        <v>-2.6856998768208782</v>
      </c>
      <c r="O1283" s="4">
        <f t="shared" si="83"/>
        <v>-23.01813540415792</v>
      </c>
      <c r="P1283" s="3">
        <f t="shared" si="80"/>
        <v>2.3588818723083462</v>
      </c>
      <c r="R1283" s="15"/>
    </row>
    <row r="1284" spans="6:18" x14ac:dyDescent="0.25">
      <c r="F1284" s="2">
        <f t="shared" si="81"/>
        <v>6.3999999999998858</v>
      </c>
      <c r="G1284" s="3">
        <f>IF(H1284&gt;0,$C$14-H1284,$C$14)</f>
        <v>2E-3</v>
      </c>
      <c r="H1284" s="3">
        <f>IF(H1283-I1283&gt;0,H1283-I1283,0)</f>
        <v>0</v>
      </c>
      <c r="I1284" s="12">
        <f>$C$5*SQRT((2*($C$11*POWER(($G$4/G1284),1.4)-$C$12))/$C$8)*An</f>
        <v>3.4541393744113574E-5</v>
      </c>
      <c r="J1284" s="5">
        <f>($C$11*POWER(($C$16/G1284),1.4))</f>
        <v>265250.39913931966</v>
      </c>
      <c r="K1284" s="2">
        <f>IF(H1284&gt;0,$C$17+H1284*$C$8,$C$17)</f>
        <v>0.15</v>
      </c>
      <c r="L1284" s="12">
        <f>IF(H1284&gt;0,2*An*(J1284-$C$12),0)</f>
        <v>0</v>
      </c>
      <c r="M1284" s="12">
        <f>$C$9*Af*O1283*ABS(O1283)*$C$7</f>
        <v>-1.0698949219277405</v>
      </c>
      <c r="N1284" s="12">
        <f t="shared" si="82"/>
        <v>-2.6773671871483971</v>
      </c>
      <c r="O1284" s="4">
        <f t="shared" si="83"/>
        <v>-23.031543071817843</v>
      </c>
      <c r="P1284" s="3">
        <f t="shared" si="80"/>
        <v>2.2437576761184066</v>
      </c>
      <c r="R1284" s="15"/>
    </row>
    <row r="1285" spans="6:18" x14ac:dyDescent="0.25">
      <c r="F1285" s="2">
        <f t="shared" si="81"/>
        <v>6.4049999999998857</v>
      </c>
      <c r="G1285" s="3">
        <f>IF(H1285&gt;0,$C$14-H1285,$C$14)</f>
        <v>2E-3</v>
      </c>
      <c r="H1285" s="3">
        <f>IF(H1284-I1284&gt;0,H1284-I1284,0)</f>
        <v>0</v>
      </c>
      <c r="I1285" s="12">
        <f>$C$5*SQRT((2*($C$11*POWER(($G$4/G1285),1.4)-$C$12))/$C$8)*An</f>
        <v>3.4541393744113574E-5</v>
      </c>
      <c r="J1285" s="5">
        <f>($C$11*POWER(($C$16/G1285),1.4))</f>
        <v>265250.39913931966</v>
      </c>
      <c r="K1285" s="2">
        <f>IF(H1285&gt;0,$C$17+H1285*$C$8,$C$17)</f>
        <v>0.15</v>
      </c>
      <c r="L1285" s="12">
        <f>IF(H1285&gt;0,2*An*(J1285-$C$12),0)</f>
        <v>0</v>
      </c>
      <c r="M1285" s="12">
        <f>$C$9*Af*O1284*ABS(O1284)*$C$7</f>
        <v>-1.0711416756799927</v>
      </c>
      <c r="N1285" s="12">
        <f t="shared" si="82"/>
        <v>-2.6690554954667154</v>
      </c>
      <c r="O1285" s="4">
        <f t="shared" si="83"/>
        <v>-23.044909128524381</v>
      </c>
      <c r="P1285" s="3">
        <f t="shared" si="80"/>
        <v>2.1285665456175509</v>
      </c>
      <c r="R1285" s="15"/>
    </row>
    <row r="1286" spans="6:18" x14ac:dyDescent="0.25">
      <c r="F1286" s="2">
        <f t="shared" si="81"/>
        <v>6.4099999999998856</v>
      </c>
      <c r="G1286" s="3">
        <f>IF(H1286&gt;0,$C$14-H1286,$C$14)</f>
        <v>2E-3</v>
      </c>
      <c r="H1286" s="3">
        <f>IF(H1285-I1285&gt;0,H1285-I1285,0)</f>
        <v>0</v>
      </c>
      <c r="I1286" s="12">
        <f>$C$5*SQRT((2*($C$11*POWER(($G$4/G1286),1.4)-$C$12))/$C$8)*An</f>
        <v>3.4541393744113574E-5</v>
      </c>
      <c r="J1286" s="5">
        <f>($C$11*POWER(($C$16/G1286),1.4))</f>
        <v>265250.39913931966</v>
      </c>
      <c r="K1286" s="2">
        <f>IF(H1286&gt;0,$C$17+H1286*$C$8,$C$17)</f>
        <v>0.15</v>
      </c>
      <c r="L1286" s="12">
        <f>IF(H1286&gt;0,2*An*(J1286-$C$12),0)</f>
        <v>0</v>
      </c>
      <c r="M1286" s="12">
        <f>$C$9*Af*O1285*ABS(O1285)*$C$7</f>
        <v>-1.0723852827330125</v>
      </c>
      <c r="N1286" s="12">
        <f t="shared" si="82"/>
        <v>-2.6607647817799172</v>
      </c>
      <c r="O1286" s="4">
        <f t="shared" si="83"/>
        <v>-23.058233679217498</v>
      </c>
      <c r="P1286" s="3">
        <f t="shared" ref="P1286:P1349" si="84">$C$5*(O1286+O1285)/2+P1285</f>
        <v>2.0133086885981961</v>
      </c>
      <c r="R1286" s="15"/>
    </row>
    <row r="1287" spans="6:18" x14ac:dyDescent="0.25">
      <c r="F1287" s="2">
        <f t="shared" si="81"/>
        <v>6.4149999999998855</v>
      </c>
      <c r="G1287" s="3">
        <f>IF(H1287&gt;0,$C$14-H1287,$C$14)</f>
        <v>2E-3</v>
      </c>
      <c r="H1287" s="3">
        <f>IF(H1286-I1286&gt;0,H1286-I1286,0)</f>
        <v>0</v>
      </c>
      <c r="I1287" s="12">
        <f>$C$5*SQRT((2*($C$11*POWER(($G$4/G1287),1.4)-$C$12))/$C$8)*An</f>
        <v>3.4541393744113574E-5</v>
      </c>
      <c r="J1287" s="5">
        <f>($C$11*POWER(($C$16/G1287),1.4))</f>
        <v>265250.39913931966</v>
      </c>
      <c r="K1287" s="2">
        <f>IF(H1287&gt;0,$C$17+H1287*$C$8,$C$17)</f>
        <v>0.15</v>
      </c>
      <c r="L1287" s="12">
        <f>IF(H1287&gt;0,2*An*(J1287-$C$12),0)</f>
        <v>0</v>
      </c>
      <c r="M1287" s="12">
        <f>$C$9*Af*O1286*ABS(O1286)*$C$7</f>
        <v>-1.0736257461206244</v>
      </c>
      <c r="N1287" s="12">
        <f t="shared" si="82"/>
        <v>-2.6524950258625042</v>
      </c>
      <c r="O1287" s="4">
        <f t="shared" si="83"/>
        <v>-23.071516828736605</v>
      </c>
      <c r="P1287" s="3">
        <f t="shared" si="84"/>
        <v>1.8979843123283109</v>
      </c>
      <c r="R1287" s="15"/>
    </row>
    <row r="1288" spans="6:18" x14ac:dyDescent="0.25">
      <c r="F1288" s="2">
        <f t="shared" si="81"/>
        <v>6.4199999999998854</v>
      </c>
      <c r="G1288" s="3">
        <f>IF(H1288&gt;0,$C$14-H1288,$C$14)</f>
        <v>2E-3</v>
      </c>
      <c r="H1288" s="3">
        <f>IF(H1287-I1287&gt;0,H1287-I1287,0)</f>
        <v>0</v>
      </c>
      <c r="I1288" s="12">
        <f>$C$5*SQRT((2*($C$11*POWER(($G$4/G1288),1.4)-$C$12))/$C$8)*An</f>
        <v>3.4541393744113574E-5</v>
      </c>
      <c r="J1288" s="5">
        <f>($C$11*POWER(($C$16/G1288),1.4))</f>
        <v>265250.39913931966</v>
      </c>
      <c r="K1288" s="2">
        <f>IF(H1288&gt;0,$C$17+H1288*$C$8,$C$17)</f>
        <v>0.15</v>
      </c>
      <c r="L1288" s="12">
        <f>IF(H1288&gt;0,2*An*(J1288-$C$12),0)</f>
        <v>0</v>
      </c>
      <c r="M1288" s="12">
        <f>$C$9*Af*O1287*ABS(O1287)*$C$7</f>
        <v>-1.0748630689107812</v>
      </c>
      <c r="N1288" s="12">
        <f t="shared" si="82"/>
        <v>-2.644246207261459</v>
      </c>
      <c r="O1288" s="4">
        <f t="shared" si="83"/>
        <v>-23.084758681819416</v>
      </c>
      <c r="P1288" s="3">
        <f t="shared" si="84"/>
        <v>1.7825936235519209</v>
      </c>
      <c r="R1288" s="15"/>
    </row>
    <row r="1289" spans="6:18" x14ac:dyDescent="0.25">
      <c r="F1289" s="2">
        <f t="shared" si="81"/>
        <v>6.4249999999998852</v>
      </c>
      <c r="G1289" s="3">
        <f>IF(H1289&gt;0,$C$14-H1289,$C$14)</f>
        <v>2E-3</v>
      </c>
      <c r="H1289" s="3">
        <f>IF(H1288-I1288&gt;0,H1288-I1288,0)</f>
        <v>0</v>
      </c>
      <c r="I1289" s="12">
        <f>$C$5*SQRT((2*($C$11*POWER(($G$4/G1289),1.4)-$C$12))/$C$8)*An</f>
        <v>3.4541393744113574E-5</v>
      </c>
      <c r="J1289" s="5">
        <f>($C$11*POWER(($C$16/G1289),1.4))</f>
        <v>265250.39913931966</v>
      </c>
      <c r="K1289" s="2">
        <f>IF(H1289&gt;0,$C$17+H1289*$C$8,$C$17)</f>
        <v>0.15</v>
      </c>
      <c r="L1289" s="12">
        <f>IF(H1289&gt;0,2*An*(J1289-$C$12),0)</f>
        <v>0</v>
      </c>
      <c r="M1289" s="12">
        <f>$C$9*Af*O1288*ABS(O1288)*$C$7</f>
        <v>-1.076097254205252</v>
      </c>
      <c r="N1289" s="12">
        <f t="shared" si="82"/>
        <v>-2.6360183052983199</v>
      </c>
      <c r="O1289" s="4">
        <f t="shared" si="83"/>
        <v>-23.097959343100815</v>
      </c>
      <c r="P1289" s="3">
        <f t="shared" si="84"/>
        <v>1.6671368284896202</v>
      </c>
      <c r="R1289" s="15"/>
    </row>
    <row r="1290" spans="6:18" x14ac:dyDescent="0.25">
      <c r="F1290" s="2">
        <f t="shared" si="81"/>
        <v>6.4299999999998851</v>
      </c>
      <c r="G1290" s="3">
        <f>IF(H1290&gt;0,$C$14-H1290,$C$14)</f>
        <v>2E-3</v>
      </c>
      <c r="H1290" s="3">
        <f>IF(H1289-I1289&gt;0,H1289-I1289,0)</f>
        <v>0</v>
      </c>
      <c r="I1290" s="12">
        <f>$C$5*SQRT((2*($C$11*POWER(($G$4/G1290),1.4)-$C$12))/$C$8)*An</f>
        <v>3.4541393744113574E-5</v>
      </c>
      <c r="J1290" s="5">
        <f>($C$11*POWER(($C$16/G1290),1.4))</f>
        <v>265250.39913931966</v>
      </c>
      <c r="K1290" s="2">
        <f>IF(H1290&gt;0,$C$17+H1290*$C$8,$C$17)</f>
        <v>0.15</v>
      </c>
      <c r="L1290" s="12">
        <f>IF(H1290&gt;0,2*An*(J1290-$C$12),0)</f>
        <v>0</v>
      </c>
      <c r="M1290" s="12">
        <f>$C$9*Af*O1289*ABS(O1289)*$C$7</f>
        <v>-1.0773283051393165</v>
      </c>
      <c r="N1290" s="12">
        <f t="shared" si="82"/>
        <v>-2.6278112990712232</v>
      </c>
      <c r="O1290" s="4">
        <f t="shared" si="83"/>
        <v>-23.111118917111739</v>
      </c>
      <c r="P1290" s="3">
        <f t="shared" si="84"/>
        <v>1.5516141328390889</v>
      </c>
      <c r="R1290" s="15"/>
    </row>
    <row r="1291" spans="6:18" x14ac:dyDescent="0.25">
      <c r="F1291" s="2">
        <f t="shared" si="81"/>
        <v>6.434999999999885</v>
      </c>
      <c r="G1291" s="3">
        <f>IF(H1291&gt;0,$C$14-H1291,$C$14)</f>
        <v>2E-3</v>
      </c>
      <c r="H1291" s="3">
        <f>IF(H1290-I1290&gt;0,H1290-I1290,0)</f>
        <v>0</v>
      </c>
      <c r="I1291" s="12">
        <f>$C$5*SQRT((2*($C$11*POWER(($G$4/G1291),1.4)-$C$12))/$C$8)*An</f>
        <v>3.4541393744113574E-5</v>
      </c>
      <c r="J1291" s="5">
        <f>($C$11*POWER(($C$16/G1291),1.4))</f>
        <v>265250.39913931966</v>
      </c>
      <c r="K1291" s="2">
        <f>IF(H1291&gt;0,$C$17+H1291*$C$8,$C$17)</f>
        <v>0.15</v>
      </c>
      <c r="L1291" s="12">
        <f>IF(H1291&gt;0,2*An*(J1291-$C$12),0)</f>
        <v>0</v>
      </c>
      <c r="M1291" s="12">
        <f>$C$9*Af*O1290*ABS(O1290)*$C$7</f>
        <v>-1.0785562248814573</v>
      </c>
      <c r="N1291" s="12">
        <f t="shared" si="82"/>
        <v>-2.6196251674569515</v>
      </c>
      <c r="O1291" s="4">
        <f t="shared" si="83"/>
        <v>-23.12423750827806</v>
      </c>
      <c r="P1291" s="3">
        <f t="shared" si="84"/>
        <v>1.4360257417756144</v>
      </c>
      <c r="R1291" s="15"/>
    </row>
    <row r="1292" spans="6:18" x14ac:dyDescent="0.25">
      <c r="F1292" s="2">
        <f t="shared" si="81"/>
        <v>6.4399999999998849</v>
      </c>
      <c r="G1292" s="3">
        <f>IF(H1292&gt;0,$C$14-H1292,$C$14)</f>
        <v>2E-3</v>
      </c>
      <c r="H1292" s="3">
        <f>IF(H1291-I1291&gt;0,H1291-I1291,0)</f>
        <v>0</v>
      </c>
      <c r="I1292" s="12">
        <f>$C$5*SQRT((2*($C$11*POWER(($G$4/G1292),1.4)-$C$12))/$C$8)*An</f>
        <v>3.4541393744113574E-5</v>
      </c>
      <c r="J1292" s="5">
        <f>($C$11*POWER(($C$16/G1292),1.4))</f>
        <v>265250.39913931966</v>
      </c>
      <c r="K1292" s="2">
        <f>IF(H1292&gt;0,$C$17+H1292*$C$8,$C$17)</f>
        <v>0.15</v>
      </c>
      <c r="L1292" s="12">
        <f>IF(H1292&gt;0,2*An*(J1292-$C$12),0)</f>
        <v>0</v>
      </c>
      <c r="M1292" s="12">
        <f>$C$9*Af*O1291*ABS(O1291)*$C$7</f>
        <v>-1.0797810166330555</v>
      </c>
      <c r="N1292" s="12">
        <f t="shared" si="82"/>
        <v>-2.6114598891129637</v>
      </c>
      <c r="O1292" s="4">
        <f t="shared" si="83"/>
        <v>-23.137315220919486</v>
      </c>
      <c r="P1292" s="3">
        <f t="shared" si="84"/>
        <v>1.3203718599526204</v>
      </c>
      <c r="R1292" s="15"/>
    </row>
    <row r="1293" spans="6:18" x14ac:dyDescent="0.25">
      <c r="F1293" s="2">
        <f t="shared" si="81"/>
        <v>6.4449999999998848</v>
      </c>
      <c r="G1293" s="3">
        <f>IF(H1293&gt;0,$C$14-H1293,$C$14)</f>
        <v>2E-3</v>
      </c>
      <c r="H1293" s="3">
        <f>IF(H1292-I1292&gt;0,H1292-I1292,0)</f>
        <v>0</v>
      </c>
      <c r="I1293" s="12">
        <f>$C$5*SQRT((2*($C$11*POWER(($G$4/G1293),1.4)-$C$12))/$C$8)*An</f>
        <v>3.4541393744113574E-5</v>
      </c>
      <c r="J1293" s="5">
        <f>($C$11*POWER(($C$16/G1293),1.4))</f>
        <v>265250.39913931966</v>
      </c>
      <c r="K1293" s="2">
        <f>IF(H1293&gt;0,$C$17+H1293*$C$8,$C$17)</f>
        <v>0.15</v>
      </c>
      <c r="L1293" s="12">
        <f>IF(H1293&gt;0,2*An*(J1293-$C$12),0)</f>
        <v>0</v>
      </c>
      <c r="M1293" s="12">
        <f>$C$9*Af*O1292*ABS(O1292)*$C$7</f>
        <v>-1.0810026836280866</v>
      </c>
      <c r="N1293" s="12">
        <f t="shared" si="82"/>
        <v>-2.6033154424794231</v>
      </c>
      <c r="O1293" s="4">
        <f t="shared" si="83"/>
        <v>-23.150352159248467</v>
      </c>
      <c r="P1293" s="3">
        <f t="shared" si="84"/>
        <v>1.2046526915022004</v>
      </c>
      <c r="R1293" s="15"/>
    </row>
    <row r="1294" spans="6:18" x14ac:dyDescent="0.25">
      <c r="F1294" s="2">
        <f t="shared" si="81"/>
        <v>6.4499999999998847</v>
      </c>
      <c r="G1294" s="3">
        <f>IF(H1294&gt;0,$C$14-H1294,$C$14)</f>
        <v>2E-3</v>
      </c>
      <c r="H1294" s="3">
        <f>IF(H1293-I1293&gt;0,H1293-I1293,0)</f>
        <v>0</v>
      </c>
      <c r="I1294" s="12">
        <f>$C$5*SQRT((2*($C$11*POWER(($G$4/G1294),1.4)-$C$12))/$C$8)*An</f>
        <v>3.4541393744113574E-5</v>
      </c>
      <c r="J1294" s="5">
        <f>($C$11*POWER(($C$16/G1294),1.4))</f>
        <v>265250.39913931966</v>
      </c>
      <c r="K1294" s="2">
        <f>IF(H1294&gt;0,$C$17+H1294*$C$8,$C$17)</f>
        <v>0.15</v>
      </c>
      <c r="L1294" s="12">
        <f>IF(H1294&gt;0,2*An*(J1294-$C$12),0)</f>
        <v>0</v>
      </c>
      <c r="M1294" s="12">
        <f>$C$9*Af*O1293*ABS(O1293)*$C$7</f>
        <v>-1.0822212291328166</v>
      </c>
      <c r="N1294" s="12">
        <f t="shared" si="82"/>
        <v>-2.5951918057812229</v>
      </c>
      <c r="O1294" s="4">
        <f t="shared" si="83"/>
        <v>-23.163348427369119</v>
      </c>
      <c r="P1294" s="3">
        <f t="shared" si="84"/>
        <v>1.0888684400356565</v>
      </c>
      <c r="R1294" s="15"/>
    </row>
    <row r="1295" spans="6:18" x14ac:dyDescent="0.25">
      <c r="F1295" s="2">
        <f t="shared" si="81"/>
        <v>6.4549999999998846</v>
      </c>
      <c r="G1295" s="3">
        <f>IF(H1295&gt;0,$C$14-H1295,$C$14)</f>
        <v>2E-3</v>
      </c>
      <c r="H1295" s="3">
        <f>IF(H1294-I1294&gt;0,H1294-I1294,0)</f>
        <v>0</v>
      </c>
      <c r="I1295" s="12">
        <f>$C$5*SQRT((2*($C$11*POWER(($G$4/G1295),1.4)-$C$12))/$C$8)*An</f>
        <v>3.4541393744113574E-5</v>
      </c>
      <c r="J1295" s="5">
        <f>($C$11*POWER(($C$16/G1295),1.4))</f>
        <v>265250.39913931966</v>
      </c>
      <c r="K1295" s="2">
        <f>IF(H1295&gt;0,$C$17+H1295*$C$8,$C$17)</f>
        <v>0.15</v>
      </c>
      <c r="L1295" s="12">
        <f>IF(H1295&gt;0,2*An*(J1295-$C$12),0)</f>
        <v>0</v>
      </c>
      <c r="M1295" s="12">
        <f>$C$9*Af*O1294*ABS(O1294)*$C$7</f>
        <v>-1.0834366564455036</v>
      </c>
      <c r="N1295" s="12">
        <f t="shared" si="82"/>
        <v>-2.5870889570299767</v>
      </c>
      <c r="O1295" s="4">
        <f t="shared" si="83"/>
        <v>-23.176304129276147</v>
      </c>
      <c r="P1295" s="3">
        <f t="shared" si="84"/>
        <v>0.9730193086440434</v>
      </c>
      <c r="R1295" s="15"/>
    </row>
    <row r="1296" spans="6:18" x14ac:dyDescent="0.25">
      <c r="F1296" s="2">
        <f t="shared" si="81"/>
        <v>6.4599999999998845</v>
      </c>
      <c r="G1296" s="3">
        <f>IF(H1296&gt;0,$C$14-H1296,$C$14)</f>
        <v>2E-3</v>
      </c>
      <c r="H1296" s="3">
        <f>IF(H1295-I1295&gt;0,H1295-I1295,0)</f>
        <v>0</v>
      </c>
      <c r="I1296" s="12">
        <f>$C$5*SQRT((2*($C$11*POWER(($G$4/G1296),1.4)-$C$12))/$C$8)*An</f>
        <v>3.4541393744113574E-5</v>
      </c>
      <c r="J1296" s="5">
        <f>($C$11*POWER(($C$16/G1296),1.4))</f>
        <v>265250.39913931966</v>
      </c>
      <c r="K1296" s="2">
        <f>IF(H1296&gt;0,$C$17+H1296*$C$8,$C$17)</f>
        <v>0.15</v>
      </c>
      <c r="L1296" s="12">
        <f>IF(H1296&gt;0,2*An*(J1296-$C$12),0)</f>
        <v>0</v>
      </c>
      <c r="M1296" s="12">
        <f>$C$9*Af*O1295*ABS(O1295)*$C$7</f>
        <v>-1.0846489688960945</v>
      </c>
      <c r="N1296" s="12">
        <f t="shared" si="82"/>
        <v>-2.579006874026037</v>
      </c>
      <c r="O1296" s="4">
        <f t="shared" si="83"/>
        <v>-23.189219368853788</v>
      </c>
      <c r="P1296" s="3">
        <f t="shared" si="84"/>
        <v>0.85710549989871854</v>
      </c>
      <c r="R1296" s="15"/>
    </row>
    <row r="1297" spans="6:18" x14ac:dyDescent="0.25">
      <c r="F1297" s="2">
        <f t="shared" si="81"/>
        <v>6.4649999999998844</v>
      </c>
      <c r="G1297" s="3">
        <f>IF(H1297&gt;0,$C$14-H1297,$C$14)</f>
        <v>2E-3</v>
      </c>
      <c r="H1297" s="3">
        <f>IF(H1296-I1296&gt;0,H1296-I1296,0)</f>
        <v>0</v>
      </c>
      <c r="I1297" s="12">
        <f>$C$5*SQRT((2*($C$11*POWER(($G$4/G1297),1.4)-$C$12))/$C$8)*An</f>
        <v>3.4541393744113574E-5</v>
      </c>
      <c r="J1297" s="5">
        <f>($C$11*POWER(($C$16/G1297),1.4))</f>
        <v>265250.39913931966</v>
      </c>
      <c r="K1297" s="2">
        <f>IF(H1297&gt;0,$C$17+H1297*$C$8,$C$17)</f>
        <v>0.15</v>
      </c>
      <c r="L1297" s="12">
        <f>IF(H1297&gt;0,2*An*(J1297-$C$12),0)</f>
        <v>0</v>
      </c>
      <c r="M1297" s="12">
        <f>$C$9*Af*O1296*ABS(O1296)*$C$7</f>
        <v>-1.085858169845928</v>
      </c>
      <c r="N1297" s="12">
        <f t="shared" si="82"/>
        <v>-2.5709455343604803</v>
      </c>
      <c r="O1297" s="4">
        <f t="shared" si="83"/>
        <v>-23.202094249874754</v>
      </c>
      <c r="P1297" s="3">
        <f t="shared" si="84"/>
        <v>0.74112721585189711</v>
      </c>
      <c r="R1297" s="15"/>
    </row>
    <row r="1298" spans="6:18" x14ac:dyDescent="0.25">
      <c r="F1298" s="2">
        <f t="shared" si="81"/>
        <v>6.4699999999998843</v>
      </c>
      <c r="G1298" s="3">
        <f>IF(H1298&gt;0,$C$14-H1298,$C$14)</f>
        <v>2E-3</v>
      </c>
      <c r="H1298" s="3">
        <f>IF(H1297-I1297&gt;0,H1297-I1297,0)</f>
        <v>0</v>
      </c>
      <c r="I1298" s="12">
        <f>$C$5*SQRT((2*($C$11*POWER(($G$4/G1298),1.4)-$C$12))/$C$8)*An</f>
        <v>3.4541393744113574E-5</v>
      </c>
      <c r="J1298" s="5">
        <f>($C$11*POWER(($C$16/G1298),1.4))</f>
        <v>265250.39913931966</v>
      </c>
      <c r="K1298" s="2">
        <f>IF(H1298&gt;0,$C$17+H1298*$C$8,$C$17)</f>
        <v>0.15</v>
      </c>
      <c r="L1298" s="12">
        <f>IF(H1298&gt;0,2*An*(J1298-$C$12),0)</f>
        <v>0</v>
      </c>
      <c r="M1298" s="12">
        <f>$C$9*Af*O1297*ABS(O1297)*$C$7</f>
        <v>-1.0870642626874378</v>
      </c>
      <c r="N1298" s="12">
        <f t="shared" si="82"/>
        <v>-2.5629049154170813</v>
      </c>
      <c r="O1298" s="4">
        <f t="shared" si="83"/>
        <v>-23.214928875999199</v>
      </c>
      <c r="P1298" s="3">
        <f t="shared" si="84"/>
        <v>0.62508465803721225</v>
      </c>
      <c r="R1298" s="15"/>
    </row>
    <row r="1299" spans="6:18" x14ac:dyDescent="0.25">
      <c r="F1299" s="2">
        <f t="shared" si="81"/>
        <v>6.4749999999998842</v>
      </c>
      <c r="G1299" s="3">
        <f>IF(H1299&gt;0,$C$14-H1299,$C$14)</f>
        <v>2E-3</v>
      </c>
      <c r="H1299" s="3">
        <f>IF(H1298-I1298&gt;0,H1298-I1298,0)</f>
        <v>0</v>
      </c>
      <c r="I1299" s="12">
        <f>$C$5*SQRT((2*($C$11*POWER(($G$4/G1299),1.4)-$C$12))/$C$8)*An</f>
        <v>3.4541393744113574E-5</v>
      </c>
      <c r="J1299" s="5">
        <f>($C$11*POWER(($C$16/G1299),1.4))</f>
        <v>265250.39913931966</v>
      </c>
      <c r="K1299" s="2">
        <f>IF(H1299&gt;0,$C$17+H1299*$C$8,$C$17)</f>
        <v>0.15</v>
      </c>
      <c r="L1299" s="12">
        <f>IF(H1299&gt;0,2*An*(J1299-$C$12),0)</f>
        <v>0</v>
      </c>
      <c r="M1299" s="12">
        <f>$C$9*Af*O1298*ABS(O1298)*$C$7</f>
        <v>-1.0882672508438547</v>
      </c>
      <c r="N1299" s="12">
        <f t="shared" si="82"/>
        <v>-2.5548849943743024</v>
      </c>
      <c r="O1299" s="4">
        <f t="shared" si="83"/>
        <v>-23.227723350773676</v>
      </c>
      <c r="P1299" s="3">
        <f t="shared" si="84"/>
        <v>0.50897802747028009</v>
      </c>
      <c r="R1299" s="15"/>
    </row>
    <row r="1300" spans="6:18" x14ac:dyDescent="0.25">
      <c r="F1300" s="2">
        <f t="shared" si="81"/>
        <v>6.4799999999998841</v>
      </c>
      <c r="G1300" s="3">
        <f>IF(H1300&gt;0,$C$14-H1300,$C$14)</f>
        <v>2E-3</v>
      </c>
      <c r="H1300" s="3">
        <f>IF(H1299-I1299&gt;0,H1299-I1299,0)</f>
        <v>0</v>
      </c>
      <c r="I1300" s="12">
        <f>$C$5*SQRT((2*($C$11*POWER(($G$4/G1300),1.4)-$C$12))/$C$8)*An</f>
        <v>3.4541393744113574E-5</v>
      </c>
      <c r="J1300" s="5">
        <f>($C$11*POWER(($C$16/G1300),1.4))</f>
        <v>265250.39913931966</v>
      </c>
      <c r="K1300" s="2">
        <f>IF(H1300&gt;0,$C$17+H1300*$C$8,$C$17)</f>
        <v>0.15</v>
      </c>
      <c r="L1300" s="12">
        <f>IF(H1300&gt;0,2*An*(J1300-$C$12),0)</f>
        <v>0</v>
      </c>
      <c r="M1300" s="12">
        <f>$C$9*Af*O1299*ABS(O1299)*$C$7</f>
        <v>-1.0894671377689129</v>
      </c>
      <c r="N1300" s="12">
        <f t="shared" si="82"/>
        <v>-2.5468857482072478</v>
      </c>
      <c r="O1300" s="4">
        <f t="shared" si="83"/>
        <v>-23.240477777630129</v>
      </c>
      <c r="P1300" s="3">
        <f t="shared" si="84"/>
        <v>0.3928075246492706</v>
      </c>
      <c r="R1300" s="15"/>
    </row>
    <row r="1301" spans="6:18" x14ac:dyDescent="0.25">
      <c r="F1301" s="2">
        <f t="shared" si="81"/>
        <v>6.484999999999884</v>
      </c>
      <c r="G1301" s="3">
        <f>IF(H1301&gt;0,$C$14-H1301,$C$14)</f>
        <v>2E-3</v>
      </c>
      <c r="H1301" s="3">
        <f>IF(H1300-I1300&gt;0,H1300-I1300,0)</f>
        <v>0</v>
      </c>
      <c r="I1301" s="12">
        <f>$C$5*SQRT((2*($C$11*POWER(($G$4/G1301),1.4)-$C$12))/$C$8)*An</f>
        <v>3.4541393744113574E-5</v>
      </c>
      <c r="J1301" s="5">
        <f>($C$11*POWER(($C$16/G1301),1.4))</f>
        <v>265250.39913931966</v>
      </c>
      <c r="K1301" s="2">
        <f>IF(H1301&gt;0,$C$17+H1301*$C$8,$C$17)</f>
        <v>0.15</v>
      </c>
      <c r="L1301" s="12">
        <f>IF(H1301&gt;0,2*An*(J1301-$C$12),0)</f>
        <v>0</v>
      </c>
      <c r="M1301" s="12">
        <f>$C$9*Af*O1300*ABS(O1300)*$C$7</f>
        <v>-1.0906639269465574</v>
      </c>
      <c r="N1301" s="12">
        <f t="shared" si="82"/>
        <v>-2.5389071536896175</v>
      </c>
      <c r="O1301" s="4">
        <f t="shared" si="83"/>
        <v>-23.253192259884873</v>
      </c>
      <c r="P1301" s="3">
        <f t="shared" si="84"/>
        <v>0.27657334955548307</v>
      </c>
      <c r="R1301" s="15"/>
    </row>
    <row r="1302" spans="6:18" x14ac:dyDescent="0.25">
      <c r="F1302" s="2">
        <f t="shared" si="81"/>
        <v>6.4899999999998839</v>
      </c>
      <c r="G1302" s="3">
        <f>IF(H1302&gt;0,$C$14-H1302,$C$14)</f>
        <v>2E-3</v>
      </c>
      <c r="H1302" s="3">
        <f>IF(H1301-I1301&gt;0,H1301-I1301,0)</f>
        <v>0</v>
      </c>
      <c r="I1302" s="12">
        <f>$C$5*SQRT((2*($C$11*POWER(($G$4/G1302),1.4)-$C$12))/$C$8)*An</f>
        <v>3.4541393744113574E-5</v>
      </c>
      <c r="J1302" s="5">
        <f>($C$11*POWER(($C$16/G1302),1.4))</f>
        <v>265250.39913931966</v>
      </c>
      <c r="K1302" s="2">
        <f>IF(H1302&gt;0,$C$17+H1302*$C$8,$C$17)</f>
        <v>0.15</v>
      </c>
      <c r="L1302" s="12">
        <f>IF(H1302&gt;0,2*An*(J1302-$C$12),0)</f>
        <v>0</v>
      </c>
      <c r="M1302" s="12">
        <f>$C$9*Af*O1301*ABS(O1301)*$C$7</f>
        <v>-1.0918576218906504</v>
      </c>
      <c r="N1302" s="12">
        <f t="shared" si="82"/>
        <v>-2.5309491873956644</v>
      </c>
      <c r="O1302" s="4">
        <f t="shared" si="83"/>
        <v>-23.265866900737585</v>
      </c>
      <c r="P1302" s="3">
        <f t="shared" si="84"/>
        <v>0.16027570165392691</v>
      </c>
      <c r="R1302" s="15"/>
    </row>
    <row r="1303" spans="6:18" x14ac:dyDescent="0.25">
      <c r="F1303" s="2">
        <f t="shared" si="81"/>
        <v>6.4949999999998838</v>
      </c>
      <c r="G1303" s="3">
        <f>IF(H1303&gt;0,$C$14-H1303,$C$14)</f>
        <v>2E-3</v>
      </c>
      <c r="H1303" s="3">
        <f>IF(H1302-I1302&gt;0,H1302-I1302,0)</f>
        <v>0</v>
      </c>
      <c r="I1303" s="12">
        <f>$C$5*SQRT((2*($C$11*POWER(($G$4/G1303),1.4)-$C$12))/$C$8)*An</f>
        <v>3.4541393744113574E-5</v>
      </c>
      <c r="J1303" s="5">
        <f>($C$11*POWER(($C$16/G1303),1.4))</f>
        <v>265250.39913931966</v>
      </c>
      <c r="K1303" s="2">
        <f>IF(H1303&gt;0,$C$17+H1303*$C$8,$C$17)</f>
        <v>0.15</v>
      </c>
      <c r="L1303" s="12">
        <f>IF(H1303&gt;0,2*An*(J1303-$C$12),0)</f>
        <v>0</v>
      </c>
      <c r="M1303" s="12">
        <f>$C$9*Af*O1302*ABS(O1302)*$C$7</f>
        <v>-1.0930482261446801</v>
      </c>
      <c r="N1303" s="12">
        <f t="shared" si="82"/>
        <v>-2.5230118257021328</v>
      </c>
      <c r="O1303" s="4">
        <f t="shared" si="83"/>
        <v>-23.278501803270331</v>
      </c>
      <c r="P1303" s="3">
        <f t="shared" si="84"/>
        <v>4.3914779893907116E-2</v>
      </c>
      <c r="R1303" s="15"/>
    </row>
    <row r="1304" spans="6:18" x14ac:dyDescent="0.25">
      <c r="F1304" s="2">
        <f t="shared" ref="F1304:F1367" si="85">F1303+$C$5</f>
        <v>6.4999999999998836</v>
      </c>
      <c r="G1304" s="3">
        <f>IF(H1304&gt;0,$C$14-H1304,$C$14)</f>
        <v>2E-3</v>
      </c>
      <c r="H1304" s="3">
        <f>IF(H1303-I1303&gt;0,H1303-I1303,0)</f>
        <v>0</v>
      </c>
      <c r="I1304" s="12">
        <f>$C$5*SQRT((2*($C$11*POWER(($G$4/G1304),1.4)-$C$12))/$C$8)*An</f>
        <v>3.4541393744113574E-5</v>
      </c>
      <c r="J1304" s="5">
        <f>($C$11*POWER(($C$16/G1304),1.4))</f>
        <v>265250.39913931966</v>
      </c>
      <c r="K1304" s="2">
        <f>IF(H1304&gt;0,$C$17+H1304*$C$8,$C$17)</f>
        <v>0.15</v>
      </c>
      <c r="L1304" s="12">
        <f>IF(H1304&gt;0,2*An*(J1304-$C$12),0)</f>
        <v>0</v>
      </c>
      <c r="M1304" s="12">
        <f>$C$9*Af*O1303*ABS(O1303)*$C$7</f>
        <v>-1.094235743281474</v>
      </c>
      <c r="N1304" s="12">
        <f t="shared" si="82"/>
        <v>-2.5150950447901739</v>
      </c>
      <c r="O1304" s="4">
        <f t="shared" si="83"/>
        <v>-23.291097070446561</v>
      </c>
      <c r="P1304" s="3">
        <f t="shared" si="84"/>
        <v>-7.250921729038512E-2</v>
      </c>
      <c r="R1304" s="15"/>
    </row>
    <row r="1305" spans="6:18" x14ac:dyDescent="0.25">
      <c r="F1305" s="2">
        <f t="shared" si="85"/>
        <v>6.5049999999998835</v>
      </c>
      <c r="G1305" s="3">
        <f>IF(H1305&gt;0,$C$14-H1305,$C$14)</f>
        <v>2E-3</v>
      </c>
      <c r="H1305" s="3">
        <f>IF(H1304-I1304&gt;0,H1304-I1304,0)</f>
        <v>0</v>
      </c>
      <c r="I1305" s="12">
        <f>$C$5*SQRT((2*($C$11*POWER(($G$4/G1305),1.4)-$C$12))/$C$8)*An</f>
        <v>3.4541393744113574E-5</v>
      </c>
      <c r="J1305" s="5">
        <f>($C$11*POWER(($C$16/G1305),1.4))</f>
        <v>265250.39913931966</v>
      </c>
      <c r="K1305" s="2">
        <f>IF(H1305&gt;0,$C$17+H1305*$C$8,$C$17)</f>
        <v>0.15</v>
      </c>
      <c r="L1305" s="12">
        <f>IF(H1305&gt;0,2*An*(J1305-$C$12),0)</f>
        <v>0</v>
      </c>
      <c r="M1305" s="12">
        <f>$C$9*Af*O1304*ABS(O1304)*$C$7</f>
        <v>-1.0954201769029066</v>
      </c>
      <c r="N1305" s="12">
        <f t="shared" si="82"/>
        <v>-2.5071988206472895</v>
      </c>
      <c r="O1305" s="4">
        <f t="shared" si="83"/>
        <v>-23.303652805110154</v>
      </c>
      <c r="P1305" s="3">
        <f t="shared" si="84"/>
        <v>-0.18899609197927691</v>
      </c>
      <c r="R1305" s="15"/>
    </row>
    <row r="1306" spans="6:18" x14ac:dyDescent="0.25">
      <c r="F1306" s="2">
        <f t="shared" si="85"/>
        <v>6.5099999999998834</v>
      </c>
      <c r="G1306" s="3">
        <f>IF(H1306&gt;0,$C$14-H1306,$C$14)</f>
        <v>2E-3</v>
      </c>
      <c r="H1306" s="3">
        <f>IF(H1305-I1305&gt;0,H1305-I1305,0)</f>
        <v>0</v>
      </c>
      <c r="I1306" s="12">
        <f>$C$5*SQRT((2*($C$11*POWER(($G$4/G1306),1.4)-$C$12))/$C$8)*An</f>
        <v>3.4541393744113574E-5</v>
      </c>
      <c r="J1306" s="5">
        <f>($C$11*POWER(($C$16/G1306),1.4))</f>
        <v>265250.39913931966</v>
      </c>
      <c r="K1306" s="2">
        <f>IF(H1306&gt;0,$C$17+H1306*$C$8,$C$17)</f>
        <v>0.15</v>
      </c>
      <c r="L1306" s="12">
        <f>IF(H1306&gt;0,2*An*(J1306-$C$12),0)</f>
        <v>0</v>
      </c>
      <c r="M1306" s="12">
        <f>$C$9*Af*O1305*ABS(O1305)*$C$7</f>
        <v>-1.0966015306396164</v>
      </c>
      <c r="N1306" s="12">
        <f t="shared" si="82"/>
        <v>-2.4993231290692242</v>
      </c>
      <c r="O1306" s="4">
        <f t="shared" si="83"/>
        <v>-23.316169109984447</v>
      </c>
      <c r="P1306" s="3">
        <f t="shared" si="84"/>
        <v>-0.30554564676701346</v>
      </c>
      <c r="R1306" s="15"/>
    </row>
    <row r="1307" spans="6:18" x14ac:dyDescent="0.25">
      <c r="F1307" s="2">
        <f t="shared" si="85"/>
        <v>6.5149999999998833</v>
      </c>
      <c r="G1307" s="3">
        <f>IF(H1307&gt;0,$C$14-H1307,$C$14)</f>
        <v>2E-3</v>
      </c>
      <c r="H1307" s="3">
        <f>IF(H1306-I1306&gt;0,H1306-I1306,0)</f>
        <v>0</v>
      </c>
      <c r="I1307" s="12">
        <f>$C$5*SQRT((2*($C$11*POWER(($G$4/G1307),1.4)-$C$12))/$C$8)*An</f>
        <v>3.4541393744113574E-5</v>
      </c>
      <c r="J1307" s="5">
        <f>($C$11*POWER(($C$16/G1307),1.4))</f>
        <v>265250.39913931966</v>
      </c>
      <c r="K1307" s="2">
        <f>IF(H1307&gt;0,$C$17+H1307*$C$8,$C$17)</f>
        <v>0.15</v>
      </c>
      <c r="L1307" s="12">
        <f>IF(H1307&gt;0,2*An*(J1307-$C$12),0)</f>
        <v>0</v>
      </c>
      <c r="M1307" s="12">
        <f>$C$9*Af*O1306*ABS(O1306)*$C$7</f>
        <v>-1.097779808150718</v>
      </c>
      <c r="N1307" s="12">
        <f t="shared" ref="N1307:N1370" si="86">(L1307-M1307-K1307*9.81)/K1307</f>
        <v>-2.4914679456618805</v>
      </c>
      <c r="O1307" s="4">
        <f t="shared" ref="O1307:O1370" si="87">$C$5*(N1306+N1307)/2+O1306</f>
        <v>-23.328646087671274</v>
      </c>
      <c r="P1307" s="3">
        <f t="shared" si="84"/>
        <v>-0.42215768476115278</v>
      </c>
      <c r="R1307" s="15"/>
    </row>
    <row r="1308" spans="6:18" x14ac:dyDescent="0.25">
      <c r="F1308" s="2">
        <f t="shared" si="85"/>
        <v>6.5199999999998832</v>
      </c>
      <c r="G1308" s="3">
        <f>IF(H1308&gt;0,$C$14-H1308,$C$14)</f>
        <v>2E-3</v>
      </c>
      <c r="H1308" s="3">
        <f>IF(H1307-I1307&gt;0,H1307-I1307,0)</f>
        <v>0</v>
      </c>
      <c r="I1308" s="12">
        <f>$C$5*SQRT((2*($C$11*POWER(($G$4/G1308),1.4)-$C$12))/$C$8)*An</f>
        <v>3.4541393744113574E-5</v>
      </c>
      <c r="J1308" s="5">
        <f>($C$11*POWER(($C$16/G1308),1.4))</f>
        <v>265250.39913931966</v>
      </c>
      <c r="K1308" s="2">
        <f>IF(H1308&gt;0,$C$17+H1308*$C$8,$C$17)</f>
        <v>0.15</v>
      </c>
      <c r="L1308" s="12">
        <f>IF(H1308&gt;0,2*An*(J1308-$C$12),0)</f>
        <v>0</v>
      </c>
      <c r="M1308" s="12">
        <f>$C$9*Af*O1307*ABS(O1307)*$C$7</f>
        <v>-1.0989550131235182</v>
      </c>
      <c r="N1308" s="12">
        <f t="shared" si="86"/>
        <v>-2.4836332458432127</v>
      </c>
      <c r="O1308" s="4">
        <f t="shared" si="87"/>
        <v>-23.341083840650036</v>
      </c>
      <c r="P1308" s="3">
        <f t="shared" si="84"/>
        <v>-0.5388320095819561</v>
      </c>
      <c r="R1308" s="15"/>
    </row>
    <row r="1309" spans="6:18" x14ac:dyDescent="0.25">
      <c r="F1309" s="2">
        <f t="shared" si="85"/>
        <v>6.5249999999998831</v>
      </c>
      <c r="G1309" s="3">
        <f>IF(H1309&gt;0,$C$14-H1309,$C$14)</f>
        <v>2E-3</v>
      </c>
      <c r="H1309" s="3">
        <f>IF(H1308-I1308&gt;0,H1308-I1308,0)</f>
        <v>0</v>
      </c>
      <c r="I1309" s="12">
        <f>$C$5*SQRT((2*($C$11*POWER(($G$4/G1309),1.4)-$C$12))/$C$8)*An</f>
        <v>3.4541393744113574E-5</v>
      </c>
      <c r="J1309" s="5">
        <f>($C$11*POWER(($C$16/G1309),1.4))</f>
        <v>265250.39913931966</v>
      </c>
      <c r="K1309" s="2">
        <f>IF(H1309&gt;0,$C$17+H1309*$C$8,$C$17)</f>
        <v>0.15</v>
      </c>
      <c r="L1309" s="12">
        <f>IF(H1309&gt;0,2*An*(J1309-$C$12),0)</f>
        <v>0</v>
      </c>
      <c r="M1309" s="12">
        <f>$C$9*Af*O1308*ABS(O1308)*$C$7</f>
        <v>-1.1001271492732343</v>
      </c>
      <c r="N1309" s="12">
        <f t="shared" si="86"/>
        <v>-2.4758190048451052</v>
      </c>
      <c r="O1309" s="4">
        <f t="shared" si="87"/>
        <v>-23.353482471276756</v>
      </c>
      <c r="P1309" s="3">
        <f t="shared" si="84"/>
        <v>-0.65556842536177307</v>
      </c>
      <c r="R1309" s="15"/>
    </row>
    <row r="1310" spans="6:18" x14ac:dyDescent="0.25">
      <c r="F1310" s="2">
        <f t="shared" si="85"/>
        <v>6.529999999999883</v>
      </c>
      <c r="G1310" s="3">
        <f>IF(H1310&gt;0,$C$14-H1310,$C$14)</f>
        <v>2E-3</v>
      </c>
      <c r="H1310" s="3">
        <f>IF(H1309-I1309&gt;0,H1309-I1309,0)</f>
        <v>0</v>
      </c>
      <c r="I1310" s="12">
        <f>$C$5*SQRT((2*($C$11*POWER(($G$4/G1310),1.4)-$C$12))/$C$8)*An</f>
        <v>3.4541393744113574E-5</v>
      </c>
      <c r="J1310" s="5">
        <f>($C$11*POWER(($C$16/G1310),1.4))</f>
        <v>265250.39913931966</v>
      </c>
      <c r="K1310" s="2">
        <f>IF(H1310&gt;0,$C$17+H1310*$C$8,$C$17)</f>
        <v>0.15</v>
      </c>
      <c r="L1310" s="12">
        <f>IF(H1310&gt;0,2*An*(J1310-$C$12),0)</f>
        <v>0</v>
      </c>
      <c r="M1310" s="12">
        <f>$C$9*Af*O1309*ABS(O1309)*$C$7</f>
        <v>-1.1012962203427108</v>
      </c>
      <c r="N1310" s="12">
        <f t="shared" si="86"/>
        <v>-2.4680251977152619</v>
      </c>
      <c r="O1310" s="4">
        <f t="shared" si="87"/>
        <v>-23.365842081783157</v>
      </c>
      <c r="P1310" s="3">
        <f t="shared" si="84"/>
        <v>-0.77236673674442291</v>
      </c>
      <c r="R1310" s="15"/>
    </row>
    <row r="1311" spans="6:18" x14ac:dyDescent="0.25">
      <c r="F1311" s="2">
        <f t="shared" si="85"/>
        <v>6.5349999999998829</v>
      </c>
      <c r="G1311" s="3">
        <f>IF(H1311&gt;0,$C$14-H1311,$C$14)</f>
        <v>2E-3</v>
      </c>
      <c r="H1311" s="3">
        <f>IF(H1310-I1310&gt;0,H1310-I1310,0)</f>
        <v>0</v>
      </c>
      <c r="I1311" s="12">
        <f>$C$5*SQRT((2*($C$11*POWER(($G$4/G1311),1.4)-$C$12))/$C$8)*An</f>
        <v>3.4541393744113574E-5</v>
      </c>
      <c r="J1311" s="5">
        <f>($C$11*POWER(($C$16/G1311),1.4))</f>
        <v>265250.39913931966</v>
      </c>
      <c r="K1311" s="2">
        <f>IF(H1311&gt;0,$C$17+H1311*$C$8,$C$17)</f>
        <v>0.15</v>
      </c>
      <c r="L1311" s="12">
        <f>IF(H1311&gt;0,2*An*(J1311-$C$12),0)</f>
        <v>0</v>
      </c>
      <c r="M1311" s="12">
        <f>$C$9*Af*O1310*ABS(O1310)*$C$7</f>
        <v>-1.1024622301021405</v>
      </c>
      <c r="N1311" s="12">
        <f t="shared" si="86"/>
        <v>-2.4602517993190638</v>
      </c>
      <c r="O1311" s="4">
        <f t="shared" si="87"/>
        <v>-23.378162774275744</v>
      </c>
      <c r="P1311" s="3">
        <f t="shared" si="84"/>
        <v>-0.88922674888457021</v>
      </c>
      <c r="R1311" s="15"/>
    </row>
    <row r="1312" spans="6:18" x14ac:dyDescent="0.25">
      <c r="F1312" s="2">
        <f t="shared" si="85"/>
        <v>6.5399999999998828</v>
      </c>
      <c r="G1312" s="3">
        <f>IF(H1312&gt;0,$C$14-H1312,$C$14)</f>
        <v>2E-3</v>
      </c>
      <c r="H1312" s="3">
        <f>IF(H1311-I1311&gt;0,H1311-I1311,0)</f>
        <v>0</v>
      </c>
      <c r="I1312" s="12">
        <f>$C$5*SQRT((2*($C$11*POWER(($G$4/G1312),1.4)-$C$12))/$C$8)*An</f>
        <v>3.4541393744113574E-5</v>
      </c>
      <c r="J1312" s="5">
        <f>($C$11*POWER(($C$16/G1312),1.4))</f>
        <v>265250.39913931966</v>
      </c>
      <c r="K1312" s="2">
        <f>IF(H1312&gt;0,$C$17+H1312*$C$8,$C$17)</f>
        <v>0.15</v>
      </c>
      <c r="L1312" s="12">
        <f>IF(H1312&gt;0,2*An*(J1312-$C$12),0)</f>
        <v>0</v>
      </c>
      <c r="M1312" s="12">
        <f>$C$9*Af*O1311*ABS(O1311)*$C$7</f>
        <v>-1.1036251823487846</v>
      </c>
      <c r="N1312" s="12">
        <f t="shared" si="86"/>
        <v>-2.4524987843414365</v>
      </c>
      <c r="O1312" s="4">
        <f t="shared" si="87"/>
        <v>-23.390444650734896</v>
      </c>
      <c r="P1312" s="3">
        <f t="shared" si="84"/>
        <v>-1.0061482674470967</v>
      </c>
      <c r="R1312" s="15"/>
    </row>
    <row r="1313" spans="6:18" x14ac:dyDescent="0.25">
      <c r="F1313" s="2">
        <f t="shared" si="85"/>
        <v>6.5449999999998827</v>
      </c>
      <c r="G1313" s="3">
        <f>IF(H1313&gt;0,$C$14-H1313,$C$14)</f>
        <v>2E-3</v>
      </c>
      <c r="H1313" s="3">
        <f>IF(H1312-I1312&gt;0,H1312-I1312,0)</f>
        <v>0</v>
      </c>
      <c r="I1313" s="12">
        <f>$C$5*SQRT((2*($C$11*POWER(($G$4/G1313),1.4)-$C$12))/$C$8)*An</f>
        <v>3.4541393744113574E-5</v>
      </c>
      <c r="J1313" s="5">
        <f>($C$11*POWER(($C$16/G1313),1.4))</f>
        <v>265250.39913931966</v>
      </c>
      <c r="K1313" s="2">
        <f>IF(H1313&gt;0,$C$17+H1313*$C$8,$C$17)</f>
        <v>0.15</v>
      </c>
      <c r="L1313" s="12">
        <f>IF(H1313&gt;0,2*An*(J1313-$C$12),0)</f>
        <v>0</v>
      </c>
      <c r="M1313" s="12">
        <f>$C$9*Af*O1312*ABS(O1312)*$C$7</f>
        <v>-1.1047850809066959</v>
      </c>
      <c r="N1313" s="12">
        <f t="shared" si="86"/>
        <v>-2.4447661272886942</v>
      </c>
      <c r="O1313" s="4">
        <f t="shared" si="87"/>
        <v>-23.402687813013973</v>
      </c>
      <c r="P1313" s="3">
        <f t="shared" si="84"/>
        <v>-1.1231310986064689</v>
      </c>
      <c r="R1313" s="15"/>
    </row>
    <row r="1314" spans="6:18" x14ac:dyDescent="0.25">
      <c r="F1314" s="2">
        <f t="shared" si="85"/>
        <v>6.5499999999998826</v>
      </c>
      <c r="G1314" s="3">
        <f>IF(H1314&gt;0,$C$14-H1314,$C$14)</f>
        <v>2E-3</v>
      </c>
      <c r="H1314" s="3">
        <f>IF(H1313-I1313&gt;0,H1313-I1313,0)</f>
        <v>0</v>
      </c>
      <c r="I1314" s="12">
        <f>$C$5*SQRT((2*($C$11*POWER(($G$4/G1314),1.4)-$C$12))/$C$8)*An</f>
        <v>3.4541393744113574E-5</v>
      </c>
      <c r="J1314" s="5">
        <f>($C$11*POWER(($C$16/G1314),1.4))</f>
        <v>265250.39913931966</v>
      </c>
      <c r="K1314" s="2">
        <f>IF(H1314&gt;0,$C$17+H1314*$C$8,$C$17)</f>
        <v>0.15</v>
      </c>
      <c r="L1314" s="12">
        <f>IF(H1314&gt;0,2*An*(J1314-$C$12),0)</f>
        <v>0</v>
      </c>
      <c r="M1314" s="12">
        <f>$C$9*Af*O1313*ABS(O1313)*$C$7</f>
        <v>-1.1059419296264421</v>
      </c>
      <c r="N1314" s="12">
        <f t="shared" si="86"/>
        <v>-2.4370538024903863</v>
      </c>
      <c r="O1314" s="4">
        <f t="shared" si="87"/>
        <v>-23.414892362838419</v>
      </c>
      <c r="P1314" s="3">
        <f t="shared" si="84"/>
        <v>-1.2401750490460999</v>
      </c>
      <c r="R1314" s="15"/>
    </row>
    <row r="1315" spans="6:18" x14ac:dyDescent="0.25">
      <c r="F1315" s="2">
        <f t="shared" si="85"/>
        <v>6.5549999999998825</v>
      </c>
      <c r="G1315" s="3">
        <f>IF(H1315&gt;0,$C$14-H1315,$C$14)</f>
        <v>2E-3</v>
      </c>
      <c r="H1315" s="3">
        <f>IF(H1314-I1314&gt;0,H1314-I1314,0)</f>
        <v>0</v>
      </c>
      <c r="I1315" s="12">
        <f>$C$5*SQRT((2*($C$11*POWER(($G$4/G1315),1.4)-$C$12))/$C$8)*An</f>
        <v>3.4541393744113574E-5</v>
      </c>
      <c r="J1315" s="5">
        <f>($C$11*POWER(($C$16/G1315),1.4))</f>
        <v>265250.39913931966</v>
      </c>
      <c r="K1315" s="2">
        <f>IF(H1315&gt;0,$C$17+H1315*$C$8,$C$17)</f>
        <v>0.15</v>
      </c>
      <c r="L1315" s="12">
        <f>IF(H1315&gt;0,2*An*(J1315-$C$12),0)</f>
        <v>0</v>
      </c>
      <c r="M1315" s="12">
        <f>$C$9*Af*O1314*ABS(O1314)*$C$7</f>
        <v>-1.1070957323848296</v>
      </c>
      <c r="N1315" s="12">
        <f t="shared" si="86"/>
        <v>-2.4293617841011361</v>
      </c>
      <c r="O1315" s="4">
        <f t="shared" si="87"/>
        <v>-23.427058401804899</v>
      </c>
      <c r="P1315" s="3">
        <f t="shared" si="84"/>
        <v>-1.3572799259577082</v>
      </c>
      <c r="R1315" s="15"/>
    </row>
    <row r="1316" spans="6:18" x14ac:dyDescent="0.25">
      <c r="F1316" s="2">
        <f t="shared" si="85"/>
        <v>6.5599999999998824</v>
      </c>
      <c r="G1316" s="3">
        <f>IF(H1316&gt;0,$C$14-H1316,$C$14)</f>
        <v>2E-3</v>
      </c>
      <c r="H1316" s="3">
        <f>IF(H1315-I1315&gt;0,H1315-I1315,0)</f>
        <v>0</v>
      </c>
      <c r="I1316" s="12">
        <f>$C$5*SQRT((2*($C$11*POWER(($G$4/G1316),1.4)-$C$12))/$C$8)*An</f>
        <v>3.4541393744113574E-5</v>
      </c>
      <c r="J1316" s="5">
        <f>($C$11*POWER(($C$16/G1316),1.4))</f>
        <v>265250.39913931966</v>
      </c>
      <c r="K1316" s="2">
        <f>IF(H1316&gt;0,$C$17+H1316*$C$8,$C$17)</f>
        <v>0.15</v>
      </c>
      <c r="L1316" s="12">
        <f>IF(H1316&gt;0,2*An*(J1316-$C$12),0)</f>
        <v>0</v>
      </c>
      <c r="M1316" s="12">
        <f>$C$9*Af*O1315*ABS(O1315)*$C$7</f>
        <v>-1.1082464930846336</v>
      </c>
      <c r="N1316" s="12">
        <f t="shared" si="86"/>
        <v>-2.4216900461024427</v>
      </c>
      <c r="O1316" s="4">
        <f t="shared" si="87"/>
        <v>-23.439186031380409</v>
      </c>
      <c r="P1316" s="3">
        <f t="shared" si="84"/>
        <v>-1.4744455370406715</v>
      </c>
      <c r="R1316" s="15"/>
    </row>
    <row r="1317" spans="6:18" x14ac:dyDescent="0.25">
      <c r="F1317" s="2">
        <f t="shared" si="85"/>
        <v>6.5649999999998823</v>
      </c>
      <c r="G1317" s="3">
        <f>IF(H1317&gt;0,$C$14-H1317,$C$14)</f>
        <v>2E-3</v>
      </c>
      <c r="H1317" s="3">
        <f>IF(H1316-I1316&gt;0,H1316-I1316,0)</f>
        <v>0</v>
      </c>
      <c r="I1317" s="12">
        <f>$C$5*SQRT((2*($C$11*POWER(($G$4/G1317),1.4)-$C$12))/$C$8)*An</f>
        <v>3.4541393744113574E-5</v>
      </c>
      <c r="J1317" s="5">
        <f>($C$11*POWER(($C$16/G1317),1.4))</f>
        <v>265250.39913931966</v>
      </c>
      <c r="K1317" s="2">
        <f>IF(H1317&gt;0,$C$17+H1317*$C$8,$C$17)</f>
        <v>0.15</v>
      </c>
      <c r="L1317" s="12">
        <f>IF(H1317&gt;0,2*An*(J1317-$C$12),0)</f>
        <v>0</v>
      </c>
      <c r="M1317" s="12">
        <f>$C$9*Af*O1316*ABS(O1316)*$C$7</f>
        <v>-1.1093942156543206</v>
      </c>
      <c r="N1317" s="12">
        <f t="shared" si="86"/>
        <v>-2.4140385623045297</v>
      </c>
      <c r="O1317" s="4">
        <f t="shared" si="87"/>
        <v>-23.451275352901426</v>
      </c>
      <c r="P1317" s="3">
        <f t="shared" si="84"/>
        <v>-1.5916716905013761</v>
      </c>
      <c r="R1317" s="15"/>
    </row>
    <row r="1318" spans="6:18" x14ac:dyDescent="0.25">
      <c r="F1318" s="2">
        <f t="shared" si="85"/>
        <v>6.5699999999998822</v>
      </c>
      <c r="G1318" s="3">
        <f>IF(H1318&gt;0,$C$14-H1318,$C$14)</f>
        <v>2E-3</v>
      </c>
      <c r="H1318" s="3">
        <f>IF(H1317-I1317&gt;0,H1317-I1317,0)</f>
        <v>0</v>
      </c>
      <c r="I1318" s="12">
        <f>$C$5*SQRT((2*($C$11*POWER(($G$4/G1318),1.4)-$C$12))/$C$8)*An</f>
        <v>3.4541393744113574E-5</v>
      </c>
      <c r="J1318" s="5">
        <f>($C$11*POWER(($C$16/G1318),1.4))</f>
        <v>265250.39913931966</v>
      </c>
      <c r="K1318" s="2">
        <f>IF(H1318&gt;0,$C$17+H1318*$C$8,$C$17)</f>
        <v>0.15</v>
      </c>
      <c r="L1318" s="12">
        <f>IF(H1318&gt;0,2*An*(J1318-$C$12),0)</f>
        <v>0</v>
      </c>
      <c r="M1318" s="12">
        <f>$C$9*Af*O1317*ABS(O1317)*$C$7</f>
        <v>-1.1105389040477815</v>
      </c>
      <c r="N1318" s="12">
        <f t="shared" si="86"/>
        <v>-2.4064073063481235</v>
      </c>
      <c r="O1318" s="4">
        <f t="shared" si="87"/>
        <v>-23.463326467573058</v>
      </c>
      <c r="P1318" s="3">
        <f t="shared" si="84"/>
        <v>-1.7089581950525623</v>
      </c>
      <c r="R1318" s="15"/>
    </row>
    <row r="1319" spans="6:18" x14ac:dyDescent="0.25">
      <c r="F1319" s="2">
        <f t="shared" si="85"/>
        <v>6.574999999999882</v>
      </c>
      <c r="G1319" s="3">
        <f>IF(H1319&gt;0,$C$14-H1319,$C$14)</f>
        <v>2E-3</v>
      </c>
      <c r="H1319" s="3">
        <f>IF(H1318-I1318&gt;0,H1318-I1318,0)</f>
        <v>0</v>
      </c>
      <c r="I1319" s="12">
        <f>$C$5*SQRT((2*($C$11*POWER(($G$4/G1319),1.4)-$C$12))/$C$8)*An</f>
        <v>3.4541393744113574E-5</v>
      </c>
      <c r="J1319" s="5">
        <f>($C$11*POWER(($C$16/G1319),1.4))</f>
        <v>265250.39913931966</v>
      </c>
      <c r="K1319" s="2">
        <f>IF(H1319&gt;0,$C$17+H1319*$C$8,$C$17)</f>
        <v>0.15</v>
      </c>
      <c r="L1319" s="12">
        <f>IF(H1319&gt;0,2*An*(J1319-$C$12),0)</f>
        <v>0</v>
      </c>
      <c r="M1319" s="12">
        <f>$C$9*Af*O1318*ABS(O1318)*$C$7</f>
        <v>-1.1116805622440604</v>
      </c>
      <c r="N1319" s="12">
        <f t="shared" si="86"/>
        <v>-2.3987962517062642</v>
      </c>
      <c r="O1319" s="4">
        <f t="shared" si="87"/>
        <v>-23.475339476468193</v>
      </c>
      <c r="P1319" s="3">
        <f t="shared" si="84"/>
        <v>-1.8263048599126654</v>
      </c>
      <c r="R1319" s="15"/>
    </row>
    <row r="1320" spans="6:18" x14ac:dyDescent="0.25">
      <c r="F1320" s="2">
        <f t="shared" si="85"/>
        <v>6.5799999999998819</v>
      </c>
      <c r="G1320" s="3">
        <f>IF(H1320&gt;0,$C$14-H1320,$C$14)</f>
        <v>2E-3</v>
      </c>
      <c r="H1320" s="3">
        <f>IF(H1319-I1319&gt;0,H1319-I1319,0)</f>
        <v>0</v>
      </c>
      <c r="I1320" s="12">
        <f>$C$5*SQRT((2*($C$11*POWER(($G$4/G1320),1.4)-$C$12))/$C$8)*An</f>
        <v>3.4541393744113574E-5</v>
      </c>
      <c r="J1320" s="5">
        <f>($C$11*POWER(($C$16/G1320),1.4))</f>
        <v>265250.39913931966</v>
      </c>
      <c r="K1320" s="2">
        <f>IF(H1320&gt;0,$C$17+H1320*$C$8,$C$17)</f>
        <v>0.15</v>
      </c>
      <c r="L1320" s="12">
        <f>IF(H1320&gt;0,2*An*(J1320-$C$12),0)</f>
        <v>0</v>
      </c>
      <c r="M1320" s="12">
        <f>$C$9*Af*O1319*ABS(O1319)*$C$7</f>
        <v>-1.1128191942470855</v>
      </c>
      <c r="N1320" s="12">
        <f t="shared" si="86"/>
        <v>-2.3912053716860968</v>
      </c>
      <c r="O1320" s="4">
        <f t="shared" si="87"/>
        <v>-23.487314480526674</v>
      </c>
      <c r="P1320" s="3">
        <f t="shared" si="84"/>
        <v>-1.9437114948051526</v>
      </c>
      <c r="R1320" s="15"/>
    </row>
    <row r="1321" spans="6:18" x14ac:dyDescent="0.25">
      <c r="F1321" s="2">
        <f t="shared" si="85"/>
        <v>6.5849999999998818</v>
      </c>
      <c r="G1321" s="3">
        <f>IF(H1321&gt;0,$C$14-H1321,$C$14)</f>
        <v>2E-3</v>
      </c>
      <c r="H1321" s="3">
        <f>IF(H1320-I1320&gt;0,H1320-I1320,0)</f>
        <v>0</v>
      </c>
      <c r="I1321" s="12">
        <f>$C$5*SQRT((2*($C$11*POWER(($G$4/G1321),1.4)-$C$12))/$C$8)*An</f>
        <v>3.4541393744113574E-5</v>
      </c>
      <c r="J1321" s="5">
        <f>($C$11*POWER(($C$16/G1321),1.4))</f>
        <v>265250.39913931966</v>
      </c>
      <c r="K1321" s="2">
        <f>IF(H1321&gt;0,$C$17+H1321*$C$8,$C$17)</f>
        <v>0.15</v>
      </c>
      <c r="L1321" s="12">
        <f>IF(H1321&gt;0,2*An*(J1321-$C$12),0)</f>
        <v>0</v>
      </c>
      <c r="M1321" s="12">
        <f>$C$9*Af*O1320*ABS(O1320)*$C$7</f>
        <v>-1.1139548040854041</v>
      </c>
      <c r="N1321" s="12">
        <f t="shared" si="86"/>
        <v>-2.3836346394306394</v>
      </c>
      <c r="O1321" s="4">
        <f t="shared" si="87"/>
        <v>-23.499251580554464</v>
      </c>
      <c r="P1321" s="3">
        <f t="shared" si="84"/>
        <v>-2.0611779099578555</v>
      </c>
      <c r="R1321" s="15"/>
    </row>
    <row r="1322" spans="6:18" x14ac:dyDescent="0.25">
      <c r="F1322" s="2">
        <f t="shared" si="85"/>
        <v>6.5899999999998817</v>
      </c>
      <c r="G1322" s="3">
        <f>IF(H1322&gt;0,$C$14-H1322,$C$14)</f>
        <v>2E-3</v>
      </c>
      <c r="H1322" s="3">
        <f>IF(H1321-I1321&gt;0,H1321-I1321,0)</f>
        <v>0</v>
      </c>
      <c r="I1322" s="12">
        <f>$C$5*SQRT((2*($C$11*POWER(($G$4/G1322),1.4)-$C$12))/$C$8)*An</f>
        <v>3.4541393744113574E-5</v>
      </c>
      <c r="J1322" s="5">
        <f>($C$11*POWER(($C$16/G1322),1.4))</f>
        <v>265250.39913931966</v>
      </c>
      <c r="K1322" s="2">
        <f>IF(H1322&gt;0,$C$17+H1322*$C$8,$C$17)</f>
        <v>0.15</v>
      </c>
      <c r="L1322" s="12">
        <f>IF(H1322&gt;0,2*An*(J1322-$C$12),0)</f>
        <v>0</v>
      </c>
      <c r="M1322" s="12">
        <f>$C$9*Af*O1321*ABS(O1321)*$C$7</f>
        <v>-1.1150873958119145</v>
      </c>
      <c r="N1322" s="12">
        <f t="shared" si="86"/>
        <v>-2.3760840279205704</v>
      </c>
      <c r="O1322" s="4">
        <f t="shared" si="87"/>
        <v>-23.511150877222843</v>
      </c>
      <c r="P1322" s="3">
        <f t="shared" si="84"/>
        <v>-2.178703916102299</v>
      </c>
      <c r="R1322" s="15"/>
    </row>
    <row r="1323" spans="6:18" x14ac:dyDescent="0.25">
      <c r="F1323" s="2">
        <f t="shared" si="85"/>
        <v>6.5949999999998816</v>
      </c>
      <c r="G1323" s="3">
        <f>IF(H1323&gt;0,$C$14-H1323,$C$14)</f>
        <v>2E-3</v>
      </c>
      <c r="H1323" s="3">
        <f>IF(H1322-I1322&gt;0,H1322-I1322,0)</f>
        <v>0</v>
      </c>
      <c r="I1323" s="12">
        <f>$C$5*SQRT((2*($C$11*POWER(($G$4/G1323),1.4)-$C$12))/$C$8)*An</f>
        <v>3.4541393744113574E-5</v>
      </c>
      <c r="J1323" s="5">
        <f>($C$11*POWER(($C$16/G1323),1.4))</f>
        <v>265250.39913931966</v>
      </c>
      <c r="K1323" s="2">
        <f>IF(H1323&gt;0,$C$17+H1323*$C$8,$C$17)</f>
        <v>0.15</v>
      </c>
      <c r="L1323" s="12">
        <f>IF(H1323&gt;0,2*An*(J1323-$C$12),0)</f>
        <v>0</v>
      </c>
      <c r="M1323" s="12">
        <f>$C$9*Af*O1322*ABS(O1322)*$C$7</f>
        <v>-1.1162169735036036</v>
      </c>
      <c r="N1323" s="12">
        <f t="shared" si="86"/>
        <v>-2.3685535099759765</v>
      </c>
      <c r="O1323" s="4">
        <f t="shared" si="87"/>
        <v>-23.523012471067585</v>
      </c>
      <c r="P1323" s="3">
        <f t="shared" si="84"/>
        <v>-2.2962893244730251</v>
      </c>
      <c r="R1323" s="15"/>
    </row>
    <row r="1324" spans="6:18" x14ac:dyDescent="0.25">
      <c r="F1324" s="2">
        <f t="shared" si="85"/>
        <v>6.5999999999998815</v>
      </c>
      <c r="G1324" s="3">
        <f>IF(H1324&gt;0,$C$14-H1324,$C$14)</f>
        <v>2E-3</v>
      </c>
      <c r="H1324" s="3">
        <f>IF(H1323-I1323&gt;0,H1323-I1323,0)</f>
        <v>0</v>
      </c>
      <c r="I1324" s="12">
        <f>$C$5*SQRT((2*($C$11*POWER(($G$4/G1324),1.4)-$C$12))/$C$8)*An</f>
        <v>3.4541393744113574E-5</v>
      </c>
      <c r="J1324" s="5">
        <f>($C$11*POWER(($C$16/G1324),1.4))</f>
        <v>265250.39913931966</v>
      </c>
      <c r="K1324" s="2">
        <f>IF(H1324&gt;0,$C$17+H1324*$C$8,$C$17)</f>
        <v>0.15</v>
      </c>
      <c r="L1324" s="12">
        <f>IF(H1324&gt;0,2*An*(J1324-$C$12),0)</f>
        <v>0</v>
      </c>
      <c r="M1324" s="12">
        <f>$C$9*Af*O1323*ABS(O1323)*$C$7</f>
        <v>-1.1173435412612824</v>
      </c>
      <c r="N1324" s="12">
        <f t="shared" si="86"/>
        <v>-2.3610430582581174</v>
      </c>
      <c r="O1324" s="4">
        <f t="shared" si="87"/>
        <v>-23.534836462488169</v>
      </c>
      <c r="P1324" s="3">
        <f t="shared" si="84"/>
        <v>-2.4139339468069148</v>
      </c>
      <c r="R1324" s="15"/>
    </row>
    <row r="1325" spans="6:18" x14ac:dyDescent="0.25">
      <c r="F1325" s="2">
        <f t="shared" si="85"/>
        <v>6.6049999999998814</v>
      </c>
      <c r="G1325" s="3">
        <f>IF(H1325&gt;0,$C$14-H1325,$C$14)</f>
        <v>2E-3</v>
      </c>
      <c r="H1325" s="3">
        <f>IF(H1324-I1324&gt;0,H1324-I1324,0)</f>
        <v>0</v>
      </c>
      <c r="I1325" s="12">
        <f>$C$5*SQRT((2*($C$11*POWER(($G$4/G1325),1.4)-$C$12))/$C$8)*An</f>
        <v>3.4541393744113574E-5</v>
      </c>
      <c r="J1325" s="5">
        <f>($C$11*POWER(($C$16/G1325),1.4))</f>
        <v>265250.39913931966</v>
      </c>
      <c r="K1325" s="2">
        <f>IF(H1325&gt;0,$C$17+H1325*$C$8,$C$17)</f>
        <v>0.15</v>
      </c>
      <c r="L1325" s="12">
        <f>IF(H1325&gt;0,2*An*(J1325-$C$12),0)</f>
        <v>0</v>
      </c>
      <c r="M1325" s="12">
        <f>$C$9*Af*O1324*ABS(O1324)*$C$7</f>
        <v>-1.1184671032093254</v>
      </c>
      <c r="N1325" s="12">
        <f t="shared" si="86"/>
        <v>-2.3535526452711641</v>
      </c>
      <c r="O1325" s="4">
        <f t="shared" si="87"/>
        <v>-23.546622951746993</v>
      </c>
      <c r="P1325" s="3">
        <f t="shared" si="84"/>
        <v>-2.5316375953425028</v>
      </c>
      <c r="R1325" s="15"/>
    </row>
    <row r="1326" spans="6:18" x14ac:dyDescent="0.25">
      <c r="F1326" s="2">
        <f t="shared" si="85"/>
        <v>6.6099999999998813</v>
      </c>
      <c r="G1326" s="3">
        <f>IF(H1326&gt;0,$C$14-H1326,$C$14)</f>
        <v>2E-3</v>
      </c>
      <c r="H1326" s="3">
        <f>IF(H1325-I1325&gt;0,H1325-I1325,0)</f>
        <v>0</v>
      </c>
      <c r="I1326" s="12">
        <f>$C$5*SQRT((2*($C$11*POWER(($G$4/G1326),1.4)-$C$12))/$C$8)*An</f>
        <v>3.4541393744113574E-5</v>
      </c>
      <c r="J1326" s="5">
        <f>($C$11*POWER(($C$16/G1326),1.4))</f>
        <v>265250.39913931966</v>
      </c>
      <c r="K1326" s="2">
        <f>IF(H1326&gt;0,$C$17+H1326*$C$8,$C$17)</f>
        <v>0.15</v>
      </c>
      <c r="L1326" s="12">
        <f>IF(H1326&gt;0,2*An*(J1326-$C$12),0)</f>
        <v>0</v>
      </c>
      <c r="M1326" s="12">
        <f>$C$9*Af*O1325*ABS(O1325)*$C$7</f>
        <v>-1.1195876634954092</v>
      </c>
      <c r="N1326" s="12">
        <f t="shared" si="86"/>
        <v>-2.3460822433639392</v>
      </c>
      <c r="O1326" s="4">
        <f t="shared" si="87"/>
        <v>-23.558372038968582</v>
      </c>
      <c r="P1326" s="3">
        <f t="shared" si="84"/>
        <v>-2.6494000828192918</v>
      </c>
      <c r="R1326" s="15"/>
    </row>
    <row r="1327" spans="6:18" x14ac:dyDescent="0.25">
      <c r="F1327" s="2">
        <f t="shared" si="85"/>
        <v>6.6149999999998812</v>
      </c>
      <c r="G1327" s="3">
        <f>IF(H1327&gt;0,$C$14-H1327,$C$14)</f>
        <v>2E-3</v>
      </c>
      <c r="H1327" s="3">
        <f>IF(H1326-I1326&gt;0,H1326-I1326,0)</f>
        <v>0</v>
      </c>
      <c r="I1327" s="12">
        <f>$C$5*SQRT((2*($C$11*POWER(($G$4/G1327),1.4)-$C$12))/$C$8)*An</f>
        <v>3.4541393744113574E-5</v>
      </c>
      <c r="J1327" s="5">
        <f>($C$11*POWER(($C$16/G1327),1.4))</f>
        <v>265250.39913931966</v>
      </c>
      <c r="K1327" s="2">
        <f>IF(H1327&gt;0,$C$17+H1327*$C$8,$C$17)</f>
        <v>0.15</v>
      </c>
      <c r="L1327" s="12">
        <f>IF(H1327&gt;0,2*An*(J1327-$C$12),0)</f>
        <v>0</v>
      </c>
      <c r="M1327" s="12">
        <f>$C$9*Af*O1326*ABS(O1326)*$C$7</f>
        <v>-1.1207052262902539</v>
      </c>
      <c r="N1327" s="12">
        <f t="shared" si="86"/>
        <v>-2.3386318247316407</v>
      </c>
      <c r="O1327" s="4">
        <f t="shared" si="87"/>
        <v>-23.57008382413882</v>
      </c>
      <c r="P1327" s="3">
        <f t="shared" si="84"/>
        <v>-2.7672212224770605</v>
      </c>
      <c r="R1327" s="15"/>
    </row>
    <row r="1328" spans="6:18" x14ac:dyDescent="0.25">
      <c r="F1328" s="2">
        <f t="shared" si="85"/>
        <v>6.6199999999998811</v>
      </c>
      <c r="G1328" s="3">
        <f>IF(H1328&gt;0,$C$14-H1328,$C$14)</f>
        <v>2E-3</v>
      </c>
      <c r="H1328" s="3">
        <f>IF(H1327-I1327&gt;0,H1327-I1327,0)</f>
        <v>0</v>
      </c>
      <c r="I1328" s="12">
        <f>$C$5*SQRT((2*($C$11*POWER(($G$4/G1328),1.4)-$C$12))/$C$8)*An</f>
        <v>3.4541393744113574E-5</v>
      </c>
      <c r="J1328" s="5">
        <f>($C$11*POWER(($C$16/G1328),1.4))</f>
        <v>265250.39913931966</v>
      </c>
      <c r="K1328" s="2">
        <f>IF(H1328&gt;0,$C$17+H1328*$C$8,$C$17)</f>
        <v>0.15</v>
      </c>
      <c r="L1328" s="12">
        <f>IF(H1328&gt;0,2*An*(J1328-$C$12),0)</f>
        <v>0</v>
      </c>
      <c r="M1328" s="12">
        <f>$C$9*Af*O1327*ABS(O1327)*$C$7</f>
        <v>-1.1218197957873657</v>
      </c>
      <c r="N1328" s="12">
        <f t="shared" si="86"/>
        <v>-2.3312013614175626</v>
      </c>
      <c r="O1328" s="4">
        <f t="shared" si="87"/>
        <v>-23.581758407104193</v>
      </c>
      <c r="P1328" s="3">
        <f t="shared" si="84"/>
        <v>-2.885100828055168</v>
      </c>
      <c r="R1328" s="15"/>
    </row>
    <row r="1329" spans="6:18" x14ac:dyDescent="0.25">
      <c r="F1329" s="2">
        <f t="shared" si="85"/>
        <v>6.624999999999881</v>
      </c>
      <c r="G1329" s="3">
        <f>IF(H1329&gt;0,$C$14-H1329,$C$14)</f>
        <v>2E-3</v>
      </c>
      <c r="H1329" s="3">
        <f>IF(H1328-I1328&gt;0,H1328-I1328,0)</f>
        <v>0</v>
      </c>
      <c r="I1329" s="12">
        <f>$C$5*SQRT((2*($C$11*POWER(($G$4/G1329),1.4)-$C$12))/$C$8)*An</f>
        <v>3.4541393744113574E-5</v>
      </c>
      <c r="J1329" s="5">
        <f>($C$11*POWER(($C$16/G1329),1.4))</f>
        <v>265250.39913931966</v>
      </c>
      <c r="K1329" s="2">
        <f>IF(H1329&gt;0,$C$17+H1329*$C$8,$C$17)</f>
        <v>0.15</v>
      </c>
      <c r="L1329" s="12">
        <f>IF(H1329&gt;0,2*An*(J1329-$C$12),0)</f>
        <v>0</v>
      </c>
      <c r="M1329" s="12">
        <f>$C$9*Af*O1328*ABS(O1328)*$C$7</f>
        <v>-1.1229313762027795</v>
      </c>
      <c r="N1329" s="12">
        <f t="shared" si="86"/>
        <v>-2.3237908253148039</v>
      </c>
      <c r="O1329" s="4">
        <f t="shared" si="87"/>
        <v>-23.593395887571024</v>
      </c>
      <c r="P1329" s="3">
        <f t="shared" si="84"/>
        <v>-3.0030387137918559</v>
      </c>
      <c r="R1329" s="15"/>
    </row>
    <row r="1330" spans="6:18" x14ac:dyDescent="0.25">
      <c r="F1330" s="2">
        <f t="shared" si="85"/>
        <v>6.6299999999998809</v>
      </c>
      <c r="G1330" s="3">
        <f>IF(H1330&gt;0,$C$14-H1330,$C$14)</f>
        <v>2E-3</v>
      </c>
      <c r="H1330" s="3">
        <f>IF(H1329-I1329&gt;0,H1329-I1329,0)</f>
        <v>0</v>
      </c>
      <c r="I1330" s="12">
        <f>$C$5*SQRT((2*($C$11*POWER(($G$4/G1330),1.4)-$C$12))/$C$8)*An</f>
        <v>3.4541393744113574E-5</v>
      </c>
      <c r="J1330" s="5">
        <f>($C$11*POWER(($C$16/G1330),1.4))</f>
        <v>265250.39913931966</v>
      </c>
      <c r="K1330" s="2">
        <f>IF(H1330&gt;0,$C$17+H1330*$C$8,$C$17)</f>
        <v>0.15</v>
      </c>
      <c r="L1330" s="12">
        <f>IF(H1330&gt;0,2*An*(J1330-$C$12),0)</f>
        <v>0</v>
      </c>
      <c r="M1330" s="12">
        <f>$C$9*Af*O1329*ABS(O1329)*$C$7</f>
        <v>-1.1240399717748042</v>
      </c>
      <c r="N1330" s="12">
        <f t="shared" si="86"/>
        <v>-2.3164001881679726</v>
      </c>
      <c r="O1330" s="4">
        <f t="shared" si="87"/>
        <v>-23.604996365104732</v>
      </c>
      <c r="P1330" s="3">
        <f t="shared" si="84"/>
        <v>-3.1210346944235452</v>
      </c>
      <c r="R1330" s="15"/>
    </row>
    <row r="1331" spans="6:18" x14ac:dyDescent="0.25">
      <c r="F1331" s="2">
        <f t="shared" si="85"/>
        <v>6.6349999999998808</v>
      </c>
      <c r="G1331" s="3">
        <f>IF(H1331&gt;0,$C$14-H1331,$C$14)</f>
        <v>2E-3</v>
      </c>
      <c r="H1331" s="3">
        <f>IF(H1330-I1330&gt;0,H1330-I1330,0)</f>
        <v>0</v>
      </c>
      <c r="I1331" s="12">
        <f>$C$5*SQRT((2*($C$11*POWER(($G$4/G1331),1.4)-$C$12))/$C$8)*An</f>
        <v>3.4541393744113574E-5</v>
      </c>
      <c r="J1331" s="5">
        <f>($C$11*POWER(($C$16/G1331),1.4))</f>
        <v>265250.39913931966</v>
      </c>
      <c r="K1331" s="2">
        <f>IF(H1331&gt;0,$C$17+H1331*$C$8,$C$17)</f>
        <v>0.15</v>
      </c>
      <c r="L1331" s="12">
        <f>IF(H1331&gt;0,2*An*(J1331-$C$12),0)</f>
        <v>0</v>
      </c>
      <c r="M1331" s="12">
        <f>$C$9*Af*O1330*ABS(O1330)*$C$7</f>
        <v>-1.1251455867637699</v>
      </c>
      <c r="N1331" s="12">
        <f t="shared" si="86"/>
        <v>-2.3090294215748681</v>
      </c>
      <c r="O1331" s="4">
        <f t="shared" si="87"/>
        <v>-23.61655993912909</v>
      </c>
      <c r="P1331" s="3">
        <f t="shared" si="84"/>
        <v>-3.2390885851841298</v>
      </c>
      <c r="R1331" s="15"/>
    </row>
    <row r="1332" spans="6:18" x14ac:dyDescent="0.25">
      <c r="F1332" s="2">
        <f t="shared" si="85"/>
        <v>6.6399999999998807</v>
      </c>
      <c r="G1332" s="3">
        <f>IF(H1332&gt;0,$C$14-H1332,$C$14)</f>
        <v>2E-3</v>
      </c>
      <c r="H1332" s="3">
        <f>IF(H1331-I1331&gt;0,H1331-I1331,0)</f>
        <v>0</v>
      </c>
      <c r="I1332" s="12">
        <f>$C$5*SQRT((2*($C$11*POWER(($G$4/G1332),1.4)-$C$12))/$C$8)*An</f>
        <v>3.4541393744113574E-5</v>
      </c>
      <c r="J1332" s="5">
        <f>($C$11*POWER(($C$16/G1332),1.4))</f>
        <v>265250.39913931966</v>
      </c>
      <c r="K1332" s="2">
        <f>IF(H1332&gt;0,$C$17+H1332*$C$8,$C$17)</f>
        <v>0.15</v>
      </c>
      <c r="L1332" s="12">
        <f>IF(H1332&gt;0,2*An*(J1332-$C$12),0)</f>
        <v>0</v>
      </c>
      <c r="M1332" s="12">
        <f>$C$9*Af*O1331*ABS(O1331)*$C$7</f>
        <v>-1.1262482254517725</v>
      </c>
      <c r="N1332" s="12">
        <f t="shared" si="86"/>
        <v>-2.3016784969881838</v>
      </c>
      <c r="O1332" s="4">
        <f t="shared" si="87"/>
        <v>-23.628086708925498</v>
      </c>
      <c r="P1332" s="3">
        <f t="shared" si="84"/>
        <v>-3.3572002018042664</v>
      </c>
      <c r="R1332" s="15"/>
    </row>
    <row r="1333" spans="6:18" x14ac:dyDescent="0.25">
      <c r="F1333" s="2">
        <f t="shared" si="85"/>
        <v>6.6449999999998806</v>
      </c>
      <c r="G1333" s="3">
        <f>IF(H1333&gt;0,$C$14-H1333,$C$14)</f>
        <v>2E-3</v>
      </c>
      <c r="H1333" s="3">
        <f>IF(H1332-I1332&gt;0,H1332-I1332,0)</f>
        <v>0</v>
      </c>
      <c r="I1333" s="12">
        <f>$C$5*SQRT((2*($C$11*POWER(($G$4/G1333),1.4)-$C$12))/$C$8)*An</f>
        <v>3.4541393744113574E-5</v>
      </c>
      <c r="J1333" s="5">
        <f>($C$11*POWER(($C$16/G1333),1.4))</f>
        <v>265250.39913931966</v>
      </c>
      <c r="K1333" s="2">
        <f>IF(H1333&gt;0,$C$17+H1333*$C$8,$C$17)</f>
        <v>0.15</v>
      </c>
      <c r="L1333" s="12">
        <f>IF(H1333&gt;0,2*An*(J1333-$C$12),0)</f>
        <v>0</v>
      </c>
      <c r="M1333" s="12">
        <f>$C$9*Af*O1332*ABS(O1332)*$C$7</f>
        <v>-1.1273478921424263</v>
      </c>
      <c r="N1333" s="12">
        <f t="shared" si="86"/>
        <v>-2.2943473857171588</v>
      </c>
      <c r="O1333" s="4">
        <f t="shared" si="87"/>
        <v>-23.63957677363226</v>
      </c>
      <c r="P1333" s="3">
        <f t="shared" si="84"/>
        <v>-3.4753693605106606</v>
      </c>
      <c r="R1333" s="15"/>
    </row>
    <row r="1334" spans="6:18" x14ac:dyDescent="0.25">
      <c r="F1334" s="2">
        <f t="shared" si="85"/>
        <v>6.6499999999998805</v>
      </c>
      <c r="G1334" s="3">
        <f>IF(H1334&gt;0,$C$14-H1334,$C$14)</f>
        <v>2E-3</v>
      </c>
      <c r="H1334" s="3">
        <f>IF(H1333-I1333&gt;0,H1333-I1333,0)</f>
        <v>0</v>
      </c>
      <c r="I1334" s="12">
        <f>$C$5*SQRT((2*($C$11*POWER(($G$4/G1334),1.4)-$C$12))/$C$8)*An</f>
        <v>3.4541393744113574E-5</v>
      </c>
      <c r="J1334" s="5">
        <f>($C$11*POWER(($C$16/G1334),1.4))</f>
        <v>265250.39913931966</v>
      </c>
      <c r="K1334" s="2">
        <f>IF(H1334&gt;0,$C$17+H1334*$C$8,$C$17)</f>
        <v>0.15</v>
      </c>
      <c r="L1334" s="12">
        <f>IF(H1334&gt;0,2*An*(J1334-$C$12),0)</f>
        <v>0</v>
      </c>
      <c r="M1334" s="12">
        <f>$C$9*Af*O1333*ABS(O1333)*$C$7</f>
        <v>-1.1284445911606111</v>
      </c>
      <c r="N1334" s="12">
        <f t="shared" si="86"/>
        <v>-2.2870360589292593</v>
      </c>
      <c r="O1334" s="4">
        <f t="shared" si="87"/>
        <v>-23.651030232243876</v>
      </c>
      <c r="P1334" s="3">
        <f t="shared" si="84"/>
        <v>-3.5935958780253507</v>
      </c>
      <c r="R1334" s="15"/>
    </row>
    <row r="1335" spans="6:18" x14ac:dyDescent="0.25">
      <c r="F1335" s="2">
        <f t="shared" si="85"/>
        <v>6.6549999999998803</v>
      </c>
      <c r="G1335" s="3">
        <f>IF(H1335&gt;0,$C$14-H1335,$C$14)</f>
        <v>2E-3</v>
      </c>
      <c r="H1335" s="3">
        <f>IF(H1334-I1334&gt;0,H1334-I1334,0)</f>
        <v>0</v>
      </c>
      <c r="I1335" s="12">
        <f>$C$5*SQRT((2*($C$11*POWER(($G$4/G1335),1.4)-$C$12))/$C$8)*An</f>
        <v>3.4541393744113574E-5</v>
      </c>
      <c r="J1335" s="5">
        <f>($C$11*POWER(($C$16/G1335),1.4))</f>
        <v>265250.39913931966</v>
      </c>
      <c r="K1335" s="2">
        <f>IF(H1335&gt;0,$C$17+H1335*$C$8,$C$17)</f>
        <v>0.15</v>
      </c>
      <c r="L1335" s="12">
        <f>IF(H1335&gt;0,2*An*(J1335-$C$12),0)</f>
        <v>0</v>
      </c>
      <c r="M1335" s="12">
        <f>$C$9*Af*O1334*ABS(O1334)*$C$7</f>
        <v>-1.1295383268522252</v>
      </c>
      <c r="N1335" s="12">
        <f t="shared" si="86"/>
        <v>-2.2797444876518322</v>
      </c>
      <c r="O1335" s="4">
        <f t="shared" si="87"/>
        <v>-23.662447183610329</v>
      </c>
      <c r="P1335" s="3">
        <f t="shared" si="84"/>
        <v>-3.7118795715649862</v>
      </c>
      <c r="R1335" s="15"/>
    </row>
    <row r="1336" spans="6:18" x14ac:dyDescent="0.25">
      <c r="F1336" s="2">
        <f t="shared" si="85"/>
        <v>6.6599999999998802</v>
      </c>
      <c r="G1336" s="3">
        <f>IF(H1336&gt;0,$C$14-H1336,$C$14)</f>
        <v>2E-3</v>
      </c>
      <c r="H1336" s="3">
        <f>IF(H1335-I1335&gt;0,H1335-I1335,0)</f>
        <v>0</v>
      </c>
      <c r="I1336" s="12">
        <f>$C$5*SQRT((2*($C$11*POWER(($G$4/G1336),1.4)-$C$12))/$C$8)*An</f>
        <v>3.4541393744113574E-5</v>
      </c>
      <c r="J1336" s="5">
        <f>($C$11*POWER(($C$16/G1336),1.4))</f>
        <v>265250.39913931966</v>
      </c>
      <c r="K1336" s="2">
        <f>IF(H1336&gt;0,$C$17+H1336*$C$8,$C$17)</f>
        <v>0.15</v>
      </c>
      <c r="L1336" s="12">
        <f>IF(H1336&gt;0,2*An*(J1336-$C$12),0)</f>
        <v>0</v>
      </c>
      <c r="M1336" s="12">
        <f>$C$9*Af*O1335*ABS(O1335)*$C$7</f>
        <v>-1.1306291035839378</v>
      </c>
      <c r="N1336" s="12">
        <f t="shared" si="86"/>
        <v>-2.2724726427737485</v>
      </c>
      <c r="O1336" s="4">
        <f t="shared" si="87"/>
        <v>-23.673827726436393</v>
      </c>
      <c r="P1336" s="3">
        <f t="shared" si="84"/>
        <v>-3.8302202588401029</v>
      </c>
      <c r="R1336" s="15"/>
    </row>
    <row r="1337" spans="6:18" x14ac:dyDescent="0.25">
      <c r="F1337" s="2">
        <f t="shared" si="85"/>
        <v>6.6649999999998801</v>
      </c>
      <c r="G1337" s="3">
        <f>IF(H1337&gt;0,$C$14-H1337,$C$14)</f>
        <v>2E-3</v>
      </c>
      <c r="H1337" s="3">
        <f>IF(H1336-I1336&gt;0,H1336-I1336,0)</f>
        <v>0</v>
      </c>
      <c r="I1337" s="12">
        <f>$C$5*SQRT((2*($C$11*POWER(($G$4/G1337),1.4)-$C$12))/$C$8)*An</f>
        <v>3.4541393744113574E-5</v>
      </c>
      <c r="J1337" s="5">
        <f>($C$11*POWER(($C$16/G1337),1.4))</f>
        <v>265250.39913931966</v>
      </c>
      <c r="K1337" s="2">
        <f>IF(H1337&gt;0,$C$17+H1337*$C$8,$C$17)</f>
        <v>0.15</v>
      </c>
      <c r="L1337" s="12">
        <f>IF(H1337&gt;0,2*An*(J1337-$C$12),0)</f>
        <v>0</v>
      </c>
      <c r="M1337" s="12">
        <f>$C$9*Af*O1336*ABS(O1336)*$C$7</f>
        <v>-1.1317169257429422</v>
      </c>
      <c r="N1337" s="12">
        <f t="shared" si="86"/>
        <v>-2.265220495047052</v>
      </c>
      <c r="O1337" s="4">
        <f t="shared" si="87"/>
        <v>-23.685171959280947</v>
      </c>
      <c r="P1337" s="3">
        <f t="shared" si="84"/>
        <v>-3.9486177580543962</v>
      </c>
      <c r="R1337" s="15"/>
    </row>
    <row r="1338" spans="6:18" x14ac:dyDescent="0.25">
      <c r="F1338" s="2">
        <f t="shared" si="85"/>
        <v>6.66999999999988</v>
      </c>
      <c r="G1338" s="3">
        <f>IF(H1338&gt;0,$C$14-H1338,$C$14)</f>
        <v>2E-3</v>
      </c>
      <c r="H1338" s="3">
        <f>IF(H1337-I1337&gt;0,H1337-I1337,0)</f>
        <v>0</v>
      </c>
      <c r="I1338" s="12">
        <f>$C$5*SQRT((2*($C$11*POWER(($G$4/G1338),1.4)-$C$12))/$C$8)*An</f>
        <v>3.4541393744113574E-5</v>
      </c>
      <c r="J1338" s="5">
        <f>($C$11*POWER(($C$16/G1338),1.4))</f>
        <v>265250.39913931966</v>
      </c>
      <c r="K1338" s="2">
        <f>IF(H1338&gt;0,$C$17+H1338*$C$8,$C$17)</f>
        <v>0.15</v>
      </c>
      <c r="L1338" s="12">
        <f>IF(H1338&gt;0,2*An*(J1338-$C$12),0)</f>
        <v>0</v>
      </c>
      <c r="M1338" s="12">
        <f>$C$9*Af*O1337*ABS(O1337)*$C$7</f>
        <v>-1.1328017977367126</v>
      </c>
      <c r="N1338" s="12">
        <f t="shared" si="86"/>
        <v>-2.2579880150885829</v>
      </c>
      <c r="O1338" s="4">
        <f t="shared" si="87"/>
        <v>-23.696479980556287</v>
      </c>
      <c r="P1338" s="3">
        <f t="shared" si="84"/>
        <v>-4.0670718879039889</v>
      </c>
      <c r="R1338" s="15"/>
    </row>
    <row r="1339" spans="6:18" x14ac:dyDescent="0.25">
      <c r="F1339" s="2">
        <f t="shared" si="85"/>
        <v>6.6749999999998799</v>
      </c>
      <c r="G1339" s="3">
        <f>IF(H1339&gt;0,$C$14-H1339,$C$14)</f>
        <v>2E-3</v>
      </c>
      <c r="H1339" s="3">
        <f>IF(H1338-I1338&gt;0,H1338-I1338,0)</f>
        <v>0</v>
      </c>
      <c r="I1339" s="12">
        <f>$C$5*SQRT((2*($C$11*POWER(($G$4/G1339),1.4)-$C$12))/$C$8)*An</f>
        <v>3.4541393744113574E-5</v>
      </c>
      <c r="J1339" s="5">
        <f>($C$11*POWER(($C$16/G1339),1.4))</f>
        <v>265250.39913931966</v>
      </c>
      <c r="K1339" s="2">
        <f>IF(H1339&gt;0,$C$17+H1339*$C$8,$C$17)</f>
        <v>0.15</v>
      </c>
      <c r="L1339" s="12">
        <f>IF(H1339&gt;0,2*An*(J1339-$C$12),0)</f>
        <v>0</v>
      </c>
      <c r="M1339" s="12">
        <f>$C$9*Af*O1338*ABS(O1338)*$C$7</f>
        <v>-1.1338837239927595</v>
      </c>
      <c r="N1339" s="12">
        <f t="shared" si="86"/>
        <v>-2.2507751733816037</v>
      </c>
      <c r="O1339" s="4">
        <f t="shared" si="87"/>
        <v>-23.707751888527461</v>
      </c>
      <c r="P1339" s="3">
        <f t="shared" si="84"/>
        <v>-4.1855824675766984</v>
      </c>
      <c r="R1339" s="15"/>
    </row>
    <row r="1340" spans="6:18" x14ac:dyDescent="0.25">
      <c r="F1340" s="2">
        <f t="shared" si="85"/>
        <v>6.6799999999998798</v>
      </c>
      <c r="G1340" s="3">
        <f>IF(H1340&gt;0,$C$14-H1340,$C$14)</f>
        <v>2E-3</v>
      </c>
      <c r="H1340" s="3">
        <f>IF(H1339-I1339&gt;0,H1339-I1339,0)</f>
        <v>0</v>
      </c>
      <c r="I1340" s="12">
        <f>$C$5*SQRT((2*($C$11*POWER(($G$4/G1340),1.4)-$C$12))/$C$8)*An</f>
        <v>3.4541393744113574E-5</v>
      </c>
      <c r="J1340" s="5">
        <f>($C$11*POWER(($C$16/G1340),1.4))</f>
        <v>265250.39913931966</v>
      </c>
      <c r="K1340" s="2">
        <f>IF(H1340&gt;0,$C$17+H1340*$C$8,$C$17)</f>
        <v>0.15</v>
      </c>
      <c r="L1340" s="12">
        <f>IF(H1340&gt;0,2*An*(J1340-$C$12),0)</f>
        <v>0</v>
      </c>
      <c r="M1340" s="12">
        <f>$C$9*Af*O1339*ABS(O1339)*$C$7</f>
        <v>-1.1349627089583889</v>
      </c>
      <c r="N1340" s="12">
        <f t="shared" si="86"/>
        <v>-2.2435819402774078</v>
      </c>
      <c r="O1340" s="4">
        <f t="shared" si="87"/>
        <v>-23.718987781311608</v>
      </c>
      <c r="P1340" s="3">
        <f t="shared" si="84"/>
        <v>-4.3041493167512961</v>
      </c>
      <c r="R1340" s="15"/>
    </row>
    <row r="1341" spans="6:18" x14ac:dyDescent="0.25">
      <c r="F1341" s="2">
        <f t="shared" si="85"/>
        <v>6.6849999999998797</v>
      </c>
      <c r="G1341" s="3">
        <f>IF(H1341&gt;0,$C$14-H1341,$C$14)</f>
        <v>2E-3</v>
      </c>
      <c r="H1341" s="3">
        <f>IF(H1340-I1340&gt;0,H1340-I1340,0)</f>
        <v>0</v>
      </c>
      <c r="I1341" s="12">
        <f>$C$5*SQRT((2*($C$11*POWER(($G$4/G1341),1.4)-$C$12))/$C$8)*An</f>
        <v>3.4541393744113574E-5</v>
      </c>
      <c r="J1341" s="5">
        <f>($C$11*POWER(($C$16/G1341),1.4))</f>
        <v>265250.39913931966</v>
      </c>
      <c r="K1341" s="2">
        <f>IF(H1341&gt;0,$C$17+H1341*$C$8,$C$17)</f>
        <v>0.15</v>
      </c>
      <c r="L1341" s="12">
        <f>IF(H1341&gt;0,2*An*(J1341-$C$12),0)</f>
        <v>0</v>
      </c>
      <c r="M1341" s="12">
        <f>$C$9*Af*O1340*ABS(O1340)*$C$7</f>
        <v>-1.13603875710046</v>
      </c>
      <c r="N1341" s="12">
        <f t="shared" si="86"/>
        <v>-2.2364082859969336</v>
      </c>
      <c r="O1341" s="4">
        <f t="shared" si="87"/>
        <v>-23.730187756877292</v>
      </c>
      <c r="P1341" s="3">
        <f t="shared" si="84"/>
        <v>-4.4227722555967679</v>
      </c>
      <c r="R1341" s="15"/>
    </row>
    <row r="1342" spans="6:18" x14ac:dyDescent="0.25">
      <c r="F1342" s="2">
        <f t="shared" si="85"/>
        <v>6.6899999999998796</v>
      </c>
      <c r="G1342" s="3">
        <f>IF(H1342&gt;0,$C$14-H1342,$C$14)</f>
        <v>2E-3</v>
      </c>
      <c r="H1342" s="3">
        <f>IF(H1341-I1341&gt;0,H1341-I1341,0)</f>
        <v>0</v>
      </c>
      <c r="I1342" s="12">
        <f>$C$5*SQRT((2*($C$11*POWER(($G$4/G1342),1.4)-$C$12))/$C$8)*An</f>
        <v>3.4541393744113574E-5</v>
      </c>
      <c r="J1342" s="5">
        <f>($C$11*POWER(($C$16/G1342),1.4))</f>
        <v>265250.39913931966</v>
      </c>
      <c r="K1342" s="2">
        <f>IF(H1342&gt;0,$C$17+H1342*$C$8,$C$17)</f>
        <v>0.15</v>
      </c>
      <c r="L1342" s="12">
        <f>IF(H1342&gt;0,2*An*(J1342-$C$12),0)</f>
        <v>0</v>
      </c>
      <c r="M1342" s="12">
        <f>$C$9*Af*O1341*ABS(O1341)*$C$7</f>
        <v>-1.1371118729051473</v>
      </c>
      <c r="N1342" s="12">
        <f t="shared" si="86"/>
        <v>-2.2292541806323518</v>
      </c>
      <c r="O1342" s="4">
        <f t="shared" si="87"/>
        <v>-23.741351913043864</v>
      </c>
      <c r="P1342" s="3">
        <f t="shared" si="84"/>
        <v>-4.5414511047715704</v>
      </c>
      <c r="R1342" s="15"/>
    </row>
    <row r="1343" spans="6:18" x14ac:dyDescent="0.25">
      <c r="F1343" s="2">
        <f t="shared" si="85"/>
        <v>6.6949999999998795</v>
      </c>
      <c r="G1343" s="3">
        <f>IF(H1343&gt;0,$C$14-H1343,$C$14)</f>
        <v>2E-3</v>
      </c>
      <c r="H1343" s="3">
        <f>IF(H1342-I1342&gt;0,H1342-I1342,0)</f>
        <v>0</v>
      </c>
      <c r="I1343" s="12">
        <f>$C$5*SQRT((2*($C$11*POWER(($G$4/G1343),1.4)-$C$12))/$C$8)*An</f>
        <v>3.4541393744113574E-5</v>
      </c>
      <c r="J1343" s="5">
        <f>($C$11*POWER(($C$16/G1343),1.4))</f>
        <v>265250.39913931966</v>
      </c>
      <c r="K1343" s="2">
        <f>IF(H1343&gt;0,$C$17+H1343*$C$8,$C$17)</f>
        <v>0.15</v>
      </c>
      <c r="L1343" s="12">
        <f>IF(H1343&gt;0,2*An*(J1343-$C$12),0)</f>
        <v>0</v>
      </c>
      <c r="M1343" s="12">
        <f>$C$9*Af*O1342*ABS(O1342)*$C$7</f>
        <v>-1.1381820608777018</v>
      </c>
      <c r="N1343" s="12">
        <f t="shared" si="86"/>
        <v>-2.2221195941486549</v>
      </c>
      <c r="O1343" s="4">
        <f t="shared" si="87"/>
        <v>-23.752480347480816</v>
      </c>
      <c r="P1343" s="3">
        <f t="shared" si="84"/>
        <v>-4.6601856854228823</v>
      </c>
      <c r="R1343" s="15"/>
    </row>
    <row r="1344" spans="6:18" x14ac:dyDescent="0.25">
      <c r="F1344" s="2">
        <f t="shared" si="85"/>
        <v>6.6999999999998794</v>
      </c>
      <c r="G1344" s="3">
        <f>IF(H1344&gt;0,$C$14-H1344,$C$14)</f>
        <v>2E-3</v>
      </c>
      <c r="H1344" s="3">
        <f>IF(H1343-I1343&gt;0,H1343-I1343,0)</f>
        <v>0</v>
      </c>
      <c r="I1344" s="12">
        <f>$C$5*SQRT((2*($C$11*POWER(($G$4/G1344),1.4)-$C$12))/$C$8)*An</f>
        <v>3.4541393744113574E-5</v>
      </c>
      <c r="J1344" s="5">
        <f>($C$11*POWER(($C$16/G1344),1.4))</f>
        <v>265250.39913931966</v>
      </c>
      <c r="K1344" s="2">
        <f>IF(H1344&gt;0,$C$17+H1344*$C$8,$C$17)</f>
        <v>0.15</v>
      </c>
      <c r="L1344" s="12">
        <f>IF(H1344&gt;0,2*An*(J1344-$C$12),0)</f>
        <v>0</v>
      </c>
      <c r="M1344" s="12">
        <f>$C$9*Af*O1343*ABS(O1343)*$C$7</f>
        <v>-1.139249325542214</v>
      </c>
      <c r="N1344" s="12">
        <f t="shared" si="86"/>
        <v>-2.21500449638524</v>
      </c>
      <c r="O1344" s="4">
        <f t="shared" si="87"/>
        <v>-23.76357315770715</v>
      </c>
      <c r="P1344" s="3">
        <f t="shared" si="84"/>
        <v>-4.7789758191858525</v>
      </c>
      <c r="R1344" s="15"/>
    </row>
    <row r="1345" spans="6:18" x14ac:dyDescent="0.25">
      <c r="F1345" s="2">
        <f t="shared" si="85"/>
        <v>6.7049999999998793</v>
      </c>
      <c r="G1345" s="3">
        <f>IF(H1345&gt;0,$C$14-H1345,$C$14)</f>
        <v>2E-3</v>
      </c>
      <c r="H1345" s="3">
        <f>IF(H1344-I1344&gt;0,H1344-I1344,0)</f>
        <v>0</v>
      </c>
      <c r="I1345" s="12">
        <f>$C$5*SQRT((2*($C$11*POWER(($G$4/G1345),1.4)-$C$12))/$C$8)*An</f>
        <v>3.4541393744113574E-5</v>
      </c>
      <c r="J1345" s="5">
        <f>($C$11*POWER(($C$16/G1345),1.4))</f>
        <v>265250.39913931966</v>
      </c>
      <c r="K1345" s="2">
        <f>IF(H1345&gt;0,$C$17+H1345*$C$8,$C$17)</f>
        <v>0.15</v>
      </c>
      <c r="L1345" s="12">
        <f>IF(H1345&gt;0,2*An*(J1345-$C$12),0)</f>
        <v>0</v>
      </c>
      <c r="M1345" s="12">
        <f>$C$9*Af*O1344*ABS(O1344)*$C$7</f>
        <v>-1.1403136714413784</v>
      </c>
      <c r="N1345" s="12">
        <f t="shared" si="86"/>
        <v>-2.2079088570574776</v>
      </c>
      <c r="O1345" s="4">
        <f t="shared" si="87"/>
        <v>-23.774630441090757</v>
      </c>
      <c r="P1345" s="3">
        <f t="shared" si="84"/>
        <v>-4.8978213281828475</v>
      </c>
      <c r="R1345" s="15"/>
    </row>
    <row r="1346" spans="6:18" x14ac:dyDescent="0.25">
      <c r="F1346" s="2">
        <f t="shared" si="85"/>
        <v>6.7099999999998792</v>
      </c>
      <c r="G1346" s="3">
        <f>IF(H1346&gt;0,$C$14-H1346,$C$14)</f>
        <v>2E-3</v>
      </c>
      <c r="H1346" s="3">
        <f>IF(H1345-I1345&gt;0,H1345-I1345,0)</f>
        <v>0</v>
      </c>
      <c r="I1346" s="12">
        <f>$C$5*SQRT((2*($C$11*POWER(($G$4/G1346),1.4)-$C$12))/$C$8)*An</f>
        <v>3.4541393744113574E-5</v>
      </c>
      <c r="J1346" s="5">
        <f>($C$11*POWER(($C$16/G1346),1.4))</f>
        <v>265250.39913931966</v>
      </c>
      <c r="K1346" s="2">
        <f>IF(H1346&gt;0,$C$17+H1346*$C$8,$C$17)</f>
        <v>0.15</v>
      </c>
      <c r="L1346" s="12">
        <f>IF(H1346&gt;0,2*An*(J1346-$C$12),0)</f>
        <v>0</v>
      </c>
      <c r="M1346" s="12">
        <f>$C$9*Af*O1345*ABS(O1345)*$C$7</f>
        <v>-1.1413751031362602</v>
      </c>
      <c r="N1346" s="12">
        <f t="shared" si="86"/>
        <v>-2.2008326457582656</v>
      </c>
      <c r="O1346" s="4">
        <f t="shared" si="87"/>
        <v>-23.785652294847797</v>
      </c>
      <c r="P1346" s="3">
        <f t="shared" si="84"/>
        <v>-5.0167220350226938</v>
      </c>
      <c r="R1346" s="15"/>
    </row>
    <row r="1347" spans="6:18" x14ac:dyDescent="0.25">
      <c r="F1347" s="2">
        <f t="shared" si="85"/>
        <v>6.7149999999998791</v>
      </c>
      <c r="G1347" s="3">
        <f>IF(H1347&gt;0,$C$14-H1347,$C$14)</f>
        <v>2E-3</v>
      </c>
      <c r="H1347" s="3">
        <f>IF(H1346-I1346&gt;0,H1346-I1346,0)</f>
        <v>0</v>
      </c>
      <c r="I1347" s="12">
        <f>$C$5*SQRT((2*($C$11*POWER(($G$4/G1347),1.4)-$C$12))/$C$8)*An</f>
        <v>3.4541393744113574E-5</v>
      </c>
      <c r="J1347" s="5">
        <f>($C$11*POWER(($C$16/G1347),1.4))</f>
        <v>265250.39913931966</v>
      </c>
      <c r="K1347" s="2">
        <f>IF(H1347&gt;0,$C$17+H1347*$C$8,$C$17)</f>
        <v>0.15</v>
      </c>
      <c r="L1347" s="12">
        <f>IF(H1347&gt;0,2*An*(J1347-$C$12),0)</f>
        <v>0</v>
      </c>
      <c r="M1347" s="12">
        <f>$C$9*Af*O1346*ABS(O1346)*$C$7</f>
        <v>-1.1424336252060605</v>
      </c>
      <c r="N1347" s="12">
        <f t="shared" si="86"/>
        <v>-2.1937758319595968</v>
      </c>
      <c r="O1347" s="4">
        <f t="shared" si="87"/>
        <v>-23.796638816042091</v>
      </c>
      <c r="P1347" s="3">
        <f t="shared" si="84"/>
        <v>-5.1356777627999186</v>
      </c>
      <c r="R1347" s="15"/>
    </row>
    <row r="1348" spans="6:18" x14ac:dyDescent="0.25">
      <c r="F1348" s="2">
        <f t="shared" si="85"/>
        <v>6.719999999999879</v>
      </c>
      <c r="G1348" s="3">
        <f>IF(H1348&gt;0,$C$14-H1348,$C$14)</f>
        <v>2E-3</v>
      </c>
      <c r="H1348" s="3">
        <f>IF(H1347-I1347&gt;0,H1347-I1347,0)</f>
        <v>0</v>
      </c>
      <c r="I1348" s="12">
        <f>$C$5*SQRT((2*($C$11*POWER(($G$4/G1348),1.4)-$C$12))/$C$8)*An</f>
        <v>3.4541393744113574E-5</v>
      </c>
      <c r="J1348" s="5">
        <f>($C$11*POWER(($C$16/G1348),1.4))</f>
        <v>265250.39913931966</v>
      </c>
      <c r="K1348" s="2">
        <f>IF(H1348&gt;0,$C$17+H1348*$C$8,$C$17)</f>
        <v>0.15</v>
      </c>
      <c r="L1348" s="12">
        <f>IF(H1348&gt;0,2*An*(J1348-$C$12),0)</f>
        <v>0</v>
      </c>
      <c r="M1348" s="12">
        <f>$C$9*Af*O1347*ABS(O1347)*$C$7</f>
        <v>-1.1434892422478866</v>
      </c>
      <c r="N1348" s="12">
        <f t="shared" si="86"/>
        <v>-2.1867383850140896</v>
      </c>
      <c r="O1348" s="4">
        <f t="shared" si="87"/>
        <v>-23.807590101584523</v>
      </c>
      <c r="P1348" s="3">
        <f t="shared" si="84"/>
        <v>-5.2546883350939853</v>
      </c>
      <c r="R1348" s="15"/>
    </row>
    <row r="1349" spans="6:18" x14ac:dyDescent="0.25">
      <c r="F1349" s="2">
        <f t="shared" si="85"/>
        <v>6.7249999999998789</v>
      </c>
      <c r="G1349" s="3">
        <f>IF(H1349&gt;0,$C$14-H1349,$C$14)</f>
        <v>2E-3</v>
      </c>
      <c r="H1349" s="3">
        <f>IF(H1348-I1348&gt;0,H1348-I1348,0)</f>
        <v>0</v>
      </c>
      <c r="I1349" s="12">
        <f>$C$5*SQRT((2*($C$11*POWER(($G$4/G1349),1.4)-$C$12))/$C$8)*An</f>
        <v>3.4541393744113574E-5</v>
      </c>
      <c r="J1349" s="5">
        <f>($C$11*POWER(($C$16/G1349),1.4))</f>
        <v>265250.39913931966</v>
      </c>
      <c r="K1349" s="2">
        <f>IF(H1349&gt;0,$C$17+H1349*$C$8,$C$17)</f>
        <v>0.15</v>
      </c>
      <c r="L1349" s="12">
        <f>IF(H1349&gt;0,2*An*(J1349-$C$12),0)</f>
        <v>0</v>
      </c>
      <c r="M1349" s="12">
        <f>$C$9*Af*O1348*ABS(O1348)*$C$7</f>
        <v>-1.1445419588765204</v>
      </c>
      <c r="N1349" s="12">
        <f t="shared" si="86"/>
        <v>-2.1797202741565309</v>
      </c>
      <c r="O1349" s="4">
        <f t="shared" si="87"/>
        <v>-23.818506248232449</v>
      </c>
      <c r="P1349" s="3">
        <f t="shared" si="84"/>
        <v>-5.3737535759685278</v>
      </c>
      <c r="R1349" s="15"/>
    </row>
    <row r="1350" spans="6:18" x14ac:dyDescent="0.25">
      <c r="F1350" s="2">
        <f t="shared" si="85"/>
        <v>6.7299999999998787</v>
      </c>
      <c r="G1350" s="3">
        <f>IF(H1350&gt;0,$C$14-H1350,$C$14)</f>
        <v>2E-3</v>
      </c>
      <c r="H1350" s="3">
        <f>IF(H1349-I1349&gt;0,H1349-I1349,0)</f>
        <v>0</v>
      </c>
      <c r="I1350" s="12">
        <f>$C$5*SQRT((2*($C$11*POWER(($G$4/G1350),1.4)-$C$12))/$C$8)*An</f>
        <v>3.4541393744113574E-5</v>
      </c>
      <c r="J1350" s="5">
        <f>($C$11*POWER(($C$16/G1350),1.4))</f>
        <v>265250.39913931966</v>
      </c>
      <c r="K1350" s="2">
        <f>IF(H1350&gt;0,$C$17+H1350*$C$8,$C$17)</f>
        <v>0.15</v>
      </c>
      <c r="L1350" s="12">
        <f>IF(H1350&gt;0,2*An*(J1350-$C$12),0)</f>
        <v>0</v>
      </c>
      <c r="M1350" s="12">
        <f>$C$9*Af*O1349*ABS(O1349)*$C$7</f>
        <v>-1.1455917797241904</v>
      </c>
      <c r="N1350" s="12">
        <f t="shared" si="86"/>
        <v>-2.1727214685053982</v>
      </c>
      <c r="O1350" s="4">
        <f t="shared" si="87"/>
        <v>-23.829387352589105</v>
      </c>
      <c r="P1350" s="3">
        <f t="shared" ref="P1350:P1413" si="88">$C$5*(O1350+O1349)/2+P1349</f>
        <v>-5.492873309970582</v>
      </c>
      <c r="R1350" s="15"/>
    </row>
    <row r="1351" spans="6:18" x14ac:dyDescent="0.25">
      <c r="F1351" s="2">
        <f t="shared" si="85"/>
        <v>6.7349999999998786</v>
      </c>
      <c r="G1351" s="3">
        <f>IF(H1351&gt;0,$C$14-H1351,$C$14)</f>
        <v>2E-3</v>
      </c>
      <c r="H1351" s="3">
        <f>IF(H1350-I1350&gt;0,H1350-I1350,0)</f>
        <v>0</v>
      </c>
      <c r="I1351" s="12">
        <f>$C$5*SQRT((2*($C$11*POWER(($G$4/G1351),1.4)-$C$12))/$C$8)*An</f>
        <v>3.4541393744113574E-5</v>
      </c>
      <c r="J1351" s="5">
        <f>($C$11*POWER(($C$16/G1351),1.4))</f>
        <v>265250.39913931966</v>
      </c>
      <c r="K1351" s="2">
        <f>IF(H1351&gt;0,$C$17+H1351*$C$8,$C$17)</f>
        <v>0.15</v>
      </c>
      <c r="L1351" s="12">
        <f>IF(H1351&gt;0,2*An*(J1351-$C$12),0)</f>
        <v>0</v>
      </c>
      <c r="M1351" s="12">
        <f>$C$9*Af*O1350*ABS(O1350)*$C$7</f>
        <v>-1.1466387094403421</v>
      </c>
      <c r="N1351" s="12">
        <f t="shared" si="86"/>
        <v>-2.1657419370643867</v>
      </c>
      <c r="O1351" s="4">
        <f t="shared" si="87"/>
        <v>-23.84023351110303</v>
      </c>
      <c r="P1351" s="3">
        <f t="shared" si="88"/>
        <v>-5.6120473621298119</v>
      </c>
      <c r="R1351" s="15"/>
    </row>
    <row r="1352" spans="6:18" x14ac:dyDescent="0.25">
      <c r="F1352" s="2">
        <f t="shared" si="85"/>
        <v>6.7399999999998785</v>
      </c>
      <c r="G1352" s="3">
        <f>IF(H1352&gt;0,$C$14-H1352,$C$14)</f>
        <v>2E-3</v>
      </c>
      <c r="H1352" s="3">
        <f>IF(H1351-I1351&gt;0,H1351-I1351,0)</f>
        <v>0</v>
      </c>
      <c r="I1352" s="12">
        <f>$C$5*SQRT((2*($C$11*POWER(($G$4/G1352),1.4)-$C$12))/$C$8)*An</f>
        <v>3.4541393744113574E-5</v>
      </c>
      <c r="J1352" s="5">
        <f>($C$11*POWER(($C$16/G1352),1.4))</f>
        <v>265250.39913931966</v>
      </c>
      <c r="K1352" s="2">
        <f>IF(H1352&gt;0,$C$17+H1352*$C$8,$C$17)</f>
        <v>0.15</v>
      </c>
      <c r="L1352" s="12">
        <f>IF(H1352&gt;0,2*An*(J1352-$C$12),0)</f>
        <v>0</v>
      </c>
      <c r="M1352" s="12">
        <f>$C$9*Af*O1351*ABS(O1351)*$C$7</f>
        <v>-1.1476827526914135</v>
      </c>
      <c r="N1352" s="12">
        <f t="shared" si="86"/>
        <v>-2.1587816487239104</v>
      </c>
      <c r="O1352" s="4">
        <f t="shared" si="87"/>
        <v>-23.8510448200675</v>
      </c>
      <c r="P1352" s="3">
        <f t="shared" si="88"/>
        <v>-5.7312755579577379</v>
      </c>
      <c r="R1352" s="15"/>
    </row>
    <row r="1353" spans="6:18" x14ac:dyDescent="0.25">
      <c r="F1353" s="2">
        <f t="shared" si="85"/>
        <v>6.7449999999998784</v>
      </c>
      <c r="G1353" s="3">
        <f>IF(H1353&gt;0,$C$14-H1353,$C$14)</f>
        <v>2E-3</v>
      </c>
      <c r="H1353" s="3">
        <f>IF(H1352-I1352&gt;0,H1352-I1352,0)</f>
        <v>0</v>
      </c>
      <c r="I1353" s="12">
        <f>$C$5*SQRT((2*($C$11*POWER(($G$4/G1353),1.4)-$C$12))/$C$8)*An</f>
        <v>3.4541393744113574E-5</v>
      </c>
      <c r="J1353" s="5">
        <f>($C$11*POWER(($C$16/G1353),1.4))</f>
        <v>265250.39913931966</v>
      </c>
      <c r="K1353" s="2">
        <f>IF(H1353&gt;0,$C$17+H1353*$C$8,$C$17)</f>
        <v>0.15</v>
      </c>
      <c r="L1353" s="12">
        <f>IF(H1353&gt;0,2*An*(J1353-$C$12),0)</f>
        <v>0</v>
      </c>
      <c r="M1353" s="12">
        <f>$C$9*Af*O1352*ABS(O1352)*$C$7</f>
        <v>-1.1487239141606087</v>
      </c>
      <c r="N1353" s="12">
        <f t="shared" si="86"/>
        <v>-2.1518405722626088</v>
      </c>
      <c r="O1353" s="4">
        <f t="shared" si="87"/>
        <v>-23.861821375619968</v>
      </c>
      <c r="P1353" s="3">
        <f t="shared" si="88"/>
        <v>-5.8505577234469568</v>
      </c>
      <c r="R1353" s="15"/>
    </row>
    <row r="1354" spans="6:18" x14ac:dyDescent="0.25">
      <c r="F1354" s="2">
        <f t="shared" si="85"/>
        <v>6.7499999999998783</v>
      </c>
      <c r="G1354" s="3">
        <f>IF(H1354&gt;0,$C$14-H1354,$C$14)</f>
        <v>2E-3</v>
      </c>
      <c r="H1354" s="3">
        <f>IF(H1353-I1353&gt;0,H1353-I1353,0)</f>
        <v>0</v>
      </c>
      <c r="I1354" s="12">
        <f>$C$5*SQRT((2*($C$11*POWER(($G$4/G1354),1.4)-$C$12))/$C$8)*An</f>
        <v>3.4541393744113574E-5</v>
      </c>
      <c r="J1354" s="5">
        <f>($C$11*POWER(($C$16/G1354),1.4))</f>
        <v>265250.39913931966</v>
      </c>
      <c r="K1354" s="2">
        <f>IF(H1354&gt;0,$C$17+H1354*$C$8,$C$17)</f>
        <v>0.15</v>
      </c>
      <c r="L1354" s="12">
        <f>IF(H1354&gt;0,2*An*(J1354-$C$12),0)</f>
        <v>0</v>
      </c>
      <c r="M1354" s="12">
        <f>$C$9*Af*O1353*ABS(O1353)*$C$7</f>
        <v>-1.1497621985476745</v>
      </c>
      <c r="N1354" s="12">
        <f t="shared" si="86"/>
        <v>-2.144918676348837</v>
      </c>
      <c r="O1354" s="4">
        <f t="shared" si="87"/>
        <v>-23.872563273741498</v>
      </c>
      <c r="P1354" s="3">
        <f t="shared" si="88"/>
        <v>-5.9698936850703603</v>
      </c>
      <c r="R1354" s="15"/>
    </row>
    <row r="1355" spans="6:18" x14ac:dyDescent="0.25">
      <c r="F1355" s="2">
        <f t="shared" si="85"/>
        <v>6.7549999999998782</v>
      </c>
      <c r="G1355" s="3">
        <f>IF(H1355&gt;0,$C$14-H1355,$C$14)</f>
        <v>2E-3</v>
      </c>
      <c r="H1355" s="3">
        <f>IF(H1354-I1354&gt;0,H1354-I1354,0)</f>
        <v>0</v>
      </c>
      <c r="I1355" s="12">
        <f>$C$5*SQRT((2*($C$11*POWER(($G$4/G1355),1.4)-$C$12))/$C$8)*An</f>
        <v>3.4541393744113574E-5</v>
      </c>
      <c r="J1355" s="5">
        <f>($C$11*POWER(($C$16/G1355),1.4))</f>
        <v>265250.39913931966</v>
      </c>
      <c r="K1355" s="2">
        <f>IF(H1355&gt;0,$C$17+H1355*$C$8,$C$17)</f>
        <v>0.15</v>
      </c>
      <c r="L1355" s="12">
        <f>IF(H1355&gt;0,2*An*(J1355-$C$12),0)</f>
        <v>0</v>
      </c>
      <c r="M1355" s="12">
        <f>$C$9*Af*O1354*ABS(O1354)*$C$7</f>
        <v>-1.1507976105686777</v>
      </c>
      <c r="N1355" s="12">
        <f t="shared" si="86"/>
        <v>-2.1380159295421493</v>
      </c>
      <c r="O1355" s="4">
        <f t="shared" si="87"/>
        <v>-23.883270610256226</v>
      </c>
      <c r="P1355" s="3">
        <f t="shared" si="88"/>
        <v>-6.0892832697803545</v>
      </c>
      <c r="R1355" s="15"/>
    </row>
    <row r="1356" spans="6:18" x14ac:dyDescent="0.25">
      <c r="F1356" s="2">
        <f t="shared" si="85"/>
        <v>6.7599999999998781</v>
      </c>
      <c r="G1356" s="3">
        <f>IF(H1356&gt;0,$C$14-H1356,$C$14)</f>
        <v>2E-3</v>
      </c>
      <c r="H1356" s="3">
        <f>IF(H1355-I1355&gt;0,H1355-I1355,0)</f>
        <v>0</v>
      </c>
      <c r="I1356" s="12">
        <f>$C$5*SQRT((2*($C$11*POWER(($G$4/G1356),1.4)-$C$12))/$C$8)*An</f>
        <v>3.4541393744113574E-5</v>
      </c>
      <c r="J1356" s="5">
        <f>($C$11*POWER(($C$16/G1356),1.4))</f>
        <v>265250.39913931966</v>
      </c>
      <c r="K1356" s="2">
        <f>IF(H1356&gt;0,$C$17+H1356*$C$8,$C$17)</f>
        <v>0.15</v>
      </c>
      <c r="L1356" s="12">
        <f>IF(H1356&gt;0,2*An*(J1356-$C$12),0)</f>
        <v>0</v>
      </c>
      <c r="M1356" s="12">
        <f>$C$9*Af*O1355*ABS(O1355)*$C$7</f>
        <v>-1.1518301549557823</v>
      </c>
      <c r="N1356" s="12">
        <f t="shared" si="86"/>
        <v>-2.1311323002947846</v>
      </c>
      <c r="O1356" s="4">
        <f t="shared" si="87"/>
        <v>-23.893943480830817</v>
      </c>
      <c r="P1356" s="3">
        <f t="shared" si="88"/>
        <v>-6.2087263050080725</v>
      </c>
      <c r="R1356" s="15"/>
    </row>
    <row r="1357" spans="6:18" x14ac:dyDescent="0.25">
      <c r="F1357" s="2">
        <f t="shared" si="85"/>
        <v>6.764999999999878</v>
      </c>
      <c r="G1357" s="3">
        <f>IF(H1357&gt;0,$C$14-H1357,$C$14)</f>
        <v>2E-3</v>
      </c>
      <c r="H1357" s="3">
        <f>IF(H1356-I1356&gt;0,H1356-I1356,0)</f>
        <v>0</v>
      </c>
      <c r="I1357" s="12">
        <f>$C$5*SQRT((2*($C$11*POWER(($G$4/G1357),1.4)-$C$12))/$C$8)*An</f>
        <v>3.4541393744113574E-5</v>
      </c>
      <c r="J1357" s="5">
        <f>($C$11*POWER(($C$16/G1357),1.4))</f>
        <v>265250.39913931966</v>
      </c>
      <c r="K1357" s="2">
        <f>IF(H1357&gt;0,$C$17+H1357*$C$8,$C$17)</f>
        <v>0.15</v>
      </c>
      <c r="L1357" s="12">
        <f>IF(H1357&gt;0,2*An*(J1357-$C$12),0)</f>
        <v>0</v>
      </c>
      <c r="M1357" s="12">
        <f>$C$9*Af*O1356*ABS(O1356)*$C$7</f>
        <v>-1.1528598364570322</v>
      </c>
      <c r="N1357" s="12">
        <f t="shared" si="86"/>
        <v>-2.1242677569531194</v>
      </c>
      <c r="O1357" s="4">
        <f t="shared" si="87"/>
        <v>-23.904581980973937</v>
      </c>
      <c r="P1357" s="3">
        <f t="shared" si="88"/>
        <v>-6.3282226186625845</v>
      </c>
      <c r="R1357" s="15"/>
    </row>
    <row r="1358" spans="6:18" x14ac:dyDescent="0.25">
      <c r="F1358" s="2">
        <f t="shared" si="85"/>
        <v>6.7699999999998779</v>
      </c>
      <c r="G1358" s="3">
        <f>IF(H1358&gt;0,$C$14-H1358,$C$14)</f>
        <v>2E-3</v>
      </c>
      <c r="H1358" s="3">
        <f>IF(H1357-I1357&gt;0,H1357-I1357,0)</f>
        <v>0</v>
      </c>
      <c r="I1358" s="12">
        <f>$C$5*SQRT((2*($C$11*POWER(($G$4/G1358),1.4)-$C$12))/$C$8)*An</f>
        <v>3.4541393744113574E-5</v>
      </c>
      <c r="J1358" s="5">
        <f>($C$11*POWER(($C$16/G1358),1.4))</f>
        <v>265250.39913931966</v>
      </c>
      <c r="K1358" s="2">
        <f>IF(H1358&gt;0,$C$17+H1358*$C$8,$C$17)</f>
        <v>0.15</v>
      </c>
      <c r="L1358" s="12">
        <f>IF(H1358&gt;0,2*An*(J1358-$C$12),0)</f>
        <v>0</v>
      </c>
      <c r="M1358" s="12">
        <f>$C$9*Af*O1357*ABS(O1357)*$C$7</f>
        <v>-1.1538866598361301</v>
      </c>
      <c r="N1358" s="12">
        <f t="shared" si="86"/>
        <v>-2.1174222677591326</v>
      </c>
      <c r="O1358" s="4">
        <f t="shared" si="87"/>
        <v>-23.915186206035717</v>
      </c>
      <c r="P1358" s="3">
        <f t="shared" si="88"/>
        <v>-6.4477720391301085</v>
      </c>
      <c r="R1358" s="15"/>
    </row>
    <row r="1359" spans="6:18" x14ac:dyDescent="0.25">
      <c r="F1359" s="2">
        <f t="shared" si="85"/>
        <v>6.7749999999998778</v>
      </c>
      <c r="G1359" s="3">
        <f>IF(H1359&gt;0,$C$14-H1359,$C$14)</f>
        <v>2E-3</v>
      </c>
      <c r="H1359" s="3">
        <f>IF(H1358-I1358&gt;0,H1358-I1358,0)</f>
        <v>0</v>
      </c>
      <c r="I1359" s="12">
        <f>$C$5*SQRT((2*($C$11*POWER(($G$4/G1359),1.4)-$C$12))/$C$8)*An</f>
        <v>3.4541393744113574E-5</v>
      </c>
      <c r="J1359" s="5">
        <f>($C$11*POWER(($C$16/G1359),1.4))</f>
        <v>265250.39913931966</v>
      </c>
      <c r="K1359" s="2">
        <f>IF(H1359&gt;0,$C$17+H1359*$C$8,$C$17)</f>
        <v>0.15</v>
      </c>
      <c r="L1359" s="12">
        <f>IF(H1359&gt;0,2*An*(J1359-$C$12),0)</f>
        <v>0</v>
      </c>
      <c r="M1359" s="12">
        <f>$C$9*Af*O1358*ABS(O1358)*$C$7</f>
        <v>-1.1549106298722209</v>
      </c>
      <c r="N1359" s="12">
        <f t="shared" si="86"/>
        <v>-2.1105958008518608</v>
      </c>
      <c r="O1359" s="4">
        <f t="shared" si="87"/>
        <v>-23.925756251207243</v>
      </c>
      <c r="P1359" s="3">
        <f t="shared" si="88"/>
        <v>-6.567374395273216</v>
      </c>
      <c r="R1359" s="15"/>
    </row>
    <row r="1360" spans="6:18" x14ac:dyDescent="0.25">
      <c r="F1360" s="2">
        <f t="shared" si="85"/>
        <v>6.7799999999998777</v>
      </c>
      <c r="G1360" s="3">
        <f>IF(H1360&gt;0,$C$14-H1360,$C$14)</f>
        <v>2E-3</v>
      </c>
      <c r="H1360" s="3">
        <f>IF(H1359-I1359&gt;0,H1359-I1359,0)</f>
        <v>0</v>
      </c>
      <c r="I1360" s="12">
        <f>$C$5*SQRT((2*($C$11*POWER(($G$4/G1360),1.4)-$C$12))/$C$8)*An</f>
        <v>3.4541393744113574E-5</v>
      </c>
      <c r="J1360" s="5">
        <f>($C$11*POWER(($C$16/G1360),1.4))</f>
        <v>265250.39913931966</v>
      </c>
      <c r="K1360" s="2">
        <f>IF(H1360&gt;0,$C$17+H1360*$C$8,$C$17)</f>
        <v>0.15</v>
      </c>
      <c r="L1360" s="12">
        <f>IF(H1360&gt;0,2*An*(J1360-$C$12),0)</f>
        <v>0</v>
      </c>
      <c r="M1360" s="12">
        <f>$C$9*Af*O1359*ABS(O1359)*$C$7</f>
        <v>-1.1559317513596743</v>
      </c>
      <c r="N1360" s="12">
        <f t="shared" si="86"/>
        <v>-2.1037883242688382</v>
      </c>
      <c r="O1360" s="4">
        <f t="shared" si="87"/>
        <v>-23.936292211520044</v>
      </c>
      <c r="P1360" s="3">
        <f t="shared" si="88"/>
        <v>-6.6870295164300346</v>
      </c>
      <c r="R1360" s="15"/>
    </row>
    <row r="1361" spans="6:18" x14ac:dyDescent="0.25">
      <c r="F1361" s="2">
        <f t="shared" si="85"/>
        <v>6.7849999999998776</v>
      </c>
      <c r="G1361" s="3">
        <f>IF(H1361&gt;0,$C$14-H1361,$C$14)</f>
        <v>2E-3</v>
      </c>
      <c r="H1361" s="3">
        <f>IF(H1360-I1360&gt;0,H1360-I1360,0)</f>
        <v>0</v>
      </c>
      <c r="I1361" s="12">
        <f>$C$5*SQRT((2*($C$11*POWER(($G$4/G1361),1.4)-$C$12))/$C$8)*An</f>
        <v>3.4541393744113574E-5</v>
      </c>
      <c r="J1361" s="5">
        <f>($C$11*POWER(($C$16/G1361),1.4))</f>
        <v>265250.39913931966</v>
      </c>
      <c r="K1361" s="2">
        <f>IF(H1361&gt;0,$C$17+H1361*$C$8,$C$17)</f>
        <v>0.15</v>
      </c>
      <c r="L1361" s="12">
        <f>IF(H1361&gt;0,2*An*(J1361-$C$12),0)</f>
        <v>0</v>
      </c>
      <c r="M1361" s="12">
        <f>$C$9*Af*O1360*ABS(O1360)*$C$7</f>
        <v>-1.1569500291078711</v>
      </c>
      <c r="N1361" s="12">
        <f t="shared" si="86"/>
        <v>-2.0969998059475259</v>
      </c>
      <c r="O1361" s="4">
        <f t="shared" si="87"/>
        <v>-23.946794181845586</v>
      </c>
      <c r="P1361" s="3">
        <f t="shared" si="88"/>
        <v>-6.8067372324134485</v>
      </c>
      <c r="R1361" s="15"/>
    </row>
    <row r="1362" spans="6:18" x14ac:dyDescent="0.25">
      <c r="F1362" s="2">
        <f t="shared" si="85"/>
        <v>6.7899999999998775</v>
      </c>
      <c r="G1362" s="3">
        <f>IF(H1362&gt;0,$C$14-H1362,$C$14)</f>
        <v>2E-3</v>
      </c>
      <c r="H1362" s="3">
        <f>IF(H1361-I1361&gt;0,H1361-I1361,0)</f>
        <v>0</v>
      </c>
      <c r="I1362" s="12">
        <f>$C$5*SQRT((2*($C$11*POWER(($G$4/G1362),1.4)-$C$12))/$C$8)*An</f>
        <v>3.4541393744113574E-5</v>
      </c>
      <c r="J1362" s="5">
        <f>($C$11*POWER(($C$16/G1362),1.4))</f>
        <v>265250.39913931966</v>
      </c>
      <c r="K1362" s="2">
        <f>IF(H1362&gt;0,$C$17+H1362*$C$8,$C$17)</f>
        <v>0.15</v>
      </c>
      <c r="L1362" s="12">
        <f>IF(H1362&gt;0,2*An*(J1362-$C$12),0)</f>
        <v>0</v>
      </c>
      <c r="M1362" s="12">
        <f>$C$9*Af*O1361*ABS(O1361)*$C$7</f>
        <v>-1.1579654679409894</v>
      </c>
      <c r="N1362" s="12">
        <f t="shared" si="86"/>
        <v>-2.0902302137267377</v>
      </c>
      <c r="O1362" s="4">
        <f t="shared" si="87"/>
        <v>-23.957262256894772</v>
      </c>
      <c r="P1362" s="3">
        <f t="shared" si="88"/>
        <v>-6.9264973735102995</v>
      </c>
      <c r="R1362" s="15"/>
    </row>
    <row r="1363" spans="6:18" x14ac:dyDescent="0.25">
      <c r="F1363" s="2">
        <f t="shared" si="85"/>
        <v>6.7949999999998774</v>
      </c>
      <c r="G1363" s="3">
        <f>IF(H1363&gt;0,$C$14-H1363,$C$14)</f>
        <v>2E-3</v>
      </c>
      <c r="H1363" s="3">
        <f>IF(H1362-I1362&gt;0,H1362-I1362,0)</f>
        <v>0</v>
      </c>
      <c r="I1363" s="12">
        <f>$C$5*SQRT((2*($C$11*POWER(($G$4/G1363),1.4)-$C$12))/$C$8)*An</f>
        <v>3.4541393744113574E-5</v>
      </c>
      <c r="J1363" s="5">
        <f>($C$11*POWER(($C$16/G1363),1.4))</f>
        <v>265250.39913931966</v>
      </c>
      <c r="K1363" s="2">
        <f>IF(H1363&gt;0,$C$17+H1363*$C$8,$C$17)</f>
        <v>0.15</v>
      </c>
      <c r="L1363" s="12">
        <f>IF(H1363&gt;0,2*An*(J1363-$C$12),0)</f>
        <v>0</v>
      </c>
      <c r="M1363" s="12">
        <f>$C$9*Af*O1362*ABS(O1362)*$C$7</f>
        <v>-1.1589780726977905</v>
      </c>
      <c r="N1363" s="12">
        <f t="shared" si="86"/>
        <v>-2.0834795153480634</v>
      </c>
      <c r="O1363" s="4">
        <f t="shared" si="87"/>
        <v>-23.967696531217459</v>
      </c>
      <c r="P1363" s="3">
        <f t="shared" si="88"/>
        <v>-7.0463097704805797</v>
      </c>
      <c r="R1363" s="15"/>
    </row>
    <row r="1364" spans="6:18" x14ac:dyDescent="0.25">
      <c r="F1364" s="2">
        <f t="shared" si="85"/>
        <v>6.7999999999998773</v>
      </c>
      <c r="G1364" s="3">
        <f>IF(H1364&gt;0,$C$14-H1364,$C$14)</f>
        <v>2E-3</v>
      </c>
      <c r="H1364" s="3">
        <f>IF(H1363-I1363&gt;0,H1363-I1363,0)</f>
        <v>0</v>
      </c>
      <c r="I1364" s="12">
        <f>$C$5*SQRT((2*($C$11*POWER(($G$4/G1364),1.4)-$C$12))/$C$8)*An</f>
        <v>3.4541393744113574E-5</v>
      </c>
      <c r="J1364" s="5">
        <f>($C$11*POWER(($C$16/G1364),1.4))</f>
        <v>265250.39913931966</v>
      </c>
      <c r="K1364" s="2">
        <f>IF(H1364&gt;0,$C$17+H1364*$C$8,$C$17)</f>
        <v>0.15</v>
      </c>
      <c r="L1364" s="12">
        <f>IF(H1364&gt;0,2*An*(J1364-$C$12),0)</f>
        <v>0</v>
      </c>
      <c r="M1364" s="12">
        <f>$C$9*Af*O1363*ABS(O1363)*$C$7</f>
        <v>-1.1599878482314088</v>
      </c>
      <c r="N1364" s="12">
        <f t="shared" si="86"/>
        <v>-2.0767476784572754</v>
      </c>
      <c r="O1364" s="4">
        <f t="shared" si="87"/>
        <v>-23.978097099201971</v>
      </c>
      <c r="P1364" s="3">
        <f t="shared" si="88"/>
        <v>-7.166174254556628</v>
      </c>
      <c r="R1364" s="15"/>
    </row>
    <row r="1365" spans="6:18" x14ac:dyDescent="0.25">
      <c r="F1365" s="2">
        <f t="shared" si="85"/>
        <v>6.8049999999998771</v>
      </c>
      <c r="G1365" s="3">
        <f>IF(H1365&gt;0,$C$14-H1365,$C$14)</f>
        <v>2E-3</v>
      </c>
      <c r="H1365" s="3">
        <f>IF(H1364-I1364&gt;0,H1364-I1364,0)</f>
        <v>0</v>
      </c>
      <c r="I1365" s="12">
        <f>$C$5*SQRT((2*($C$11*POWER(($G$4/G1365),1.4)-$C$12))/$C$8)*An</f>
        <v>3.4541393744113574E-5</v>
      </c>
      <c r="J1365" s="5">
        <f>($C$11*POWER(($C$16/G1365),1.4))</f>
        <v>265250.39913931966</v>
      </c>
      <c r="K1365" s="2">
        <f>IF(H1365&gt;0,$C$17+H1365*$C$8,$C$17)</f>
        <v>0.15</v>
      </c>
      <c r="L1365" s="12">
        <f>IF(H1365&gt;0,2*An*(J1365-$C$12),0)</f>
        <v>0</v>
      </c>
      <c r="M1365" s="12">
        <f>$C$9*Af*O1364*ABS(O1364)*$C$7</f>
        <v>-1.1609947994091421</v>
      </c>
      <c r="N1365" s="12">
        <f t="shared" si="86"/>
        <v>-2.07003467060572</v>
      </c>
      <c r="O1365" s="4">
        <f t="shared" si="87"/>
        <v>-23.98846405507463</v>
      </c>
      <c r="P1365" s="3">
        <f t="shared" si="88"/>
        <v>-7.2860906574423199</v>
      </c>
      <c r="R1365" s="15"/>
    </row>
    <row r="1366" spans="6:18" x14ac:dyDescent="0.25">
      <c r="F1366" s="2">
        <f t="shared" si="85"/>
        <v>6.809999999999877</v>
      </c>
      <c r="G1366" s="3">
        <f>IF(H1366&gt;0,$C$14-H1366,$C$14)</f>
        <v>2E-3</v>
      </c>
      <c r="H1366" s="3">
        <f>IF(H1365-I1365&gt;0,H1365-I1365,0)</f>
        <v>0</v>
      </c>
      <c r="I1366" s="12">
        <f>$C$5*SQRT((2*($C$11*POWER(($G$4/G1366),1.4)-$C$12))/$C$8)*An</f>
        <v>3.4541393744113574E-5</v>
      </c>
      <c r="J1366" s="5">
        <f>($C$11*POWER(($C$16/G1366),1.4))</f>
        <v>265250.39913931966</v>
      </c>
      <c r="K1366" s="2">
        <f>IF(H1366&gt;0,$C$17+H1366*$C$8,$C$17)</f>
        <v>0.15</v>
      </c>
      <c r="L1366" s="12">
        <f>IF(H1366&gt;0,2*An*(J1366-$C$12),0)</f>
        <v>0</v>
      </c>
      <c r="M1366" s="12">
        <f>$C$9*Af*O1365*ABS(O1365)*$C$7</f>
        <v>-1.1619989311122421</v>
      </c>
      <c r="N1366" s="12">
        <f t="shared" si="86"/>
        <v>-2.0633404592517199</v>
      </c>
      <c r="O1366" s="4">
        <f t="shared" si="87"/>
        <v>-23.998797492899275</v>
      </c>
      <c r="P1366" s="3">
        <f t="shared" si="88"/>
        <v>-7.4060588113122545</v>
      </c>
      <c r="R1366" s="15"/>
    </row>
    <row r="1367" spans="6:18" x14ac:dyDescent="0.25">
      <c r="F1367" s="2">
        <f t="shared" si="85"/>
        <v>6.8149999999998769</v>
      </c>
      <c r="G1367" s="3">
        <f>IF(H1367&gt;0,$C$14-H1367,$C$14)</f>
        <v>2E-3</v>
      </c>
      <c r="H1367" s="3">
        <f>IF(H1366-I1366&gt;0,H1366-I1366,0)</f>
        <v>0</v>
      </c>
      <c r="I1367" s="12">
        <f>$C$5*SQRT((2*($C$11*POWER(($G$4/G1367),1.4)-$C$12))/$C$8)*An</f>
        <v>3.4541393744113574E-5</v>
      </c>
      <c r="J1367" s="5">
        <f>($C$11*POWER(($C$16/G1367),1.4))</f>
        <v>265250.39913931966</v>
      </c>
      <c r="K1367" s="2">
        <f>IF(H1367&gt;0,$C$17+H1367*$C$8,$C$17)</f>
        <v>0.15</v>
      </c>
      <c r="L1367" s="12">
        <f>IF(H1367&gt;0,2*An*(J1367-$C$12),0)</f>
        <v>0</v>
      </c>
      <c r="M1367" s="12">
        <f>$C$9*Af*O1366*ABS(O1366)*$C$7</f>
        <v>-1.1630002482357071</v>
      </c>
      <c r="N1367" s="12">
        <f t="shared" si="86"/>
        <v>-2.0566650117619529</v>
      </c>
      <c r="O1367" s="4">
        <f t="shared" si="87"/>
        <v>-24.009097506576808</v>
      </c>
      <c r="P1367" s="3">
        <f t="shared" si="88"/>
        <v>-7.5260785488109443</v>
      </c>
      <c r="R1367" s="15"/>
    </row>
    <row r="1368" spans="6:18" x14ac:dyDescent="0.25">
      <c r="F1368" s="2">
        <f t="shared" ref="F1368:F1431" si="89">F1367+$C$5</f>
        <v>6.8199999999998768</v>
      </c>
      <c r="G1368" s="3">
        <f>IF(H1368&gt;0,$C$14-H1368,$C$14)</f>
        <v>2E-3</v>
      </c>
      <c r="H1368" s="3">
        <f>IF(H1367-I1367&gt;0,H1367-I1367,0)</f>
        <v>0</v>
      </c>
      <c r="I1368" s="12">
        <f>$C$5*SQRT((2*($C$11*POWER(($G$4/G1368),1.4)-$C$12))/$C$8)*An</f>
        <v>3.4541393744113574E-5</v>
      </c>
      <c r="J1368" s="5">
        <f>($C$11*POWER(($C$16/G1368),1.4))</f>
        <v>265250.39913931966</v>
      </c>
      <c r="K1368" s="2">
        <f>IF(H1368&gt;0,$C$17+H1368*$C$8,$C$17)</f>
        <v>0.15</v>
      </c>
      <c r="L1368" s="12">
        <f>IF(H1368&gt;0,2*An*(J1368-$C$12),0)</f>
        <v>0</v>
      </c>
      <c r="M1368" s="12">
        <f>$C$9*Af*O1367*ABS(O1367)*$C$7</f>
        <v>-1.1639987556880755</v>
      </c>
      <c r="N1368" s="12">
        <f t="shared" si="86"/>
        <v>-2.0500082954128303</v>
      </c>
      <c r="O1368" s="4">
        <f t="shared" si="87"/>
        <v>-24.019364189844744</v>
      </c>
      <c r="P1368" s="3">
        <f t="shared" si="88"/>
        <v>-7.6461497030519983</v>
      </c>
      <c r="R1368" s="15"/>
    </row>
    <row r="1369" spans="6:18" x14ac:dyDescent="0.25">
      <c r="F1369" s="2">
        <f t="shared" si="89"/>
        <v>6.8249999999998767</v>
      </c>
      <c r="G1369" s="3">
        <f>IF(H1369&gt;0,$C$14-H1369,$C$14)</f>
        <v>2E-3</v>
      </c>
      <c r="H1369" s="3">
        <f>IF(H1368-I1368&gt;0,H1368-I1368,0)</f>
        <v>0</v>
      </c>
      <c r="I1369" s="12">
        <f>$C$5*SQRT((2*($C$11*POWER(($G$4/G1369),1.4)-$C$12))/$C$8)*An</f>
        <v>3.4541393744113574E-5</v>
      </c>
      <c r="J1369" s="5">
        <f>($C$11*POWER(($C$16/G1369),1.4))</f>
        <v>265250.39913931966</v>
      </c>
      <c r="K1369" s="2">
        <f>IF(H1369&gt;0,$C$17+H1369*$C$8,$C$17)</f>
        <v>0.15</v>
      </c>
      <c r="L1369" s="12">
        <f>IF(H1369&gt;0,2*An*(J1369-$C$12),0)</f>
        <v>0</v>
      </c>
      <c r="M1369" s="12">
        <f>$C$9*Af*O1368*ABS(O1368)*$C$7</f>
        <v>-1.1649944583912211</v>
      </c>
      <c r="N1369" s="12">
        <f t="shared" si="86"/>
        <v>-2.0433702773918601</v>
      </c>
      <c r="O1369" s="4">
        <f t="shared" si="87"/>
        <v>-24.029597636276755</v>
      </c>
      <c r="P1369" s="3">
        <f t="shared" si="88"/>
        <v>-7.7662721076173016</v>
      </c>
      <c r="R1369" s="15"/>
    </row>
    <row r="1370" spans="6:18" x14ac:dyDescent="0.25">
      <c r="F1370" s="2">
        <f t="shared" si="89"/>
        <v>6.8299999999998766</v>
      </c>
      <c r="G1370" s="3">
        <f>IF(H1370&gt;0,$C$14-H1370,$C$14)</f>
        <v>2E-3</v>
      </c>
      <c r="H1370" s="3">
        <f>IF(H1369-I1369&gt;0,H1369-I1369,0)</f>
        <v>0</v>
      </c>
      <c r="I1370" s="12">
        <f>$C$5*SQRT((2*($C$11*POWER(($G$4/G1370),1.4)-$C$12))/$C$8)*An</f>
        <v>3.4541393744113574E-5</v>
      </c>
      <c r="J1370" s="5">
        <f>($C$11*POWER(($C$16/G1370),1.4))</f>
        <v>265250.39913931966</v>
      </c>
      <c r="K1370" s="2">
        <f>IF(H1370&gt;0,$C$17+H1370*$C$8,$C$17)</f>
        <v>0.15</v>
      </c>
      <c r="L1370" s="12">
        <f>IF(H1370&gt;0,2*An*(J1370-$C$12),0)</f>
        <v>0</v>
      </c>
      <c r="M1370" s="12">
        <f>$C$9*Af*O1369*ABS(O1369)*$C$7</f>
        <v>-1.165987361280149</v>
      </c>
      <c r="N1370" s="12">
        <f t="shared" si="86"/>
        <v>-2.0367509247990068</v>
      </c>
      <c r="O1370" s="4">
        <f t="shared" si="87"/>
        <v>-24.039797939282231</v>
      </c>
      <c r="P1370" s="3">
        <f t="shared" si="88"/>
        <v>-7.8864455965561993</v>
      </c>
      <c r="R1370" s="15"/>
    </row>
    <row r="1371" spans="6:18" x14ac:dyDescent="0.25">
      <c r="F1371" s="2">
        <f t="shared" si="89"/>
        <v>6.8349999999998765</v>
      </c>
      <c r="G1371" s="3">
        <f>IF(H1371&gt;0,$C$14-H1371,$C$14)</f>
        <v>2E-3</v>
      </c>
      <c r="H1371" s="3">
        <f>IF(H1370-I1370&gt;0,H1370-I1370,0)</f>
        <v>0</v>
      </c>
      <c r="I1371" s="12">
        <f>$C$5*SQRT((2*($C$11*POWER(($G$4/G1371),1.4)-$C$12))/$C$8)*An</f>
        <v>3.4541393744113574E-5</v>
      </c>
      <c r="J1371" s="5">
        <f>($C$11*POWER(($C$16/G1371),1.4))</f>
        <v>265250.39913931966</v>
      </c>
      <c r="K1371" s="2">
        <f>IF(H1371&gt;0,$C$17+H1371*$C$8,$C$17)</f>
        <v>0.15</v>
      </c>
      <c r="L1371" s="12">
        <f>IF(H1371&gt;0,2*An*(J1371-$C$12),0)</f>
        <v>0</v>
      </c>
      <c r="M1371" s="12">
        <f>$C$9*Af*O1370*ABS(O1370)*$C$7</f>
        <v>-1.1669774693027939</v>
      </c>
      <c r="N1371" s="12">
        <f t="shared" ref="N1371:N1434" si="90">(L1371-M1371-K1371*9.81)/K1371</f>
        <v>-2.0301502046480411</v>
      </c>
      <c r="O1371" s="4">
        <f t="shared" ref="O1371:O1434" si="91">$C$5*(N1370+N1371)/2+O1370</f>
        <v>-24.049965192105848</v>
      </c>
      <c r="P1371" s="3">
        <f t="shared" si="88"/>
        <v>-8.0066700043846701</v>
      </c>
      <c r="R1371" s="15"/>
    </row>
    <row r="1372" spans="6:18" x14ac:dyDescent="0.25">
      <c r="F1372" s="2">
        <f t="shared" si="89"/>
        <v>6.8399999999998764</v>
      </c>
      <c r="G1372" s="3">
        <f>IF(H1372&gt;0,$C$14-H1372,$C$14)</f>
        <v>2E-3</v>
      </c>
      <c r="H1372" s="3">
        <f>IF(H1371-I1371&gt;0,H1371-I1371,0)</f>
        <v>0</v>
      </c>
      <c r="I1372" s="12">
        <f>$C$5*SQRT((2*($C$11*POWER(($G$4/G1372),1.4)-$C$12))/$C$8)*An</f>
        <v>3.4541393744113574E-5</v>
      </c>
      <c r="J1372" s="5">
        <f>($C$11*POWER(($C$16/G1372),1.4))</f>
        <v>265250.39913931966</v>
      </c>
      <c r="K1372" s="2">
        <f>IF(H1372&gt;0,$C$17+H1372*$C$8,$C$17)</f>
        <v>0.15</v>
      </c>
      <c r="L1372" s="12">
        <f>IF(H1372&gt;0,2*An*(J1372-$C$12),0)</f>
        <v>0</v>
      </c>
      <c r="M1372" s="12">
        <f>$C$9*Af*O1371*ABS(O1371)*$C$7</f>
        <v>-1.1679647874198167</v>
      </c>
      <c r="N1372" s="12">
        <f t="shared" si="90"/>
        <v>-2.0235680838678891</v>
      </c>
      <c r="O1372" s="4">
        <f t="shared" si="91"/>
        <v>-24.060099487827138</v>
      </c>
      <c r="P1372" s="3">
        <f t="shared" si="88"/>
        <v>-8.1269451660845018</v>
      </c>
      <c r="R1372" s="15"/>
    </row>
    <row r="1373" spans="6:18" x14ac:dyDescent="0.25">
      <c r="F1373" s="2">
        <f t="shared" si="89"/>
        <v>6.8449999999998763</v>
      </c>
      <c r="G1373" s="3">
        <f>IF(H1373&gt;0,$C$14-H1373,$C$14)</f>
        <v>2E-3</v>
      </c>
      <c r="H1373" s="3">
        <f>IF(H1372-I1372&gt;0,H1372-I1372,0)</f>
        <v>0</v>
      </c>
      <c r="I1373" s="12">
        <f>$C$5*SQRT((2*($C$11*POWER(($G$4/G1373),1.4)-$C$12))/$C$8)*An</f>
        <v>3.4541393744113574E-5</v>
      </c>
      <c r="J1373" s="5">
        <f>($C$11*POWER(($C$16/G1373),1.4))</f>
        <v>265250.39913931966</v>
      </c>
      <c r="K1373" s="2">
        <f>IF(H1373&gt;0,$C$17+H1373*$C$8,$C$17)</f>
        <v>0.15</v>
      </c>
      <c r="L1373" s="12">
        <f>IF(H1373&gt;0,2*An*(J1373-$C$12),0)</f>
        <v>0</v>
      </c>
      <c r="M1373" s="12">
        <f>$C$9*Af*O1372*ABS(O1372)*$C$7</f>
        <v>-1.1689493206044073</v>
      </c>
      <c r="N1373" s="12">
        <f t="shared" si="90"/>
        <v>-2.0170045293039518</v>
      </c>
      <c r="O1373" s="4">
        <f t="shared" si="91"/>
        <v>-24.070200919360069</v>
      </c>
      <c r="P1373" s="3">
        <f t="shared" si="88"/>
        <v>-8.247270917102469</v>
      </c>
      <c r="R1373" s="15"/>
    </row>
    <row r="1374" spans="6:18" x14ac:dyDescent="0.25">
      <c r="F1374" s="2">
        <f t="shared" si="89"/>
        <v>6.8499999999998762</v>
      </c>
      <c r="G1374" s="3">
        <f>IF(H1374&gt;0,$C$14-H1374,$C$14)</f>
        <v>2E-3</v>
      </c>
      <c r="H1374" s="3">
        <f>IF(H1373-I1373&gt;0,H1373-I1373,0)</f>
        <v>0</v>
      </c>
      <c r="I1374" s="12">
        <f>$C$5*SQRT((2*($C$11*POWER(($G$4/G1374),1.4)-$C$12))/$C$8)*An</f>
        <v>3.4541393744113574E-5</v>
      </c>
      <c r="J1374" s="5">
        <f>($C$11*POWER(($C$16/G1374),1.4))</f>
        <v>265250.39913931966</v>
      </c>
      <c r="K1374" s="2">
        <f>IF(H1374&gt;0,$C$17+H1374*$C$8,$C$17)</f>
        <v>0.15</v>
      </c>
      <c r="L1374" s="12">
        <f>IF(H1374&gt;0,2*An*(J1374-$C$12),0)</f>
        <v>0</v>
      </c>
      <c r="M1374" s="12">
        <f>$C$9*Af*O1373*ABS(O1373)*$C$7</f>
        <v>-1.1699310738420829</v>
      </c>
      <c r="N1374" s="12">
        <f t="shared" si="90"/>
        <v>-2.0104595077194474</v>
      </c>
      <c r="O1374" s="4">
        <f t="shared" si="91"/>
        <v>-24.080269579452626</v>
      </c>
      <c r="P1374" s="3">
        <f t="shared" si="88"/>
        <v>-8.3676470933495004</v>
      </c>
      <c r="R1374" s="15"/>
    </row>
    <row r="1375" spans="6:18" x14ac:dyDescent="0.25">
      <c r="F1375" s="2">
        <f t="shared" si="89"/>
        <v>6.8549999999998761</v>
      </c>
      <c r="G1375" s="3">
        <f>IF(H1375&gt;0,$C$14-H1375,$C$14)</f>
        <v>2E-3</v>
      </c>
      <c r="H1375" s="3">
        <f>IF(H1374-I1374&gt;0,H1374-I1374,0)</f>
        <v>0</v>
      </c>
      <c r="I1375" s="12">
        <f>$C$5*SQRT((2*($C$11*POWER(($G$4/G1375),1.4)-$C$12))/$C$8)*An</f>
        <v>3.4541393744113574E-5</v>
      </c>
      <c r="J1375" s="5">
        <f>($C$11*POWER(($C$16/G1375),1.4))</f>
        <v>265250.39913931966</v>
      </c>
      <c r="K1375" s="2">
        <f>IF(H1375&gt;0,$C$17+H1375*$C$8,$C$17)</f>
        <v>0.15</v>
      </c>
      <c r="L1375" s="12">
        <f>IF(H1375&gt;0,2*An*(J1375-$C$12),0)</f>
        <v>0</v>
      </c>
      <c r="M1375" s="12">
        <f>$C$9*Af*O1374*ABS(O1374)*$C$7</f>
        <v>-1.1709100521304918</v>
      </c>
      <c r="N1375" s="12">
        <f t="shared" si="90"/>
        <v>-2.0039329857967214</v>
      </c>
      <c r="O1375" s="4">
        <f t="shared" si="91"/>
        <v>-24.090305560686417</v>
      </c>
      <c r="P1375" s="3">
        <f t="shared" si="88"/>
        <v>-8.4880735311998485</v>
      </c>
      <c r="R1375" s="15"/>
    </row>
    <row r="1376" spans="6:18" x14ac:dyDescent="0.25">
      <c r="F1376" s="2">
        <f t="shared" si="89"/>
        <v>6.859999999999876</v>
      </c>
      <c r="G1376" s="3">
        <f>IF(H1376&gt;0,$C$14-H1376,$C$14)</f>
        <v>2E-3</v>
      </c>
      <c r="H1376" s="3">
        <f>IF(H1375-I1375&gt;0,H1375-I1375,0)</f>
        <v>0</v>
      </c>
      <c r="I1376" s="12">
        <f>$C$5*SQRT((2*($C$11*POWER(($G$4/G1376),1.4)-$C$12))/$C$8)*An</f>
        <v>3.4541393744113574E-5</v>
      </c>
      <c r="J1376" s="5">
        <f>($C$11*POWER(($C$16/G1376),1.4))</f>
        <v>265250.39913931966</v>
      </c>
      <c r="K1376" s="2">
        <f>IF(H1376&gt;0,$C$17+H1376*$C$8,$C$17)</f>
        <v>0.15</v>
      </c>
      <c r="L1376" s="12">
        <f>IF(H1376&gt;0,2*An*(J1376-$C$12),0)</f>
        <v>0</v>
      </c>
      <c r="M1376" s="12">
        <f>$C$9*Af*O1375*ABS(O1375)*$C$7</f>
        <v>-1.1718862604792175</v>
      </c>
      <c r="N1376" s="12">
        <f t="shared" si="90"/>
        <v>-1.9974249301385503</v>
      </c>
      <c r="O1376" s="4">
        <f t="shared" si="91"/>
        <v>-24.100308955476255</v>
      </c>
      <c r="P1376" s="3">
        <f t="shared" si="88"/>
        <v>-8.6085500674902544</v>
      </c>
      <c r="R1376" s="15"/>
    </row>
    <row r="1377" spans="6:18" x14ac:dyDescent="0.25">
      <c r="F1377" s="2">
        <f t="shared" si="89"/>
        <v>6.8649999999998759</v>
      </c>
      <c r="G1377" s="3">
        <f>IF(H1377&gt;0,$C$14-H1377,$C$14)</f>
        <v>2E-3</v>
      </c>
      <c r="H1377" s="3">
        <f>IF(H1376-I1376&gt;0,H1376-I1376,0)</f>
        <v>0</v>
      </c>
      <c r="I1377" s="12">
        <f>$C$5*SQRT((2*($C$11*POWER(($G$4/G1377),1.4)-$C$12))/$C$8)*An</f>
        <v>3.4541393744113574E-5</v>
      </c>
      <c r="J1377" s="5">
        <f>($C$11*POWER(($C$16/G1377),1.4))</f>
        <v>265250.39913931966</v>
      </c>
      <c r="K1377" s="2">
        <f>IF(H1377&gt;0,$C$17+H1377*$C$8,$C$17)</f>
        <v>0.15</v>
      </c>
      <c r="L1377" s="12">
        <f>IF(H1377&gt;0,2*An*(J1377-$C$12),0)</f>
        <v>0</v>
      </c>
      <c r="M1377" s="12">
        <f>$C$9*Af*O1376*ABS(O1376)*$C$7</f>
        <v>-1.1728597039095816</v>
      </c>
      <c r="N1377" s="12">
        <f t="shared" si="90"/>
        <v>-1.9909353072694562</v>
      </c>
      <c r="O1377" s="4">
        <f t="shared" si="91"/>
        <v>-24.110279856069774</v>
      </c>
      <c r="P1377" s="3">
        <f t="shared" si="88"/>
        <v>-8.7290765395191201</v>
      </c>
      <c r="R1377" s="15"/>
    </row>
    <row r="1378" spans="6:18" x14ac:dyDescent="0.25">
      <c r="F1378" s="2">
        <f t="shared" si="89"/>
        <v>6.8699999999998758</v>
      </c>
      <c r="G1378" s="3">
        <f>IF(H1378&gt;0,$C$14-H1378,$C$14)</f>
        <v>2E-3</v>
      </c>
      <c r="H1378" s="3">
        <f>IF(H1377-I1377&gt;0,H1377-I1377,0)</f>
        <v>0</v>
      </c>
      <c r="I1378" s="12">
        <f>$C$5*SQRT((2*($C$11*POWER(($G$4/G1378),1.4)-$C$12))/$C$8)*An</f>
        <v>3.4541393744113574E-5</v>
      </c>
      <c r="J1378" s="5">
        <f>($C$11*POWER(($C$16/G1378),1.4))</f>
        <v>265250.39913931966</v>
      </c>
      <c r="K1378" s="2">
        <f>IF(H1378&gt;0,$C$17+H1378*$C$8,$C$17)</f>
        <v>0.15</v>
      </c>
      <c r="L1378" s="12">
        <f>IF(H1378&gt;0,2*An*(J1378-$C$12),0)</f>
        <v>0</v>
      </c>
      <c r="M1378" s="12">
        <f>$C$9*Af*O1377*ABS(O1377)*$C$7</f>
        <v>-1.1738303874544513</v>
      </c>
      <c r="N1378" s="12">
        <f t="shared" si="90"/>
        <v>-1.9844640836369913</v>
      </c>
      <c r="O1378" s="4">
        <f t="shared" si="91"/>
        <v>-24.120218354547038</v>
      </c>
      <c r="P1378" s="3">
        <f t="shared" si="88"/>
        <v>-8.849652785045663</v>
      </c>
      <c r="R1378" s="15"/>
    </row>
    <row r="1379" spans="6:18" x14ac:dyDescent="0.25">
      <c r="F1379" s="2">
        <f t="shared" si="89"/>
        <v>6.8749999999998757</v>
      </c>
      <c r="G1379" s="3">
        <f>IF(H1379&gt;0,$C$14-H1379,$C$14)</f>
        <v>2E-3</v>
      </c>
      <c r="H1379" s="3">
        <f>IF(H1378-I1378&gt;0,H1378-I1378,0)</f>
        <v>0</v>
      </c>
      <c r="I1379" s="12">
        <f>$C$5*SQRT((2*($C$11*POWER(($G$4/G1379),1.4)-$C$12))/$C$8)*An</f>
        <v>3.4541393744113574E-5</v>
      </c>
      <c r="J1379" s="5">
        <f>($C$11*POWER(($C$16/G1379),1.4))</f>
        <v>265250.39913931966</v>
      </c>
      <c r="K1379" s="2">
        <f>IF(H1379&gt;0,$C$17+H1379*$C$8,$C$17)</f>
        <v>0.15</v>
      </c>
      <c r="L1379" s="12">
        <f>IF(H1379&gt;0,2*An*(J1379-$C$12),0)</f>
        <v>0</v>
      </c>
      <c r="M1379" s="12">
        <f>$C$9*Af*O1378*ABS(O1378)*$C$7</f>
        <v>-1.1747983161580464</v>
      </c>
      <c r="N1379" s="12">
        <f t="shared" si="90"/>
        <v>-1.9780112256130242</v>
      </c>
      <c r="O1379" s="4">
        <f t="shared" si="91"/>
        <v>-24.130124542820163</v>
      </c>
      <c r="P1379" s="3">
        <f t="shared" si="88"/>
        <v>-8.970278642289081</v>
      </c>
      <c r="R1379" s="15"/>
    </row>
    <row r="1380" spans="6:18" x14ac:dyDescent="0.25">
      <c r="F1380" s="2">
        <f t="shared" si="89"/>
        <v>6.8799999999998755</v>
      </c>
      <c r="G1380" s="3">
        <f>IF(H1380&gt;0,$C$14-H1380,$C$14)</f>
        <v>2E-3</v>
      </c>
      <c r="H1380" s="3">
        <f>IF(H1379-I1379&gt;0,H1379-I1379,0)</f>
        <v>0</v>
      </c>
      <c r="I1380" s="12">
        <f>$C$5*SQRT((2*($C$11*POWER(($G$4/G1380),1.4)-$C$12))/$C$8)*An</f>
        <v>3.4541393744113574E-5</v>
      </c>
      <c r="J1380" s="5">
        <f>($C$11*POWER(($C$16/G1380),1.4))</f>
        <v>265250.39913931966</v>
      </c>
      <c r="K1380" s="2">
        <f>IF(H1380&gt;0,$C$17+H1380*$C$8,$C$17)</f>
        <v>0.15</v>
      </c>
      <c r="L1380" s="12">
        <f>IF(H1380&gt;0,2*An*(J1380-$C$12),0)</f>
        <v>0</v>
      </c>
      <c r="M1380" s="12">
        <f>$C$9*Af*O1379*ABS(O1379)*$C$7</f>
        <v>-1.1757634950757478</v>
      </c>
      <c r="N1380" s="12">
        <f t="shared" si="90"/>
        <v>-1.9715766994950146</v>
      </c>
      <c r="O1380" s="4">
        <f t="shared" si="91"/>
        <v>-24.139998512632932</v>
      </c>
      <c r="P1380" s="3">
        <f t="shared" si="88"/>
        <v>-9.0909539499277141</v>
      </c>
      <c r="R1380" s="15"/>
    </row>
    <row r="1381" spans="6:18" x14ac:dyDescent="0.25">
      <c r="F1381" s="2">
        <f t="shared" si="89"/>
        <v>6.8849999999998754</v>
      </c>
      <c r="G1381" s="3">
        <f>IF(H1381&gt;0,$C$14-H1381,$C$14)</f>
        <v>2E-3</v>
      </c>
      <c r="H1381" s="3">
        <f>IF(H1380-I1380&gt;0,H1380-I1380,0)</f>
        <v>0</v>
      </c>
      <c r="I1381" s="12">
        <f>$C$5*SQRT((2*($C$11*POWER(($G$4/G1381),1.4)-$C$12))/$C$8)*An</f>
        <v>3.4541393744113574E-5</v>
      </c>
      <c r="J1381" s="5">
        <f>($C$11*POWER(($C$16/G1381),1.4))</f>
        <v>265250.39913931966</v>
      </c>
      <c r="K1381" s="2">
        <f>IF(H1381&gt;0,$C$17+H1381*$C$8,$C$17)</f>
        <v>0.15</v>
      </c>
      <c r="L1381" s="12">
        <f>IF(H1381&gt;0,2*An*(J1381-$C$12),0)</f>
        <v>0</v>
      </c>
      <c r="M1381" s="12">
        <f>$C$9*Af*O1380*ABS(O1380)*$C$7</f>
        <v>-1.1767259292739058</v>
      </c>
      <c r="N1381" s="12">
        <f t="shared" si="90"/>
        <v>-1.9651604715072946</v>
      </c>
      <c r="O1381" s="4">
        <f t="shared" si="91"/>
        <v>-24.149840355560439</v>
      </c>
      <c r="P1381" s="3">
        <f t="shared" si="88"/>
        <v>-9.211678547098197</v>
      </c>
      <c r="R1381" s="15"/>
    </row>
    <row r="1382" spans="6:18" x14ac:dyDescent="0.25">
      <c r="F1382" s="2">
        <f t="shared" si="89"/>
        <v>6.8899999999998753</v>
      </c>
      <c r="G1382" s="3">
        <f>IF(H1382&gt;0,$C$14-H1382,$C$14)</f>
        <v>2E-3</v>
      </c>
      <c r="H1382" s="3">
        <f>IF(H1381-I1381&gt;0,H1381-I1381,0)</f>
        <v>0</v>
      </c>
      <c r="I1382" s="12">
        <f>$C$5*SQRT((2*($C$11*POWER(($G$4/G1382),1.4)-$C$12))/$C$8)*An</f>
        <v>3.4541393744113574E-5</v>
      </c>
      <c r="J1382" s="5">
        <f>($C$11*POWER(($C$16/G1382),1.4))</f>
        <v>265250.39913931966</v>
      </c>
      <c r="K1382" s="2">
        <f>IF(H1382&gt;0,$C$17+H1382*$C$8,$C$17)</f>
        <v>0.15</v>
      </c>
      <c r="L1382" s="12">
        <f>IF(H1382&gt;0,2*An*(J1382-$C$12),0)</f>
        <v>0</v>
      </c>
      <c r="M1382" s="12">
        <f>$C$9*Af*O1381*ABS(O1381)*$C$7</f>
        <v>-1.1776856238296529</v>
      </c>
      <c r="N1382" s="12">
        <f t="shared" si="90"/>
        <v>-1.9587625078023141</v>
      </c>
      <c r="O1382" s="4">
        <f t="shared" si="91"/>
        <v>-24.159650163008713</v>
      </c>
      <c r="P1382" s="3">
        <f t="shared" si="88"/>
        <v>-9.3324522733946207</v>
      </c>
      <c r="R1382" s="15"/>
    </row>
    <row r="1383" spans="6:18" x14ac:dyDescent="0.25">
      <c r="F1383" s="2">
        <f t="shared" si="89"/>
        <v>6.8949999999998752</v>
      </c>
      <c r="G1383" s="3">
        <f>IF(H1383&gt;0,$C$14-H1383,$C$14)</f>
        <v>2E-3</v>
      </c>
      <c r="H1383" s="3">
        <f>IF(H1382-I1382&gt;0,H1382-I1382,0)</f>
        <v>0</v>
      </c>
      <c r="I1383" s="12">
        <f>$C$5*SQRT((2*($C$11*POWER(($G$4/G1383),1.4)-$C$12))/$C$8)*An</f>
        <v>3.4541393744113574E-5</v>
      </c>
      <c r="J1383" s="5">
        <f>($C$11*POWER(($C$16/G1383),1.4))</f>
        <v>265250.39913931966</v>
      </c>
      <c r="K1383" s="2">
        <f>IF(H1383&gt;0,$C$17+H1383*$C$8,$C$17)</f>
        <v>0.15</v>
      </c>
      <c r="L1383" s="12">
        <f>IF(H1383&gt;0,2*An*(J1383-$C$12),0)</f>
        <v>0</v>
      </c>
      <c r="M1383" s="12">
        <f>$C$9*Af*O1382*ABS(O1382)*$C$7</f>
        <v>-1.1786425838307142</v>
      </c>
      <c r="N1383" s="12">
        <f t="shared" si="90"/>
        <v>-1.9523827744619058</v>
      </c>
      <c r="O1383" s="4">
        <f t="shared" si="91"/>
        <v>-24.169428026214373</v>
      </c>
      <c r="P1383" s="3">
        <f t="shared" si="88"/>
        <v>-9.453274968867678</v>
      </c>
      <c r="R1383" s="15"/>
    </row>
    <row r="1384" spans="6:18" x14ac:dyDescent="0.25">
      <c r="F1384" s="2">
        <f t="shared" si="89"/>
        <v>6.8999999999998751</v>
      </c>
      <c r="G1384" s="3">
        <f>IF(H1384&gt;0,$C$14-H1384,$C$14)</f>
        <v>2E-3</v>
      </c>
      <c r="H1384" s="3">
        <f>IF(H1383-I1383&gt;0,H1383-I1383,0)</f>
        <v>0</v>
      </c>
      <c r="I1384" s="12">
        <f>$C$5*SQRT((2*($C$11*POWER(($G$4/G1384),1.4)-$C$12))/$C$8)*An</f>
        <v>3.4541393744113574E-5</v>
      </c>
      <c r="J1384" s="5">
        <f>($C$11*POWER(($C$16/G1384),1.4))</f>
        <v>265250.39913931966</v>
      </c>
      <c r="K1384" s="2">
        <f>IF(H1384&gt;0,$C$17+H1384*$C$8,$C$17)</f>
        <v>0.15</v>
      </c>
      <c r="L1384" s="12">
        <f>IF(H1384&gt;0,2*An*(J1384-$C$12),0)</f>
        <v>0</v>
      </c>
      <c r="M1384" s="12">
        <f>$C$9*Af*O1383*ABS(O1383)*$C$7</f>
        <v>-1.1795968143752209</v>
      </c>
      <c r="N1384" s="12">
        <f t="shared" si="90"/>
        <v>-1.9460212374985275</v>
      </c>
      <c r="O1384" s="4">
        <f t="shared" si="91"/>
        <v>-24.179174036244273</v>
      </c>
      <c r="P1384" s="3">
        <f t="shared" si="88"/>
        <v>-9.5741464740238253</v>
      </c>
      <c r="R1384" s="15"/>
    </row>
    <row r="1385" spans="6:18" x14ac:dyDescent="0.25">
      <c r="F1385" s="2">
        <f t="shared" si="89"/>
        <v>6.904999999999875</v>
      </c>
      <c r="G1385" s="3">
        <f>IF(H1385&gt;0,$C$14-H1385,$C$14)</f>
        <v>2E-3</v>
      </c>
      <c r="H1385" s="3">
        <f>IF(H1384-I1384&gt;0,H1384-I1384,0)</f>
        <v>0</v>
      </c>
      <c r="I1385" s="12">
        <f>$C$5*SQRT((2*($C$11*POWER(($G$4/G1385),1.4)-$C$12))/$C$8)*An</f>
        <v>3.4541393744113574E-5</v>
      </c>
      <c r="J1385" s="5">
        <f>($C$11*POWER(($C$16/G1385),1.4))</f>
        <v>265250.39913931966</v>
      </c>
      <c r="K1385" s="2">
        <f>IF(H1385&gt;0,$C$17+H1385*$C$8,$C$17)</f>
        <v>0.15</v>
      </c>
      <c r="L1385" s="12">
        <f>IF(H1385&gt;0,2*An*(J1385-$C$12),0)</f>
        <v>0</v>
      </c>
      <c r="M1385" s="12">
        <f>$C$9*Af*O1384*ABS(O1384)*$C$7</f>
        <v>-1.1805483205715259</v>
      </c>
      <c r="N1385" s="12">
        <f t="shared" si="90"/>
        <v>-1.9396778628564941</v>
      </c>
      <c r="O1385" s="4">
        <f t="shared" si="91"/>
        <v>-24.188888283995162</v>
      </c>
      <c r="P1385" s="3">
        <f t="shared" si="88"/>
        <v>-9.6950666298244244</v>
      </c>
      <c r="R1385" s="15"/>
    </row>
    <row r="1386" spans="6:18" x14ac:dyDescent="0.25">
      <c r="F1386" s="2">
        <f t="shared" si="89"/>
        <v>6.9099999999998749</v>
      </c>
      <c r="G1386" s="3">
        <f>IF(H1386&gt;0,$C$14-H1386,$C$14)</f>
        <v>2E-3</v>
      </c>
      <c r="H1386" s="3">
        <f>IF(H1385-I1385&gt;0,H1385-I1385,0)</f>
        <v>0</v>
      </c>
      <c r="I1386" s="12">
        <f>$C$5*SQRT((2*($C$11*POWER(($G$4/G1386),1.4)-$C$12))/$C$8)*An</f>
        <v>3.4541393744113574E-5</v>
      </c>
      <c r="J1386" s="5">
        <f>($C$11*POWER(($C$16/G1386),1.4))</f>
        <v>265250.39913931966</v>
      </c>
      <c r="K1386" s="2">
        <f>IF(H1386&gt;0,$C$17+H1386*$C$8,$C$17)</f>
        <v>0.15</v>
      </c>
      <c r="L1386" s="12">
        <f>IF(H1386&gt;0,2*An*(J1386-$C$12),0)</f>
        <v>0</v>
      </c>
      <c r="M1386" s="12">
        <f>$C$9*Af*O1385*ABS(O1385)*$C$7</f>
        <v>-1.1814971075380178</v>
      </c>
      <c r="N1386" s="12">
        <f t="shared" si="90"/>
        <v>-1.9333526164132147</v>
      </c>
      <c r="O1386" s="4">
        <f t="shared" si="91"/>
        <v>-24.198570860193335</v>
      </c>
      <c r="P1386" s="3">
        <f t="shared" si="88"/>
        <v>-9.8160352776848949</v>
      </c>
      <c r="R1386" s="15"/>
    </row>
    <row r="1387" spans="6:18" x14ac:dyDescent="0.25">
      <c r="F1387" s="2">
        <f t="shared" si="89"/>
        <v>6.9149999999998748</v>
      </c>
      <c r="G1387" s="3">
        <f>IF(H1387&gt;0,$C$14-H1387,$C$14)</f>
        <v>2E-3</v>
      </c>
      <c r="H1387" s="3">
        <f>IF(H1386-I1386&gt;0,H1386-I1386,0)</f>
        <v>0</v>
      </c>
      <c r="I1387" s="12">
        <f>$C$5*SQRT((2*($C$11*POWER(($G$4/G1387),1.4)-$C$12))/$C$8)*An</f>
        <v>3.4541393744113574E-5</v>
      </c>
      <c r="J1387" s="5">
        <f>($C$11*POWER(($C$16/G1387),1.4))</f>
        <v>265250.39913931966</v>
      </c>
      <c r="K1387" s="2">
        <f>IF(H1387&gt;0,$C$17+H1387*$C$8,$C$17)</f>
        <v>0.15</v>
      </c>
      <c r="L1387" s="12">
        <f>IF(H1387&gt;0,2*An*(J1387-$C$12),0)</f>
        <v>0</v>
      </c>
      <c r="M1387" s="12">
        <f>$C$9*Af*O1386*ABS(O1386)*$C$7</f>
        <v>-1.1824431804029389</v>
      </c>
      <c r="N1387" s="12">
        <f t="shared" si="90"/>
        <v>-1.9270454639804073</v>
      </c>
      <c r="O1387" s="4">
        <f t="shared" si="91"/>
        <v>-24.208221855394321</v>
      </c>
      <c r="P1387" s="3">
        <f t="shared" si="88"/>
        <v>-9.9370522594738642</v>
      </c>
      <c r="R1387" s="15"/>
    </row>
    <row r="1388" spans="6:18" x14ac:dyDescent="0.25">
      <c r="F1388" s="2">
        <f t="shared" si="89"/>
        <v>6.9199999999998747</v>
      </c>
      <c r="G1388" s="3">
        <f>IF(H1388&gt;0,$C$14-H1388,$C$14)</f>
        <v>2E-3</v>
      </c>
      <c r="H1388" s="3">
        <f>IF(H1387-I1387&gt;0,H1387-I1387,0)</f>
        <v>0</v>
      </c>
      <c r="I1388" s="12">
        <f>$C$5*SQRT((2*($C$11*POWER(($G$4/G1388),1.4)-$C$12))/$C$8)*An</f>
        <v>3.4541393744113574E-5</v>
      </c>
      <c r="J1388" s="5">
        <f>($C$11*POWER(($C$16/G1388),1.4))</f>
        <v>265250.39913931966</v>
      </c>
      <c r="K1388" s="2">
        <f>IF(H1388&gt;0,$C$17+H1388*$C$8,$C$17)</f>
        <v>0.15</v>
      </c>
      <c r="L1388" s="12">
        <f>IF(H1388&gt;0,2*An*(J1388-$C$12),0)</f>
        <v>0</v>
      </c>
      <c r="M1388" s="12">
        <f>$C$9*Af*O1387*ABS(O1387)*$C$7</f>
        <v>-1.1833865443042024</v>
      </c>
      <c r="N1388" s="12">
        <f t="shared" si="90"/>
        <v>-1.9207563713053175</v>
      </c>
      <c r="O1388" s="4">
        <f t="shared" si="91"/>
        <v>-24.217841359982536</v>
      </c>
      <c r="P1388" s="3">
        <f t="shared" si="88"/>
        <v>-10.058117417512307</v>
      </c>
      <c r="R1388" s="15"/>
    </row>
    <row r="1389" spans="6:18" x14ac:dyDescent="0.25">
      <c r="F1389" s="2">
        <f t="shared" si="89"/>
        <v>6.9249999999998746</v>
      </c>
      <c r="G1389" s="3">
        <f>IF(H1389&gt;0,$C$14-H1389,$C$14)</f>
        <v>2E-3</v>
      </c>
      <c r="H1389" s="3">
        <f>IF(H1388-I1388&gt;0,H1388-I1388,0)</f>
        <v>0</v>
      </c>
      <c r="I1389" s="12">
        <f>$C$5*SQRT((2*($C$11*POWER(($G$4/G1389),1.4)-$C$12))/$C$8)*An</f>
        <v>3.4541393744113574E-5</v>
      </c>
      <c r="J1389" s="5">
        <f>($C$11*POWER(($C$16/G1389),1.4))</f>
        <v>265250.39913931966</v>
      </c>
      <c r="K1389" s="2">
        <f>IF(H1389&gt;0,$C$17+H1389*$C$8,$C$17)</f>
        <v>0.15</v>
      </c>
      <c r="L1389" s="12">
        <f>IF(H1389&gt;0,2*An*(J1389-$C$12),0)</f>
        <v>0</v>
      </c>
      <c r="M1389" s="12">
        <f>$C$9*Af*O1388*ABS(O1388)*$C$7</f>
        <v>-1.184327204389211</v>
      </c>
      <c r="N1389" s="12">
        <f t="shared" si="90"/>
        <v>-1.9144853040719267</v>
      </c>
      <c r="O1389" s="4">
        <f t="shared" si="91"/>
        <v>-24.227429464170978</v>
      </c>
      <c r="P1389" s="3">
        <f t="shared" si="88"/>
        <v>-10.17923059457269</v>
      </c>
      <c r="R1389" s="15"/>
    </row>
    <row r="1390" spans="6:18" x14ac:dyDescent="0.25">
      <c r="F1390" s="2">
        <f t="shared" si="89"/>
        <v>6.9299999999998745</v>
      </c>
      <c r="G1390" s="3">
        <f>IF(H1390&gt;0,$C$14-H1390,$C$14)</f>
        <v>2E-3</v>
      </c>
      <c r="H1390" s="3">
        <f>IF(H1389-I1389&gt;0,H1389-I1389,0)</f>
        <v>0</v>
      </c>
      <c r="I1390" s="12">
        <f>$C$5*SQRT((2*($C$11*POWER(($G$4/G1390),1.4)-$C$12))/$C$8)*An</f>
        <v>3.4541393744113574E-5</v>
      </c>
      <c r="J1390" s="5">
        <f>($C$11*POWER(($C$16/G1390),1.4))</f>
        <v>265250.39913931966</v>
      </c>
      <c r="K1390" s="2">
        <f>IF(H1390&gt;0,$C$17+H1390*$C$8,$C$17)</f>
        <v>0.15</v>
      </c>
      <c r="L1390" s="12">
        <f>IF(H1390&gt;0,2*An*(J1390-$C$12),0)</f>
        <v>0</v>
      </c>
      <c r="M1390" s="12">
        <f>$C$9*Af*O1389*ABS(O1389)*$C$7</f>
        <v>-1.1852651658146787</v>
      </c>
      <c r="N1390" s="12">
        <f t="shared" si="90"/>
        <v>-1.9082322279021424</v>
      </c>
      <c r="O1390" s="4">
        <f t="shared" si="91"/>
        <v>-24.236986258000915</v>
      </c>
      <c r="P1390" s="3">
        <f t="shared" si="88"/>
        <v>-10.300391633878119</v>
      </c>
      <c r="R1390" s="15"/>
    </row>
    <row r="1391" spans="6:18" x14ac:dyDescent="0.25">
      <c r="F1391" s="2">
        <f t="shared" si="89"/>
        <v>6.9349999999998744</v>
      </c>
      <c r="G1391" s="3">
        <f>IF(H1391&gt;0,$C$14-H1391,$C$14)</f>
        <v>2E-3</v>
      </c>
      <c r="H1391" s="3">
        <f>IF(H1390-I1390&gt;0,H1390-I1390,0)</f>
        <v>0</v>
      </c>
      <c r="I1391" s="12">
        <f>$C$5*SQRT((2*($C$11*POWER(($G$4/G1391),1.4)-$C$12))/$C$8)*An</f>
        <v>3.4541393744113574E-5</v>
      </c>
      <c r="J1391" s="5">
        <f>($C$11*POWER(($C$16/G1391),1.4))</f>
        <v>265250.39913931966</v>
      </c>
      <c r="K1391" s="2">
        <f>IF(H1391&gt;0,$C$17+H1391*$C$8,$C$17)</f>
        <v>0.15</v>
      </c>
      <c r="L1391" s="12">
        <f>IF(H1391&gt;0,2*An*(J1391-$C$12),0)</f>
        <v>0</v>
      </c>
      <c r="M1391" s="12">
        <f>$C$9*Af*O1390*ABS(O1390)*$C$7</f>
        <v>-1.1862004337464518</v>
      </c>
      <c r="N1391" s="12">
        <f t="shared" si="90"/>
        <v>-1.9019971083569884</v>
      </c>
      <c r="O1391" s="4">
        <f t="shared" si="91"/>
        <v>-24.246511831341561</v>
      </c>
      <c r="P1391" s="3">
        <f t="shared" si="88"/>
        <v>-10.421600379101475</v>
      </c>
      <c r="R1391" s="15"/>
    </row>
    <row r="1392" spans="6:18" x14ac:dyDescent="0.25">
      <c r="F1392" s="2">
        <f t="shared" si="89"/>
        <v>6.9399999999998743</v>
      </c>
      <c r="G1392" s="3">
        <f>IF(H1392&gt;0,$C$14-H1392,$C$14)</f>
        <v>2E-3</v>
      </c>
      <c r="H1392" s="3">
        <f>IF(H1391-I1391&gt;0,H1391-I1391,0)</f>
        <v>0</v>
      </c>
      <c r="I1392" s="12">
        <f>$C$5*SQRT((2*($C$11*POWER(($G$4/G1392),1.4)-$C$12))/$C$8)*An</f>
        <v>3.4541393744113574E-5</v>
      </c>
      <c r="J1392" s="5">
        <f>($C$11*POWER(($C$16/G1392),1.4))</f>
        <v>265250.39913931966</v>
      </c>
      <c r="K1392" s="2">
        <f>IF(H1392&gt;0,$C$17+H1392*$C$8,$C$17)</f>
        <v>0.15</v>
      </c>
      <c r="L1392" s="12">
        <f>IF(H1392&gt;0,2*An*(J1392-$C$12),0)</f>
        <v>0</v>
      </c>
      <c r="M1392" s="12">
        <f>$C$9*Af*O1391*ABS(O1391)*$C$7</f>
        <v>-1.1871330133593292</v>
      </c>
      <c r="N1392" s="12">
        <f t="shared" si="90"/>
        <v>-1.8957799109378057</v>
      </c>
      <c r="O1392" s="4">
        <f t="shared" si="91"/>
        <v>-24.256006273889799</v>
      </c>
      <c r="P1392" s="3">
        <f t="shared" si="88"/>
        <v>-10.542856674364554</v>
      </c>
      <c r="R1392" s="15"/>
    </row>
    <row r="1393" spans="6:18" x14ac:dyDescent="0.25">
      <c r="F1393" s="2">
        <f t="shared" si="89"/>
        <v>6.9449999999998742</v>
      </c>
      <c r="G1393" s="3">
        <f>IF(H1393&gt;0,$C$14-H1393,$C$14)</f>
        <v>2E-3</v>
      </c>
      <c r="H1393" s="3">
        <f>IF(H1392-I1392&gt;0,H1392-I1392,0)</f>
        <v>0</v>
      </c>
      <c r="I1393" s="12">
        <f>$C$5*SQRT((2*($C$11*POWER(($G$4/G1393),1.4)-$C$12))/$C$8)*An</f>
        <v>3.4541393744113574E-5</v>
      </c>
      <c r="J1393" s="5">
        <f>($C$11*POWER(($C$16/G1393),1.4))</f>
        <v>265250.39913931966</v>
      </c>
      <c r="K1393" s="2">
        <f>IF(H1393&gt;0,$C$17+H1393*$C$8,$C$17)</f>
        <v>0.15</v>
      </c>
      <c r="L1393" s="12">
        <f>IF(H1393&gt;0,2*An*(J1393-$C$12),0)</f>
        <v>0</v>
      </c>
      <c r="M1393" s="12">
        <f>$C$9*Af*O1392*ABS(O1392)*$C$7</f>
        <v>-1.1880629098368909</v>
      </c>
      <c r="N1393" s="12">
        <f t="shared" si="90"/>
        <v>-1.8895806010873943</v>
      </c>
      <c r="O1393" s="4">
        <f t="shared" si="91"/>
        <v>-24.265469675169861</v>
      </c>
      <c r="P1393" s="3">
        <f t="shared" si="88"/>
        <v>-10.664160364237203</v>
      </c>
      <c r="R1393" s="15"/>
    </row>
    <row r="1394" spans="6:18" x14ac:dyDescent="0.25">
      <c r="F1394" s="2">
        <f t="shared" si="89"/>
        <v>6.9499999999998741</v>
      </c>
      <c r="G1394" s="3">
        <f>IF(H1394&gt;0,$C$14-H1394,$C$14)</f>
        <v>2E-3</v>
      </c>
      <c r="H1394" s="3">
        <f>IF(H1393-I1393&gt;0,H1393-I1393,0)</f>
        <v>0</v>
      </c>
      <c r="I1394" s="12">
        <f>$C$5*SQRT((2*($C$11*POWER(($G$4/G1394),1.4)-$C$12))/$C$8)*An</f>
        <v>3.4541393744113574E-5</v>
      </c>
      <c r="J1394" s="5">
        <f>($C$11*POWER(($C$16/G1394),1.4))</f>
        <v>265250.39913931966</v>
      </c>
      <c r="K1394" s="2">
        <f>IF(H1394&gt;0,$C$17+H1394*$C$8,$C$17)</f>
        <v>0.15</v>
      </c>
      <c r="L1394" s="12">
        <f>IF(H1394&gt;0,2*An*(J1394-$C$12),0)</f>
        <v>0</v>
      </c>
      <c r="M1394" s="12">
        <f>$C$9*Af*O1393*ABS(O1393)*$C$7</f>
        <v>-1.1889901283713185</v>
      </c>
      <c r="N1394" s="12">
        <f t="shared" si="90"/>
        <v>-1.8833991441912106</v>
      </c>
      <c r="O1394" s="4">
        <f t="shared" si="91"/>
        <v>-24.274902124533057</v>
      </c>
      <c r="P1394" s="3">
        <f t="shared" si="88"/>
        <v>-10.785511293736461</v>
      </c>
      <c r="R1394" s="15"/>
    </row>
    <row r="1395" spans="6:18" x14ac:dyDescent="0.25">
      <c r="F1395" s="2">
        <f t="shared" si="89"/>
        <v>6.9549999999998739</v>
      </c>
      <c r="G1395" s="3">
        <f>IF(H1395&gt;0,$C$14-H1395,$C$14)</f>
        <v>2E-3</v>
      </c>
      <c r="H1395" s="3">
        <f>IF(H1394-I1394&gt;0,H1394-I1394,0)</f>
        <v>0</v>
      </c>
      <c r="I1395" s="12">
        <f>$C$5*SQRT((2*($C$11*POWER(($G$4/G1395),1.4)-$C$12))/$C$8)*An</f>
        <v>3.4541393744113574E-5</v>
      </c>
      <c r="J1395" s="5">
        <f>($C$11*POWER(($C$16/G1395),1.4))</f>
        <v>265250.39913931966</v>
      </c>
      <c r="K1395" s="2">
        <f>IF(H1395&gt;0,$C$17+H1395*$C$8,$C$17)</f>
        <v>0.15</v>
      </c>
      <c r="L1395" s="12">
        <f>IF(H1395&gt;0,2*An*(J1395-$C$12),0)</f>
        <v>0</v>
      </c>
      <c r="M1395" s="12">
        <f>$C$9*Af*O1394*ABS(O1394)*$C$7</f>
        <v>-1.1899146741632234</v>
      </c>
      <c r="N1395" s="12">
        <f t="shared" si="90"/>
        <v>-1.877235505578511</v>
      </c>
      <c r="O1395" s="4">
        <f t="shared" si="91"/>
        <v>-24.284303711157481</v>
      </c>
      <c r="P1395" s="3">
        <f t="shared" si="88"/>
        <v>-10.906909308325687</v>
      </c>
      <c r="R1395" s="15"/>
    </row>
    <row r="1396" spans="6:18" x14ac:dyDescent="0.25">
      <c r="F1396" s="2">
        <f t="shared" si="89"/>
        <v>6.9599999999998738</v>
      </c>
      <c r="G1396" s="3">
        <f>IF(H1396&gt;0,$C$14-H1396,$C$14)</f>
        <v>2E-3</v>
      </c>
      <c r="H1396" s="3">
        <f>IF(H1395-I1395&gt;0,H1395-I1395,0)</f>
        <v>0</v>
      </c>
      <c r="I1396" s="12">
        <f>$C$5*SQRT((2*($C$11*POWER(($G$4/G1396),1.4)-$C$12))/$C$8)*An</f>
        <v>3.4541393744113574E-5</v>
      </c>
      <c r="J1396" s="5">
        <f>($C$11*POWER(($C$16/G1396),1.4))</f>
        <v>265250.39913931966</v>
      </c>
      <c r="K1396" s="2">
        <f>IF(H1396&gt;0,$C$17+H1396*$C$8,$C$17)</f>
        <v>0.15</v>
      </c>
      <c r="L1396" s="12">
        <f>IF(H1396&gt;0,2*An*(J1396-$C$12),0)</f>
        <v>0</v>
      </c>
      <c r="M1396" s="12">
        <f>$C$9*Af*O1395*ABS(O1395)*$C$7</f>
        <v>-1.1908365524214739</v>
      </c>
      <c r="N1396" s="12">
        <f t="shared" si="90"/>
        <v>-1.8710896505235075</v>
      </c>
      <c r="O1396" s="4">
        <f t="shared" si="91"/>
        <v>-24.293674524047734</v>
      </c>
      <c r="P1396" s="3">
        <f t="shared" si="88"/>
        <v>-11.028354253913701</v>
      </c>
      <c r="R1396" s="15"/>
    </row>
    <row r="1397" spans="6:18" x14ac:dyDescent="0.25">
      <c r="F1397" s="2">
        <f t="shared" si="89"/>
        <v>6.9649999999998737</v>
      </c>
      <c r="G1397" s="3">
        <f>IF(H1397&gt;0,$C$14-H1397,$C$14)</f>
        <v>2E-3</v>
      </c>
      <c r="H1397" s="3">
        <f>IF(H1396-I1396&gt;0,H1396-I1396,0)</f>
        <v>0</v>
      </c>
      <c r="I1397" s="12">
        <f>$C$5*SQRT((2*($C$11*POWER(($G$4/G1397),1.4)-$C$12))/$C$8)*An</f>
        <v>3.4541393744113574E-5</v>
      </c>
      <c r="J1397" s="5">
        <f>($C$11*POWER(($C$16/G1397),1.4))</f>
        <v>265250.39913931966</v>
      </c>
      <c r="K1397" s="2">
        <f>IF(H1397&gt;0,$C$17+H1397*$C$8,$C$17)</f>
        <v>0.15</v>
      </c>
      <c r="L1397" s="12">
        <f>IF(H1397&gt;0,2*An*(J1397-$C$12),0)</f>
        <v>0</v>
      </c>
      <c r="M1397" s="12">
        <f>$C$9*Af*O1396*ABS(O1396)*$C$7</f>
        <v>-1.1917557683630231</v>
      </c>
      <c r="N1397" s="12">
        <f t="shared" si="90"/>
        <v>-1.8649615442465128</v>
      </c>
      <c r="O1397" s="4">
        <f t="shared" si="91"/>
        <v>-24.303014652034658</v>
      </c>
      <c r="P1397" s="3">
        <f t="shared" si="88"/>
        <v>-11.149845976853907</v>
      </c>
      <c r="R1397" s="15"/>
    </row>
    <row r="1398" spans="6:18" x14ac:dyDescent="0.25">
      <c r="F1398" s="2">
        <f t="shared" si="89"/>
        <v>6.9699999999998736</v>
      </c>
      <c r="G1398" s="3">
        <f>IF(H1398&gt;0,$C$14-H1398,$C$14)</f>
        <v>2E-3</v>
      </c>
      <c r="H1398" s="3">
        <f>IF(H1397-I1397&gt;0,H1397-I1397,0)</f>
        <v>0</v>
      </c>
      <c r="I1398" s="12">
        <f>$C$5*SQRT((2*($C$11*POWER(($G$4/G1398),1.4)-$C$12))/$C$8)*An</f>
        <v>3.4541393744113574E-5</v>
      </c>
      <c r="J1398" s="5">
        <f>($C$11*POWER(($C$16/G1398),1.4))</f>
        <v>265250.39913931966</v>
      </c>
      <c r="K1398" s="2">
        <f>IF(H1398&gt;0,$C$17+H1398*$C$8,$C$17)</f>
        <v>0.15</v>
      </c>
      <c r="L1398" s="12">
        <f>IF(H1398&gt;0,2*An*(J1398-$C$12),0)</f>
        <v>0</v>
      </c>
      <c r="M1398" s="12">
        <f>$C$9*Af*O1397*ABS(O1397)*$C$7</f>
        <v>-1.1926723272127391</v>
      </c>
      <c r="N1398" s="12">
        <f t="shared" si="90"/>
        <v>-1.858851151915073</v>
      </c>
      <c r="O1398" s="4">
        <f t="shared" si="91"/>
        <v>-24.312324183775061</v>
      </c>
      <c r="P1398" s="3">
        <f t="shared" si="88"/>
        <v>-11.271384323943431</v>
      </c>
      <c r="R1398" s="15"/>
    </row>
    <row r="1399" spans="6:18" x14ac:dyDescent="0.25">
      <c r="F1399" s="2">
        <f t="shared" si="89"/>
        <v>6.9749999999998735</v>
      </c>
      <c r="G1399" s="3">
        <f>IF(H1399&gt;0,$C$14-H1399,$C$14)</f>
        <v>2E-3</v>
      </c>
      <c r="H1399" s="3">
        <f>IF(H1398-I1398&gt;0,H1398-I1398,0)</f>
        <v>0</v>
      </c>
      <c r="I1399" s="12">
        <f>$C$5*SQRT((2*($C$11*POWER(($G$4/G1399),1.4)-$C$12))/$C$8)*An</f>
        <v>3.4541393744113574E-5</v>
      </c>
      <c r="J1399" s="5">
        <f>($C$11*POWER(($C$16/G1399),1.4))</f>
        <v>265250.39913931966</v>
      </c>
      <c r="K1399" s="2">
        <f>IF(H1399&gt;0,$C$17+H1399*$C$8,$C$17)</f>
        <v>0.15</v>
      </c>
      <c r="L1399" s="12">
        <f>IF(H1399&gt;0,2*An*(J1399-$C$12),0)</f>
        <v>0</v>
      </c>
      <c r="M1399" s="12">
        <f>$C$9*Af*O1398*ABS(O1398)*$C$7</f>
        <v>-1.1935862342032351</v>
      </c>
      <c r="N1399" s="12">
        <f t="shared" si="90"/>
        <v>-1.8527584386450999</v>
      </c>
      <c r="O1399" s="4">
        <f t="shared" si="91"/>
        <v>-24.321603207751462</v>
      </c>
      <c r="P1399" s="3">
        <f t="shared" si="88"/>
        <v>-11.392969142422247</v>
      </c>
      <c r="R1399" s="15"/>
    </row>
    <row r="1400" spans="6:18" x14ac:dyDescent="0.25">
      <c r="F1400" s="2">
        <f t="shared" si="89"/>
        <v>6.9799999999998734</v>
      </c>
      <c r="G1400" s="3">
        <f>IF(H1400&gt;0,$C$14-H1400,$C$14)</f>
        <v>2E-3</v>
      </c>
      <c r="H1400" s="3">
        <f>IF(H1399-I1399&gt;0,H1399-I1399,0)</f>
        <v>0</v>
      </c>
      <c r="I1400" s="12">
        <f>$C$5*SQRT((2*($C$11*POWER(($G$4/G1400),1.4)-$C$12))/$C$8)*An</f>
        <v>3.4541393744113574E-5</v>
      </c>
      <c r="J1400" s="5">
        <f>($C$11*POWER(($C$16/G1400),1.4))</f>
        <v>265250.39913931966</v>
      </c>
      <c r="K1400" s="2">
        <f>IF(H1400&gt;0,$C$17+H1400*$C$8,$C$17)</f>
        <v>0.15</v>
      </c>
      <c r="L1400" s="12">
        <f>IF(H1400&gt;0,2*An*(J1400-$C$12),0)</f>
        <v>0</v>
      </c>
      <c r="M1400" s="12">
        <f>$C$9*Af*O1399*ABS(O1399)*$C$7</f>
        <v>-1.1944974945747018</v>
      </c>
      <c r="N1400" s="12">
        <f t="shared" si="90"/>
        <v>-1.8466833695019884</v>
      </c>
      <c r="O1400" s="4">
        <f t="shared" si="91"/>
        <v>-24.330851812271831</v>
      </c>
      <c r="P1400" s="3">
        <f t="shared" si="88"/>
        <v>-11.514600279972305</v>
      </c>
      <c r="R1400" s="15"/>
    </row>
    <row r="1401" spans="6:18" x14ac:dyDescent="0.25">
      <c r="F1401" s="2">
        <f t="shared" si="89"/>
        <v>6.9849999999998733</v>
      </c>
      <c r="G1401" s="3">
        <f>IF(H1401&gt;0,$C$14-H1401,$C$14)</f>
        <v>2E-3</v>
      </c>
      <c r="H1401" s="3">
        <f>IF(H1400-I1400&gt;0,H1400-I1400,0)</f>
        <v>0</v>
      </c>
      <c r="I1401" s="12">
        <f>$C$5*SQRT((2*($C$11*POWER(($G$4/G1401),1.4)-$C$12))/$C$8)*An</f>
        <v>3.4541393744113574E-5</v>
      </c>
      <c r="J1401" s="5">
        <f>($C$11*POWER(($C$16/G1401),1.4))</f>
        <v>265250.39913931966</v>
      </c>
      <c r="K1401" s="2">
        <f>IF(H1401&gt;0,$C$17+H1401*$C$8,$C$17)</f>
        <v>0.15</v>
      </c>
      <c r="L1401" s="12">
        <f>IF(H1401&gt;0,2*An*(J1401-$C$12),0)</f>
        <v>0</v>
      </c>
      <c r="M1401" s="12">
        <f>$C$9*Af*O1400*ABS(O1400)*$C$7</f>
        <v>-1.1954061135747402</v>
      </c>
      <c r="N1401" s="12">
        <f t="shared" si="90"/>
        <v>-1.8406259095017319</v>
      </c>
      <c r="O1401" s="4">
        <f t="shared" si="91"/>
        <v>-24.340070085469339</v>
      </c>
      <c r="P1401" s="3">
        <f t="shared" si="88"/>
        <v>-11.636277584716657</v>
      </c>
      <c r="R1401" s="15"/>
    </row>
    <row r="1402" spans="6:18" x14ac:dyDescent="0.25">
      <c r="F1402" s="2">
        <f t="shared" si="89"/>
        <v>6.9899999999998732</v>
      </c>
      <c r="G1402" s="3">
        <f>IF(H1402&gt;0,$C$14-H1402,$C$14)</f>
        <v>2E-3</v>
      </c>
      <c r="H1402" s="3">
        <f>IF(H1401-I1401&gt;0,H1401-I1401,0)</f>
        <v>0</v>
      </c>
      <c r="I1402" s="12">
        <f>$C$5*SQRT((2*($C$11*POWER(($G$4/G1402),1.4)-$C$12))/$C$8)*An</f>
        <v>3.4541393744113574E-5</v>
      </c>
      <c r="J1402" s="5">
        <f>($C$11*POWER(($C$16/G1402),1.4))</f>
        <v>265250.39913931966</v>
      </c>
      <c r="K1402" s="2">
        <f>IF(H1402&gt;0,$C$17+H1402*$C$8,$C$17)</f>
        <v>0.15</v>
      </c>
      <c r="L1402" s="12">
        <f>IF(H1402&gt;0,2*An*(J1402-$C$12),0)</f>
        <v>0</v>
      </c>
      <c r="M1402" s="12">
        <f>$C$9*Af*O1401*ABS(O1401)*$C$7</f>
        <v>-1.1963120964581941</v>
      </c>
      <c r="N1402" s="12">
        <f t="shared" si="90"/>
        <v>-1.8345860236120393</v>
      </c>
      <c r="O1402" s="4">
        <f t="shared" si="91"/>
        <v>-24.349258115302124</v>
      </c>
      <c r="P1402" s="3">
        <f t="shared" si="88"/>
        <v>-11.758000905218585</v>
      </c>
      <c r="R1402" s="15"/>
    </row>
    <row r="1403" spans="6:18" x14ac:dyDescent="0.25">
      <c r="F1403" s="2">
        <f t="shared" si="89"/>
        <v>6.9949999999998731</v>
      </c>
      <c r="G1403" s="3">
        <f>IF(H1403&gt;0,$C$14-H1403,$C$14)</f>
        <v>2E-3</v>
      </c>
      <c r="H1403" s="3">
        <f>IF(H1402-I1402&gt;0,H1402-I1402,0)</f>
        <v>0</v>
      </c>
      <c r="I1403" s="12">
        <f>$C$5*SQRT((2*($C$11*POWER(($G$4/G1403),1.4)-$C$12))/$C$8)*An</f>
        <v>3.4541393744113574E-5</v>
      </c>
      <c r="J1403" s="5">
        <f>($C$11*POWER(($C$16/G1403),1.4))</f>
        <v>265250.39913931966</v>
      </c>
      <c r="K1403" s="2">
        <f>IF(H1403&gt;0,$C$17+H1403*$C$8,$C$17)</f>
        <v>0.15</v>
      </c>
      <c r="L1403" s="12">
        <f>IF(H1403&gt;0,2*An*(J1403-$C$12),0)</f>
        <v>0</v>
      </c>
      <c r="M1403" s="12">
        <f>$C$9*Af*O1402*ABS(O1402)*$C$7</f>
        <v>-1.197215448486989</v>
      </c>
      <c r="N1403" s="12">
        <f t="shared" si="90"/>
        <v>-1.8285636767534068</v>
      </c>
      <c r="O1403" s="4">
        <f t="shared" si="91"/>
        <v>-24.358415989553038</v>
      </c>
      <c r="P1403" s="3">
        <f t="shared" si="88"/>
        <v>-11.879770090480724</v>
      </c>
      <c r="R1403" s="15"/>
    </row>
    <row r="1404" spans="6:18" x14ac:dyDescent="0.25">
      <c r="F1404" s="2">
        <f t="shared" si="89"/>
        <v>6.999999999999873</v>
      </c>
      <c r="G1404" s="3">
        <f>IF(H1404&gt;0,$C$14-H1404,$C$14)</f>
        <v>2E-3</v>
      </c>
      <c r="H1404" s="3">
        <f>IF(H1403-I1403&gt;0,H1403-I1403,0)</f>
        <v>0</v>
      </c>
      <c r="I1404" s="12">
        <f>$C$5*SQRT((2*($C$11*POWER(($G$4/G1404),1.4)-$C$12))/$C$8)*An</f>
        <v>3.4541393744113574E-5</v>
      </c>
      <c r="J1404" s="5">
        <f>($C$11*POWER(($C$16/G1404),1.4))</f>
        <v>265250.39913931966</v>
      </c>
      <c r="K1404" s="2">
        <f>IF(H1404&gt;0,$C$17+H1404*$C$8,$C$17)</f>
        <v>0.15</v>
      </c>
      <c r="L1404" s="12">
        <f>IF(H1404&gt;0,2*An*(J1404-$C$12),0)</f>
        <v>0</v>
      </c>
      <c r="M1404" s="12">
        <f>$C$9*Af*O1403*ABS(O1403)*$C$7</f>
        <v>-1.1981161749299645</v>
      </c>
      <c r="N1404" s="12">
        <f t="shared" si="90"/>
        <v>-1.8225588338002372</v>
      </c>
      <c r="O1404" s="4">
        <f t="shared" si="91"/>
        <v>-24.367543795829423</v>
      </c>
      <c r="P1404" s="3">
        <f t="shared" si="88"/>
        <v>-12.001584989944179</v>
      </c>
      <c r="R1404" s="15"/>
    </row>
    <row r="1405" spans="6:18" x14ac:dyDescent="0.25">
      <c r="F1405" s="2">
        <f t="shared" si="89"/>
        <v>7.0049999999998729</v>
      </c>
      <c r="G1405" s="3">
        <f>IF(H1405&gt;0,$C$14-H1405,$C$14)</f>
        <v>2E-3</v>
      </c>
      <c r="H1405" s="3">
        <f>IF(H1404-I1404&gt;0,H1404-I1404,0)</f>
        <v>0</v>
      </c>
      <c r="I1405" s="12">
        <f>$C$5*SQRT((2*($C$11*POWER(($G$4/G1405),1.4)-$C$12))/$C$8)*An</f>
        <v>3.4541393744113574E-5</v>
      </c>
      <c r="J1405" s="5">
        <f>($C$11*POWER(($C$16/G1405),1.4))</f>
        <v>265250.39913931966</v>
      </c>
      <c r="K1405" s="2">
        <f>IF(H1405&gt;0,$C$17+H1405*$C$8,$C$17)</f>
        <v>0.15</v>
      </c>
      <c r="L1405" s="12">
        <f>IF(H1405&gt;0,2*An*(J1405-$C$12),0)</f>
        <v>0</v>
      </c>
      <c r="M1405" s="12">
        <f>$C$9*Af*O1404*ABS(O1404)*$C$7</f>
        <v>-1.1990142810627142</v>
      </c>
      <c r="N1405" s="12">
        <f t="shared" si="90"/>
        <v>-1.8165714595819054</v>
      </c>
      <c r="O1405" s="4">
        <f t="shared" si="91"/>
        <v>-24.376641621562879</v>
      </c>
      <c r="P1405" s="3">
        <f t="shared" si="88"/>
        <v>-12.12344545348766</v>
      </c>
      <c r="R1405" s="15"/>
    </row>
    <row r="1406" spans="6:18" x14ac:dyDescent="0.25">
      <c r="F1406" s="2">
        <f t="shared" si="89"/>
        <v>7.0099999999998728</v>
      </c>
      <c r="G1406" s="3">
        <f>IF(H1406&gt;0,$C$14-H1406,$C$14)</f>
        <v>2E-3</v>
      </c>
      <c r="H1406" s="3">
        <f>IF(H1405-I1405&gt;0,H1405-I1405,0)</f>
        <v>0</v>
      </c>
      <c r="I1406" s="12">
        <f>$C$5*SQRT((2*($C$11*POWER(($G$4/G1406),1.4)-$C$12))/$C$8)*An</f>
        <v>3.4541393744113574E-5</v>
      </c>
      <c r="J1406" s="5">
        <f>($C$11*POWER(($C$16/G1406),1.4))</f>
        <v>265250.39913931966</v>
      </c>
      <c r="K1406" s="2">
        <f>IF(H1406&gt;0,$C$17+H1406*$C$8,$C$17)</f>
        <v>0.15</v>
      </c>
      <c r="L1406" s="12">
        <f>IF(H1406&gt;0,2*An*(J1406-$C$12),0)</f>
        <v>0</v>
      </c>
      <c r="M1406" s="12">
        <f>$C$9*Af*O1405*ABS(O1405)*$C$7</f>
        <v>-1.1999097721674232</v>
      </c>
      <c r="N1406" s="12">
        <f t="shared" si="90"/>
        <v>-1.8106015188838454</v>
      </c>
      <c r="O1406" s="4">
        <f t="shared" si="91"/>
        <v>-24.385709554009043</v>
      </c>
      <c r="P1406" s="3">
        <f t="shared" si="88"/>
        <v>-12.24535133142659</v>
      </c>
      <c r="R1406" s="15"/>
    </row>
    <row r="1407" spans="6:18" x14ac:dyDescent="0.25">
      <c r="F1407" s="2">
        <f t="shared" si="89"/>
        <v>7.0149999999998727</v>
      </c>
      <c r="G1407" s="3">
        <f>IF(H1407&gt;0,$C$14-H1407,$C$14)</f>
        <v>2E-3</v>
      </c>
      <c r="H1407" s="3">
        <f>IF(H1406-I1406&gt;0,H1406-I1406,0)</f>
        <v>0</v>
      </c>
      <c r="I1407" s="12">
        <f>$C$5*SQRT((2*($C$11*POWER(($G$4/G1407),1.4)-$C$12))/$C$8)*An</f>
        <v>3.4541393744113574E-5</v>
      </c>
      <c r="J1407" s="5">
        <f>($C$11*POWER(($C$16/G1407),1.4))</f>
        <v>265250.39913931966</v>
      </c>
      <c r="K1407" s="2">
        <f>IF(H1407&gt;0,$C$17+H1407*$C$8,$C$17)</f>
        <v>0.15</v>
      </c>
      <c r="L1407" s="12">
        <f>IF(H1407&gt;0,2*An*(J1407-$C$12),0)</f>
        <v>0</v>
      </c>
      <c r="M1407" s="12">
        <f>$C$9*Af*O1406*ABS(O1406)*$C$7</f>
        <v>-1.200802653532709</v>
      </c>
      <c r="N1407" s="12">
        <f t="shared" si="90"/>
        <v>-1.8046489764486071</v>
      </c>
      <c r="O1407" s="4">
        <f t="shared" si="91"/>
        <v>-24.394747680247374</v>
      </c>
      <c r="P1407" s="3">
        <f t="shared" si="88"/>
        <v>-12.367302474512231</v>
      </c>
      <c r="R1407" s="15"/>
    </row>
    <row r="1408" spans="6:18" x14ac:dyDescent="0.25">
      <c r="F1408" s="2">
        <f t="shared" si="89"/>
        <v>7.0199999999998726</v>
      </c>
      <c r="G1408" s="3">
        <f>IF(H1408&gt;0,$C$14-H1408,$C$14)</f>
        <v>2E-3</v>
      </c>
      <c r="H1408" s="3">
        <f>IF(H1407-I1407&gt;0,H1407-I1407,0)</f>
        <v>0</v>
      </c>
      <c r="I1408" s="12">
        <f>$C$5*SQRT((2*($C$11*POWER(($G$4/G1408),1.4)-$C$12))/$C$8)*An</f>
        <v>3.4541393744113574E-5</v>
      </c>
      <c r="J1408" s="5">
        <f>($C$11*POWER(($C$16/G1408),1.4))</f>
        <v>265250.39913931966</v>
      </c>
      <c r="K1408" s="2">
        <f>IF(H1408&gt;0,$C$17+H1408*$C$8,$C$17)</f>
        <v>0.15</v>
      </c>
      <c r="L1408" s="12">
        <f>IF(H1408&gt;0,2*An*(J1408-$C$12),0)</f>
        <v>0</v>
      </c>
      <c r="M1408" s="12">
        <f>$C$9*Af*O1407*ABS(O1407)*$C$7</f>
        <v>-1.20169293045346</v>
      </c>
      <c r="N1408" s="12">
        <f t="shared" si="90"/>
        <v>-1.7987137969769333</v>
      </c>
      <c r="O1408" s="4">
        <f t="shared" si="91"/>
        <v>-24.403756087180938</v>
      </c>
      <c r="P1408" s="3">
        <f t="shared" si="88"/>
        <v>-12.489298733930802</v>
      </c>
      <c r="R1408" s="15"/>
    </row>
    <row r="1409" spans="6:18" x14ac:dyDescent="0.25">
      <c r="F1409" s="2">
        <f t="shared" si="89"/>
        <v>7.0249999999998725</v>
      </c>
      <c r="G1409" s="3">
        <f>IF(H1409&gt;0,$C$14-H1409,$C$14)</f>
        <v>2E-3</v>
      </c>
      <c r="H1409" s="3">
        <f>IF(H1408-I1408&gt;0,H1408-I1408,0)</f>
        <v>0</v>
      </c>
      <c r="I1409" s="12">
        <f>$C$5*SQRT((2*($C$11*POWER(($G$4/G1409),1.4)-$C$12))/$C$8)*An</f>
        <v>3.4541393744113574E-5</v>
      </c>
      <c r="J1409" s="5">
        <f>($C$11*POWER(($C$16/G1409),1.4))</f>
        <v>265250.39913931966</v>
      </c>
      <c r="K1409" s="2">
        <f>IF(H1409&gt;0,$C$17+H1409*$C$8,$C$17)</f>
        <v>0.15</v>
      </c>
      <c r="L1409" s="12">
        <f>IF(H1409&gt;0,2*An*(J1409-$C$12),0)</f>
        <v>0</v>
      </c>
      <c r="M1409" s="12">
        <f>$C$9*Af*O1408*ABS(O1408)*$C$7</f>
        <v>-1.20258060823068</v>
      </c>
      <c r="N1409" s="12">
        <f t="shared" si="90"/>
        <v>-1.7927959451288</v>
      </c>
      <c r="O1409" s="4">
        <f t="shared" si="91"/>
        <v>-24.412734861536201</v>
      </c>
      <c r="P1409" s="3">
        <f t="shared" si="88"/>
        <v>-12.611339961302596</v>
      </c>
      <c r="R1409" s="15"/>
    </row>
    <row r="1410" spans="6:18" x14ac:dyDescent="0.25">
      <c r="F1410" s="2">
        <f t="shared" si="89"/>
        <v>7.0299999999998724</v>
      </c>
      <c r="G1410" s="3">
        <f>IF(H1410&gt;0,$C$14-H1410,$C$14)</f>
        <v>2E-3</v>
      </c>
      <c r="H1410" s="3">
        <f>IF(H1409-I1409&gt;0,H1409-I1409,0)</f>
        <v>0</v>
      </c>
      <c r="I1410" s="12">
        <f>$C$5*SQRT((2*($C$11*POWER(($G$4/G1410),1.4)-$C$12))/$C$8)*An</f>
        <v>3.4541393744113574E-5</v>
      </c>
      <c r="J1410" s="5">
        <f>($C$11*POWER(($C$16/G1410),1.4))</f>
        <v>265250.39913931966</v>
      </c>
      <c r="K1410" s="2">
        <f>IF(H1410&gt;0,$C$17+H1410*$C$8,$C$17)</f>
        <v>0.15</v>
      </c>
      <c r="L1410" s="12">
        <f>IF(H1410&gt;0,2*An*(J1410-$C$12),0)</f>
        <v>0</v>
      </c>
      <c r="M1410" s="12">
        <f>$C$9*Af*O1409*ABS(O1409)*$C$7</f>
        <v>-1.2034656921713296</v>
      </c>
      <c r="N1410" s="12">
        <f t="shared" si="90"/>
        <v>-1.7868953855244696</v>
      </c>
      <c r="O1410" s="4">
        <f t="shared" si="91"/>
        <v>-24.421684089862833</v>
      </c>
      <c r="P1410" s="3">
        <f t="shared" si="88"/>
        <v>-12.733426008681093</v>
      </c>
      <c r="R1410" s="15"/>
    </row>
    <row r="1411" spans="6:18" x14ac:dyDescent="0.25">
      <c r="F1411" s="2">
        <f t="shared" si="89"/>
        <v>7.0349999999998722</v>
      </c>
      <c r="G1411" s="3">
        <f>IF(H1411&gt;0,$C$14-H1411,$C$14)</f>
        <v>2E-3</v>
      </c>
      <c r="H1411" s="3">
        <f>IF(H1410-I1410&gt;0,H1410-I1410,0)</f>
        <v>0</v>
      </c>
      <c r="I1411" s="12">
        <f>$C$5*SQRT((2*($C$11*POWER(($G$4/G1411),1.4)-$C$12))/$C$8)*An</f>
        <v>3.4541393744113574E-5</v>
      </c>
      <c r="J1411" s="5">
        <f>($C$11*POWER(($C$16/G1411),1.4))</f>
        <v>265250.39913931966</v>
      </c>
      <c r="K1411" s="2">
        <f>IF(H1411&gt;0,$C$17+H1411*$C$8,$C$17)</f>
        <v>0.15</v>
      </c>
      <c r="L1411" s="12">
        <f>IF(H1411&gt;0,2*An*(J1411-$C$12),0)</f>
        <v>0</v>
      </c>
      <c r="M1411" s="12">
        <f>$C$9*Af*O1410*ABS(O1410)*$C$7</f>
        <v>-1.2043481875881705</v>
      </c>
      <c r="N1411" s="12">
        <f t="shared" si="90"/>
        <v>-1.78101208274553</v>
      </c>
      <c r="O1411" s="4">
        <f t="shared" si="91"/>
        <v>-24.430603858533509</v>
      </c>
      <c r="P1411" s="3">
        <f t="shared" si="88"/>
        <v>-12.855556728552084</v>
      </c>
      <c r="R1411" s="15"/>
    </row>
    <row r="1412" spans="6:18" x14ac:dyDescent="0.25">
      <c r="F1412" s="2">
        <f t="shared" si="89"/>
        <v>7.0399999999998721</v>
      </c>
      <c r="G1412" s="3">
        <f>IF(H1412&gt;0,$C$14-H1412,$C$14)</f>
        <v>2E-3</v>
      </c>
      <c r="H1412" s="3">
        <f>IF(H1411-I1411&gt;0,H1411-I1411,0)</f>
        <v>0</v>
      </c>
      <c r="I1412" s="12">
        <f>$C$5*SQRT((2*($C$11*POWER(($G$4/G1412),1.4)-$C$12))/$C$8)*An</f>
        <v>3.4541393744113574E-5</v>
      </c>
      <c r="J1412" s="5">
        <f>($C$11*POWER(($C$16/G1412),1.4))</f>
        <v>265250.39913931966</v>
      </c>
      <c r="K1412" s="2">
        <f>IF(H1412&gt;0,$C$17+H1412*$C$8,$C$17)</f>
        <v>0.15</v>
      </c>
      <c r="L1412" s="12">
        <f>IF(H1412&gt;0,2*An*(J1412-$C$12),0)</f>
        <v>0</v>
      </c>
      <c r="M1412" s="12">
        <f>$C$9*Af*O1411*ABS(O1411)*$C$7</f>
        <v>-1.2052280997996119</v>
      </c>
      <c r="N1412" s="12">
        <f t="shared" si="90"/>
        <v>-1.775146001335921</v>
      </c>
      <c r="O1412" s="4">
        <f t="shared" si="91"/>
        <v>-24.439494253743714</v>
      </c>
      <c r="P1412" s="3">
        <f t="shared" si="88"/>
        <v>-12.977731973832778</v>
      </c>
      <c r="R1412" s="15"/>
    </row>
    <row r="1413" spans="6:18" x14ac:dyDescent="0.25">
      <c r="F1413" s="2">
        <f t="shared" si="89"/>
        <v>7.044999999999872</v>
      </c>
      <c r="G1413" s="3">
        <f>IF(H1413&gt;0,$C$14-H1413,$C$14)</f>
        <v>2E-3</v>
      </c>
      <c r="H1413" s="3">
        <f>IF(H1412-I1412&gt;0,H1412-I1412,0)</f>
        <v>0</v>
      </c>
      <c r="I1413" s="12">
        <f>$C$5*SQRT((2*($C$11*POWER(($G$4/G1413),1.4)-$C$12))/$C$8)*An</f>
        <v>3.4541393744113574E-5</v>
      </c>
      <c r="J1413" s="5">
        <f>($C$11*POWER(($C$16/G1413),1.4))</f>
        <v>265250.39913931966</v>
      </c>
      <c r="K1413" s="2">
        <f>IF(H1413&gt;0,$C$17+H1413*$C$8,$C$17)</f>
        <v>0.15</v>
      </c>
      <c r="L1413" s="12">
        <f>IF(H1413&gt;0,2*An*(J1413-$C$12),0)</f>
        <v>0</v>
      </c>
      <c r="M1413" s="12">
        <f>$C$9*Af*O1412*ABS(O1412)*$C$7</f>
        <v>-1.2061054341295545</v>
      </c>
      <c r="N1413" s="12">
        <f t="shared" si="90"/>
        <v>-1.7692971058029703</v>
      </c>
      <c r="O1413" s="4">
        <f t="shared" si="91"/>
        <v>-24.44835536151156</v>
      </c>
      <c r="P1413" s="3">
        <f t="shared" si="88"/>
        <v>-13.099951597870916</v>
      </c>
      <c r="R1413" s="15"/>
    </row>
    <row r="1414" spans="6:18" x14ac:dyDescent="0.25">
      <c r="F1414" s="2">
        <f t="shared" si="89"/>
        <v>7.0499999999998719</v>
      </c>
      <c r="G1414" s="3">
        <f>IF(H1414&gt;0,$C$14-H1414,$C$14)</f>
        <v>2E-3</v>
      </c>
      <c r="H1414" s="3">
        <f>IF(H1413-I1413&gt;0,H1413-I1413,0)</f>
        <v>0</v>
      </c>
      <c r="I1414" s="12">
        <f>$C$5*SQRT((2*($C$11*POWER(($G$4/G1414),1.4)-$C$12))/$C$8)*An</f>
        <v>3.4541393744113574E-5</v>
      </c>
      <c r="J1414" s="5">
        <f>($C$11*POWER(($C$16/G1414),1.4))</f>
        <v>265250.39913931966</v>
      </c>
      <c r="K1414" s="2">
        <f>IF(H1414&gt;0,$C$17+H1414*$C$8,$C$17)</f>
        <v>0.15</v>
      </c>
      <c r="L1414" s="12">
        <f>IF(H1414&gt;0,2*An*(J1414-$C$12),0)</f>
        <v>0</v>
      </c>
      <c r="M1414" s="12">
        <f>$C$9*Af*O1413*ABS(O1413)*$C$7</f>
        <v>-1.2069801959072393</v>
      </c>
      <c r="N1414" s="12">
        <f t="shared" si="90"/>
        <v>-1.7634653606184052</v>
      </c>
      <c r="O1414" s="4">
        <f t="shared" si="91"/>
        <v>-24.457187267677615</v>
      </c>
      <c r="P1414" s="3">
        <f t="shared" ref="P1414:P1477" si="92">$C$5*(O1414+O1413)/2+P1413</f>
        <v>-13.222215454443889</v>
      </c>
      <c r="R1414" s="15"/>
    </row>
    <row r="1415" spans="6:18" x14ac:dyDescent="0.25">
      <c r="F1415" s="2">
        <f t="shared" si="89"/>
        <v>7.0549999999998718</v>
      </c>
      <c r="G1415" s="3">
        <f>IF(H1415&gt;0,$C$14-H1415,$C$14)</f>
        <v>2E-3</v>
      </c>
      <c r="H1415" s="3">
        <f>IF(H1414-I1414&gt;0,H1414-I1414,0)</f>
        <v>0</v>
      </c>
      <c r="I1415" s="12">
        <f>$C$5*SQRT((2*($C$11*POWER(($G$4/G1415),1.4)-$C$12))/$C$8)*An</f>
        <v>3.4541393744113574E-5</v>
      </c>
      <c r="J1415" s="5">
        <f>($C$11*POWER(($C$16/G1415),1.4))</f>
        <v>265250.39913931966</v>
      </c>
      <c r="K1415" s="2">
        <f>IF(H1415&gt;0,$C$17+H1415*$C$8,$C$17)</f>
        <v>0.15</v>
      </c>
      <c r="L1415" s="12">
        <f>IF(H1415&gt;0,2*An*(J1415-$C$12),0)</f>
        <v>0</v>
      </c>
      <c r="M1415" s="12">
        <f>$C$9*Af*O1414*ABS(O1414)*$C$7</f>
        <v>-1.2078523904670968</v>
      </c>
      <c r="N1415" s="12">
        <f t="shared" si="90"/>
        <v>-1.7576507302193549</v>
      </c>
      <c r="O1415" s="4">
        <f t="shared" si="91"/>
        <v>-24.465990057904708</v>
      </c>
      <c r="P1415" s="3">
        <f t="shared" si="92"/>
        <v>-13.344523397757845</v>
      </c>
      <c r="R1415" s="15"/>
    </row>
    <row r="1416" spans="6:18" x14ac:dyDescent="0.25">
      <c r="F1416" s="2">
        <f t="shared" si="89"/>
        <v>7.0599999999998717</v>
      </c>
      <c r="G1416" s="3">
        <f>IF(H1416&gt;0,$C$14-H1416,$C$14)</f>
        <v>2E-3</v>
      </c>
      <c r="H1416" s="3">
        <f>IF(H1415-I1415&gt;0,H1415-I1415,0)</f>
        <v>0</v>
      </c>
      <c r="I1416" s="12">
        <f>$C$5*SQRT((2*($C$11*POWER(($G$4/G1416),1.4)-$C$12))/$C$8)*An</f>
        <v>3.4541393744113574E-5</v>
      </c>
      <c r="J1416" s="5">
        <f>($C$11*POWER(($C$16/G1416),1.4))</f>
        <v>265250.39913931966</v>
      </c>
      <c r="K1416" s="2">
        <f>IF(H1416&gt;0,$C$17+H1416*$C$8,$C$17)</f>
        <v>0.15</v>
      </c>
      <c r="L1416" s="12">
        <f>IF(H1416&gt;0,2*An*(J1416-$C$12),0)</f>
        <v>0</v>
      </c>
      <c r="M1416" s="12">
        <f>$C$9*Af*O1415*ABS(O1415)*$C$7</f>
        <v>-1.2087220231485947</v>
      </c>
      <c r="N1416" s="12">
        <f t="shared" si="90"/>
        <v>-1.7518531790093692</v>
      </c>
      <c r="O1416" s="4">
        <f t="shared" si="91"/>
        <v>-24.474763817677779</v>
      </c>
      <c r="P1416" s="3">
        <f t="shared" si="92"/>
        <v>-13.466875282446802</v>
      </c>
      <c r="R1416" s="15"/>
    </row>
    <row r="1417" spans="6:18" x14ac:dyDescent="0.25">
      <c r="F1417" s="2">
        <f t="shared" si="89"/>
        <v>7.0649999999998716</v>
      </c>
      <c r="G1417" s="3">
        <f>IF(H1417&gt;0,$C$14-H1417,$C$14)</f>
        <v>2E-3</v>
      </c>
      <c r="H1417" s="3">
        <f>IF(H1416-I1416&gt;0,H1416-I1416,0)</f>
        <v>0</v>
      </c>
      <c r="I1417" s="12">
        <f>$C$5*SQRT((2*($C$11*POWER(($G$4/G1417),1.4)-$C$12))/$C$8)*An</f>
        <v>3.4541393744113574E-5</v>
      </c>
      <c r="J1417" s="5">
        <f>($C$11*POWER(($C$16/G1417),1.4))</f>
        <v>265250.39913931966</v>
      </c>
      <c r="K1417" s="2">
        <f>IF(H1417&gt;0,$C$17+H1417*$C$8,$C$17)</f>
        <v>0.15</v>
      </c>
      <c r="L1417" s="12">
        <f>IF(H1417&gt;0,2*An*(J1417-$C$12),0)</f>
        <v>0</v>
      </c>
      <c r="M1417" s="12">
        <f>$C$9*Af*O1416*ABS(O1416)*$C$7</f>
        <v>-1.2095890992960892</v>
      </c>
      <c r="N1417" s="12">
        <f t="shared" si="90"/>
        <v>-1.7460726713594059</v>
      </c>
      <c r="O1417" s="4">
        <f t="shared" si="91"/>
        <v>-24.4835086323037</v>
      </c>
      <c r="P1417" s="3">
        <f t="shared" si="92"/>
        <v>-13.589270963571755</v>
      </c>
      <c r="R1417" s="15"/>
    </row>
    <row r="1418" spans="6:18" x14ac:dyDescent="0.25">
      <c r="F1418" s="2">
        <f t="shared" si="89"/>
        <v>7.0699999999998715</v>
      </c>
      <c r="G1418" s="3">
        <f>IF(H1418&gt;0,$C$14-H1418,$C$14)</f>
        <v>2E-3</v>
      </c>
      <c r="H1418" s="3">
        <f>IF(H1417-I1417&gt;0,H1417-I1417,0)</f>
        <v>0</v>
      </c>
      <c r="I1418" s="12">
        <f>$C$5*SQRT((2*($C$11*POWER(($G$4/G1418),1.4)-$C$12))/$C$8)*An</f>
        <v>3.4541393744113574E-5</v>
      </c>
      <c r="J1418" s="5">
        <f>($C$11*POWER(($C$16/G1418),1.4))</f>
        <v>265250.39913931966</v>
      </c>
      <c r="K1418" s="2">
        <f>IF(H1418&gt;0,$C$17+H1418*$C$8,$C$17)</f>
        <v>0.15</v>
      </c>
      <c r="L1418" s="12">
        <f>IF(H1418&gt;0,2*An*(J1418-$C$12),0)</f>
        <v>0</v>
      </c>
      <c r="M1418" s="12">
        <f>$C$9*Af*O1417*ABS(O1417)*$C$7</f>
        <v>-1.2104536242586779</v>
      </c>
      <c r="N1418" s="12">
        <f t="shared" si="90"/>
        <v>-1.7403091716088146</v>
      </c>
      <c r="O1418" s="4">
        <f t="shared" si="91"/>
        <v>-24.492224586911121</v>
      </c>
      <c r="P1418" s="3">
        <f t="shared" si="92"/>
        <v>-13.711710296619792</v>
      </c>
      <c r="R1418" s="15"/>
    </row>
    <row r="1419" spans="6:18" x14ac:dyDescent="0.25">
      <c r="F1419" s="2">
        <f t="shared" si="89"/>
        <v>7.0749999999998714</v>
      </c>
      <c r="G1419" s="3">
        <f>IF(H1419&gt;0,$C$14-H1419,$C$14)</f>
        <v>2E-3</v>
      </c>
      <c r="H1419" s="3">
        <f>IF(H1418-I1418&gt;0,H1418-I1418,0)</f>
        <v>0</v>
      </c>
      <c r="I1419" s="12">
        <f>$C$5*SQRT((2*($C$11*POWER(($G$4/G1419),1.4)-$C$12))/$C$8)*An</f>
        <v>3.4541393744113574E-5</v>
      </c>
      <c r="J1419" s="5">
        <f>($C$11*POWER(($C$16/G1419),1.4))</f>
        <v>265250.39913931966</v>
      </c>
      <c r="K1419" s="2">
        <f>IF(H1419&gt;0,$C$17+H1419*$C$8,$C$17)</f>
        <v>0.15</v>
      </c>
      <c r="L1419" s="12">
        <f>IF(H1419&gt;0,2*An*(J1419-$C$12),0)</f>
        <v>0</v>
      </c>
      <c r="M1419" s="12">
        <f>$C$9*Af*O1418*ABS(O1418)*$C$7</f>
        <v>-1.2113156033900501</v>
      </c>
      <c r="N1419" s="12">
        <f t="shared" si="90"/>
        <v>-1.7345626440663331</v>
      </c>
      <c r="O1419" s="4">
        <f t="shared" si="91"/>
        <v>-24.500911766450308</v>
      </c>
      <c r="P1419" s="3">
        <f t="shared" si="92"/>
        <v>-13.834193137503195</v>
      </c>
      <c r="R1419" s="15"/>
    </row>
    <row r="1420" spans="6:18" x14ac:dyDescent="0.25">
      <c r="F1420" s="2">
        <f t="shared" si="89"/>
        <v>7.0799999999998713</v>
      </c>
      <c r="G1420" s="3">
        <f>IF(H1420&gt;0,$C$14-H1420,$C$14)</f>
        <v>2E-3</v>
      </c>
      <c r="H1420" s="3">
        <f>IF(H1419-I1419&gt;0,H1419-I1419,0)</f>
        <v>0</v>
      </c>
      <c r="I1420" s="12">
        <f>$C$5*SQRT((2*($C$11*POWER(($G$4/G1420),1.4)-$C$12))/$C$8)*An</f>
        <v>3.4541393744113574E-5</v>
      </c>
      <c r="J1420" s="5">
        <f>($C$11*POWER(($C$16/G1420),1.4))</f>
        <v>265250.39913931966</v>
      </c>
      <c r="K1420" s="2">
        <f>IF(H1420&gt;0,$C$17+H1420*$C$8,$C$17)</f>
        <v>0.15</v>
      </c>
      <c r="L1420" s="12">
        <f>IF(H1420&gt;0,2*An*(J1420-$C$12),0)</f>
        <v>0</v>
      </c>
      <c r="M1420" s="12">
        <f>$C$9*Af*O1419*ABS(O1419)*$C$7</f>
        <v>-1.2121750420483428</v>
      </c>
      <c r="N1420" s="12">
        <f t="shared" si="90"/>
        <v>-1.7288330530110483</v>
      </c>
      <c r="O1420" s="4">
        <f t="shared" si="91"/>
        <v>-24.509570255693003</v>
      </c>
      <c r="P1420" s="3">
        <f t="shared" si="92"/>
        <v>-13.956719342558554</v>
      </c>
      <c r="R1420" s="15"/>
    </row>
    <row r="1421" spans="6:18" x14ac:dyDescent="0.25">
      <c r="F1421" s="2">
        <f t="shared" si="89"/>
        <v>7.0849999999998712</v>
      </c>
      <c r="G1421" s="3">
        <f>IF(H1421&gt;0,$C$14-H1421,$C$14)</f>
        <v>2E-3</v>
      </c>
      <c r="H1421" s="3">
        <f>IF(H1420-I1420&gt;0,H1420-I1420,0)</f>
        <v>0</v>
      </c>
      <c r="I1421" s="12">
        <f>$C$5*SQRT((2*($C$11*POWER(($G$4/G1421),1.4)-$C$12))/$C$8)*An</f>
        <v>3.4541393744113574E-5</v>
      </c>
      <c r="J1421" s="5">
        <f>($C$11*POWER(($C$16/G1421),1.4))</f>
        <v>265250.39913931966</v>
      </c>
      <c r="K1421" s="2">
        <f>IF(H1421&gt;0,$C$17+H1421*$C$8,$C$17)</f>
        <v>0.15</v>
      </c>
      <c r="L1421" s="12">
        <f>IF(H1421&gt;0,2*An*(J1421-$C$12),0)</f>
        <v>0</v>
      </c>
      <c r="M1421" s="12">
        <f>$C$9*Af*O1420*ABS(O1420)*$C$7</f>
        <v>-1.2130319455959941</v>
      </c>
      <c r="N1421" s="12">
        <f t="shared" si="90"/>
        <v>-1.7231203626933727</v>
      </c>
      <c r="O1421" s="4">
        <f t="shared" si="91"/>
        <v>-24.518200139232263</v>
      </c>
      <c r="P1421" s="3">
        <f t="shared" si="92"/>
        <v>-14.079288768545867</v>
      </c>
      <c r="R1421" s="15"/>
    </row>
    <row r="1422" spans="6:18" x14ac:dyDescent="0.25">
      <c r="F1422" s="2">
        <f t="shared" si="89"/>
        <v>7.0899999999998711</v>
      </c>
      <c r="G1422" s="3">
        <f>IF(H1422&gt;0,$C$14-H1422,$C$14)</f>
        <v>2E-3</v>
      </c>
      <c r="H1422" s="3">
        <f>IF(H1421-I1421&gt;0,H1421-I1421,0)</f>
        <v>0</v>
      </c>
      <c r="I1422" s="12">
        <f>$C$5*SQRT((2*($C$11*POWER(($G$4/G1422),1.4)-$C$12))/$C$8)*An</f>
        <v>3.4541393744113574E-5</v>
      </c>
      <c r="J1422" s="5">
        <f>($C$11*POWER(($C$16/G1422),1.4))</f>
        <v>265250.39913931966</v>
      </c>
      <c r="K1422" s="2">
        <f>IF(H1422&gt;0,$C$17+H1422*$C$8,$C$17)</f>
        <v>0.15</v>
      </c>
      <c r="L1422" s="12">
        <f>IF(H1422&gt;0,2*An*(J1422-$C$12),0)</f>
        <v>0</v>
      </c>
      <c r="M1422" s="12">
        <f>$C$9*Af*O1421*ABS(O1421)*$C$7</f>
        <v>-1.2138863193995999</v>
      </c>
      <c r="N1422" s="12">
        <f t="shared" si="90"/>
        <v>-1.7174245373360009</v>
      </c>
      <c r="O1422" s="4">
        <f t="shared" si="91"/>
        <v>-24.526801501482336</v>
      </c>
      <c r="P1422" s="3">
        <f t="shared" si="92"/>
        <v>-14.201901272647653</v>
      </c>
      <c r="R1422" s="15"/>
    </row>
    <row r="1423" spans="6:18" x14ac:dyDescent="0.25">
      <c r="F1423" s="2">
        <f t="shared" si="89"/>
        <v>7.094999999999871</v>
      </c>
      <c r="G1423" s="3">
        <f>IF(H1423&gt;0,$C$14-H1423,$C$14)</f>
        <v>2E-3</v>
      </c>
      <c r="H1423" s="3">
        <f>IF(H1422-I1422&gt;0,H1422-I1422,0)</f>
        <v>0</v>
      </c>
      <c r="I1423" s="12">
        <f>$C$5*SQRT((2*($C$11*POWER(($G$4/G1423),1.4)-$C$12))/$C$8)*An</f>
        <v>3.4541393744113574E-5</v>
      </c>
      <c r="J1423" s="5">
        <f>($C$11*POWER(($C$16/G1423),1.4))</f>
        <v>265250.39913931966</v>
      </c>
      <c r="K1423" s="2">
        <f>IF(H1423&gt;0,$C$17+H1423*$C$8,$C$17)</f>
        <v>0.15</v>
      </c>
      <c r="L1423" s="12">
        <f>IF(H1423&gt;0,2*An*(J1423-$C$12),0)</f>
        <v>0</v>
      </c>
      <c r="M1423" s="12">
        <f>$C$9*Af*O1422*ABS(O1422)*$C$7</f>
        <v>-1.2147381688297696</v>
      </c>
      <c r="N1423" s="12">
        <f t="shared" si="90"/>
        <v>-1.7117455411348697</v>
      </c>
      <c r="O1423" s="4">
        <f t="shared" si="91"/>
        <v>-24.535374426678512</v>
      </c>
      <c r="P1423" s="3">
        <f t="shared" si="92"/>
        <v>-14.324556712468056</v>
      </c>
      <c r="R1423" s="15"/>
    </row>
    <row r="1424" spans="6:18" x14ac:dyDescent="0.25">
      <c r="F1424" s="2">
        <f t="shared" si="89"/>
        <v>7.0999999999998709</v>
      </c>
      <c r="G1424" s="3">
        <f>IF(H1424&gt;0,$C$14-H1424,$C$14)</f>
        <v>2E-3</v>
      </c>
      <c r="H1424" s="3">
        <f>IF(H1423-I1423&gt;0,H1423-I1423,0)</f>
        <v>0</v>
      </c>
      <c r="I1424" s="12">
        <f>$C$5*SQRT((2*($C$11*POWER(($G$4/G1424),1.4)-$C$12))/$C$8)*An</f>
        <v>3.4541393744113574E-5</v>
      </c>
      <c r="J1424" s="5">
        <f>($C$11*POWER(($C$16/G1424),1.4))</f>
        <v>265250.39913931966</v>
      </c>
      <c r="K1424" s="2">
        <f>IF(H1424&gt;0,$C$17+H1424*$C$8,$C$17)</f>
        <v>0.15</v>
      </c>
      <c r="L1424" s="12">
        <f>IF(H1424&gt;0,2*An*(J1424-$C$12),0)</f>
        <v>0</v>
      </c>
      <c r="M1424" s="12">
        <f>$C$9*Af*O1423*ABS(O1423)*$C$7</f>
        <v>-1.2155874992609859</v>
      </c>
      <c r="N1424" s="12">
        <f t="shared" si="90"/>
        <v>-1.7060833382600946</v>
      </c>
      <c r="O1424" s="4">
        <f t="shared" si="91"/>
        <v>-24.543918998877</v>
      </c>
      <c r="P1424" s="3">
        <f t="shared" si="92"/>
        <v>-14.447254946031943</v>
      </c>
      <c r="R1424" s="15"/>
    </row>
    <row r="1425" spans="6:18" x14ac:dyDescent="0.25">
      <c r="F1425" s="2">
        <f t="shared" si="89"/>
        <v>7.1049999999998708</v>
      </c>
      <c r="G1425" s="3">
        <f>IF(H1425&gt;0,$C$14-H1425,$C$14)</f>
        <v>2E-3</v>
      </c>
      <c r="H1425" s="3">
        <f>IF(H1424-I1424&gt;0,H1424-I1424,0)</f>
        <v>0</v>
      </c>
      <c r="I1425" s="12">
        <f>$C$5*SQRT((2*($C$11*POWER(($G$4/G1425),1.4)-$C$12))/$C$8)*An</f>
        <v>3.4541393744113574E-5</v>
      </c>
      <c r="J1425" s="5">
        <f>($C$11*POWER(($C$16/G1425),1.4))</f>
        <v>265250.39913931966</v>
      </c>
      <c r="K1425" s="2">
        <f>IF(H1425&gt;0,$C$17+H1425*$C$8,$C$17)</f>
        <v>0.15</v>
      </c>
      <c r="L1425" s="12">
        <f>IF(H1425&gt;0,2*An*(J1425-$C$12),0)</f>
        <v>0</v>
      </c>
      <c r="M1425" s="12">
        <f>$C$9*Af*O1424*ABS(O1424)*$C$7</f>
        <v>-1.2164343160714632</v>
      </c>
      <c r="N1425" s="12">
        <f t="shared" si="90"/>
        <v>-1.7004378928569119</v>
      </c>
      <c r="O1425" s="4">
        <f t="shared" si="91"/>
        <v>-24.552435301954795</v>
      </c>
      <c r="P1425" s="3">
        <f t="shared" si="92"/>
        <v>-14.569995831784023</v>
      </c>
      <c r="R1425" s="15"/>
    </row>
    <row r="1426" spans="6:18" x14ac:dyDescent="0.25">
      <c r="F1426" s="2">
        <f t="shared" si="89"/>
        <v>7.1099999999998706</v>
      </c>
      <c r="G1426" s="3">
        <f>IF(H1426&gt;0,$C$14-H1426,$C$14)</f>
        <v>2E-3</v>
      </c>
      <c r="H1426" s="3">
        <f>IF(H1425-I1425&gt;0,H1425-I1425,0)</f>
        <v>0</v>
      </c>
      <c r="I1426" s="12">
        <f>$C$5*SQRT((2*($C$11*POWER(($G$4/G1426),1.4)-$C$12))/$C$8)*An</f>
        <v>3.4541393744113574E-5</v>
      </c>
      <c r="J1426" s="5">
        <f>($C$11*POWER(($C$16/G1426),1.4))</f>
        <v>265250.39913931966</v>
      </c>
      <c r="K1426" s="2">
        <f>IF(H1426&gt;0,$C$17+H1426*$C$8,$C$17)</f>
        <v>0.15</v>
      </c>
      <c r="L1426" s="12">
        <f>IF(H1426&gt;0,2*An*(J1426-$C$12),0)</f>
        <v>0</v>
      </c>
      <c r="M1426" s="12">
        <f>$C$9*Af*O1425*ABS(O1425)*$C$7</f>
        <v>-1.2172786246430061</v>
      </c>
      <c r="N1426" s="12">
        <f t="shared" si="90"/>
        <v>-1.6948091690466265</v>
      </c>
      <c r="O1426" s="4">
        <f t="shared" si="91"/>
        <v>-24.560923419609555</v>
      </c>
      <c r="P1426" s="3">
        <f t="shared" si="92"/>
        <v>-14.692779228587934</v>
      </c>
      <c r="R1426" s="15"/>
    </row>
    <row r="1427" spans="6:18" x14ac:dyDescent="0.25">
      <c r="F1427" s="2">
        <f t="shared" si="89"/>
        <v>7.1149999999998705</v>
      </c>
      <c r="G1427" s="3">
        <f>IF(H1427&gt;0,$C$14-H1427,$C$14)</f>
        <v>2E-3</v>
      </c>
      <c r="H1427" s="3">
        <f>IF(H1426-I1426&gt;0,H1426-I1426,0)</f>
        <v>0</v>
      </c>
      <c r="I1427" s="12">
        <f>$C$5*SQRT((2*($C$11*POWER(($G$4/G1427),1.4)-$C$12))/$C$8)*An</f>
        <v>3.4541393744113574E-5</v>
      </c>
      <c r="J1427" s="5">
        <f>($C$11*POWER(($C$16/G1427),1.4))</f>
        <v>265250.39913931966</v>
      </c>
      <c r="K1427" s="2">
        <f>IF(H1427&gt;0,$C$17+H1427*$C$8,$C$17)</f>
        <v>0.15</v>
      </c>
      <c r="L1427" s="12">
        <f>IF(H1427&gt;0,2*An*(J1427-$C$12),0)</f>
        <v>0</v>
      </c>
      <c r="M1427" s="12">
        <f>$C$9*Af*O1426*ABS(O1426)*$C$7</f>
        <v>-1.2181204303608721</v>
      </c>
      <c r="N1427" s="12">
        <f t="shared" si="90"/>
        <v>-1.6891971309275193</v>
      </c>
      <c r="O1427" s="4">
        <f t="shared" si="91"/>
        <v>-24.569383435359491</v>
      </c>
      <c r="P1427" s="3">
        <f t="shared" si="92"/>
        <v>-14.815604995725357</v>
      </c>
      <c r="R1427" s="15"/>
    </row>
    <row r="1428" spans="6:18" x14ac:dyDescent="0.25">
      <c r="F1428" s="2">
        <f t="shared" si="89"/>
        <v>7.1199999999998704</v>
      </c>
      <c r="G1428" s="3">
        <f>IF(H1428&gt;0,$C$14-H1428,$C$14)</f>
        <v>2E-3</v>
      </c>
      <c r="H1428" s="3">
        <f>IF(H1427-I1427&gt;0,H1427-I1427,0)</f>
        <v>0</v>
      </c>
      <c r="I1428" s="12">
        <f>$C$5*SQRT((2*($C$11*POWER(($G$4/G1428),1.4)-$C$12))/$C$8)*An</f>
        <v>3.4541393744113574E-5</v>
      </c>
      <c r="J1428" s="5">
        <f>($C$11*POWER(($C$16/G1428),1.4))</f>
        <v>265250.39913931966</v>
      </c>
      <c r="K1428" s="2">
        <f>IF(H1428&gt;0,$C$17+H1428*$C$8,$C$17)</f>
        <v>0.15</v>
      </c>
      <c r="L1428" s="12">
        <f>IF(H1428&gt;0,2*An*(J1428-$C$12),0)</f>
        <v>0</v>
      </c>
      <c r="M1428" s="12">
        <f>$C$9*Af*O1427*ABS(O1427)*$C$7</f>
        <v>-1.2189597386136335</v>
      </c>
      <c r="N1428" s="12">
        <f t="shared" si="90"/>
        <v>-1.683601742575777</v>
      </c>
      <c r="O1428" s="4">
        <f t="shared" si="91"/>
        <v>-24.57781543254325</v>
      </c>
      <c r="P1428" s="3">
        <f t="shared" si="92"/>
        <v>-14.938472992895115</v>
      </c>
      <c r="R1428" s="15"/>
    </row>
    <row r="1429" spans="6:18" x14ac:dyDescent="0.25">
      <c r="F1429" s="2">
        <f t="shared" si="89"/>
        <v>7.1249999999998703</v>
      </c>
      <c r="G1429" s="3">
        <f>IF(H1429&gt;0,$C$14-H1429,$C$14)</f>
        <v>2E-3</v>
      </c>
      <c r="H1429" s="3">
        <f>IF(H1428-I1428&gt;0,H1428-I1428,0)</f>
        <v>0</v>
      </c>
      <c r="I1429" s="12">
        <f>$C$5*SQRT((2*($C$11*POWER(($G$4/G1429),1.4)-$C$12))/$C$8)*An</f>
        <v>3.4541393744113574E-5</v>
      </c>
      <c r="J1429" s="5">
        <f>($C$11*POWER(($C$16/G1429),1.4))</f>
        <v>265250.39913931966</v>
      </c>
      <c r="K1429" s="2">
        <f>IF(H1429&gt;0,$C$17+H1429*$C$8,$C$17)</f>
        <v>0.15</v>
      </c>
      <c r="L1429" s="12">
        <f>IF(H1429&gt;0,2*An*(J1429-$C$12),0)</f>
        <v>0</v>
      </c>
      <c r="M1429" s="12">
        <f>$C$9*Af*O1428*ABS(O1428)*$C$7</f>
        <v>-1.2197965547930403</v>
      </c>
      <c r="N1429" s="12">
        <f t="shared" si="90"/>
        <v>-1.6780229680463985</v>
      </c>
      <c r="O1429" s="4">
        <f t="shared" si="91"/>
        <v>-24.586219494319806</v>
      </c>
      <c r="P1429" s="3">
        <f t="shared" si="92"/>
        <v>-15.061383080212272</v>
      </c>
      <c r="R1429" s="15"/>
    </row>
    <row r="1430" spans="6:18" x14ac:dyDescent="0.25">
      <c r="F1430" s="2">
        <f t="shared" si="89"/>
        <v>7.1299999999998702</v>
      </c>
      <c r="G1430" s="3">
        <f>IF(H1430&gt;0,$C$14-H1430,$C$14)</f>
        <v>2E-3</v>
      </c>
      <c r="H1430" s="3">
        <f>IF(H1429-I1429&gt;0,H1429-I1429,0)</f>
        <v>0</v>
      </c>
      <c r="I1430" s="12">
        <f>$C$5*SQRT((2*($C$11*POWER(($G$4/G1430),1.4)-$C$12))/$C$8)*An</f>
        <v>3.4541393744113574E-5</v>
      </c>
      <c r="J1430" s="5">
        <f>($C$11*POWER(($C$16/G1430),1.4))</f>
        <v>265250.39913931966</v>
      </c>
      <c r="K1430" s="2">
        <f>IF(H1430&gt;0,$C$17+H1430*$C$8,$C$17)</f>
        <v>0.15</v>
      </c>
      <c r="L1430" s="12">
        <f>IF(H1430&gt;0,2*An*(J1430-$C$12),0)</f>
        <v>0</v>
      </c>
      <c r="M1430" s="12">
        <f>$C$9*Af*O1429*ABS(O1429)*$C$7</f>
        <v>-1.220630884293884</v>
      </c>
      <c r="N1430" s="12">
        <f t="shared" si="90"/>
        <v>-1.6724607713741069</v>
      </c>
      <c r="O1430" s="4">
        <f t="shared" si="91"/>
        <v>-24.594595703668357</v>
      </c>
      <c r="P1430" s="3">
        <f t="shared" si="92"/>
        <v>-15.184335118207242</v>
      </c>
      <c r="R1430" s="15"/>
    </row>
    <row r="1431" spans="6:18" x14ac:dyDescent="0.25">
      <c r="F1431" s="2">
        <f t="shared" si="89"/>
        <v>7.1349999999998701</v>
      </c>
      <c r="G1431" s="3">
        <f>IF(H1431&gt;0,$C$14-H1431,$C$14)</f>
        <v>2E-3</v>
      </c>
      <c r="H1431" s="3">
        <f>IF(H1430-I1430&gt;0,H1430-I1430,0)</f>
        <v>0</v>
      </c>
      <c r="I1431" s="12">
        <f>$C$5*SQRT((2*($C$11*POWER(($G$4/G1431),1.4)-$C$12))/$C$8)*An</f>
        <v>3.4541393744113574E-5</v>
      </c>
      <c r="J1431" s="5">
        <f>($C$11*POWER(($C$16/G1431),1.4))</f>
        <v>265250.39913931966</v>
      </c>
      <c r="K1431" s="2">
        <f>IF(H1431&gt;0,$C$17+H1431*$C$8,$C$17)</f>
        <v>0.15</v>
      </c>
      <c r="L1431" s="12">
        <f>IF(H1431&gt;0,2*An*(J1431-$C$12),0)</f>
        <v>0</v>
      </c>
      <c r="M1431" s="12">
        <f>$C$9*Af*O1430*ABS(O1430)*$C$7</f>
        <v>-1.2214627325138634</v>
      </c>
      <c r="N1431" s="12">
        <f t="shared" si="90"/>
        <v>-1.6669151165742444</v>
      </c>
      <c r="O1431" s="4">
        <f t="shared" si="91"/>
        <v>-24.602944143388228</v>
      </c>
      <c r="P1431" s="3">
        <f t="shared" si="92"/>
        <v>-15.307328967824883</v>
      </c>
      <c r="R1431" s="15"/>
    </row>
    <row r="1432" spans="6:18" x14ac:dyDescent="0.25">
      <c r="F1432" s="2">
        <f t="shared" ref="F1432:F1495" si="93">F1431+$C$5</f>
        <v>7.13999999999987</v>
      </c>
      <c r="G1432" s="3">
        <f>IF(H1432&gt;0,$C$14-H1432,$C$14)</f>
        <v>2E-3</v>
      </c>
      <c r="H1432" s="3">
        <f>IF(H1431-I1431&gt;0,H1431-I1431,0)</f>
        <v>0</v>
      </c>
      <c r="I1432" s="12">
        <f>$C$5*SQRT((2*($C$11*POWER(($G$4/G1432),1.4)-$C$12))/$C$8)*An</f>
        <v>3.4541393744113574E-5</v>
      </c>
      <c r="J1432" s="5">
        <f>($C$11*POWER(($C$16/G1432),1.4))</f>
        <v>265250.39913931966</v>
      </c>
      <c r="K1432" s="2">
        <f>IF(H1432&gt;0,$C$17+H1432*$C$8,$C$17)</f>
        <v>0.15</v>
      </c>
      <c r="L1432" s="12">
        <f>IF(H1432&gt;0,2*An*(J1432-$C$12),0)</f>
        <v>0</v>
      </c>
      <c r="M1432" s="12">
        <f>$C$9*Af*O1431*ABS(O1431)*$C$7</f>
        <v>-1.2222921048534499</v>
      </c>
      <c r="N1432" s="12">
        <f t="shared" si="90"/>
        <v>-1.661385967643668</v>
      </c>
      <c r="O1432" s="4">
        <f t="shared" si="91"/>
        <v>-24.611264896098774</v>
      </c>
      <c r="P1432" s="3">
        <f t="shared" si="92"/>
        <v>-15.430364490423601</v>
      </c>
      <c r="R1432" s="15"/>
    </row>
    <row r="1433" spans="6:18" x14ac:dyDescent="0.25">
      <c r="F1433" s="2">
        <f t="shared" si="93"/>
        <v>7.1449999999998699</v>
      </c>
      <c r="G1433" s="3">
        <f>IF(H1433&gt;0,$C$14-H1433,$C$14)</f>
        <v>2E-3</v>
      </c>
      <c r="H1433" s="3">
        <f>IF(H1432-I1432&gt;0,H1432-I1432,0)</f>
        <v>0</v>
      </c>
      <c r="I1433" s="12">
        <f>$C$5*SQRT((2*($C$11*POWER(($G$4/G1433),1.4)-$C$12))/$C$8)*An</f>
        <v>3.4541393744113574E-5</v>
      </c>
      <c r="J1433" s="5">
        <f>($C$11*POWER(($C$16/G1433),1.4))</f>
        <v>265250.39913931966</v>
      </c>
      <c r="K1433" s="2">
        <f>IF(H1433&gt;0,$C$17+H1433*$C$8,$C$17)</f>
        <v>0.15</v>
      </c>
      <c r="L1433" s="12">
        <f>IF(H1433&gt;0,2*An*(J1433-$C$12),0)</f>
        <v>0</v>
      </c>
      <c r="M1433" s="12">
        <f>$C$9*Af*O1432*ABS(O1432)*$C$7</f>
        <v>-1.2231190067157565</v>
      </c>
      <c r="N1433" s="12">
        <f t="shared" si="90"/>
        <v>-1.6558732885616239</v>
      </c>
      <c r="O1433" s="4">
        <f t="shared" si="91"/>
        <v>-24.619558044239287</v>
      </c>
      <c r="P1433" s="3">
        <f t="shared" si="92"/>
        <v>-15.553441547774446</v>
      </c>
      <c r="R1433" s="15"/>
    </row>
    <row r="1434" spans="6:18" x14ac:dyDescent="0.25">
      <c r="F1434" s="2">
        <f t="shared" si="93"/>
        <v>7.1499999999998698</v>
      </c>
      <c r="G1434" s="3">
        <f>IF(H1434&gt;0,$C$14-H1434,$C$14)</f>
        <v>2E-3</v>
      </c>
      <c r="H1434" s="3">
        <f>IF(H1433-I1433&gt;0,H1433-I1433,0)</f>
        <v>0</v>
      </c>
      <c r="I1434" s="12">
        <f>$C$5*SQRT((2*($C$11*POWER(($G$4/G1434),1.4)-$C$12))/$C$8)*An</f>
        <v>3.4541393744113574E-5</v>
      </c>
      <c r="J1434" s="5">
        <f>($C$11*POWER(($C$16/G1434),1.4))</f>
        <v>265250.39913931966</v>
      </c>
      <c r="K1434" s="2">
        <f>IF(H1434&gt;0,$C$17+H1434*$C$8,$C$17)</f>
        <v>0.15</v>
      </c>
      <c r="L1434" s="12">
        <f>IF(H1434&gt;0,2*An*(J1434-$C$12),0)</f>
        <v>0</v>
      </c>
      <c r="M1434" s="12">
        <f>$C$9*Af*O1433*ABS(O1433)*$C$7</f>
        <v>-1.2239434435064027</v>
      </c>
      <c r="N1434" s="12">
        <f t="shared" si="90"/>
        <v>-1.6503770432906488</v>
      </c>
      <c r="O1434" s="4">
        <f t="shared" si="91"/>
        <v>-24.627823670068917</v>
      </c>
      <c r="P1434" s="3">
        <f t="shared" si="92"/>
        <v>-15.676560002060215</v>
      </c>
      <c r="R1434" s="15"/>
    </row>
    <row r="1435" spans="6:18" x14ac:dyDescent="0.25">
      <c r="F1435" s="2">
        <f t="shared" si="93"/>
        <v>7.1549999999998697</v>
      </c>
      <c r="G1435" s="3">
        <f>IF(H1435&gt;0,$C$14-H1435,$C$14)</f>
        <v>2E-3</v>
      </c>
      <c r="H1435" s="3">
        <f>IF(H1434-I1434&gt;0,H1434-I1434,0)</f>
        <v>0</v>
      </c>
      <c r="I1435" s="12">
        <f>$C$5*SQRT((2*($C$11*POWER(($G$4/G1435),1.4)-$C$12))/$C$8)*An</f>
        <v>3.4541393744113574E-5</v>
      </c>
      <c r="J1435" s="5">
        <f>($C$11*POWER(($C$16/G1435),1.4))</f>
        <v>265250.39913931966</v>
      </c>
      <c r="K1435" s="2">
        <f>IF(H1435&gt;0,$C$17+H1435*$C$8,$C$17)</f>
        <v>0.15</v>
      </c>
      <c r="L1435" s="12">
        <f>IF(H1435&gt;0,2*An*(J1435-$C$12),0)</f>
        <v>0</v>
      </c>
      <c r="M1435" s="12">
        <f>$C$9*Af*O1434*ABS(O1434)*$C$7</f>
        <v>-1.2247654206333869</v>
      </c>
      <c r="N1435" s="12">
        <f t="shared" ref="N1435:N1498" si="94">(L1435-M1435-K1435*9.81)/K1435</f>
        <v>-1.644897195777421</v>
      </c>
      <c r="O1435" s="4">
        <f t="shared" ref="O1435:O1498" si="95">$C$5*(N1434+N1435)/2+O1434</f>
        <v>-24.636061855666586</v>
      </c>
      <c r="P1435" s="3">
        <f t="shared" si="92"/>
        <v>-15.799719715874554</v>
      </c>
      <c r="R1435" s="15"/>
    </row>
    <row r="1436" spans="6:18" x14ac:dyDescent="0.25">
      <c r="F1436" s="2">
        <f t="shared" si="93"/>
        <v>7.1599999999998696</v>
      </c>
      <c r="G1436" s="3">
        <f>IF(H1436&gt;0,$C$14-H1436,$C$14)</f>
        <v>2E-3</v>
      </c>
      <c r="H1436" s="3">
        <f>IF(H1435-I1435&gt;0,H1435-I1435,0)</f>
        <v>0</v>
      </c>
      <c r="I1436" s="12">
        <f>$C$5*SQRT((2*($C$11*POWER(($G$4/G1436),1.4)-$C$12))/$C$8)*An</f>
        <v>3.4541393744113574E-5</v>
      </c>
      <c r="J1436" s="5">
        <f>($C$11*POWER(($C$16/G1436),1.4))</f>
        <v>265250.39913931966</v>
      </c>
      <c r="K1436" s="2">
        <f>IF(H1436&gt;0,$C$17+H1436*$C$8,$C$17)</f>
        <v>0.15</v>
      </c>
      <c r="L1436" s="12">
        <f>IF(H1436&gt;0,2*An*(J1436-$C$12),0)</f>
        <v>0</v>
      </c>
      <c r="M1436" s="12">
        <f>$C$9*Af*O1435*ABS(O1435)*$C$7</f>
        <v>-1.2255849435069555</v>
      </c>
      <c r="N1436" s="12">
        <f t="shared" si="94"/>
        <v>-1.6394337099536305</v>
      </c>
      <c r="O1436" s="4">
        <f t="shared" si="95"/>
        <v>-24.644272682930914</v>
      </c>
      <c r="P1436" s="3">
        <f t="shared" si="92"/>
        <v>-15.922920552221047</v>
      </c>
      <c r="R1436" s="15"/>
    </row>
    <row r="1437" spans="6:18" x14ac:dyDescent="0.25">
      <c r="F1437" s="2">
        <f t="shared" si="93"/>
        <v>7.1649999999998695</v>
      </c>
      <c r="G1437" s="3">
        <f>IF(H1437&gt;0,$C$14-H1437,$C$14)</f>
        <v>2E-3</v>
      </c>
      <c r="H1437" s="3">
        <f>IF(H1436-I1436&gt;0,H1436-I1436,0)</f>
        <v>0</v>
      </c>
      <c r="I1437" s="12">
        <f>$C$5*SQRT((2*($C$11*POWER(($G$4/G1437),1.4)-$C$12))/$C$8)*An</f>
        <v>3.4541393744113574E-5</v>
      </c>
      <c r="J1437" s="5">
        <f>($C$11*POWER(($C$16/G1437),1.4))</f>
        <v>265250.39913931966</v>
      </c>
      <c r="K1437" s="2">
        <f>IF(H1437&gt;0,$C$17+H1437*$C$8,$C$17)</f>
        <v>0.15</v>
      </c>
      <c r="L1437" s="12">
        <f>IF(H1437&gt;0,2*An*(J1437-$C$12),0)</f>
        <v>0</v>
      </c>
      <c r="M1437" s="12">
        <f>$C$9*Af*O1436*ABS(O1436)*$C$7</f>
        <v>-1.2264020175394736</v>
      </c>
      <c r="N1437" s="12">
        <f t="shared" si="94"/>
        <v>-1.6339865497368427</v>
      </c>
      <c r="O1437" s="4">
        <f t="shared" si="95"/>
        <v>-24.652456233580139</v>
      </c>
      <c r="P1437" s="3">
        <f t="shared" si="92"/>
        <v>-16.046162374512324</v>
      </c>
      <c r="R1437" s="15"/>
    </row>
    <row r="1438" spans="6:18" x14ac:dyDescent="0.25">
      <c r="F1438" s="2">
        <f t="shared" si="93"/>
        <v>7.1699999999998694</v>
      </c>
      <c r="G1438" s="3">
        <f>IF(H1438&gt;0,$C$14-H1438,$C$14)</f>
        <v>2E-3</v>
      </c>
      <c r="H1438" s="3">
        <f>IF(H1437-I1437&gt;0,H1437-I1437,0)</f>
        <v>0</v>
      </c>
      <c r="I1438" s="12">
        <f>$C$5*SQRT((2*($C$11*POWER(($G$4/G1438),1.4)-$C$12))/$C$8)*An</f>
        <v>3.4541393744113574E-5</v>
      </c>
      <c r="J1438" s="5">
        <f>($C$11*POWER(($C$16/G1438),1.4))</f>
        <v>265250.39913931966</v>
      </c>
      <c r="K1438" s="2">
        <f>IF(H1438&gt;0,$C$17+H1438*$C$8,$C$17)</f>
        <v>0.15</v>
      </c>
      <c r="L1438" s="12">
        <f>IF(H1438&gt;0,2*An*(J1438-$C$12),0)</f>
        <v>0</v>
      </c>
      <c r="M1438" s="12">
        <f>$C$9*Af*O1437*ABS(O1437)*$C$7</f>
        <v>-1.2272166481452964</v>
      </c>
      <c r="N1438" s="12">
        <f t="shared" si="94"/>
        <v>-1.6285556790313576</v>
      </c>
      <c r="O1438" s="4">
        <f t="shared" si="95"/>
        <v>-24.660612589152059</v>
      </c>
      <c r="P1438" s="3">
        <f t="shared" si="92"/>
        <v>-16.169445046569155</v>
      </c>
      <c r="R1438" s="15"/>
    </row>
    <row r="1439" spans="6:18" x14ac:dyDescent="0.25">
      <c r="F1439" s="2">
        <f t="shared" si="93"/>
        <v>7.1749999999998693</v>
      </c>
      <c r="G1439" s="3">
        <f>IF(H1439&gt;0,$C$14-H1439,$C$14)</f>
        <v>2E-3</v>
      </c>
      <c r="H1439" s="3">
        <f>IF(H1438-I1438&gt;0,H1438-I1438,0)</f>
        <v>0</v>
      </c>
      <c r="I1439" s="12">
        <f>$C$5*SQRT((2*($C$11*POWER(($G$4/G1439),1.4)-$C$12))/$C$8)*An</f>
        <v>3.4541393744113574E-5</v>
      </c>
      <c r="J1439" s="5">
        <f>($C$11*POWER(($C$16/G1439),1.4))</f>
        <v>265250.39913931966</v>
      </c>
      <c r="K1439" s="2">
        <f>IF(H1439&gt;0,$C$17+H1439*$C$8,$C$17)</f>
        <v>0.15</v>
      </c>
      <c r="L1439" s="12">
        <f>IF(H1439&gt;0,2*An*(J1439-$C$12),0)</f>
        <v>0</v>
      </c>
      <c r="M1439" s="12">
        <f>$C$9*Af*O1438*ABS(O1438)*$C$7</f>
        <v>-1.2280288407406443</v>
      </c>
      <c r="N1439" s="12">
        <f t="shared" si="94"/>
        <v>-1.623141061729038</v>
      </c>
      <c r="O1439" s="4">
        <f t="shared" si="95"/>
        <v>-24.66874183100396</v>
      </c>
      <c r="P1439" s="3">
        <f t="shared" si="92"/>
        <v>-16.292768432619546</v>
      </c>
      <c r="R1439" s="15"/>
    </row>
    <row r="1440" spans="6:18" x14ac:dyDescent="0.25">
      <c r="F1440" s="2">
        <f t="shared" si="93"/>
        <v>7.1799999999998692</v>
      </c>
      <c r="G1440" s="3">
        <f>IF(H1440&gt;0,$C$14-H1440,$C$14)</f>
        <v>2E-3</v>
      </c>
      <c r="H1440" s="3">
        <f>IF(H1439-I1439&gt;0,H1439-I1439,0)</f>
        <v>0</v>
      </c>
      <c r="I1440" s="12">
        <f>$C$5*SQRT((2*($C$11*POWER(($G$4/G1440),1.4)-$C$12))/$C$8)*An</f>
        <v>3.4541393744113574E-5</v>
      </c>
      <c r="J1440" s="5">
        <f>($C$11*POWER(($C$16/G1440),1.4))</f>
        <v>265250.39913931966</v>
      </c>
      <c r="K1440" s="2">
        <f>IF(H1440&gt;0,$C$17+H1440*$C$8,$C$17)</f>
        <v>0.15</v>
      </c>
      <c r="L1440" s="12">
        <f>IF(H1440&gt;0,2*An*(J1440-$C$12),0)</f>
        <v>0</v>
      </c>
      <c r="M1440" s="12">
        <f>$C$9*Af*O1439*ABS(O1439)*$C$7</f>
        <v>-1.2288386007434766</v>
      </c>
      <c r="N1440" s="12">
        <f t="shared" si="94"/>
        <v>-1.6177426617101562</v>
      </c>
      <c r="O1440" s="4">
        <f t="shared" si="95"/>
        <v>-24.676844040312556</v>
      </c>
      <c r="P1440" s="3">
        <f t="shared" si="92"/>
        <v>-16.416132397297837</v>
      </c>
      <c r="R1440" s="15"/>
    </row>
    <row r="1441" spans="6:18" x14ac:dyDescent="0.25">
      <c r="F1441" s="2">
        <f t="shared" si="93"/>
        <v>7.184999999999869</v>
      </c>
      <c r="G1441" s="3">
        <f>IF(H1441&gt;0,$C$14-H1441,$C$14)</f>
        <v>2E-3</v>
      </c>
      <c r="H1441" s="3">
        <f>IF(H1440-I1440&gt;0,H1440-I1440,0)</f>
        <v>0</v>
      </c>
      <c r="I1441" s="12">
        <f>$C$5*SQRT((2*($C$11*POWER(($G$4/G1441),1.4)-$C$12))/$C$8)*An</f>
        <v>3.4541393744113574E-5</v>
      </c>
      <c r="J1441" s="5">
        <f>($C$11*POWER(($C$16/G1441),1.4))</f>
        <v>265250.39913931966</v>
      </c>
      <c r="K1441" s="2">
        <f>IF(H1441&gt;0,$C$17+H1441*$C$8,$C$17)</f>
        <v>0.15</v>
      </c>
      <c r="L1441" s="12">
        <f>IF(H1441&gt;0,2*An*(J1441-$C$12),0)</f>
        <v>0</v>
      </c>
      <c r="M1441" s="12">
        <f>$C$9*Af*O1440*ABS(O1440)*$C$7</f>
        <v>-1.2296459335733638</v>
      </c>
      <c r="N1441" s="12">
        <f t="shared" si="94"/>
        <v>-1.6123604428442415</v>
      </c>
      <c r="O1441" s="4">
        <f t="shared" si="95"/>
        <v>-24.684919298073943</v>
      </c>
      <c r="P1441" s="3">
        <f t="shared" si="92"/>
        <v>-16.539536805643802</v>
      </c>
      <c r="R1441" s="15"/>
    </row>
    <row r="1442" spans="6:18" x14ac:dyDescent="0.25">
      <c r="F1442" s="2">
        <f t="shared" si="93"/>
        <v>7.1899999999998689</v>
      </c>
      <c r="G1442" s="3">
        <f>IF(H1442&gt;0,$C$14-H1442,$C$14)</f>
        <v>2E-3</v>
      </c>
      <c r="H1442" s="3">
        <f>IF(H1441-I1441&gt;0,H1441-I1441,0)</f>
        <v>0</v>
      </c>
      <c r="I1442" s="12">
        <f>$C$5*SQRT((2*($C$11*POWER(($G$4/G1442),1.4)-$C$12))/$C$8)*An</f>
        <v>3.4541393744113574E-5</v>
      </c>
      <c r="J1442" s="5">
        <f>($C$11*POWER(($C$16/G1442),1.4))</f>
        <v>265250.39913931966</v>
      </c>
      <c r="K1442" s="2">
        <f>IF(H1442&gt;0,$C$17+H1442*$C$8,$C$17)</f>
        <v>0.15</v>
      </c>
      <c r="L1442" s="12">
        <f>IF(H1442&gt;0,2*An*(J1442-$C$12),0)</f>
        <v>0</v>
      </c>
      <c r="M1442" s="12">
        <f>$C$9*Af*O1441*ABS(O1441)*$C$7</f>
        <v>-1.2304508446513684</v>
      </c>
      <c r="N1442" s="12">
        <f t="shared" si="94"/>
        <v>-1.6069943689908772</v>
      </c>
      <c r="O1442" s="4">
        <f t="shared" si="95"/>
        <v>-24.692967685103532</v>
      </c>
      <c r="P1442" s="3">
        <f t="shared" si="92"/>
        <v>-16.662981523101745</v>
      </c>
      <c r="R1442" s="15"/>
    </row>
    <row r="1443" spans="6:18" x14ac:dyDescent="0.25">
      <c r="F1443" s="2">
        <f t="shared" si="93"/>
        <v>7.1949999999998688</v>
      </c>
      <c r="G1443" s="3">
        <f>IF(H1443&gt;0,$C$14-H1443,$C$14)</f>
        <v>2E-3</v>
      </c>
      <c r="H1443" s="3">
        <f>IF(H1442-I1442&gt;0,H1442-I1442,0)</f>
        <v>0</v>
      </c>
      <c r="I1443" s="12">
        <f>$C$5*SQRT((2*($C$11*POWER(($G$4/G1443),1.4)-$C$12))/$C$8)*An</f>
        <v>3.4541393744113574E-5</v>
      </c>
      <c r="J1443" s="5">
        <f>($C$11*POWER(($C$16/G1443),1.4))</f>
        <v>265250.39913931966</v>
      </c>
      <c r="K1443" s="2">
        <f>IF(H1443&gt;0,$C$17+H1443*$C$8,$C$17)</f>
        <v>0.15</v>
      </c>
      <c r="L1443" s="12">
        <f>IF(H1443&gt;0,2*An*(J1443-$C$12),0)</f>
        <v>0</v>
      </c>
      <c r="M1443" s="12">
        <f>$C$9*Af*O1442*ABS(O1442)*$C$7</f>
        <v>-1.2312533393999177</v>
      </c>
      <c r="N1443" s="12">
        <f t="shared" si="94"/>
        <v>-1.6016444040005493</v>
      </c>
      <c r="O1443" s="4">
        <f t="shared" si="95"/>
        <v>-24.700989282036012</v>
      </c>
      <c r="P1443" s="3">
        <f t="shared" si="92"/>
        <v>-16.786466415519595</v>
      </c>
      <c r="R1443" s="15"/>
    </row>
    <row r="1444" spans="6:18" x14ac:dyDescent="0.25">
      <c r="F1444" s="2">
        <f t="shared" si="93"/>
        <v>7.1999999999998687</v>
      </c>
      <c r="G1444" s="3">
        <f>IF(H1444&gt;0,$C$14-H1444,$C$14)</f>
        <v>2E-3</v>
      </c>
      <c r="H1444" s="3">
        <f>IF(H1443-I1443&gt;0,H1443-I1443,0)</f>
        <v>0</v>
      </c>
      <c r="I1444" s="12">
        <f>$C$5*SQRT((2*($C$11*POWER(($G$4/G1444),1.4)-$C$12))/$C$8)*An</f>
        <v>3.4541393744113574E-5</v>
      </c>
      <c r="J1444" s="5">
        <f>($C$11*POWER(($C$16/G1444),1.4))</f>
        <v>265250.39913931966</v>
      </c>
      <c r="K1444" s="2">
        <f>IF(H1444&gt;0,$C$17+H1444*$C$8,$C$17)</f>
        <v>0.15</v>
      </c>
      <c r="L1444" s="12">
        <f>IF(H1444&gt;0,2*An*(J1444-$C$12),0)</f>
        <v>0</v>
      </c>
      <c r="M1444" s="12">
        <f>$C$9*Af*O1443*ABS(O1443)*$C$7</f>
        <v>-1.2320534232426832</v>
      </c>
      <c r="N1444" s="12">
        <f t="shared" si="94"/>
        <v>-1.5963105117154457</v>
      </c>
      <c r="O1444" s="4">
        <f t="shared" si="95"/>
        <v>-24.708984169325301</v>
      </c>
      <c r="P1444" s="3">
        <f t="shared" si="92"/>
        <v>-16.909991349147997</v>
      </c>
      <c r="R1444" s="15"/>
    </row>
    <row r="1445" spans="6:18" x14ac:dyDescent="0.25">
      <c r="F1445" s="2">
        <f t="shared" si="93"/>
        <v>7.2049999999998686</v>
      </c>
      <c r="G1445" s="3">
        <f>IF(H1445&gt;0,$C$14-H1445,$C$14)</f>
        <v>2E-3</v>
      </c>
      <c r="H1445" s="3">
        <f>IF(H1444-I1444&gt;0,H1444-I1444,0)</f>
        <v>0</v>
      </c>
      <c r="I1445" s="12">
        <f>$C$5*SQRT((2*($C$11*POWER(($G$4/G1445),1.4)-$C$12))/$C$8)*An</f>
        <v>3.4541393744113574E-5</v>
      </c>
      <c r="J1445" s="5">
        <f>($C$11*POWER(($C$16/G1445),1.4))</f>
        <v>265250.39913931966</v>
      </c>
      <c r="K1445" s="2">
        <f>IF(H1445&gt;0,$C$17+H1445*$C$8,$C$17)</f>
        <v>0.15</v>
      </c>
      <c r="L1445" s="12">
        <f>IF(H1445&gt;0,2*An*(J1445-$C$12),0)</f>
        <v>0</v>
      </c>
      <c r="M1445" s="12">
        <f>$C$9*Af*O1444*ABS(O1444)*$C$7</f>
        <v>-1.2328511016044601</v>
      </c>
      <c r="N1445" s="12">
        <f t="shared" si="94"/>
        <v>-1.5909926559702663</v>
      </c>
      <c r="O1445" s="4">
        <f t="shared" si="95"/>
        <v>-24.716952427244514</v>
      </c>
      <c r="P1445" s="3">
        <f t="shared" si="92"/>
        <v>-17.033556190639423</v>
      </c>
      <c r="R1445" s="15"/>
    </row>
    <row r="1446" spans="6:18" x14ac:dyDescent="0.25">
      <c r="F1446" s="2">
        <f t="shared" si="93"/>
        <v>7.2099999999998685</v>
      </c>
      <c r="G1446" s="3">
        <f>IF(H1446&gt;0,$C$14-H1446,$C$14)</f>
        <v>2E-3</v>
      </c>
      <c r="H1446" s="3">
        <f>IF(H1445-I1445&gt;0,H1445-I1445,0)</f>
        <v>0</v>
      </c>
      <c r="I1446" s="12">
        <f>$C$5*SQRT((2*($C$11*POWER(($G$4/G1446),1.4)-$C$12))/$C$8)*An</f>
        <v>3.4541393744113574E-5</v>
      </c>
      <c r="J1446" s="5">
        <f>($C$11*POWER(($C$16/G1446),1.4))</f>
        <v>265250.39913931966</v>
      </c>
      <c r="K1446" s="2">
        <f>IF(H1446&gt;0,$C$17+H1446*$C$8,$C$17)</f>
        <v>0.15</v>
      </c>
      <c r="L1446" s="12">
        <f>IF(H1446&gt;0,2*An*(J1446-$C$12),0)</f>
        <v>0</v>
      </c>
      <c r="M1446" s="12">
        <f>$C$9*Af*O1445*ABS(O1445)*$C$7</f>
        <v>-1.2336463799110469</v>
      </c>
      <c r="N1446" s="12">
        <f t="shared" si="94"/>
        <v>-1.5856908005930213</v>
      </c>
      <c r="O1446" s="4">
        <f t="shared" si="95"/>
        <v>-24.724894135885922</v>
      </c>
      <c r="P1446" s="3">
        <f t="shared" si="92"/>
        <v>-17.157160807047248</v>
      </c>
      <c r="R1446" s="15"/>
    </row>
    <row r="1447" spans="6:18" x14ac:dyDescent="0.25">
      <c r="F1447" s="2">
        <f t="shared" si="93"/>
        <v>7.2149999999998684</v>
      </c>
      <c r="G1447" s="3">
        <f>IF(H1447&gt;0,$C$14-H1447,$C$14)</f>
        <v>2E-3</v>
      </c>
      <c r="H1447" s="3">
        <f>IF(H1446-I1446&gt;0,H1446-I1446,0)</f>
        <v>0</v>
      </c>
      <c r="I1447" s="12">
        <f>$C$5*SQRT((2*($C$11*POWER(($G$4/G1447),1.4)-$C$12))/$C$8)*An</f>
        <v>3.4541393744113574E-5</v>
      </c>
      <c r="J1447" s="5">
        <f>($C$11*POWER(($C$16/G1447),1.4))</f>
        <v>265250.39913931966</v>
      </c>
      <c r="K1447" s="2">
        <f>IF(H1447&gt;0,$C$17+H1447*$C$8,$C$17)</f>
        <v>0.15</v>
      </c>
      <c r="L1447" s="12">
        <f>IF(H1447&gt;0,2*An*(J1447-$C$12),0)</f>
        <v>0</v>
      </c>
      <c r="M1447" s="12">
        <f>$C$9*Af*O1446*ABS(O1446)*$C$7</f>
        <v>-1.2344392635891259</v>
      </c>
      <c r="N1447" s="12">
        <f t="shared" si="94"/>
        <v>-1.5804049094058275</v>
      </c>
      <c r="O1447" s="4">
        <f t="shared" si="95"/>
        <v>-24.732809375160919</v>
      </c>
      <c r="P1447" s="3">
        <f t="shared" si="92"/>
        <v>-17.280805065824865</v>
      </c>
      <c r="R1447" s="15"/>
    </row>
    <row r="1448" spans="6:18" x14ac:dyDescent="0.25">
      <c r="F1448" s="2">
        <f t="shared" si="93"/>
        <v>7.2199999999998683</v>
      </c>
      <c r="G1448" s="3">
        <f>IF(H1448&gt;0,$C$14-H1448,$C$14)</f>
        <v>2E-3</v>
      </c>
      <c r="H1448" s="3">
        <f>IF(H1447-I1447&gt;0,H1447-I1447,0)</f>
        <v>0</v>
      </c>
      <c r="I1448" s="12">
        <f>$C$5*SQRT((2*($C$11*POWER(($G$4/G1448),1.4)-$C$12))/$C$8)*An</f>
        <v>3.4541393744113574E-5</v>
      </c>
      <c r="J1448" s="5">
        <f>($C$11*POWER(($C$16/G1448),1.4))</f>
        <v>265250.39913931966</v>
      </c>
      <c r="K1448" s="2">
        <f>IF(H1448&gt;0,$C$17+H1448*$C$8,$C$17)</f>
        <v>0.15</v>
      </c>
      <c r="L1448" s="12">
        <f>IF(H1448&gt;0,2*An*(J1448-$C$12),0)</f>
        <v>0</v>
      </c>
      <c r="M1448" s="12">
        <f>$C$9*Af*O1447*ABS(O1447)*$C$7</f>
        <v>-1.2352297580661451</v>
      </c>
      <c r="N1448" s="12">
        <f t="shared" si="94"/>
        <v>-1.5751349462256996</v>
      </c>
      <c r="O1448" s="4">
        <f t="shared" si="95"/>
        <v>-24.740698224799999</v>
      </c>
      <c r="P1448" s="3">
        <f t="shared" si="92"/>
        <v>-17.404488834824768</v>
      </c>
      <c r="R1448" s="15"/>
    </row>
    <row r="1449" spans="6:18" x14ac:dyDescent="0.25">
      <c r="F1449" s="2">
        <f t="shared" si="93"/>
        <v>7.2249999999998682</v>
      </c>
      <c r="G1449" s="3">
        <f>IF(H1449&gt;0,$C$14-H1449,$C$14)</f>
        <v>2E-3</v>
      </c>
      <c r="H1449" s="3">
        <f>IF(H1448-I1448&gt;0,H1448-I1448,0)</f>
        <v>0</v>
      </c>
      <c r="I1449" s="12">
        <f>$C$5*SQRT((2*($C$11*POWER(($G$4/G1449),1.4)-$C$12))/$C$8)*An</f>
        <v>3.4541393744113574E-5</v>
      </c>
      <c r="J1449" s="5">
        <f>($C$11*POWER(($C$16/G1449),1.4))</f>
        <v>265250.39913931966</v>
      </c>
      <c r="K1449" s="2">
        <f>IF(H1449&gt;0,$C$17+H1449*$C$8,$C$17)</f>
        <v>0.15</v>
      </c>
      <c r="L1449" s="12">
        <f>IF(H1449&gt;0,2*An*(J1449-$C$12),0)</f>
        <v>0</v>
      </c>
      <c r="M1449" s="12">
        <f>$C$9*Af*O1448*ABS(O1448)*$C$7</f>
        <v>-1.2360178687702006</v>
      </c>
      <c r="N1449" s="12">
        <f t="shared" si="94"/>
        <v>-1.5698808748653297</v>
      </c>
      <c r="O1449" s="4">
        <f t="shared" si="95"/>
        <v>-24.748560764352728</v>
      </c>
      <c r="P1449" s="3">
        <f t="shared" si="92"/>
        <v>-17.528211982297648</v>
      </c>
      <c r="R1449" s="15"/>
    </row>
    <row r="1450" spans="6:18" x14ac:dyDescent="0.25">
      <c r="F1450" s="2">
        <f t="shared" si="93"/>
        <v>7.2299999999998681</v>
      </c>
      <c r="G1450" s="3">
        <f>IF(H1450&gt;0,$C$14-H1450,$C$14)</f>
        <v>2E-3</v>
      </c>
      <c r="H1450" s="3">
        <f>IF(H1449-I1449&gt;0,H1449-I1449,0)</f>
        <v>0</v>
      </c>
      <c r="I1450" s="12">
        <f>$C$5*SQRT((2*($C$11*POWER(($G$4/G1450),1.4)-$C$12))/$C$8)*An</f>
        <v>3.4541393744113574E-5</v>
      </c>
      <c r="J1450" s="5">
        <f>($C$11*POWER(($C$16/G1450),1.4))</f>
        <v>265250.39913931966</v>
      </c>
      <c r="K1450" s="2">
        <f>IF(H1450&gt;0,$C$17+H1450*$C$8,$C$17)</f>
        <v>0.15</v>
      </c>
      <c r="L1450" s="12">
        <f>IF(H1450&gt;0,2*An*(J1450-$C$12),0)</f>
        <v>0</v>
      </c>
      <c r="M1450" s="12">
        <f>$C$9*Af*O1449*ABS(O1449)*$C$7</f>
        <v>-1.236803601129921</v>
      </c>
      <c r="N1450" s="12">
        <f t="shared" si="94"/>
        <v>-1.56464265913386</v>
      </c>
      <c r="O1450" s="4">
        <f t="shared" si="95"/>
        <v>-24.756397073187728</v>
      </c>
      <c r="P1450" s="3">
        <f t="shared" si="92"/>
        <v>-17.651974376891499</v>
      </c>
      <c r="R1450" s="15"/>
    </row>
    <row r="1451" spans="6:18" x14ac:dyDescent="0.25">
      <c r="F1451" s="2">
        <f t="shared" si="93"/>
        <v>7.234999999999868</v>
      </c>
      <c r="G1451" s="3">
        <f>IF(H1451&gt;0,$C$14-H1451,$C$14)</f>
        <v>2E-3</v>
      </c>
      <c r="H1451" s="3">
        <f>IF(H1450-I1450&gt;0,H1450-I1450,0)</f>
        <v>0</v>
      </c>
      <c r="I1451" s="12">
        <f>$C$5*SQRT((2*($C$11*POWER(($G$4/G1451),1.4)-$C$12))/$C$8)*An</f>
        <v>3.4541393744113574E-5</v>
      </c>
      <c r="J1451" s="5">
        <f>($C$11*POWER(($C$16/G1451),1.4))</f>
        <v>265250.39913931966</v>
      </c>
      <c r="K1451" s="2">
        <f>IF(H1451&gt;0,$C$17+H1451*$C$8,$C$17)</f>
        <v>0.15</v>
      </c>
      <c r="L1451" s="12">
        <f>IF(H1451&gt;0,2*An*(J1451-$C$12),0)</f>
        <v>0</v>
      </c>
      <c r="M1451" s="12">
        <f>$C$9*Af*O1450*ABS(O1450)*$C$7</f>
        <v>-1.237586960574351</v>
      </c>
      <c r="N1451" s="12">
        <f t="shared" si="94"/>
        <v>-1.5594202628376601</v>
      </c>
      <c r="O1451" s="4">
        <f t="shared" si="95"/>
        <v>-24.764207230492655</v>
      </c>
      <c r="P1451" s="3">
        <f t="shared" si="92"/>
        <v>-17.775775887650699</v>
      </c>
      <c r="R1451" s="15"/>
    </row>
    <row r="1452" spans="6:18" x14ac:dyDescent="0.25">
      <c r="F1452" s="2">
        <f t="shared" si="93"/>
        <v>7.2399999999998679</v>
      </c>
      <c r="G1452" s="3">
        <f>IF(H1452&gt;0,$C$14-H1452,$C$14)</f>
        <v>2E-3</v>
      </c>
      <c r="H1452" s="3">
        <f>IF(H1451-I1451&gt;0,H1451-I1451,0)</f>
        <v>0</v>
      </c>
      <c r="I1452" s="12">
        <f>$C$5*SQRT((2*($C$11*POWER(($G$4/G1452),1.4)-$C$12))/$C$8)*An</f>
        <v>3.4541393744113574E-5</v>
      </c>
      <c r="J1452" s="5">
        <f>($C$11*POWER(($C$16/G1452),1.4))</f>
        <v>265250.39913931966</v>
      </c>
      <c r="K1452" s="2">
        <f>IF(H1452&gt;0,$C$17+H1452*$C$8,$C$17)</f>
        <v>0.15</v>
      </c>
      <c r="L1452" s="12">
        <f>IF(H1452&gt;0,2*An*(J1452-$C$12),0)</f>
        <v>0</v>
      </c>
      <c r="M1452" s="12">
        <f>$C$9*Af*O1451*ABS(O1451)*$C$7</f>
        <v>-1.2383679525328366</v>
      </c>
      <c r="N1452" s="12">
        <f t="shared" si="94"/>
        <v>-1.5542136497810897</v>
      </c>
      <c r="O1452" s="4">
        <f t="shared" si="95"/>
        <v>-24.771991315274203</v>
      </c>
      <c r="P1452" s="3">
        <f t="shared" si="92"/>
        <v>-17.899616384015115</v>
      </c>
      <c r="R1452" s="15"/>
    </row>
    <row r="1453" spans="6:18" x14ac:dyDescent="0.25">
      <c r="F1453" s="2">
        <f t="shared" si="93"/>
        <v>7.2449999999998678</v>
      </c>
      <c r="G1453" s="3">
        <f>IF(H1453&gt;0,$C$14-H1453,$C$14)</f>
        <v>2E-3</v>
      </c>
      <c r="H1453" s="3">
        <f>IF(H1452-I1452&gt;0,H1452-I1452,0)</f>
        <v>0</v>
      </c>
      <c r="I1453" s="12">
        <f>$C$5*SQRT((2*($C$11*POWER(($G$4/G1453),1.4)-$C$12))/$C$8)*An</f>
        <v>3.4541393744113574E-5</v>
      </c>
      <c r="J1453" s="5">
        <f>($C$11*POWER(($C$16/G1453),1.4))</f>
        <v>265250.39913931966</v>
      </c>
      <c r="K1453" s="2">
        <f>IF(H1453&gt;0,$C$17+H1453*$C$8,$C$17)</f>
        <v>0.15</v>
      </c>
      <c r="L1453" s="12">
        <f>IF(H1453&gt;0,2*An*(J1453-$C$12),0)</f>
        <v>0</v>
      </c>
      <c r="M1453" s="12">
        <f>$C$9*Af*O1452*ABS(O1452)*$C$7</f>
        <v>-1.2391465824349146</v>
      </c>
      <c r="N1453" s="12">
        <f t="shared" si="94"/>
        <v>-1.5490227837672363</v>
      </c>
      <c r="O1453" s="4">
        <f t="shared" si="95"/>
        <v>-24.779749406358075</v>
      </c>
      <c r="P1453" s="3">
        <f t="shared" si="92"/>
        <v>-18.023495735819196</v>
      </c>
      <c r="R1453" s="15"/>
    </row>
    <row r="1454" spans="6:18" x14ac:dyDescent="0.25">
      <c r="F1454" s="2">
        <f t="shared" si="93"/>
        <v>7.2499999999998677</v>
      </c>
      <c r="G1454" s="3">
        <f>IF(H1454&gt;0,$C$14-H1454,$C$14)</f>
        <v>2E-3</v>
      </c>
      <c r="H1454" s="3">
        <f>IF(H1453-I1453&gt;0,H1453-I1453,0)</f>
        <v>0</v>
      </c>
      <c r="I1454" s="12">
        <f>$C$5*SQRT((2*($C$11*POWER(($G$4/G1454),1.4)-$C$12))/$C$8)*An</f>
        <v>3.4541393744113574E-5</v>
      </c>
      <c r="J1454" s="5">
        <f>($C$11*POWER(($C$16/G1454),1.4))</f>
        <v>265250.39913931966</v>
      </c>
      <c r="K1454" s="2">
        <f>IF(H1454&gt;0,$C$17+H1454*$C$8,$C$17)</f>
        <v>0.15</v>
      </c>
      <c r="L1454" s="12">
        <f>IF(H1454&gt;0,2*An*(J1454-$C$12),0)</f>
        <v>0</v>
      </c>
      <c r="M1454" s="12">
        <f>$C$9*Af*O1453*ABS(O1453)*$C$7</f>
        <v>-1.2399228557101953</v>
      </c>
      <c r="N1454" s="12">
        <f t="shared" si="94"/>
        <v>-1.543847628598698</v>
      </c>
      <c r="O1454" s="4">
        <f t="shared" si="95"/>
        <v>-24.787481582388988</v>
      </c>
      <c r="P1454" s="3">
        <f t="shared" si="92"/>
        <v>-18.147413813291063</v>
      </c>
      <c r="R1454" s="15"/>
    </row>
    <row r="1455" spans="6:18" x14ac:dyDescent="0.25">
      <c r="F1455" s="2">
        <f t="shared" si="93"/>
        <v>7.2549999999998676</v>
      </c>
      <c r="G1455" s="3">
        <f>IF(H1455&gt;0,$C$14-H1455,$C$14)</f>
        <v>2E-3</v>
      </c>
      <c r="H1455" s="3">
        <f>IF(H1454-I1454&gt;0,H1454-I1454,0)</f>
        <v>0</v>
      </c>
      <c r="I1455" s="12">
        <f>$C$5*SQRT((2*($C$11*POWER(($G$4/G1455),1.4)-$C$12))/$C$8)*An</f>
        <v>3.4541393744113574E-5</v>
      </c>
      <c r="J1455" s="5">
        <f>($C$11*POWER(($C$16/G1455),1.4))</f>
        <v>265250.39913931966</v>
      </c>
      <c r="K1455" s="2">
        <f>IF(H1455&gt;0,$C$17+H1455*$C$8,$C$17)</f>
        <v>0.15</v>
      </c>
      <c r="L1455" s="12">
        <f>IF(H1455&gt;0,2*An*(J1455-$C$12),0)</f>
        <v>0</v>
      </c>
      <c r="M1455" s="12">
        <f>$C$9*Af*O1454*ABS(O1454)*$C$7</f>
        <v>-1.240696777788254</v>
      </c>
      <c r="N1455" s="12">
        <f t="shared" si="94"/>
        <v>-1.5386881480783066</v>
      </c>
      <c r="O1455" s="4">
        <f t="shared" si="95"/>
        <v>-24.795187921830681</v>
      </c>
      <c r="P1455" s="3">
        <f t="shared" si="92"/>
        <v>-18.271370487051612</v>
      </c>
      <c r="R1455" s="15"/>
    </row>
    <row r="1456" spans="6:18" x14ac:dyDescent="0.25">
      <c r="F1456" s="2">
        <f t="shared" si="93"/>
        <v>7.2599999999998674</v>
      </c>
      <c r="G1456" s="3">
        <f>IF(H1456&gt;0,$C$14-H1456,$C$14)</f>
        <v>2E-3</v>
      </c>
      <c r="H1456" s="3">
        <f>IF(H1455-I1455&gt;0,H1455-I1455,0)</f>
        <v>0</v>
      </c>
      <c r="I1456" s="12">
        <f>$C$5*SQRT((2*($C$11*POWER(($G$4/G1456),1.4)-$C$12))/$C$8)*An</f>
        <v>3.4541393744113574E-5</v>
      </c>
      <c r="J1456" s="5">
        <f>($C$11*POWER(($C$16/G1456),1.4))</f>
        <v>265250.39913931966</v>
      </c>
      <c r="K1456" s="2">
        <f>IF(H1456&gt;0,$C$17+H1456*$C$8,$C$17)</f>
        <v>0.15</v>
      </c>
      <c r="L1456" s="12">
        <f>IF(H1456&gt;0,2*An*(J1456-$C$12),0)</f>
        <v>0</v>
      </c>
      <c r="M1456" s="12">
        <f>$C$9*Af*O1455*ABS(O1455)*$C$7</f>
        <v>-1.2414683540985192</v>
      </c>
      <c r="N1456" s="12">
        <f t="shared" si="94"/>
        <v>-1.5335443060098723</v>
      </c>
      <c r="O1456" s="4">
        <f t="shared" si="95"/>
        <v>-24.8028685029659</v>
      </c>
      <c r="P1456" s="3">
        <f t="shared" si="92"/>
        <v>-18.395365628113606</v>
      </c>
      <c r="R1456" s="15"/>
    </row>
    <row r="1457" spans="6:18" x14ac:dyDescent="0.25">
      <c r="F1457" s="2">
        <f t="shared" si="93"/>
        <v>7.2649999999998673</v>
      </c>
      <c r="G1457" s="3">
        <f>IF(H1457&gt;0,$C$14-H1457,$C$14)</f>
        <v>2E-3</v>
      </c>
      <c r="H1457" s="3">
        <f>IF(H1456-I1456&gt;0,H1456-I1456,0)</f>
        <v>0</v>
      </c>
      <c r="I1457" s="12">
        <f>$C$5*SQRT((2*($C$11*POWER(($G$4/G1457),1.4)-$C$12))/$C$8)*An</f>
        <v>3.4541393744113574E-5</v>
      </c>
      <c r="J1457" s="5">
        <f>($C$11*POWER(($C$16/G1457),1.4))</f>
        <v>265250.39913931966</v>
      </c>
      <c r="K1457" s="2">
        <f>IF(H1457&gt;0,$C$17+H1457*$C$8,$C$17)</f>
        <v>0.15</v>
      </c>
      <c r="L1457" s="12">
        <f>IF(H1457&gt;0,2*An*(J1457-$C$12),0)</f>
        <v>0</v>
      </c>
      <c r="M1457" s="12">
        <f>$C$9*Af*O1456*ABS(O1456)*$C$7</f>
        <v>-1.2422375900701617</v>
      </c>
      <c r="N1457" s="12">
        <f t="shared" si="94"/>
        <v>-1.5284160661989226</v>
      </c>
      <c r="O1457" s="4">
        <f t="shared" si="95"/>
        <v>-24.810523403896422</v>
      </c>
      <c r="P1457" s="3">
        <f t="shared" si="92"/>
        <v>-18.519399107880762</v>
      </c>
      <c r="R1457" s="15"/>
    </row>
    <row r="1458" spans="6:18" x14ac:dyDescent="0.25">
      <c r="F1458" s="2">
        <f t="shared" si="93"/>
        <v>7.2699999999998672</v>
      </c>
      <c r="G1458" s="3">
        <f>IF(H1458&gt;0,$C$14-H1458,$C$14)</f>
        <v>2E-3</v>
      </c>
      <c r="H1458" s="3">
        <f>IF(H1457-I1457&gt;0,H1457-I1457,0)</f>
        <v>0</v>
      </c>
      <c r="I1458" s="12">
        <f>$C$5*SQRT((2*($C$11*POWER(($G$4/G1458),1.4)-$C$12))/$C$8)*An</f>
        <v>3.4541393744113574E-5</v>
      </c>
      <c r="J1458" s="5">
        <f>($C$11*POWER(($C$16/G1458),1.4))</f>
        <v>265250.39913931966</v>
      </c>
      <c r="K1458" s="2">
        <f>IF(H1458&gt;0,$C$17+H1458*$C$8,$C$17)</f>
        <v>0.15</v>
      </c>
      <c r="L1458" s="12">
        <f>IF(H1458&gt;0,2*An*(J1458-$C$12),0)</f>
        <v>0</v>
      </c>
      <c r="M1458" s="12">
        <f>$C$9*Af*O1457*ABS(O1457)*$C$7</f>
        <v>-1.2430044911319873</v>
      </c>
      <c r="N1458" s="12">
        <f t="shared" si="94"/>
        <v>-1.5233033924534183</v>
      </c>
      <c r="O1458" s="4">
        <f t="shared" si="95"/>
        <v>-24.818152702543053</v>
      </c>
      <c r="P1458" s="3">
        <f t="shared" si="92"/>
        <v>-18.643470798146861</v>
      </c>
      <c r="R1458" s="15"/>
    </row>
    <row r="1459" spans="6:18" x14ac:dyDescent="0.25">
      <c r="F1459" s="2">
        <f t="shared" si="93"/>
        <v>7.2749999999998671</v>
      </c>
      <c r="G1459" s="3">
        <f>IF(H1459&gt;0,$C$14-H1459,$C$14)</f>
        <v>2E-3</v>
      </c>
      <c r="H1459" s="3">
        <f>IF(H1458-I1458&gt;0,H1458-I1458,0)</f>
        <v>0</v>
      </c>
      <c r="I1459" s="12">
        <f>$C$5*SQRT((2*($C$11*POWER(($G$4/G1459),1.4)-$C$12))/$C$8)*An</f>
        <v>3.4541393744113574E-5</v>
      </c>
      <c r="J1459" s="5">
        <f>($C$11*POWER(($C$16/G1459),1.4))</f>
        <v>265250.39913931966</v>
      </c>
      <c r="K1459" s="2">
        <f>IF(H1459&gt;0,$C$17+H1459*$C$8,$C$17)</f>
        <v>0.15</v>
      </c>
      <c r="L1459" s="12">
        <f>IF(H1459&gt;0,2*An*(J1459-$C$12),0)</f>
        <v>0</v>
      </c>
      <c r="M1459" s="12">
        <f>$C$9*Af*O1458*ABS(O1458)*$C$7</f>
        <v>-1.2437690627123283</v>
      </c>
      <c r="N1459" s="12">
        <f t="shared" si="94"/>
        <v>-1.5182062485844781</v>
      </c>
      <c r="O1459" s="4">
        <f t="shared" si="95"/>
        <v>-24.825756476645648</v>
      </c>
      <c r="P1459" s="3">
        <f t="shared" si="92"/>
        <v>-18.767580571094832</v>
      </c>
      <c r="R1459" s="15"/>
    </row>
    <row r="1460" spans="6:18" x14ac:dyDescent="0.25">
      <c r="F1460" s="2">
        <f t="shared" si="93"/>
        <v>7.279999999999867</v>
      </c>
      <c r="G1460" s="3">
        <f>IF(H1460&gt;0,$C$14-H1460,$C$14)</f>
        <v>2E-3</v>
      </c>
      <c r="H1460" s="3">
        <f>IF(H1459-I1459&gt;0,H1459-I1459,0)</f>
        <v>0</v>
      </c>
      <c r="I1460" s="12">
        <f>$C$5*SQRT((2*($C$11*POWER(($G$4/G1460),1.4)-$C$12))/$C$8)*An</f>
        <v>3.4541393744113574E-5</v>
      </c>
      <c r="J1460" s="5">
        <f>($C$11*POWER(($C$16/G1460),1.4))</f>
        <v>265250.39913931966</v>
      </c>
      <c r="K1460" s="2">
        <f>IF(H1460&gt;0,$C$17+H1460*$C$8,$C$17)</f>
        <v>0.15</v>
      </c>
      <c r="L1460" s="12">
        <f>IF(H1460&gt;0,2*An*(J1460-$C$12),0)</f>
        <v>0</v>
      </c>
      <c r="M1460" s="12">
        <f>$C$9*Af*O1459*ABS(O1459)*$C$7</f>
        <v>-1.2445313102389346</v>
      </c>
      <c r="N1460" s="12">
        <f t="shared" si="94"/>
        <v>-1.5131245984071029</v>
      </c>
      <c r="O1460" s="4">
        <f t="shared" si="95"/>
        <v>-24.833334803763126</v>
      </c>
      <c r="P1460" s="3">
        <f t="shared" si="92"/>
        <v>-18.891728299295856</v>
      </c>
      <c r="R1460" s="15"/>
    </row>
    <row r="1461" spans="6:18" x14ac:dyDescent="0.25">
      <c r="F1461" s="2">
        <f t="shared" si="93"/>
        <v>7.2849999999998669</v>
      </c>
      <c r="G1461" s="3">
        <f>IF(H1461&gt;0,$C$14-H1461,$C$14)</f>
        <v>2E-3</v>
      </c>
      <c r="H1461" s="3">
        <f>IF(H1460-I1460&gt;0,H1460-I1460,0)</f>
        <v>0</v>
      </c>
      <c r="I1461" s="12">
        <f>$C$5*SQRT((2*($C$11*POWER(($G$4/G1461),1.4)-$C$12))/$C$8)*An</f>
        <v>3.4541393744113574E-5</v>
      </c>
      <c r="J1461" s="5">
        <f>($C$11*POWER(($C$16/G1461),1.4))</f>
        <v>265250.39913931966</v>
      </c>
      <c r="K1461" s="2">
        <f>IF(H1461&gt;0,$C$17+H1461*$C$8,$C$17)</f>
        <v>0.15</v>
      </c>
      <c r="L1461" s="12">
        <f>IF(H1461&gt;0,2*An*(J1461-$C$12),0)</f>
        <v>0</v>
      </c>
      <c r="M1461" s="12">
        <f>$C$9*Af*O1460*ABS(O1460)*$C$7</f>
        <v>-1.2452912391388689</v>
      </c>
      <c r="N1461" s="12">
        <f t="shared" si="94"/>
        <v>-1.5080584057408746</v>
      </c>
      <c r="O1461" s="4">
        <f t="shared" si="95"/>
        <v>-24.840887761273496</v>
      </c>
      <c r="P1461" s="3">
        <f t="shared" si="92"/>
        <v>-19.015913855708447</v>
      </c>
      <c r="R1461" s="15"/>
    </row>
    <row r="1462" spans="6:18" x14ac:dyDescent="0.25">
      <c r="F1462" s="2">
        <f t="shared" si="93"/>
        <v>7.2899999999998668</v>
      </c>
      <c r="G1462" s="3">
        <f>IF(H1462&gt;0,$C$14-H1462,$C$14)</f>
        <v>2E-3</v>
      </c>
      <c r="H1462" s="3">
        <f>IF(H1461-I1461&gt;0,H1461-I1461,0)</f>
        <v>0</v>
      </c>
      <c r="I1462" s="12">
        <f>$C$5*SQRT((2*($C$11*POWER(($G$4/G1462),1.4)-$C$12))/$C$8)*An</f>
        <v>3.4541393744113574E-5</v>
      </c>
      <c r="J1462" s="5">
        <f>($C$11*POWER(($C$16/G1462),1.4))</f>
        <v>265250.39913931966</v>
      </c>
      <c r="K1462" s="2">
        <f>IF(H1462&gt;0,$C$17+H1462*$C$8,$C$17)</f>
        <v>0.15</v>
      </c>
      <c r="L1462" s="12">
        <f>IF(H1462&gt;0,2*An*(J1462-$C$12),0)</f>
        <v>0</v>
      </c>
      <c r="M1462" s="12">
        <f>$C$9*Af*O1461*ABS(O1461)*$C$7</f>
        <v>-1.2460488548384008</v>
      </c>
      <c r="N1462" s="12">
        <f t="shared" si="94"/>
        <v>-1.5030076344106618</v>
      </c>
      <c r="O1462" s="4">
        <f t="shared" si="95"/>
        <v>-24.848415426373876</v>
      </c>
      <c r="P1462" s="3">
        <f t="shared" si="92"/>
        <v>-19.140137113677564</v>
      </c>
      <c r="R1462" s="15"/>
    </row>
    <row r="1463" spans="6:18" x14ac:dyDescent="0.25">
      <c r="F1463" s="2">
        <f t="shared" si="93"/>
        <v>7.2949999999998667</v>
      </c>
      <c r="G1463" s="3">
        <f>IF(H1463&gt;0,$C$14-H1463,$C$14)</f>
        <v>2E-3</v>
      </c>
      <c r="H1463" s="3">
        <f>IF(H1462-I1462&gt;0,H1462-I1462,0)</f>
        <v>0</v>
      </c>
      <c r="I1463" s="12">
        <f>$C$5*SQRT((2*($C$11*POWER(($G$4/G1463),1.4)-$C$12))/$C$8)*An</f>
        <v>3.4541393744113574E-5</v>
      </c>
      <c r="J1463" s="5">
        <f>($C$11*POWER(($C$16/G1463),1.4))</f>
        <v>265250.39913931966</v>
      </c>
      <c r="K1463" s="2">
        <f>IF(H1463&gt;0,$C$17+H1463*$C$8,$C$17)</f>
        <v>0.15</v>
      </c>
      <c r="L1463" s="12">
        <f>IF(H1463&gt;0,2*An*(J1463-$C$12),0)</f>
        <v>0</v>
      </c>
      <c r="M1463" s="12">
        <f>$C$9*Af*O1462*ABS(O1462)*$C$7</f>
        <v>-1.2468041627629025</v>
      </c>
      <c r="N1463" s="12">
        <f t="shared" si="94"/>
        <v>-1.4979722482473168</v>
      </c>
      <c r="O1463" s="4">
        <f t="shared" si="95"/>
        <v>-24.855917876080522</v>
      </c>
      <c r="P1463" s="3">
        <f t="shared" si="92"/>
        <v>-19.264397946933702</v>
      </c>
      <c r="R1463" s="15"/>
    </row>
    <row r="1464" spans="6:18" x14ac:dyDescent="0.25">
      <c r="F1464" s="2">
        <f t="shared" si="93"/>
        <v>7.2999999999998666</v>
      </c>
      <c r="G1464" s="3">
        <f>IF(H1464&gt;0,$C$14-H1464,$C$14)</f>
        <v>2E-3</v>
      </c>
      <c r="H1464" s="3">
        <f>IF(H1463-I1463&gt;0,H1463-I1463,0)</f>
        <v>0</v>
      </c>
      <c r="I1464" s="12">
        <f>$C$5*SQRT((2*($C$11*POWER(($G$4/G1464),1.4)-$C$12))/$C$8)*An</f>
        <v>3.4541393744113574E-5</v>
      </c>
      <c r="J1464" s="5">
        <f>($C$11*POWER(($C$16/G1464),1.4))</f>
        <v>265250.39913931966</v>
      </c>
      <c r="K1464" s="2">
        <f>IF(H1464&gt;0,$C$17+H1464*$C$8,$C$17)</f>
        <v>0.15</v>
      </c>
      <c r="L1464" s="12">
        <f>IF(H1464&gt;0,2*An*(J1464-$C$12),0)</f>
        <v>0</v>
      </c>
      <c r="M1464" s="12">
        <f>$C$9*Af*O1463*ABS(O1463)*$C$7</f>
        <v>-1.2475571683367439</v>
      </c>
      <c r="N1464" s="12">
        <f t="shared" si="94"/>
        <v>-1.4929522110883742</v>
      </c>
      <c r="O1464" s="4">
        <f t="shared" si="95"/>
        <v>-24.863395187228861</v>
      </c>
      <c r="P1464" s="3">
        <f t="shared" si="92"/>
        <v>-19.388696229591975</v>
      </c>
      <c r="R1464" s="15"/>
    </row>
    <row r="1465" spans="6:18" x14ac:dyDescent="0.25">
      <c r="F1465" s="2">
        <f t="shared" si="93"/>
        <v>7.3049999999998665</v>
      </c>
      <c r="G1465" s="3">
        <f>IF(H1465&gt;0,$C$14-H1465,$C$14)</f>
        <v>2E-3</v>
      </c>
      <c r="H1465" s="3">
        <f>IF(H1464-I1464&gt;0,H1464-I1464,0)</f>
        <v>0</v>
      </c>
      <c r="I1465" s="12">
        <f>$C$5*SQRT((2*($C$11*POWER(($G$4/G1465),1.4)-$C$12))/$C$8)*An</f>
        <v>3.4541393744113574E-5</v>
      </c>
      <c r="J1465" s="5">
        <f>($C$11*POWER(($C$16/G1465),1.4))</f>
        <v>265250.39913931966</v>
      </c>
      <c r="K1465" s="2">
        <f>IF(H1465&gt;0,$C$17+H1465*$C$8,$C$17)</f>
        <v>0.15</v>
      </c>
      <c r="L1465" s="12">
        <f>IF(H1465&gt;0,2*An*(J1465-$C$12),0)</f>
        <v>0</v>
      </c>
      <c r="M1465" s="12">
        <f>$C$9*Af*O1464*ABS(O1464)*$C$7</f>
        <v>-1.2483078769831915</v>
      </c>
      <c r="N1465" s="12">
        <f t="shared" si="94"/>
        <v>-1.4879474867787239</v>
      </c>
      <c r="O1465" s="4">
        <f t="shared" si="95"/>
        <v>-24.870847436473529</v>
      </c>
      <c r="P1465" s="3">
        <f t="shared" si="92"/>
        <v>-19.513031836151232</v>
      </c>
      <c r="R1465" s="15"/>
    </row>
    <row r="1466" spans="6:18" x14ac:dyDescent="0.25">
      <c r="F1466" s="2">
        <f t="shared" si="93"/>
        <v>7.3099999999998664</v>
      </c>
      <c r="G1466" s="3">
        <f>IF(H1466&gt;0,$C$14-H1466,$C$14)</f>
        <v>2E-3</v>
      </c>
      <c r="H1466" s="3">
        <f>IF(H1465-I1465&gt;0,H1465-I1465,0)</f>
        <v>0</v>
      </c>
      <c r="I1466" s="12">
        <f>$C$5*SQRT((2*($C$11*POWER(($G$4/G1466),1.4)-$C$12))/$C$8)*An</f>
        <v>3.4541393744113574E-5</v>
      </c>
      <c r="J1466" s="5">
        <f>($C$11*POWER(($C$16/G1466),1.4))</f>
        <v>265250.39913931966</v>
      </c>
      <c r="K1466" s="2">
        <f>IF(H1466&gt;0,$C$17+H1466*$C$8,$C$17)</f>
        <v>0.15</v>
      </c>
      <c r="L1466" s="12">
        <f>IF(H1466&gt;0,2*An*(J1466-$C$12),0)</f>
        <v>0</v>
      </c>
      <c r="M1466" s="12">
        <f>$C$9*Af*O1465*ABS(O1465)*$C$7</f>
        <v>-1.2490562941243049</v>
      </c>
      <c r="N1466" s="12">
        <f t="shared" si="94"/>
        <v>-1.4829580391713013</v>
      </c>
      <c r="O1466" s="4">
        <f t="shared" si="95"/>
        <v>-24.878274700288404</v>
      </c>
      <c r="P1466" s="3">
        <f t="shared" si="92"/>
        <v>-19.637404641493138</v>
      </c>
      <c r="R1466" s="15"/>
    </row>
    <row r="1467" spans="6:18" x14ac:dyDescent="0.25">
      <c r="F1467" s="2">
        <f t="shared" si="93"/>
        <v>7.3149999999998663</v>
      </c>
      <c r="G1467" s="3">
        <f>IF(H1467&gt;0,$C$14-H1467,$C$14)</f>
        <v>2E-3</v>
      </c>
      <c r="H1467" s="3">
        <f>IF(H1466-I1466&gt;0,H1466-I1466,0)</f>
        <v>0</v>
      </c>
      <c r="I1467" s="12">
        <f>$C$5*SQRT((2*($C$11*POWER(($G$4/G1467),1.4)-$C$12))/$C$8)*An</f>
        <v>3.4541393744113574E-5</v>
      </c>
      <c r="J1467" s="5">
        <f>($C$11*POWER(($C$16/G1467),1.4))</f>
        <v>265250.39913931966</v>
      </c>
      <c r="K1467" s="2">
        <f>IF(H1467&gt;0,$C$17+H1467*$C$8,$C$17)</f>
        <v>0.15</v>
      </c>
      <c r="L1467" s="12">
        <f>IF(H1467&gt;0,2*An*(J1467-$C$12),0)</f>
        <v>0</v>
      </c>
      <c r="M1467" s="12">
        <f>$C$9*Af*O1466*ABS(O1466)*$C$7</f>
        <v>-1.2498024251808364</v>
      </c>
      <c r="N1467" s="12">
        <f t="shared" si="94"/>
        <v>-1.4779838321277576</v>
      </c>
      <c r="O1467" s="4">
        <f t="shared" si="95"/>
        <v>-24.885677054966653</v>
      </c>
      <c r="P1467" s="3">
        <f t="shared" si="92"/>
        <v>-19.761814520881277</v>
      </c>
      <c r="R1467" s="15"/>
    </row>
    <row r="1468" spans="6:18" x14ac:dyDescent="0.25">
      <c r="F1468" s="2">
        <f t="shared" si="93"/>
        <v>7.3199999999998662</v>
      </c>
      <c r="G1468" s="3">
        <f>IF(H1468&gt;0,$C$14-H1468,$C$14)</f>
        <v>2E-3</v>
      </c>
      <c r="H1468" s="3">
        <f>IF(H1467-I1467&gt;0,H1467-I1467,0)</f>
        <v>0</v>
      </c>
      <c r="I1468" s="12">
        <f>$C$5*SQRT((2*($C$11*POWER(($G$4/G1468),1.4)-$C$12))/$C$8)*An</f>
        <v>3.4541393744113574E-5</v>
      </c>
      <c r="J1468" s="5">
        <f>($C$11*POWER(($C$16/G1468),1.4))</f>
        <v>265250.39913931966</v>
      </c>
      <c r="K1468" s="2">
        <f>IF(H1468&gt;0,$C$17+H1468*$C$8,$C$17)</f>
        <v>0.15</v>
      </c>
      <c r="L1468" s="12">
        <f>IF(H1468&gt;0,2*An*(J1468-$C$12),0)</f>
        <v>0</v>
      </c>
      <c r="M1468" s="12">
        <f>$C$9*Af*O1467*ABS(O1467)*$C$7</f>
        <v>-1.2505462755721304</v>
      </c>
      <c r="N1468" s="12">
        <f t="shared" si="94"/>
        <v>-1.4730248295191311</v>
      </c>
      <c r="O1468" s="4">
        <f t="shared" si="95"/>
        <v>-24.89305457662077</v>
      </c>
      <c r="P1468" s="3">
        <f t="shared" si="92"/>
        <v>-19.886261349960247</v>
      </c>
      <c r="R1468" s="15"/>
    </row>
    <row r="1469" spans="6:18" x14ac:dyDescent="0.25">
      <c r="F1469" s="2">
        <f t="shared" si="93"/>
        <v>7.3249999999998661</v>
      </c>
      <c r="G1469" s="3">
        <f>IF(H1469&gt;0,$C$14-H1469,$C$14)</f>
        <v>2E-3</v>
      </c>
      <c r="H1469" s="3">
        <f>IF(H1468-I1468&gt;0,H1468-I1468,0)</f>
        <v>0</v>
      </c>
      <c r="I1469" s="12">
        <f>$C$5*SQRT((2*($C$11*POWER(($G$4/G1469),1.4)-$C$12))/$C$8)*An</f>
        <v>3.4541393744113574E-5</v>
      </c>
      <c r="J1469" s="5">
        <f>($C$11*POWER(($C$16/G1469),1.4))</f>
        <v>265250.39913931966</v>
      </c>
      <c r="K1469" s="2">
        <f>IF(H1469&gt;0,$C$17+H1469*$C$8,$C$17)</f>
        <v>0.15</v>
      </c>
      <c r="L1469" s="12">
        <f>IF(H1469&gt;0,2*An*(J1469-$C$12),0)</f>
        <v>0</v>
      </c>
      <c r="M1469" s="12">
        <f>$C$9*Af*O1468*ABS(O1468)*$C$7</f>
        <v>-1.2512878507160248</v>
      </c>
      <c r="N1469" s="12">
        <f t="shared" si="94"/>
        <v>-1.4680809952265017</v>
      </c>
      <c r="O1469" s="4">
        <f t="shared" si="95"/>
        <v>-24.900407341182635</v>
      </c>
      <c r="P1469" s="3">
        <f t="shared" si="92"/>
        <v>-20.010745004754757</v>
      </c>
      <c r="R1469" s="15"/>
    </row>
    <row r="1470" spans="6:18" x14ac:dyDescent="0.25">
      <c r="F1470" s="2">
        <f t="shared" si="93"/>
        <v>7.329999999999866</v>
      </c>
      <c r="G1470" s="3">
        <f>IF(H1470&gt;0,$C$14-H1470,$C$14)</f>
        <v>2E-3</v>
      </c>
      <c r="H1470" s="3">
        <f>IF(H1469-I1469&gt;0,H1469-I1469,0)</f>
        <v>0</v>
      </c>
      <c r="I1470" s="12">
        <f>$C$5*SQRT((2*($C$11*POWER(($G$4/G1470),1.4)-$C$12))/$C$8)*An</f>
        <v>3.4541393744113574E-5</v>
      </c>
      <c r="J1470" s="5">
        <f>($C$11*POWER(($C$16/G1470),1.4))</f>
        <v>265250.39913931966</v>
      </c>
      <c r="K1470" s="2">
        <f>IF(H1470&gt;0,$C$17+H1470*$C$8,$C$17)</f>
        <v>0.15</v>
      </c>
      <c r="L1470" s="12">
        <f>IF(H1470&gt;0,2*An*(J1470-$C$12),0)</f>
        <v>0</v>
      </c>
      <c r="M1470" s="12">
        <f>$C$9*Af*O1469*ABS(O1469)*$C$7</f>
        <v>-1.2520271560287508</v>
      </c>
      <c r="N1470" s="12">
        <f t="shared" si="94"/>
        <v>-1.4631522931416616</v>
      </c>
      <c r="O1470" s="4">
        <f t="shared" si="95"/>
        <v>-24.907735424403555</v>
      </c>
      <c r="P1470" s="3">
        <f t="shared" si="92"/>
        <v>-20.135265361668722</v>
      </c>
      <c r="R1470" s="15"/>
    </row>
    <row r="1471" spans="6:18" x14ac:dyDescent="0.25">
      <c r="F1471" s="2">
        <f t="shared" si="93"/>
        <v>7.3349999999998658</v>
      </c>
      <c r="G1471" s="3">
        <f>IF(H1471&gt;0,$C$14-H1471,$C$14)</f>
        <v>2E-3</v>
      </c>
      <c r="H1471" s="3">
        <f>IF(H1470-I1470&gt;0,H1470-I1470,0)</f>
        <v>0</v>
      </c>
      <c r="I1471" s="12">
        <f>$C$5*SQRT((2*($C$11*POWER(($G$4/G1471),1.4)-$C$12))/$C$8)*An</f>
        <v>3.4541393744113574E-5</v>
      </c>
      <c r="J1471" s="5">
        <f>($C$11*POWER(($C$16/G1471),1.4))</f>
        <v>265250.39913931966</v>
      </c>
      <c r="K1471" s="2">
        <f>IF(H1471&gt;0,$C$17+H1471*$C$8,$C$17)</f>
        <v>0.15</v>
      </c>
      <c r="L1471" s="12">
        <f>IF(H1471&gt;0,2*An*(J1471-$C$12),0)</f>
        <v>0</v>
      </c>
      <c r="M1471" s="12">
        <f>$C$9*Af*O1470*ABS(O1470)*$C$7</f>
        <v>-1.2527641969248366</v>
      </c>
      <c r="N1471" s="12">
        <f t="shared" si="94"/>
        <v>-1.458238687167756</v>
      </c>
      <c r="O1471" s="4">
        <f t="shared" si="95"/>
        <v>-24.915038901854327</v>
      </c>
      <c r="P1471" s="3">
        <f t="shared" si="92"/>
        <v>-20.259822297484366</v>
      </c>
      <c r="R1471" s="15"/>
    </row>
    <row r="1472" spans="6:18" x14ac:dyDescent="0.25">
      <c r="F1472" s="2">
        <f t="shared" si="93"/>
        <v>7.3399999999998657</v>
      </c>
      <c r="G1472" s="3">
        <f>IF(H1472&gt;0,$C$14-H1472,$C$14)</f>
        <v>2E-3</v>
      </c>
      <c r="H1472" s="3">
        <f>IF(H1471-I1471&gt;0,H1471-I1471,0)</f>
        <v>0</v>
      </c>
      <c r="I1472" s="12">
        <f>$C$5*SQRT((2*($C$11*POWER(($G$4/G1472),1.4)-$C$12))/$C$8)*An</f>
        <v>3.4541393744113574E-5</v>
      </c>
      <c r="J1472" s="5">
        <f>($C$11*POWER(($C$16/G1472),1.4))</f>
        <v>265250.39913931966</v>
      </c>
      <c r="K1472" s="2">
        <f>IF(H1472&gt;0,$C$17+H1472*$C$8,$C$17)</f>
        <v>0.15</v>
      </c>
      <c r="L1472" s="12">
        <f>IF(H1472&gt;0,2*An*(J1472-$C$12),0)</f>
        <v>0</v>
      </c>
      <c r="M1472" s="12">
        <f>$C$9*Af*O1471*ABS(O1471)*$C$7</f>
        <v>-1.2534989788170106</v>
      </c>
      <c r="N1472" s="12">
        <f t="shared" si="94"/>
        <v>-1.4533401412199298</v>
      </c>
      <c r="O1472" s="4">
        <f t="shared" si="95"/>
        <v>-24.922317848925296</v>
      </c>
      <c r="P1472" s="3">
        <f t="shared" si="92"/>
        <v>-20.384415689361315</v>
      </c>
      <c r="R1472" s="15"/>
    </row>
    <row r="1473" spans="6:18" x14ac:dyDescent="0.25">
      <c r="F1473" s="2">
        <f t="shared" si="93"/>
        <v>7.3449999999998656</v>
      </c>
      <c r="G1473" s="3">
        <f>IF(H1473&gt;0,$C$14-H1473,$C$14)</f>
        <v>2E-3</v>
      </c>
      <c r="H1473" s="3">
        <f>IF(H1472-I1472&gt;0,H1472-I1472,0)</f>
        <v>0</v>
      </c>
      <c r="I1473" s="12">
        <f>$C$5*SQRT((2*($C$11*POWER(($G$4/G1473),1.4)-$C$12))/$C$8)*An</f>
        <v>3.4541393744113574E-5</v>
      </c>
      <c r="J1473" s="5">
        <f>($C$11*POWER(($C$16/G1473),1.4))</f>
        <v>265250.39913931966</v>
      </c>
      <c r="K1473" s="2">
        <f>IF(H1473&gt;0,$C$17+H1473*$C$8,$C$17)</f>
        <v>0.15</v>
      </c>
      <c r="L1473" s="12">
        <f>IF(H1473&gt;0,2*An*(J1473-$C$12),0)</f>
        <v>0</v>
      </c>
      <c r="M1473" s="12">
        <f>$C$9*Af*O1472*ABS(O1472)*$C$7</f>
        <v>-1.2542315071161041</v>
      </c>
      <c r="N1473" s="12">
        <f t="shared" si="94"/>
        <v>-1.4484566192259729</v>
      </c>
      <c r="O1473" s="4">
        <f t="shared" si="95"/>
        <v>-24.929572340826411</v>
      </c>
      <c r="P1473" s="3">
        <f t="shared" si="92"/>
        <v>-20.509045414835693</v>
      </c>
      <c r="R1473" s="15"/>
    </row>
    <row r="1474" spans="6:18" x14ac:dyDescent="0.25">
      <c r="F1474" s="2">
        <f t="shared" si="93"/>
        <v>7.3499999999998655</v>
      </c>
      <c r="G1474" s="3">
        <f>IF(H1474&gt;0,$C$14-H1474,$C$14)</f>
        <v>2E-3</v>
      </c>
      <c r="H1474" s="3">
        <f>IF(H1473-I1473&gt;0,H1473-I1473,0)</f>
        <v>0</v>
      </c>
      <c r="I1474" s="12">
        <f>$C$5*SQRT((2*($C$11*POWER(($G$4/G1474),1.4)-$C$12))/$C$8)*An</f>
        <v>3.4541393744113574E-5</v>
      </c>
      <c r="J1474" s="5">
        <f>($C$11*POWER(($C$16/G1474),1.4))</f>
        <v>265250.39913931966</v>
      </c>
      <c r="K1474" s="2">
        <f>IF(H1474&gt;0,$C$17+H1474*$C$8,$C$17)</f>
        <v>0.15</v>
      </c>
      <c r="L1474" s="12">
        <f>IF(H1474&gt;0,2*An*(J1474-$C$12),0)</f>
        <v>0</v>
      </c>
      <c r="M1474" s="12">
        <f>$C$9*Af*O1473*ABS(O1473)*$C$7</f>
        <v>-1.2549617872309569</v>
      </c>
      <c r="N1474" s="12">
        <f t="shared" si="94"/>
        <v>-1.4435880851269545</v>
      </c>
      <c r="O1474" s="4">
        <f t="shared" si="95"/>
        <v>-24.936802452587294</v>
      </c>
      <c r="P1474" s="3">
        <f t="shared" si="92"/>
        <v>-20.633711351819226</v>
      </c>
      <c r="R1474" s="15"/>
    </row>
    <row r="1475" spans="6:18" x14ac:dyDescent="0.25">
      <c r="F1475" s="2">
        <f t="shared" si="93"/>
        <v>7.3549999999998654</v>
      </c>
      <c r="G1475" s="3">
        <f>IF(H1475&gt;0,$C$14-H1475,$C$14)</f>
        <v>2E-3</v>
      </c>
      <c r="H1475" s="3">
        <f>IF(H1474-I1474&gt;0,H1474-I1474,0)</f>
        <v>0</v>
      </c>
      <c r="I1475" s="12">
        <f>$C$5*SQRT((2*($C$11*POWER(($G$4/G1475),1.4)-$C$12))/$C$8)*An</f>
        <v>3.4541393744113574E-5</v>
      </c>
      <c r="J1475" s="5">
        <f>($C$11*POWER(($C$16/G1475),1.4))</f>
        <v>265250.39913931966</v>
      </c>
      <c r="K1475" s="2">
        <f>IF(H1475&gt;0,$C$17+H1475*$C$8,$C$17)</f>
        <v>0.15</v>
      </c>
      <c r="L1475" s="12">
        <f>IF(H1475&gt;0,2*An*(J1475-$C$12),0)</f>
        <v>0</v>
      </c>
      <c r="M1475" s="12">
        <f>$C$9*Af*O1474*ABS(O1474)*$C$7</f>
        <v>-1.255689824568323</v>
      </c>
      <c r="N1475" s="12">
        <f t="shared" si="94"/>
        <v>-1.4387345028778469</v>
      </c>
      <c r="O1475" s="4">
        <f t="shared" si="95"/>
        <v>-24.944008259057306</v>
      </c>
      <c r="P1475" s="3">
        <f t="shared" si="92"/>
        <v>-20.758413378598338</v>
      </c>
      <c r="R1475" s="15"/>
    </row>
    <row r="1476" spans="6:18" x14ac:dyDescent="0.25">
      <c r="F1476" s="2">
        <f t="shared" si="93"/>
        <v>7.3599999999998653</v>
      </c>
      <c r="G1476" s="3">
        <f>IF(H1476&gt;0,$C$14-H1476,$C$14)</f>
        <v>2E-3</v>
      </c>
      <c r="H1476" s="3">
        <f>IF(H1475-I1475&gt;0,H1475-I1475,0)</f>
        <v>0</v>
      </c>
      <c r="I1476" s="12">
        <f>$C$5*SQRT((2*($C$11*POWER(($G$4/G1476),1.4)-$C$12))/$C$8)*An</f>
        <v>3.4541393744113574E-5</v>
      </c>
      <c r="J1476" s="5">
        <f>($C$11*POWER(($C$16/G1476),1.4))</f>
        <v>265250.39913931966</v>
      </c>
      <c r="K1476" s="2">
        <f>IF(H1476&gt;0,$C$17+H1476*$C$8,$C$17)</f>
        <v>0.15</v>
      </c>
      <c r="L1476" s="12">
        <f>IF(H1476&gt;0,2*An*(J1476-$C$12),0)</f>
        <v>0</v>
      </c>
      <c r="M1476" s="12">
        <f>$C$9*Af*O1475*ABS(O1475)*$C$7</f>
        <v>-1.2564156245327769</v>
      </c>
      <c r="N1476" s="12">
        <f t="shared" si="94"/>
        <v>-1.4338958364481544</v>
      </c>
      <c r="O1476" s="4">
        <f t="shared" si="95"/>
        <v>-24.95118983490562</v>
      </c>
      <c r="P1476" s="3">
        <f t="shared" si="92"/>
        <v>-20.883151373833243</v>
      </c>
      <c r="R1476" s="15"/>
    </row>
    <row r="1477" spans="6:18" x14ac:dyDescent="0.25">
      <c r="F1477" s="2">
        <f t="shared" si="93"/>
        <v>7.3649999999998652</v>
      </c>
      <c r="G1477" s="3">
        <f>IF(H1477&gt;0,$C$14-H1477,$C$14)</f>
        <v>2E-3</v>
      </c>
      <c r="H1477" s="3">
        <f>IF(H1476-I1476&gt;0,H1476-I1476,0)</f>
        <v>0</v>
      </c>
      <c r="I1477" s="12">
        <f>$C$5*SQRT((2*($C$11*POWER(($G$4/G1477),1.4)-$C$12))/$C$8)*An</f>
        <v>3.4541393744113574E-5</v>
      </c>
      <c r="J1477" s="5">
        <f>($C$11*POWER(($C$16/G1477),1.4))</f>
        <v>265250.39913931966</v>
      </c>
      <c r="K1477" s="2">
        <f>IF(H1477&gt;0,$C$17+H1477*$C$8,$C$17)</f>
        <v>0.15</v>
      </c>
      <c r="L1477" s="12">
        <f>IF(H1477&gt;0,2*An*(J1477-$C$12),0)</f>
        <v>0</v>
      </c>
      <c r="M1477" s="12">
        <f>$C$9*Af*O1476*ABS(O1476)*$C$7</f>
        <v>-1.2571391925266209</v>
      </c>
      <c r="N1477" s="12">
        <f t="shared" si="94"/>
        <v>-1.4290720498225278</v>
      </c>
      <c r="O1477" s="4">
        <f t="shared" si="95"/>
        <v>-24.958347254621295</v>
      </c>
      <c r="P1477" s="3">
        <f t="shared" si="92"/>
        <v>-21.007925216557062</v>
      </c>
      <c r="R1477" s="15"/>
    </row>
    <row r="1478" spans="6:18" x14ac:dyDescent="0.25">
      <c r="F1478" s="2">
        <f t="shared" si="93"/>
        <v>7.3699999999998651</v>
      </c>
      <c r="G1478" s="3">
        <f>IF(H1478&gt;0,$C$14-H1478,$C$14)</f>
        <v>2E-3</v>
      </c>
      <c r="H1478" s="3">
        <f>IF(H1477-I1477&gt;0,H1477-I1477,0)</f>
        <v>0</v>
      </c>
      <c r="I1478" s="12">
        <f>$C$5*SQRT((2*($C$11*POWER(($G$4/G1478),1.4)-$C$12))/$C$8)*An</f>
        <v>3.4541393744113574E-5</v>
      </c>
      <c r="J1478" s="5">
        <f>($C$11*POWER(($C$16/G1478),1.4))</f>
        <v>265250.39913931966</v>
      </c>
      <c r="K1478" s="2">
        <f>IF(H1478&gt;0,$C$17+H1478*$C$8,$C$17)</f>
        <v>0.15</v>
      </c>
      <c r="L1478" s="12">
        <f>IF(H1478&gt;0,2*An*(J1478-$C$12),0)</f>
        <v>0</v>
      </c>
      <c r="M1478" s="12">
        <f>$C$9*Af*O1477*ABS(O1477)*$C$7</f>
        <v>-1.2578605339497924</v>
      </c>
      <c r="N1478" s="12">
        <f t="shared" si="94"/>
        <v>-1.4242631070013845</v>
      </c>
      <c r="O1478" s="4">
        <f t="shared" si="95"/>
        <v>-24.965480592513355</v>
      </c>
      <c r="P1478" s="3">
        <f t="shared" ref="P1478:P1541" si="96">$C$5*(O1478+O1477)/2+P1477</f>
        <v>-21.1327347861749</v>
      </c>
      <c r="R1478" s="15"/>
    </row>
    <row r="1479" spans="6:18" x14ac:dyDescent="0.25">
      <c r="F1479" s="2">
        <f t="shared" si="93"/>
        <v>7.374999999999865</v>
      </c>
      <c r="G1479" s="3">
        <f>IF(H1479&gt;0,$C$14-H1479,$C$14)</f>
        <v>2E-3</v>
      </c>
      <c r="H1479" s="3">
        <f>IF(H1478-I1478&gt;0,H1478-I1478,0)</f>
        <v>0</v>
      </c>
      <c r="I1479" s="12">
        <f>$C$5*SQRT((2*($C$11*POWER(($G$4/G1479),1.4)-$C$12))/$C$8)*An</f>
        <v>3.4541393744113574E-5</v>
      </c>
      <c r="J1479" s="5">
        <f>($C$11*POWER(($C$16/G1479),1.4))</f>
        <v>265250.39913931966</v>
      </c>
      <c r="K1479" s="2">
        <f>IF(H1479&gt;0,$C$17+H1479*$C$8,$C$17)</f>
        <v>0.15</v>
      </c>
      <c r="L1479" s="12">
        <f>IF(H1479&gt;0,2*An*(J1479-$C$12),0)</f>
        <v>0</v>
      </c>
      <c r="M1479" s="12">
        <f>$C$9*Af*O1478*ABS(O1478)*$C$7</f>
        <v>-1.2585796541997747</v>
      </c>
      <c r="N1479" s="12">
        <f t="shared" si="94"/>
        <v>-1.4194689720015023</v>
      </c>
      <c r="O1479" s="4">
        <f t="shared" si="95"/>
        <v>-24.972589922710863</v>
      </c>
      <c r="P1479" s="3">
        <f t="shared" si="96"/>
        <v>-21.257579962462962</v>
      </c>
      <c r="R1479" s="15"/>
    </row>
    <row r="1480" spans="6:18" x14ac:dyDescent="0.25">
      <c r="F1480" s="2">
        <f t="shared" si="93"/>
        <v>7.3799999999998649</v>
      </c>
      <c r="G1480" s="3">
        <f>IF(H1480&gt;0,$C$14-H1480,$C$14)</f>
        <v>2E-3</v>
      </c>
      <c r="H1480" s="3">
        <f>IF(H1479-I1479&gt;0,H1479-I1479,0)</f>
        <v>0</v>
      </c>
      <c r="I1480" s="12">
        <f>$C$5*SQRT((2*($C$11*POWER(($G$4/G1480),1.4)-$C$12))/$C$8)*An</f>
        <v>3.4541393744113574E-5</v>
      </c>
      <c r="J1480" s="5">
        <f>($C$11*POWER(($C$16/G1480),1.4))</f>
        <v>265250.39913931966</v>
      </c>
      <c r="K1480" s="2">
        <f>IF(H1480&gt;0,$C$17+H1480*$C$8,$C$17)</f>
        <v>0.15</v>
      </c>
      <c r="L1480" s="12">
        <f>IF(H1480&gt;0,2*An*(J1480-$C$12),0)</f>
        <v>0</v>
      </c>
      <c r="M1480" s="12">
        <f>$C$9*Af*O1479*ABS(O1479)*$C$7</f>
        <v>-1.2592965586715044</v>
      </c>
      <c r="N1480" s="12">
        <f t="shared" si="94"/>
        <v>-1.4146896088566379</v>
      </c>
      <c r="O1480" s="4">
        <f t="shared" si="95"/>
        <v>-24.979675319163007</v>
      </c>
      <c r="P1480" s="3">
        <f t="shared" si="96"/>
        <v>-21.382460625567646</v>
      </c>
      <c r="R1480" s="15"/>
    </row>
    <row r="1481" spans="6:18" x14ac:dyDescent="0.25">
      <c r="F1481" s="2">
        <f t="shared" si="93"/>
        <v>7.3849999999998648</v>
      </c>
      <c r="G1481" s="3">
        <f>IF(H1481&gt;0,$C$14-H1481,$C$14)</f>
        <v>2E-3</v>
      </c>
      <c r="H1481" s="3">
        <f>IF(H1480-I1480&gt;0,H1480-I1480,0)</f>
        <v>0</v>
      </c>
      <c r="I1481" s="12">
        <f>$C$5*SQRT((2*($C$11*POWER(($G$4/G1481),1.4)-$C$12))/$C$8)*An</f>
        <v>3.4541393744113574E-5</v>
      </c>
      <c r="J1481" s="5">
        <f>($C$11*POWER(($C$16/G1481),1.4))</f>
        <v>265250.39913931966</v>
      </c>
      <c r="K1481" s="2">
        <f>IF(H1481&gt;0,$C$17+H1481*$C$8,$C$17)</f>
        <v>0.15</v>
      </c>
      <c r="L1481" s="12">
        <f>IF(H1481&gt;0,2*An*(J1481-$C$12),0)</f>
        <v>0</v>
      </c>
      <c r="M1481" s="12">
        <f>$C$9*Af*O1480*ABS(O1480)*$C$7</f>
        <v>-1.2600112527572835</v>
      </c>
      <c r="N1481" s="12">
        <f t="shared" si="94"/>
        <v>-1.4099249816181101</v>
      </c>
      <c r="O1481" s="4">
        <f t="shared" si="95"/>
        <v>-24.986736855639194</v>
      </c>
      <c r="P1481" s="3">
        <f t="shared" si="96"/>
        <v>-21.507376656004652</v>
      </c>
      <c r="R1481" s="15"/>
    </row>
    <row r="1482" spans="6:18" x14ac:dyDescent="0.25">
      <c r="F1482" s="2">
        <f t="shared" si="93"/>
        <v>7.3899999999998647</v>
      </c>
      <c r="G1482" s="3">
        <f>IF(H1482&gt;0,$C$14-H1482,$C$14)</f>
        <v>2E-3</v>
      </c>
      <c r="H1482" s="3">
        <f>IF(H1481-I1481&gt;0,H1481-I1481,0)</f>
        <v>0</v>
      </c>
      <c r="I1482" s="12">
        <f>$C$5*SQRT((2*($C$11*POWER(($G$4/G1482),1.4)-$C$12))/$C$8)*An</f>
        <v>3.4541393744113574E-5</v>
      </c>
      <c r="J1482" s="5">
        <f>($C$11*POWER(($C$16/G1482),1.4))</f>
        <v>265250.39913931966</v>
      </c>
      <c r="K1482" s="2">
        <f>IF(H1482&gt;0,$C$17+H1482*$C$8,$C$17)</f>
        <v>0.15</v>
      </c>
      <c r="L1482" s="12">
        <f>IF(H1482&gt;0,2*An*(J1482-$C$12),0)</f>
        <v>0</v>
      </c>
      <c r="M1482" s="12">
        <f>$C$9*Af*O1481*ABS(O1481)*$C$7</f>
        <v>-1.2607237418466901</v>
      </c>
      <c r="N1482" s="12">
        <f t="shared" si="94"/>
        <v>-1.4051750543553996</v>
      </c>
      <c r="O1482" s="4">
        <f t="shared" si="95"/>
        <v>-24.993774605729129</v>
      </c>
      <c r="P1482" s="3">
        <f t="shared" si="96"/>
        <v>-21.632327934658072</v>
      </c>
      <c r="R1482" s="15"/>
    </row>
    <row r="1483" spans="6:18" x14ac:dyDescent="0.25">
      <c r="F1483" s="2">
        <f t="shared" si="93"/>
        <v>7.3949999999998646</v>
      </c>
      <c r="G1483" s="3">
        <f>IF(H1483&gt;0,$C$14-H1483,$C$14)</f>
        <v>2E-3</v>
      </c>
      <c r="H1483" s="3">
        <f>IF(H1482-I1482&gt;0,H1482-I1482,0)</f>
        <v>0</v>
      </c>
      <c r="I1483" s="12">
        <f>$C$5*SQRT((2*($C$11*POWER(($G$4/G1483),1.4)-$C$12))/$C$8)*An</f>
        <v>3.4541393744113574E-5</v>
      </c>
      <c r="J1483" s="5">
        <f>($C$11*POWER(($C$16/G1483),1.4))</f>
        <v>265250.39913931966</v>
      </c>
      <c r="K1483" s="2">
        <f>IF(H1483&gt;0,$C$17+H1483*$C$8,$C$17)</f>
        <v>0.15</v>
      </c>
      <c r="L1483" s="12">
        <f>IF(H1483&gt;0,2*An*(J1483-$C$12),0)</f>
        <v>0</v>
      </c>
      <c r="M1483" s="12">
        <f>$C$9*Af*O1482*ABS(O1482)*$C$7</f>
        <v>-1.2614340313264909</v>
      </c>
      <c r="N1483" s="12">
        <f t="shared" si="94"/>
        <v>-1.4004397911567277</v>
      </c>
      <c r="O1483" s="4">
        <f t="shared" si="95"/>
        <v>-25.00078864284291</v>
      </c>
      <c r="P1483" s="3">
        <f t="shared" si="96"/>
        <v>-21.757314342779502</v>
      </c>
      <c r="R1483" s="15"/>
    </row>
    <row r="1484" spans="6:18" x14ac:dyDescent="0.25">
      <c r="F1484" s="2">
        <f t="shared" si="93"/>
        <v>7.3999999999998645</v>
      </c>
      <c r="G1484" s="3">
        <f>IF(H1484&gt;0,$C$14-H1484,$C$14)</f>
        <v>2E-3</v>
      </c>
      <c r="H1484" s="3">
        <f>IF(H1483-I1483&gt;0,H1483-I1483,0)</f>
        <v>0</v>
      </c>
      <c r="I1484" s="12">
        <f>$C$5*SQRT((2*($C$11*POWER(($G$4/G1484),1.4)-$C$12))/$C$8)*An</f>
        <v>3.4541393744113574E-5</v>
      </c>
      <c r="J1484" s="5">
        <f>($C$11*POWER(($C$16/G1484),1.4))</f>
        <v>265250.39913931966</v>
      </c>
      <c r="K1484" s="2">
        <f>IF(H1484&gt;0,$C$17+H1484*$C$8,$C$17)</f>
        <v>0.15</v>
      </c>
      <c r="L1484" s="12">
        <f>IF(H1484&gt;0,2*An*(J1484-$C$12),0)</f>
        <v>0</v>
      </c>
      <c r="M1484" s="12">
        <f>$C$9*Af*O1483*ABS(O1483)*$C$7</f>
        <v>-1.2621421265805535</v>
      </c>
      <c r="N1484" s="12">
        <f t="shared" si="94"/>
        <v>-1.3957191561296438</v>
      </c>
      <c r="O1484" s="4">
        <f t="shared" si="95"/>
        <v>-25.007779040211126</v>
      </c>
      <c r="P1484" s="3">
        <f t="shared" si="96"/>
        <v>-21.882335761987136</v>
      </c>
      <c r="R1484" s="15"/>
    </row>
    <row r="1485" spans="6:18" x14ac:dyDescent="0.25">
      <c r="F1485" s="2">
        <f t="shared" si="93"/>
        <v>7.4049999999998644</v>
      </c>
      <c r="G1485" s="3">
        <f>IF(H1485&gt;0,$C$14-H1485,$C$14)</f>
        <v>2E-3</v>
      </c>
      <c r="H1485" s="3">
        <f>IF(H1484-I1484&gt;0,H1484-I1484,0)</f>
        <v>0</v>
      </c>
      <c r="I1485" s="12">
        <f>$C$5*SQRT((2*($C$11*POWER(($G$4/G1485),1.4)-$C$12))/$C$8)*An</f>
        <v>3.4541393744113574E-5</v>
      </c>
      <c r="J1485" s="5">
        <f>($C$11*POWER(($C$16/G1485),1.4))</f>
        <v>265250.39913931966</v>
      </c>
      <c r="K1485" s="2">
        <f>IF(H1485&gt;0,$C$17+H1485*$C$8,$C$17)</f>
        <v>0.15</v>
      </c>
      <c r="L1485" s="12">
        <f>IF(H1485&gt;0,2*An*(J1485-$C$12),0)</f>
        <v>0</v>
      </c>
      <c r="M1485" s="12">
        <f>$C$9*Af*O1484*ABS(O1484)*$C$7</f>
        <v>-1.2628480329897596</v>
      </c>
      <c r="N1485" s="12">
        <f t="shared" si="94"/>
        <v>-1.3910131134016033</v>
      </c>
      <c r="O1485" s="4">
        <f t="shared" si="95"/>
        <v>-25.014745870884955</v>
      </c>
      <c r="P1485" s="3">
        <f t="shared" si="96"/>
        <v>-22.007392074264875</v>
      </c>
      <c r="R1485" s="15"/>
    </row>
    <row r="1486" spans="6:18" x14ac:dyDescent="0.25">
      <c r="F1486" s="2">
        <f t="shared" si="93"/>
        <v>7.4099999999998643</v>
      </c>
      <c r="G1486" s="3">
        <f>IF(H1486&gt;0,$C$14-H1486,$C$14)</f>
        <v>2E-3</v>
      </c>
      <c r="H1486" s="3">
        <f>IF(H1485-I1485&gt;0,H1485-I1485,0)</f>
        <v>0</v>
      </c>
      <c r="I1486" s="12">
        <f>$C$5*SQRT((2*($C$11*POWER(($G$4/G1486),1.4)-$C$12))/$C$8)*An</f>
        <v>3.4541393744113574E-5</v>
      </c>
      <c r="J1486" s="5">
        <f>($C$11*POWER(($C$16/G1486),1.4))</f>
        <v>265250.39913931966</v>
      </c>
      <c r="K1486" s="2">
        <f>IF(H1486&gt;0,$C$17+H1486*$C$8,$C$17)</f>
        <v>0.15</v>
      </c>
      <c r="L1486" s="12">
        <f>IF(H1486&gt;0,2*An*(J1486-$C$12),0)</f>
        <v>0</v>
      </c>
      <c r="M1486" s="12">
        <f>$C$9*Af*O1485*ABS(O1485)*$C$7</f>
        <v>-1.2635517559319216</v>
      </c>
      <c r="N1486" s="12">
        <f t="shared" si="94"/>
        <v>-1.386321627120523</v>
      </c>
      <c r="O1486" s="4">
        <f t="shared" si="95"/>
        <v>-25.021689207736259</v>
      </c>
      <c r="P1486" s="3">
        <f t="shared" si="96"/>
        <v>-22.132483161961428</v>
      </c>
      <c r="R1486" s="15"/>
    </row>
    <row r="1487" spans="6:18" x14ac:dyDescent="0.25">
      <c r="F1487" s="2">
        <f t="shared" si="93"/>
        <v>7.4149999999998641</v>
      </c>
      <c r="G1487" s="3">
        <f>IF(H1487&gt;0,$C$14-H1487,$C$14)</f>
        <v>2E-3</v>
      </c>
      <c r="H1487" s="3">
        <f>IF(H1486-I1486&gt;0,H1486-I1486,0)</f>
        <v>0</v>
      </c>
      <c r="I1487" s="12">
        <f>$C$5*SQRT((2*($C$11*POWER(($G$4/G1487),1.4)-$C$12))/$C$8)*An</f>
        <v>3.4541393744113574E-5</v>
      </c>
      <c r="J1487" s="5">
        <f>($C$11*POWER(($C$16/G1487),1.4))</f>
        <v>265250.39913931966</v>
      </c>
      <c r="K1487" s="2">
        <f>IF(H1487&gt;0,$C$17+H1487*$C$8,$C$17)</f>
        <v>0.15</v>
      </c>
      <c r="L1487" s="12">
        <f>IF(H1487&gt;0,2*An*(J1487-$C$12),0)</f>
        <v>0</v>
      </c>
      <c r="M1487" s="12">
        <f>$C$9*Af*O1486*ABS(O1486)*$C$7</f>
        <v>-1.2642533007816952</v>
      </c>
      <c r="N1487" s="12">
        <f t="shared" si="94"/>
        <v>-1.3816446614553657</v>
      </c>
      <c r="O1487" s="4">
        <f t="shared" si="95"/>
        <v>-25.028609123457699</v>
      </c>
      <c r="P1487" s="3">
        <f t="shared" si="96"/>
        <v>-22.257608907789415</v>
      </c>
      <c r="R1487" s="15"/>
    </row>
    <row r="1488" spans="6:18" x14ac:dyDescent="0.25">
      <c r="F1488" s="2">
        <f t="shared" si="93"/>
        <v>7.419999999999864</v>
      </c>
      <c r="G1488" s="3">
        <f>IF(H1488&gt;0,$C$14-H1488,$C$14)</f>
        <v>2E-3</v>
      </c>
      <c r="H1488" s="3">
        <f>IF(H1487-I1487&gt;0,H1487-I1487,0)</f>
        <v>0</v>
      </c>
      <c r="I1488" s="12">
        <f>$C$5*SQRT((2*($C$11*POWER(($G$4/G1488),1.4)-$C$12))/$C$8)*An</f>
        <v>3.4541393744113574E-5</v>
      </c>
      <c r="J1488" s="5">
        <f>($C$11*POWER(($C$16/G1488),1.4))</f>
        <v>265250.39913931966</v>
      </c>
      <c r="K1488" s="2">
        <f>IF(H1488&gt;0,$C$17+H1488*$C$8,$C$17)</f>
        <v>0.15</v>
      </c>
      <c r="L1488" s="12">
        <f>IF(H1488&gt;0,2*An*(J1488-$C$12),0)</f>
        <v>0</v>
      </c>
      <c r="M1488" s="12">
        <f>$C$9*Af*O1487*ABS(O1487)*$C$7</f>
        <v>-1.2649526729104983</v>
      </c>
      <c r="N1488" s="12">
        <f t="shared" si="94"/>
        <v>-1.3769821805966784</v>
      </c>
      <c r="O1488" s="4">
        <f t="shared" si="95"/>
        <v>-25.035505690562829</v>
      </c>
      <c r="P1488" s="3">
        <f t="shared" si="96"/>
        <v>-22.382769194824466</v>
      </c>
      <c r="R1488" s="15"/>
    </row>
    <row r="1489" spans="6:18" x14ac:dyDescent="0.25">
      <c r="F1489" s="2">
        <f t="shared" si="93"/>
        <v>7.4249999999998639</v>
      </c>
      <c r="G1489" s="3">
        <f>IF(H1489&gt;0,$C$14-H1489,$C$14)</f>
        <v>2E-3</v>
      </c>
      <c r="H1489" s="3">
        <f>IF(H1488-I1488&gt;0,H1488-I1488,0)</f>
        <v>0</v>
      </c>
      <c r="I1489" s="12">
        <f>$C$5*SQRT((2*($C$11*POWER(($G$4/G1489),1.4)-$C$12))/$C$8)*An</f>
        <v>3.4541393744113574E-5</v>
      </c>
      <c r="J1489" s="5">
        <f>($C$11*POWER(($C$16/G1489),1.4))</f>
        <v>265250.39913931966</v>
      </c>
      <c r="K1489" s="2">
        <f>IF(H1489&gt;0,$C$17+H1489*$C$8,$C$17)</f>
        <v>0.15</v>
      </c>
      <c r="L1489" s="12">
        <f>IF(H1489&gt;0,2*An*(J1489-$C$12),0)</f>
        <v>0</v>
      </c>
      <c r="M1489" s="12">
        <f>$C$9*Af*O1488*ABS(O1488)*$C$7</f>
        <v>-1.2656498776864242</v>
      </c>
      <c r="N1489" s="12">
        <f t="shared" si="94"/>
        <v>-1.3723341487571721</v>
      </c>
      <c r="O1489" s="4">
        <f t="shared" si="95"/>
        <v>-25.042378981386214</v>
      </c>
      <c r="P1489" s="3">
        <f t="shared" si="96"/>
        <v>-22.507963906504337</v>
      </c>
      <c r="R1489" s="15"/>
    </row>
    <row r="1490" spans="6:18" x14ac:dyDescent="0.25">
      <c r="F1490" s="2">
        <f t="shared" si="93"/>
        <v>7.4299999999998638</v>
      </c>
      <c r="G1490" s="3">
        <f>IF(H1490&gt;0,$C$14-H1490,$C$14)</f>
        <v>2E-3</v>
      </c>
      <c r="H1490" s="3">
        <f>IF(H1489-I1489&gt;0,H1489-I1489,0)</f>
        <v>0</v>
      </c>
      <c r="I1490" s="12">
        <f>$C$5*SQRT((2*($C$11*POWER(($G$4/G1490),1.4)-$C$12))/$C$8)*An</f>
        <v>3.4541393744113574E-5</v>
      </c>
      <c r="J1490" s="5">
        <f>($C$11*POWER(($C$16/G1490),1.4))</f>
        <v>265250.39913931966</v>
      </c>
      <c r="K1490" s="2">
        <f>IF(H1490&gt;0,$C$17+H1490*$C$8,$C$17)</f>
        <v>0.15</v>
      </c>
      <c r="L1490" s="12">
        <f>IF(H1490&gt;0,2*An*(J1490-$C$12),0)</f>
        <v>0</v>
      </c>
      <c r="M1490" s="12">
        <f>$C$9*Af*O1489*ABS(O1489)*$C$7</f>
        <v>-1.2663449204741626</v>
      </c>
      <c r="N1490" s="12">
        <f t="shared" si="94"/>
        <v>-1.3677005301722498</v>
      </c>
      <c r="O1490" s="4">
        <f t="shared" si="95"/>
        <v>-25.049229068083537</v>
      </c>
      <c r="P1490" s="3">
        <f t="shared" si="96"/>
        <v>-22.633192926628013</v>
      </c>
      <c r="R1490" s="15"/>
    </row>
    <row r="1491" spans="6:18" x14ac:dyDescent="0.25">
      <c r="F1491" s="2">
        <f t="shared" si="93"/>
        <v>7.4349999999998637</v>
      </c>
      <c r="G1491" s="3">
        <f>IF(H1491&gt;0,$C$14-H1491,$C$14)</f>
        <v>2E-3</v>
      </c>
      <c r="H1491" s="3">
        <f>IF(H1490-I1490&gt;0,H1490-I1490,0)</f>
        <v>0</v>
      </c>
      <c r="I1491" s="12">
        <f>$C$5*SQRT((2*($C$11*POWER(($G$4/G1491),1.4)-$C$12))/$C$8)*An</f>
        <v>3.4541393744113574E-5</v>
      </c>
      <c r="J1491" s="5">
        <f>($C$11*POWER(($C$16/G1491),1.4))</f>
        <v>265250.39913931966</v>
      </c>
      <c r="K1491" s="2">
        <f>IF(H1491&gt;0,$C$17+H1491*$C$8,$C$17)</f>
        <v>0.15</v>
      </c>
      <c r="L1491" s="12">
        <f>IF(H1491&gt;0,2*An*(J1491-$C$12),0)</f>
        <v>0</v>
      </c>
      <c r="M1491" s="12">
        <f>$C$9*Af*O1490*ABS(O1490)*$C$7</f>
        <v>-1.2670378066349151</v>
      </c>
      <c r="N1491" s="12">
        <f t="shared" si="94"/>
        <v>-1.3630812891005666</v>
      </c>
      <c r="O1491" s="4">
        <f t="shared" si="95"/>
        <v>-25.056056022631719</v>
      </c>
      <c r="P1491" s="3">
        <f t="shared" si="96"/>
        <v>-22.758456139354802</v>
      </c>
      <c r="R1491" s="15"/>
    </row>
    <row r="1492" spans="6:18" x14ac:dyDescent="0.25">
      <c r="F1492" s="2">
        <f t="shared" si="93"/>
        <v>7.4399999999998636</v>
      </c>
      <c r="G1492" s="3">
        <f>IF(H1492&gt;0,$C$14-H1492,$C$14)</f>
        <v>2E-3</v>
      </c>
      <c r="H1492" s="3">
        <f>IF(H1491-I1491&gt;0,H1491-I1491,0)</f>
        <v>0</v>
      </c>
      <c r="I1492" s="12">
        <f>$C$5*SQRT((2*($C$11*POWER(($G$4/G1492),1.4)-$C$12))/$C$8)*An</f>
        <v>3.4541393744113574E-5</v>
      </c>
      <c r="J1492" s="5">
        <f>($C$11*POWER(($C$16/G1492),1.4))</f>
        <v>265250.39913931966</v>
      </c>
      <c r="K1492" s="2">
        <f>IF(H1492&gt;0,$C$17+H1492*$C$8,$C$17)</f>
        <v>0.15</v>
      </c>
      <c r="L1492" s="12">
        <f>IF(H1492&gt;0,2*An*(J1492-$C$12),0)</f>
        <v>0</v>
      </c>
      <c r="M1492" s="12">
        <f>$C$9*Af*O1491*ABS(O1491)*$C$7</f>
        <v>-1.2677285415263173</v>
      </c>
      <c r="N1492" s="12">
        <f t="shared" si="94"/>
        <v>-1.3584763898245515</v>
      </c>
      <c r="O1492" s="4">
        <f t="shared" si="95"/>
        <v>-25.06285991682903</v>
      </c>
      <c r="P1492" s="3">
        <f t="shared" si="96"/>
        <v>-22.883753429203455</v>
      </c>
      <c r="R1492" s="15"/>
    </row>
    <row r="1493" spans="6:18" x14ac:dyDescent="0.25">
      <c r="F1493" s="2">
        <f t="shared" si="93"/>
        <v>7.4449999999998635</v>
      </c>
      <c r="G1493" s="3">
        <f>IF(H1493&gt;0,$C$14-H1493,$C$14)</f>
        <v>2E-3</v>
      </c>
      <c r="H1493" s="3">
        <f>IF(H1492-I1492&gt;0,H1492-I1492,0)</f>
        <v>0</v>
      </c>
      <c r="I1493" s="12">
        <f>$C$5*SQRT((2*($C$11*POWER(($G$4/G1493),1.4)-$C$12))/$C$8)*An</f>
        <v>3.4541393744113574E-5</v>
      </c>
      <c r="J1493" s="5">
        <f>($C$11*POWER(($C$16/G1493),1.4))</f>
        <v>265250.39913931966</v>
      </c>
      <c r="K1493" s="2">
        <f>IF(H1493&gt;0,$C$17+H1493*$C$8,$C$17)</f>
        <v>0.15</v>
      </c>
      <c r="L1493" s="12">
        <f>IF(H1493&gt;0,2*An*(J1493-$C$12),0)</f>
        <v>0</v>
      </c>
      <c r="M1493" s="12">
        <f>$C$9*Af*O1492*ABS(O1492)*$C$7</f>
        <v>-1.2684171305023551</v>
      </c>
      <c r="N1493" s="12">
        <f t="shared" si="94"/>
        <v>-1.3538857966509665</v>
      </c>
      <c r="O1493" s="4">
        <f t="shared" si="95"/>
        <v>-25.06964082229522</v>
      </c>
      <c r="P1493" s="3">
        <f t="shared" si="96"/>
        <v>-23.009084681051267</v>
      </c>
      <c r="R1493" s="15"/>
    </row>
    <row r="1494" spans="6:18" x14ac:dyDescent="0.25">
      <c r="F1494" s="2">
        <f t="shared" si="93"/>
        <v>7.4499999999998634</v>
      </c>
      <c r="G1494" s="3">
        <f>IF(H1494&gt;0,$C$14-H1494,$C$14)</f>
        <v>2E-3</v>
      </c>
      <c r="H1494" s="3">
        <f>IF(H1493-I1493&gt;0,H1493-I1493,0)</f>
        <v>0</v>
      </c>
      <c r="I1494" s="12">
        <f>$C$5*SQRT((2*($C$11*POWER(($G$4/G1494),1.4)-$C$12))/$C$8)*An</f>
        <v>3.4541393744113574E-5</v>
      </c>
      <c r="J1494" s="5">
        <f>($C$11*POWER(($C$16/G1494),1.4))</f>
        <v>265250.39913931966</v>
      </c>
      <c r="K1494" s="2">
        <f>IF(H1494&gt;0,$C$17+H1494*$C$8,$C$17)</f>
        <v>0.15</v>
      </c>
      <c r="L1494" s="12">
        <f>IF(H1494&gt;0,2*An*(J1494-$C$12),0)</f>
        <v>0</v>
      </c>
      <c r="M1494" s="12">
        <f>$C$9*Af*O1493*ABS(O1493)*$C$7</f>
        <v>-1.2691035789132885</v>
      </c>
      <c r="N1494" s="12">
        <f t="shared" si="94"/>
        <v>-1.3493094739114102</v>
      </c>
      <c r="O1494" s="4">
        <f t="shared" si="95"/>
        <v>-25.076398810471627</v>
      </c>
      <c r="P1494" s="3">
        <f t="shared" si="96"/>
        <v>-23.134449780133185</v>
      </c>
      <c r="R1494" s="15"/>
    </row>
    <row r="1495" spans="6:18" x14ac:dyDescent="0.25">
      <c r="F1495" s="2">
        <f t="shared" si="93"/>
        <v>7.4549999999998633</v>
      </c>
      <c r="G1495" s="3">
        <f>IF(H1495&gt;0,$C$14-H1495,$C$14)</f>
        <v>2E-3</v>
      </c>
      <c r="H1495" s="3">
        <f>IF(H1494-I1494&gt;0,H1494-I1494,0)</f>
        <v>0</v>
      </c>
      <c r="I1495" s="12">
        <f>$C$5*SQRT((2*($C$11*POWER(($G$4/G1495),1.4)-$C$12))/$C$8)*An</f>
        <v>3.4541393744113574E-5</v>
      </c>
      <c r="J1495" s="5">
        <f>($C$11*POWER(($C$16/G1495),1.4))</f>
        <v>265250.39913931966</v>
      </c>
      <c r="K1495" s="2">
        <f>IF(H1495&gt;0,$C$17+H1495*$C$8,$C$17)</f>
        <v>0.15</v>
      </c>
      <c r="L1495" s="12">
        <f>IF(H1495&gt;0,2*An*(J1495-$C$12),0)</f>
        <v>0</v>
      </c>
      <c r="M1495" s="12">
        <f>$C$9*Af*O1494*ABS(O1494)*$C$7</f>
        <v>-1.2697878921055707</v>
      </c>
      <c r="N1495" s="12">
        <f t="shared" si="94"/>
        <v>-1.344747385962862</v>
      </c>
      <c r="O1495" s="4">
        <f t="shared" si="95"/>
        <v>-25.083133952621314</v>
      </c>
      <c r="P1495" s="3">
        <f t="shared" si="96"/>
        <v>-23.259848612040916</v>
      </c>
      <c r="R1495" s="15"/>
    </row>
    <row r="1496" spans="6:18" x14ac:dyDescent="0.25">
      <c r="F1496" s="2">
        <f t="shared" ref="F1496:F1559" si="97">F1495+$C$5</f>
        <v>7.4599999999998632</v>
      </c>
      <c r="G1496" s="3">
        <f>IF(H1496&gt;0,$C$14-H1496,$C$14)</f>
        <v>2E-3</v>
      </c>
      <c r="H1496" s="3">
        <f>IF(H1495-I1495&gt;0,H1495-I1495,0)</f>
        <v>0</v>
      </c>
      <c r="I1496" s="12">
        <f>$C$5*SQRT((2*($C$11*POWER(($G$4/G1496),1.4)-$C$12))/$C$8)*An</f>
        <v>3.4541393744113574E-5</v>
      </c>
      <c r="J1496" s="5">
        <f>($C$11*POWER(($C$16/G1496),1.4))</f>
        <v>265250.39913931966</v>
      </c>
      <c r="K1496" s="2">
        <f>IF(H1496&gt;0,$C$17+H1496*$C$8,$C$17)</f>
        <v>0.15</v>
      </c>
      <c r="L1496" s="12">
        <f>IF(H1496&gt;0,2*An*(J1496-$C$12),0)</f>
        <v>0</v>
      </c>
      <c r="M1496" s="12">
        <f>$C$9*Af*O1495*ABS(O1495)*$C$7</f>
        <v>-1.2704700754217717</v>
      </c>
      <c r="N1496" s="12">
        <f t="shared" si="94"/>
        <v>-1.340199497188189</v>
      </c>
      <c r="O1496" s="4">
        <f t="shared" si="95"/>
        <v>-25.089846319829192</v>
      </c>
      <c r="P1496" s="3">
        <f t="shared" si="96"/>
        <v>-23.385281062722044</v>
      </c>
      <c r="R1496" s="15"/>
    </row>
    <row r="1497" spans="6:18" x14ac:dyDescent="0.25">
      <c r="F1497" s="2">
        <f t="shared" si="97"/>
        <v>7.4649999999998631</v>
      </c>
      <c r="G1497" s="3">
        <f>IF(H1497&gt;0,$C$14-H1497,$C$14)</f>
        <v>2E-3</v>
      </c>
      <c r="H1497" s="3">
        <f>IF(H1496-I1496&gt;0,H1496-I1496,0)</f>
        <v>0</v>
      </c>
      <c r="I1497" s="12">
        <f>$C$5*SQRT((2*($C$11*POWER(($G$4/G1497),1.4)-$C$12))/$C$8)*An</f>
        <v>3.4541393744113574E-5</v>
      </c>
      <c r="J1497" s="5">
        <f>($C$11*POWER(($C$16/G1497),1.4))</f>
        <v>265250.39913931966</v>
      </c>
      <c r="K1497" s="2">
        <f>IF(H1497&gt;0,$C$17+H1497*$C$8,$C$17)</f>
        <v>0.15</v>
      </c>
      <c r="L1497" s="12">
        <f>IF(H1497&gt;0,2*An*(J1497-$C$12),0)</f>
        <v>0</v>
      </c>
      <c r="M1497" s="12">
        <f>$C$9*Af*O1496*ABS(O1496)*$C$7</f>
        <v>-1.2711501342004989</v>
      </c>
      <c r="N1497" s="12">
        <f t="shared" si="94"/>
        <v>-1.335665771996674</v>
      </c>
      <c r="O1497" s="4">
        <f t="shared" si="95"/>
        <v>-25.096535983002155</v>
      </c>
      <c r="P1497" s="3">
        <f t="shared" si="96"/>
        <v>-23.510747018479123</v>
      </c>
      <c r="R1497" s="15"/>
    </row>
    <row r="1498" spans="6:18" x14ac:dyDescent="0.25">
      <c r="F1498" s="2">
        <f t="shared" si="97"/>
        <v>7.469999999999863</v>
      </c>
      <c r="G1498" s="3">
        <f>IF(H1498&gt;0,$C$14-H1498,$C$14)</f>
        <v>2E-3</v>
      </c>
      <c r="H1498" s="3">
        <f>IF(H1497-I1497&gt;0,H1497-I1497,0)</f>
        <v>0</v>
      </c>
      <c r="I1498" s="12">
        <f>$C$5*SQRT((2*($C$11*POWER(($G$4/G1498),1.4)-$C$12))/$C$8)*An</f>
        <v>3.4541393744113574E-5</v>
      </c>
      <c r="J1498" s="5">
        <f>($C$11*POWER(($C$16/G1498),1.4))</f>
        <v>265250.39913931966</v>
      </c>
      <c r="K1498" s="2">
        <f>IF(H1498&gt;0,$C$17+H1498*$C$8,$C$17)</f>
        <v>0.15</v>
      </c>
      <c r="L1498" s="12">
        <f>IF(H1498&gt;0,2*An*(J1498-$C$12),0)</f>
        <v>0</v>
      </c>
      <c r="M1498" s="12">
        <f>$C$9*Af*O1497*ABS(O1497)*$C$7</f>
        <v>-1.2718280737763243</v>
      </c>
      <c r="N1498" s="12">
        <f t="shared" si="94"/>
        <v>-1.3311461748245046</v>
      </c>
      <c r="O1498" s="4">
        <f t="shared" si="95"/>
        <v>-25.103203012869209</v>
      </c>
      <c r="P1498" s="3">
        <f t="shared" si="96"/>
        <v>-23.636246365968802</v>
      </c>
      <c r="R1498" s="15"/>
    </row>
    <row r="1499" spans="6:18" x14ac:dyDescent="0.25">
      <c r="F1499" s="2">
        <f t="shared" si="97"/>
        <v>7.4749999999998629</v>
      </c>
      <c r="G1499" s="3">
        <f>IF(H1499&gt;0,$C$14-H1499,$C$14)</f>
        <v>2E-3</v>
      </c>
      <c r="H1499" s="3">
        <f>IF(H1498-I1498&gt;0,H1498-I1498,0)</f>
        <v>0</v>
      </c>
      <c r="I1499" s="12">
        <f>$C$5*SQRT((2*($C$11*POWER(($G$4/G1499),1.4)-$C$12))/$C$8)*An</f>
        <v>3.4541393744113574E-5</v>
      </c>
      <c r="J1499" s="5">
        <f>($C$11*POWER(($C$16/G1499),1.4))</f>
        <v>265250.39913931966</v>
      </c>
      <c r="K1499" s="2">
        <f>IF(H1499&gt;0,$C$17+H1499*$C$8,$C$17)</f>
        <v>0.15</v>
      </c>
      <c r="L1499" s="12">
        <f>IF(H1499&gt;0,2*An*(J1499-$C$12),0)</f>
        <v>0</v>
      </c>
      <c r="M1499" s="12">
        <f>$C$9*Af*O1498*ABS(O1498)*$C$7</f>
        <v>-1.2725038994797042</v>
      </c>
      <c r="N1499" s="12">
        <f t="shared" ref="N1499:N1562" si="98">(L1499-M1499-K1499*9.81)/K1499</f>
        <v>-1.3266406701353055</v>
      </c>
      <c r="O1499" s="4">
        <f t="shared" ref="O1499:O1562" si="99">$C$5*(N1498+N1499)/2+O1498</f>
        <v>-25.109847479981607</v>
      </c>
      <c r="P1499" s="3">
        <f t="shared" si="96"/>
        <v>-23.761778992200927</v>
      </c>
      <c r="R1499" s="15"/>
    </row>
    <row r="1500" spans="6:18" x14ac:dyDescent="0.25">
      <c r="F1500" s="2">
        <f t="shared" si="97"/>
        <v>7.4799999999998628</v>
      </c>
      <c r="G1500" s="3">
        <f>IF(H1500&gt;0,$C$14-H1500,$C$14)</f>
        <v>2E-3</v>
      </c>
      <c r="H1500" s="3">
        <f>IF(H1499-I1499&gt;0,H1499-I1499,0)</f>
        <v>0</v>
      </c>
      <c r="I1500" s="12">
        <f>$C$5*SQRT((2*($C$11*POWER(($G$4/G1500),1.4)-$C$12))/$C$8)*An</f>
        <v>3.4541393744113574E-5</v>
      </c>
      <c r="J1500" s="5">
        <f>($C$11*POWER(($C$16/G1500),1.4))</f>
        <v>265250.39913931966</v>
      </c>
      <c r="K1500" s="2">
        <f>IF(H1500&gt;0,$C$17+H1500*$C$8,$C$17)</f>
        <v>0.15</v>
      </c>
      <c r="L1500" s="12">
        <f>IF(H1500&gt;0,2*An*(J1500-$C$12),0)</f>
        <v>0</v>
      </c>
      <c r="M1500" s="12">
        <f>$C$9*Af*O1499*ABS(O1499)*$C$7</f>
        <v>-1.2731776166369084</v>
      </c>
      <c r="N1500" s="12">
        <f t="shared" si="98"/>
        <v>-1.3221492224206108</v>
      </c>
      <c r="O1500" s="4">
        <f t="shared" si="99"/>
        <v>-25.116469454712995</v>
      </c>
      <c r="P1500" s="3">
        <f t="shared" si="96"/>
        <v>-23.887344784537664</v>
      </c>
      <c r="R1500" s="15"/>
    </row>
    <row r="1501" spans="6:18" x14ac:dyDescent="0.25">
      <c r="F1501" s="2">
        <f t="shared" si="97"/>
        <v>7.4849999999998627</v>
      </c>
      <c r="G1501" s="3">
        <f>IF(H1501&gt;0,$C$14-H1501,$C$14)</f>
        <v>2E-3</v>
      </c>
      <c r="H1501" s="3">
        <f>IF(H1500-I1500&gt;0,H1500-I1500,0)</f>
        <v>0</v>
      </c>
      <c r="I1501" s="12">
        <f>$C$5*SQRT((2*($C$11*POWER(($G$4/G1501),1.4)-$C$12))/$C$8)*An</f>
        <v>3.4541393744113574E-5</v>
      </c>
      <c r="J1501" s="5">
        <f>($C$11*POWER(($C$16/G1501),1.4))</f>
        <v>265250.39913931966</v>
      </c>
      <c r="K1501" s="2">
        <f>IF(H1501&gt;0,$C$17+H1501*$C$8,$C$17)</f>
        <v>0.15</v>
      </c>
      <c r="L1501" s="12">
        <f>IF(H1501&gt;0,2*An*(J1501-$C$12),0)</f>
        <v>0</v>
      </c>
      <c r="M1501" s="12">
        <f>$C$9*Af*O1500*ABS(O1500)*$C$7</f>
        <v>-1.2738492305699438</v>
      </c>
      <c r="N1501" s="12">
        <f t="shared" si="98"/>
        <v>-1.3176717962003748</v>
      </c>
      <c r="O1501" s="4">
        <f t="shared" si="99"/>
        <v>-25.123069007259549</v>
      </c>
      <c r="P1501" s="3">
        <f t="shared" si="96"/>
        <v>-24.012943630692597</v>
      </c>
      <c r="R1501" s="15"/>
    </row>
    <row r="1502" spans="6:18" x14ac:dyDescent="0.25">
      <c r="F1502" s="2">
        <f t="shared" si="97"/>
        <v>7.4899999999998625</v>
      </c>
      <c r="G1502" s="3">
        <f>IF(H1502&gt;0,$C$14-H1502,$C$14)</f>
        <v>2E-3</v>
      </c>
      <c r="H1502" s="3">
        <f>IF(H1501-I1501&gt;0,H1501-I1501,0)</f>
        <v>0</v>
      </c>
      <c r="I1502" s="12">
        <f>$C$5*SQRT((2*($C$11*POWER(($G$4/G1502),1.4)-$C$12))/$C$8)*An</f>
        <v>3.4541393744113574E-5</v>
      </c>
      <c r="J1502" s="5">
        <f>($C$11*POWER(($C$16/G1502),1.4))</f>
        <v>265250.39913931966</v>
      </c>
      <c r="K1502" s="2">
        <f>IF(H1502&gt;0,$C$17+H1502*$C$8,$C$17)</f>
        <v>0.15</v>
      </c>
      <c r="L1502" s="12">
        <f>IF(H1502&gt;0,2*An*(J1502-$C$12),0)</f>
        <v>0</v>
      </c>
      <c r="M1502" s="12">
        <f>$C$9*Af*O1501*ABS(O1501)*$C$7</f>
        <v>-1.2745187465964807</v>
      </c>
      <c r="N1502" s="12">
        <f t="shared" si="98"/>
        <v>-1.3132083560234624</v>
      </c>
      <c r="O1502" s="4">
        <f t="shared" si="99"/>
        <v>-25.129646207640107</v>
      </c>
      <c r="P1502" s="3">
        <f t="shared" si="96"/>
        <v>-24.138575418729847</v>
      </c>
      <c r="R1502" s="15"/>
    </row>
    <row r="1503" spans="6:18" x14ac:dyDescent="0.25">
      <c r="F1503" s="2">
        <f t="shared" si="97"/>
        <v>7.4949999999998624</v>
      </c>
      <c r="G1503" s="3">
        <f>IF(H1503&gt;0,$C$14-H1503,$C$14)</f>
        <v>2E-3</v>
      </c>
      <c r="H1503" s="3">
        <f>IF(H1502-I1502&gt;0,H1502-I1502,0)</f>
        <v>0</v>
      </c>
      <c r="I1503" s="12">
        <f>$C$5*SQRT((2*($C$11*POWER(($G$4/G1503),1.4)-$C$12))/$C$8)*An</f>
        <v>3.4541393744113574E-5</v>
      </c>
      <c r="J1503" s="5">
        <f>($C$11*POWER(($C$16/G1503),1.4))</f>
        <v>265250.39913931966</v>
      </c>
      <c r="K1503" s="2">
        <f>IF(H1503&gt;0,$C$17+H1503*$C$8,$C$17)</f>
        <v>0.15</v>
      </c>
      <c r="L1503" s="12">
        <f>IF(H1503&gt;0,2*An*(J1503-$C$12),0)</f>
        <v>0</v>
      </c>
      <c r="M1503" s="12">
        <f>$C$9*Af*O1502*ABS(O1502)*$C$7</f>
        <v>-1.2751861700297802</v>
      </c>
      <c r="N1503" s="12">
        <f t="shared" si="98"/>
        <v>-1.3087588664681324</v>
      </c>
      <c r="O1503" s="4">
        <f t="shared" si="99"/>
        <v>-25.136201125696335</v>
      </c>
      <c r="P1503" s="3">
        <f t="shared" si="96"/>
        <v>-24.264240037063189</v>
      </c>
      <c r="R1503" s="15"/>
    </row>
    <row r="1504" spans="6:18" x14ac:dyDescent="0.25">
      <c r="F1504" s="2">
        <f t="shared" si="97"/>
        <v>7.4999999999998623</v>
      </c>
      <c r="G1504" s="3">
        <f>IF(H1504&gt;0,$C$14-H1504,$C$14)</f>
        <v>2E-3</v>
      </c>
      <c r="H1504" s="3">
        <f>IF(H1503-I1503&gt;0,H1503-I1503,0)</f>
        <v>0</v>
      </c>
      <c r="I1504" s="12">
        <f>$C$5*SQRT((2*($C$11*POWER(($G$4/G1504),1.4)-$C$12))/$C$8)*An</f>
        <v>3.4541393744113574E-5</v>
      </c>
      <c r="J1504" s="5">
        <f>($C$11*POWER(($C$16/G1504),1.4))</f>
        <v>265250.39913931966</v>
      </c>
      <c r="K1504" s="2">
        <f>IF(H1504&gt;0,$C$17+H1504*$C$8,$C$17)</f>
        <v>0.15</v>
      </c>
      <c r="L1504" s="12">
        <f>IF(H1504&gt;0,2*An*(J1504-$C$12),0)</f>
        <v>0</v>
      </c>
      <c r="M1504" s="12">
        <f>$C$9*Af*O1503*ABS(O1503)*$C$7</f>
        <v>-1.2758515061786226</v>
      </c>
      <c r="N1504" s="12">
        <f t="shared" si="98"/>
        <v>-1.3043232921425161</v>
      </c>
      <c r="O1504" s="4">
        <f t="shared" si="99"/>
        <v>-25.142733831092862</v>
      </c>
      <c r="P1504" s="3">
        <f t="shared" si="96"/>
        <v>-24.389937374455162</v>
      </c>
      <c r="R1504" s="15"/>
    </row>
    <row r="1505" spans="6:18" x14ac:dyDescent="0.25">
      <c r="F1505" s="2">
        <f t="shared" si="97"/>
        <v>7.5049999999998622</v>
      </c>
      <c r="G1505" s="3">
        <f>IF(H1505&gt;0,$C$14-H1505,$C$14)</f>
        <v>2E-3</v>
      </c>
      <c r="H1505" s="3">
        <f>IF(H1504-I1504&gt;0,H1504-I1504,0)</f>
        <v>0</v>
      </c>
      <c r="I1505" s="12">
        <f>$C$5*SQRT((2*($C$11*POWER(($G$4/G1505),1.4)-$C$12))/$C$8)*An</f>
        <v>3.4541393744113574E-5</v>
      </c>
      <c r="J1505" s="5">
        <f>($C$11*POWER(($C$16/G1505),1.4))</f>
        <v>265250.39913931966</v>
      </c>
      <c r="K1505" s="2">
        <f>IF(H1505&gt;0,$C$17+H1505*$C$8,$C$17)</f>
        <v>0.15</v>
      </c>
      <c r="L1505" s="12">
        <f>IF(H1505&gt;0,2*An*(J1505-$C$12),0)</f>
        <v>0</v>
      </c>
      <c r="M1505" s="12">
        <f>$C$9*Af*O1504*ABS(O1504)*$C$7</f>
        <v>-1.276514760347236</v>
      </c>
      <c r="N1505" s="12">
        <f t="shared" si="98"/>
        <v>-1.2999015976850936</v>
      </c>
      <c r="O1505" s="4">
        <f t="shared" si="99"/>
        <v>-25.149244393317431</v>
      </c>
      <c r="P1505" s="3">
        <f t="shared" si="96"/>
        <v>-24.515667320016188</v>
      </c>
      <c r="R1505" s="15"/>
    </row>
    <row r="1506" spans="6:18" x14ac:dyDescent="0.25">
      <c r="F1506" s="2">
        <f t="shared" si="97"/>
        <v>7.5099999999998621</v>
      </c>
      <c r="G1506" s="3">
        <f>IF(H1506&gt;0,$C$14-H1506,$C$14)</f>
        <v>2E-3</v>
      </c>
      <c r="H1506" s="3">
        <f>IF(H1505-I1505&gt;0,H1505-I1505,0)</f>
        <v>0</v>
      </c>
      <c r="I1506" s="12">
        <f>$C$5*SQRT((2*($C$11*POWER(($G$4/G1506),1.4)-$C$12))/$C$8)*An</f>
        <v>3.4541393744113574E-5</v>
      </c>
      <c r="J1506" s="5">
        <f>($C$11*POWER(($C$16/G1506),1.4))</f>
        <v>265250.39913931966</v>
      </c>
      <c r="K1506" s="2">
        <f>IF(H1506&gt;0,$C$17+H1506*$C$8,$C$17)</f>
        <v>0.15</v>
      </c>
      <c r="L1506" s="12">
        <f>IF(H1506&gt;0,2*An*(J1506-$C$12),0)</f>
        <v>0</v>
      </c>
      <c r="M1506" s="12">
        <f>$C$9*Af*O1505*ABS(O1505)*$C$7</f>
        <v>-1.2771759378352245</v>
      </c>
      <c r="N1506" s="12">
        <f t="shared" si="98"/>
        <v>-1.29549374776517</v>
      </c>
      <c r="O1506" s="4">
        <f t="shared" si="99"/>
        <v>-25.155732881681057</v>
      </c>
      <c r="P1506" s="3">
        <f t="shared" si="96"/>
        <v>-24.641429763203686</v>
      </c>
      <c r="R1506" s="15"/>
    </row>
    <row r="1507" spans="6:18" x14ac:dyDescent="0.25">
      <c r="F1507" s="2">
        <f t="shared" si="97"/>
        <v>7.514999999999862</v>
      </c>
      <c r="G1507" s="3">
        <f>IF(H1507&gt;0,$C$14-H1507,$C$14)</f>
        <v>2E-3</v>
      </c>
      <c r="H1507" s="3">
        <f>IF(H1506-I1506&gt;0,H1506-I1506,0)</f>
        <v>0</v>
      </c>
      <c r="I1507" s="12">
        <f>$C$5*SQRT((2*($C$11*POWER(($G$4/G1507),1.4)-$C$12))/$C$8)*An</f>
        <v>3.4541393744113574E-5</v>
      </c>
      <c r="J1507" s="5">
        <f>($C$11*POWER(($C$16/G1507),1.4))</f>
        <v>265250.39913931966</v>
      </c>
      <c r="K1507" s="2">
        <f>IF(H1507&gt;0,$C$17+H1507*$C$8,$C$17)</f>
        <v>0.15</v>
      </c>
      <c r="L1507" s="12">
        <f>IF(H1507&gt;0,2*An*(J1507-$C$12),0)</f>
        <v>0</v>
      </c>
      <c r="M1507" s="12">
        <f>$C$9*Af*O1506*ABS(O1506)*$C$7</f>
        <v>-1.2778350439374988</v>
      </c>
      <c r="N1507" s="12">
        <f t="shared" si="98"/>
        <v>-1.2910997070833417</v>
      </c>
      <c r="O1507" s="4">
        <f t="shared" si="99"/>
        <v>-25.16219936531818</v>
      </c>
      <c r="P1507" s="3">
        <f t="shared" si="96"/>
        <v>-24.767224593821183</v>
      </c>
      <c r="R1507" s="15"/>
    </row>
    <row r="1508" spans="6:18" x14ac:dyDescent="0.25">
      <c r="F1508" s="2">
        <f t="shared" si="97"/>
        <v>7.5199999999998619</v>
      </c>
      <c r="G1508" s="3">
        <f>IF(H1508&gt;0,$C$14-H1508,$C$14)</f>
        <v>2E-3</v>
      </c>
      <c r="H1508" s="3">
        <f>IF(H1507-I1507&gt;0,H1507-I1507,0)</f>
        <v>0</v>
      </c>
      <c r="I1508" s="12">
        <f>$C$5*SQRT((2*($C$11*POWER(($G$4/G1508),1.4)-$C$12))/$C$8)*An</f>
        <v>3.4541393744113574E-5</v>
      </c>
      <c r="J1508" s="5">
        <f>($C$11*POWER(($C$16/G1508),1.4))</f>
        <v>265250.39913931966</v>
      </c>
      <c r="K1508" s="2">
        <f>IF(H1508&gt;0,$C$17+H1508*$C$8,$C$17)</f>
        <v>0.15</v>
      </c>
      <c r="L1508" s="12">
        <f>IF(H1508&gt;0,2*An*(J1508-$C$12),0)</f>
        <v>0</v>
      </c>
      <c r="M1508" s="12">
        <f>$C$9*Af*O1507*ABS(O1507)*$C$7</f>
        <v>-1.2784920839442078</v>
      </c>
      <c r="N1508" s="12">
        <f t="shared" si="98"/>
        <v>-1.2867194403719484</v>
      </c>
      <c r="O1508" s="4">
        <f t="shared" si="99"/>
        <v>-25.16864391318682</v>
      </c>
      <c r="P1508" s="3">
        <f t="shared" si="96"/>
        <v>-24.893051702017445</v>
      </c>
      <c r="R1508" s="15"/>
    </row>
    <row r="1509" spans="6:18" x14ac:dyDescent="0.25">
      <c r="F1509" s="2">
        <f t="shared" si="97"/>
        <v>7.5249999999998618</v>
      </c>
      <c r="G1509" s="3">
        <f>IF(H1509&gt;0,$C$14-H1509,$C$14)</f>
        <v>2E-3</v>
      </c>
      <c r="H1509" s="3">
        <f>IF(H1508-I1508&gt;0,H1508-I1508,0)</f>
        <v>0</v>
      </c>
      <c r="I1509" s="12">
        <f>$C$5*SQRT((2*($C$11*POWER(($G$4/G1509),1.4)-$C$12))/$C$8)*An</f>
        <v>3.4541393744113574E-5</v>
      </c>
      <c r="J1509" s="5">
        <f>($C$11*POWER(($C$16/G1509),1.4))</f>
        <v>265250.39913931966</v>
      </c>
      <c r="K1509" s="2">
        <f>IF(H1509&gt;0,$C$17+H1509*$C$8,$C$17)</f>
        <v>0.15</v>
      </c>
      <c r="L1509" s="12">
        <f>IF(H1509&gt;0,2*An*(J1509-$C$12),0)</f>
        <v>0</v>
      </c>
      <c r="M1509" s="12">
        <f>$C$9*Af*O1508*ABS(O1508)*$C$7</f>
        <v>-1.2791470631406676</v>
      </c>
      <c r="N1509" s="12">
        <f t="shared" si="98"/>
        <v>-1.2823529123955495</v>
      </c>
      <c r="O1509" s="4">
        <f t="shared" si="99"/>
        <v>-25.175066594068738</v>
      </c>
      <c r="P1509" s="3">
        <f t="shared" si="96"/>
        <v>-25.018910978285582</v>
      </c>
      <c r="R1509" s="15"/>
    </row>
    <row r="1510" spans="6:18" x14ac:dyDescent="0.25">
      <c r="F1510" s="2">
        <f t="shared" si="97"/>
        <v>7.5299999999998617</v>
      </c>
      <c r="G1510" s="3">
        <f>IF(H1510&gt;0,$C$14-H1510,$C$14)</f>
        <v>2E-3</v>
      </c>
      <c r="H1510" s="3">
        <f>IF(H1509-I1509&gt;0,H1509-I1509,0)</f>
        <v>0</v>
      </c>
      <c r="I1510" s="12">
        <f>$C$5*SQRT((2*($C$11*POWER(($G$4/G1510),1.4)-$C$12))/$C$8)*An</f>
        <v>3.4541393744113574E-5</v>
      </c>
      <c r="J1510" s="5">
        <f>($C$11*POWER(($C$16/G1510),1.4))</f>
        <v>265250.39913931966</v>
      </c>
      <c r="K1510" s="2">
        <f>IF(H1510&gt;0,$C$17+H1510*$C$8,$C$17)</f>
        <v>0.15</v>
      </c>
      <c r="L1510" s="12">
        <f>IF(H1510&gt;0,2*An*(J1510-$C$12),0)</f>
        <v>0</v>
      </c>
      <c r="M1510" s="12">
        <f>$C$9*Af*O1509*ABS(O1509)*$C$7</f>
        <v>-1.2797999868072965</v>
      </c>
      <c r="N1510" s="12">
        <f t="shared" si="98"/>
        <v>-1.2780000879513573</v>
      </c>
      <c r="O1510" s="4">
        <f t="shared" si="99"/>
        <v>-25.181467476569605</v>
      </c>
      <c r="P1510" s="3">
        <f t="shared" si="96"/>
        <v>-25.144802313462179</v>
      </c>
      <c r="R1510" s="15"/>
    </row>
    <row r="1511" spans="6:18" x14ac:dyDescent="0.25">
      <c r="F1511" s="2">
        <f t="shared" si="97"/>
        <v>7.5349999999998616</v>
      </c>
      <c r="G1511" s="3">
        <f>IF(H1511&gt;0,$C$14-H1511,$C$14)</f>
        <v>2E-3</v>
      </c>
      <c r="H1511" s="3">
        <f>IF(H1510-I1510&gt;0,H1510-I1510,0)</f>
        <v>0</v>
      </c>
      <c r="I1511" s="12">
        <f>$C$5*SQRT((2*($C$11*POWER(($G$4/G1511),1.4)-$C$12))/$C$8)*An</f>
        <v>3.4541393744113574E-5</v>
      </c>
      <c r="J1511" s="5">
        <f>($C$11*POWER(($C$16/G1511),1.4))</f>
        <v>265250.39913931966</v>
      </c>
      <c r="K1511" s="2">
        <f>IF(H1511&gt;0,$C$17+H1511*$C$8,$C$17)</f>
        <v>0.15</v>
      </c>
      <c r="L1511" s="12">
        <f>IF(H1511&gt;0,2*An*(J1511-$C$12),0)</f>
        <v>0</v>
      </c>
      <c r="M1511" s="12">
        <f>$C$9*Af*O1510*ABS(O1510)*$C$7</f>
        <v>-1.2804508602195448</v>
      </c>
      <c r="N1511" s="12">
        <f t="shared" si="98"/>
        <v>-1.2736609318697016</v>
      </c>
      <c r="O1511" s="4">
        <f t="shared" si="99"/>
        <v>-25.187846629119157</v>
      </c>
      <c r="P1511" s="3">
        <f t="shared" si="96"/>
        <v>-25.270725598726401</v>
      </c>
      <c r="R1511" s="15"/>
    </row>
    <row r="1512" spans="6:18" x14ac:dyDescent="0.25">
      <c r="F1512" s="2">
        <f t="shared" si="97"/>
        <v>7.5399999999998615</v>
      </c>
      <c r="G1512" s="3">
        <f>IF(H1512&gt;0,$C$14-H1512,$C$14)</f>
        <v>2E-3</v>
      </c>
      <c r="H1512" s="3">
        <f>IF(H1511-I1511&gt;0,H1511-I1511,0)</f>
        <v>0</v>
      </c>
      <c r="I1512" s="12">
        <f>$C$5*SQRT((2*($C$11*POWER(($G$4/G1512),1.4)-$C$12))/$C$8)*An</f>
        <v>3.4541393744113574E-5</v>
      </c>
      <c r="J1512" s="5">
        <f>($C$11*POWER(($C$16/G1512),1.4))</f>
        <v>265250.39913931966</v>
      </c>
      <c r="K1512" s="2">
        <f>IF(H1512&gt;0,$C$17+H1512*$C$8,$C$17)</f>
        <v>0.15</v>
      </c>
      <c r="L1512" s="12">
        <f>IF(H1512&gt;0,2*An*(J1512-$C$12),0)</f>
        <v>0</v>
      </c>
      <c r="M1512" s="12">
        <f>$C$9*Af*O1511*ABS(O1511)*$C$7</f>
        <v>-1.2810996886478307</v>
      </c>
      <c r="N1512" s="12">
        <f t="shared" si="98"/>
        <v>-1.269335409014462</v>
      </c>
      <c r="O1512" s="4">
        <f t="shared" si="99"/>
        <v>-25.194204119971367</v>
      </c>
      <c r="P1512" s="3">
        <f t="shared" si="96"/>
        <v>-25.396680725599126</v>
      </c>
      <c r="R1512" s="15"/>
    </row>
    <row r="1513" spans="6:18" x14ac:dyDescent="0.25">
      <c r="F1513" s="2">
        <f t="shared" si="97"/>
        <v>7.5449999999998614</v>
      </c>
      <c r="G1513" s="3">
        <f>IF(H1513&gt;0,$C$14-H1513,$C$14)</f>
        <v>2E-3</v>
      </c>
      <c r="H1513" s="3">
        <f>IF(H1512-I1512&gt;0,H1512-I1512,0)</f>
        <v>0</v>
      </c>
      <c r="I1513" s="12">
        <f>$C$5*SQRT((2*($C$11*POWER(($G$4/G1513),1.4)-$C$12))/$C$8)*An</f>
        <v>3.4541393744113574E-5</v>
      </c>
      <c r="J1513" s="5">
        <f>($C$11*POWER(($C$16/G1513),1.4))</f>
        <v>265250.39913931966</v>
      </c>
      <c r="K1513" s="2">
        <f>IF(H1513&gt;0,$C$17+H1513*$C$8,$C$17)</f>
        <v>0.15</v>
      </c>
      <c r="L1513" s="12">
        <f>IF(H1513&gt;0,2*An*(J1513-$C$12),0)</f>
        <v>0</v>
      </c>
      <c r="M1513" s="12">
        <f>$C$9*Af*O1512*ABS(O1512)*$C$7</f>
        <v>-1.2817464773574729</v>
      </c>
      <c r="N1513" s="12">
        <f t="shared" si="98"/>
        <v>-1.265023484283514</v>
      </c>
      <c r="O1513" s="4">
        <f t="shared" si="99"/>
        <v>-25.200540017204613</v>
      </c>
      <c r="P1513" s="3">
        <f t="shared" si="96"/>
        <v>-25.522667585942067</v>
      </c>
      <c r="R1513" s="15"/>
    </row>
    <row r="1514" spans="6:18" x14ac:dyDescent="0.25">
      <c r="F1514" s="2">
        <f t="shared" si="97"/>
        <v>7.5499999999998613</v>
      </c>
      <c r="G1514" s="3">
        <f>IF(H1514&gt;0,$C$14-H1514,$C$14)</f>
        <v>2E-3</v>
      </c>
      <c r="H1514" s="3">
        <f>IF(H1513-I1513&gt;0,H1513-I1513,0)</f>
        <v>0</v>
      </c>
      <c r="I1514" s="12">
        <f>$C$5*SQRT((2*($C$11*POWER(($G$4/G1514),1.4)-$C$12))/$C$8)*An</f>
        <v>3.4541393744113574E-5</v>
      </c>
      <c r="J1514" s="5">
        <f>($C$11*POWER(($C$16/G1514),1.4))</f>
        <v>265250.39913931966</v>
      </c>
      <c r="K1514" s="2">
        <f>IF(H1514&gt;0,$C$17+H1514*$C$8,$C$17)</f>
        <v>0.15</v>
      </c>
      <c r="L1514" s="12">
        <f>IF(H1514&gt;0,2*An*(J1514-$C$12),0)</f>
        <v>0</v>
      </c>
      <c r="M1514" s="12">
        <f>$C$9*Af*O1513*ABS(O1513)*$C$7</f>
        <v>-1.2823912316086257</v>
      </c>
      <c r="N1514" s="12">
        <f t="shared" si="98"/>
        <v>-1.2607251226091625</v>
      </c>
      <c r="O1514" s="4">
        <f t="shared" si="99"/>
        <v>-25.206854388721844</v>
      </c>
      <c r="P1514" s="3">
        <f t="shared" si="96"/>
        <v>-25.648686071956881</v>
      </c>
      <c r="R1514" s="15"/>
    </row>
    <row r="1515" spans="6:18" x14ac:dyDescent="0.25">
      <c r="F1515" s="2">
        <f t="shared" si="97"/>
        <v>7.5549999999998612</v>
      </c>
      <c r="G1515" s="3">
        <f>IF(H1515&gt;0,$C$14-H1515,$C$14)</f>
        <v>2E-3</v>
      </c>
      <c r="H1515" s="3">
        <f>IF(H1514-I1514&gt;0,H1514-I1514,0)</f>
        <v>0</v>
      </c>
      <c r="I1515" s="12">
        <f>$C$5*SQRT((2*($C$11*POWER(($G$4/G1515),1.4)-$C$12))/$C$8)*An</f>
        <v>3.4541393744113574E-5</v>
      </c>
      <c r="J1515" s="5">
        <f>($C$11*POWER(($C$16/G1515),1.4))</f>
        <v>265250.39913931966</v>
      </c>
      <c r="K1515" s="2">
        <f>IF(H1515&gt;0,$C$17+H1515*$C$8,$C$17)</f>
        <v>0.15</v>
      </c>
      <c r="L1515" s="12">
        <f>IF(H1515&gt;0,2*An*(J1515-$C$12),0)</f>
        <v>0</v>
      </c>
      <c r="M1515" s="12">
        <f>$C$9*Af*O1514*ABS(O1514)*$C$7</f>
        <v>-1.2830339566562139</v>
      </c>
      <c r="N1515" s="12">
        <f t="shared" si="98"/>
        <v>-1.2564402889585744</v>
      </c>
      <c r="O1515" s="4">
        <f t="shared" si="99"/>
        <v>-25.213147302250764</v>
      </c>
      <c r="P1515" s="3">
        <f t="shared" si="96"/>
        <v>-25.774736076184311</v>
      </c>
      <c r="R1515" s="15"/>
    </row>
    <row r="1516" spans="6:18" x14ac:dyDescent="0.25">
      <c r="F1516" s="2">
        <f t="shared" si="97"/>
        <v>7.5599999999998611</v>
      </c>
      <c r="G1516" s="3">
        <f>IF(H1516&gt;0,$C$14-H1516,$C$14)</f>
        <v>2E-3</v>
      </c>
      <c r="H1516" s="3">
        <f>IF(H1515-I1515&gt;0,H1515-I1515,0)</f>
        <v>0</v>
      </c>
      <c r="I1516" s="12">
        <f>$C$5*SQRT((2*($C$11*POWER(($G$4/G1516),1.4)-$C$12))/$C$8)*An</f>
        <v>3.4541393744113574E-5</v>
      </c>
      <c r="J1516" s="5">
        <f>($C$11*POWER(($C$16/G1516),1.4))</f>
        <v>265250.39913931966</v>
      </c>
      <c r="K1516" s="2">
        <f>IF(H1516&gt;0,$C$17+H1516*$C$8,$C$17)</f>
        <v>0.15</v>
      </c>
      <c r="L1516" s="12">
        <f>IF(H1516&gt;0,2*An*(J1516-$C$12),0)</f>
        <v>0</v>
      </c>
      <c r="M1516" s="12">
        <f>$C$9*Af*O1515*ABS(O1515)*$C$7</f>
        <v>-1.2836746577498703</v>
      </c>
      <c r="N1516" s="12">
        <f t="shared" si="98"/>
        <v>-1.252168948334198</v>
      </c>
      <c r="O1516" s="4">
        <f t="shared" si="99"/>
        <v>-25.219418825343997</v>
      </c>
      <c r="P1516" s="3">
        <f t="shared" si="96"/>
        <v>-25.900817491503297</v>
      </c>
      <c r="R1516" s="15"/>
    </row>
    <row r="1517" spans="6:18" x14ac:dyDescent="0.25">
      <c r="F1517" s="2">
        <f t="shared" si="97"/>
        <v>7.5649999999998609</v>
      </c>
      <c r="G1517" s="3">
        <f>IF(H1517&gt;0,$C$14-H1517,$C$14)</f>
        <v>2E-3</v>
      </c>
      <c r="H1517" s="3">
        <f>IF(H1516-I1516&gt;0,H1516-I1516,0)</f>
        <v>0</v>
      </c>
      <c r="I1517" s="12">
        <f>$C$5*SQRT((2*($C$11*POWER(($G$4/G1517),1.4)-$C$12))/$C$8)*An</f>
        <v>3.4541393744113574E-5</v>
      </c>
      <c r="J1517" s="5">
        <f>($C$11*POWER(($C$16/G1517),1.4))</f>
        <v>265250.39913931966</v>
      </c>
      <c r="K1517" s="2">
        <f>IF(H1517&gt;0,$C$17+H1517*$C$8,$C$17)</f>
        <v>0.15</v>
      </c>
      <c r="L1517" s="12">
        <f>IF(H1517&gt;0,2*An*(J1517-$C$12),0)</f>
        <v>0</v>
      </c>
      <c r="M1517" s="12">
        <f>$C$9*Af*O1516*ABS(O1516)*$C$7</f>
        <v>-1.2843133401338709</v>
      </c>
      <c r="N1517" s="12">
        <f t="shared" si="98"/>
        <v>-1.2479110657741943</v>
      </c>
      <c r="O1517" s="4">
        <f t="shared" si="99"/>
        <v>-25.225669025379268</v>
      </c>
      <c r="P1517" s="3">
        <f t="shared" si="96"/>
        <v>-26.026930211130104</v>
      </c>
      <c r="R1517" s="15"/>
    </row>
    <row r="1518" spans="6:18" x14ac:dyDescent="0.25">
      <c r="F1518" s="2">
        <f t="shared" si="97"/>
        <v>7.5699999999998608</v>
      </c>
      <c r="G1518" s="3">
        <f>IF(H1518&gt;0,$C$14-H1518,$C$14)</f>
        <v>2E-3</v>
      </c>
      <c r="H1518" s="3">
        <f>IF(H1517-I1517&gt;0,H1517-I1517,0)</f>
        <v>0</v>
      </c>
      <c r="I1518" s="12">
        <f>$C$5*SQRT((2*($C$11*POWER(($G$4/G1518),1.4)-$C$12))/$C$8)*An</f>
        <v>3.4541393744113574E-5</v>
      </c>
      <c r="J1518" s="5">
        <f>($C$11*POWER(($C$16/G1518),1.4))</f>
        <v>265250.39913931966</v>
      </c>
      <c r="K1518" s="2">
        <f>IF(H1518&gt;0,$C$17+H1518*$C$8,$C$17)</f>
        <v>0.15</v>
      </c>
      <c r="L1518" s="12">
        <f>IF(H1518&gt;0,2*An*(J1518-$C$12),0)</f>
        <v>0</v>
      </c>
      <c r="M1518" s="12">
        <f>$C$9*Af*O1517*ABS(O1517)*$C$7</f>
        <v>-1.2849500090470731</v>
      </c>
      <c r="N1518" s="12">
        <f t="shared" si="98"/>
        <v>-1.2436666063528461</v>
      </c>
      <c r="O1518" s="4">
        <f t="shared" si="99"/>
        <v>-25.231897969559586</v>
      </c>
      <c r="P1518" s="3">
        <f t="shared" si="96"/>
        <v>-26.153074128617451</v>
      </c>
      <c r="R1518" s="15"/>
    </row>
    <row r="1519" spans="6:18" x14ac:dyDescent="0.25">
      <c r="F1519" s="2">
        <f t="shared" si="97"/>
        <v>7.5749999999998607</v>
      </c>
      <c r="G1519" s="3">
        <f>IF(H1519&gt;0,$C$14-H1519,$C$14)</f>
        <v>2E-3</v>
      </c>
      <c r="H1519" s="3">
        <f>IF(H1518-I1518&gt;0,H1518-I1518,0)</f>
        <v>0</v>
      </c>
      <c r="I1519" s="12">
        <f>$C$5*SQRT((2*($C$11*POWER(($G$4/G1519),1.4)-$C$12))/$C$8)*An</f>
        <v>3.4541393744113574E-5</v>
      </c>
      <c r="J1519" s="5">
        <f>($C$11*POWER(($C$16/G1519),1.4))</f>
        <v>265250.39913931966</v>
      </c>
      <c r="K1519" s="2">
        <f>IF(H1519&gt;0,$C$17+H1519*$C$8,$C$17)</f>
        <v>0.15</v>
      </c>
      <c r="L1519" s="12">
        <f>IF(H1519&gt;0,2*An*(J1519-$C$12),0)</f>
        <v>0</v>
      </c>
      <c r="M1519" s="12">
        <f>$C$9*Af*O1518*ABS(O1518)*$C$7</f>
        <v>-1.2855846697228532</v>
      </c>
      <c r="N1519" s="12">
        <f t="shared" si="98"/>
        <v>-1.2394355351809787</v>
      </c>
      <c r="O1519" s="4">
        <f t="shared" si="99"/>
        <v>-25.238105724913421</v>
      </c>
      <c r="P1519" s="3">
        <f t="shared" si="96"/>
        <v>-26.279249137853633</v>
      </c>
      <c r="R1519" s="15"/>
    </row>
    <row r="1520" spans="6:18" x14ac:dyDescent="0.25">
      <c r="F1520" s="2">
        <f t="shared" si="97"/>
        <v>7.5799999999998606</v>
      </c>
      <c r="G1520" s="3">
        <f>IF(H1520&gt;0,$C$14-H1520,$C$14)</f>
        <v>2E-3</v>
      </c>
      <c r="H1520" s="3">
        <f>IF(H1519-I1519&gt;0,H1519-I1519,0)</f>
        <v>0</v>
      </c>
      <c r="I1520" s="12">
        <f>$C$5*SQRT((2*($C$11*POWER(($G$4/G1520),1.4)-$C$12))/$C$8)*An</f>
        <v>3.4541393744113574E-5</v>
      </c>
      <c r="J1520" s="5">
        <f>($C$11*POWER(($C$16/G1520),1.4))</f>
        <v>265250.39913931966</v>
      </c>
      <c r="K1520" s="2">
        <f>IF(H1520&gt;0,$C$17+H1520*$C$8,$C$17)</f>
        <v>0.15</v>
      </c>
      <c r="L1520" s="12">
        <f>IF(H1520&gt;0,2*An*(J1520-$C$12),0)</f>
        <v>0</v>
      </c>
      <c r="M1520" s="12">
        <f>$C$9*Af*O1519*ABS(O1519)*$C$7</f>
        <v>-1.286217327389046</v>
      </c>
      <c r="N1520" s="12">
        <f t="shared" si="98"/>
        <v>-1.2352178174063599</v>
      </c>
      <c r="O1520" s="4">
        <f t="shared" si="99"/>
        <v>-25.244292358294889</v>
      </c>
      <c r="P1520" s="3">
        <f t="shared" si="96"/>
        <v>-26.405455133061654</v>
      </c>
      <c r="R1520" s="15"/>
    </row>
    <row r="1521" spans="6:18" x14ac:dyDescent="0.25">
      <c r="F1521" s="2">
        <f t="shared" si="97"/>
        <v>7.5849999999998605</v>
      </c>
      <c r="G1521" s="3">
        <f>IF(H1521&gt;0,$C$14-H1521,$C$14)</f>
        <v>2E-3</v>
      </c>
      <c r="H1521" s="3">
        <f>IF(H1520-I1520&gt;0,H1520-I1520,0)</f>
        <v>0</v>
      </c>
      <c r="I1521" s="12">
        <f>$C$5*SQRT((2*($C$11*POWER(($G$4/G1521),1.4)-$C$12))/$C$8)*An</f>
        <v>3.4541393744113574E-5</v>
      </c>
      <c r="J1521" s="5">
        <f>($C$11*POWER(($C$16/G1521),1.4))</f>
        <v>265250.39913931966</v>
      </c>
      <c r="K1521" s="2">
        <f>IF(H1521&gt;0,$C$17+H1521*$C$8,$C$17)</f>
        <v>0.15</v>
      </c>
      <c r="L1521" s="12">
        <f>IF(H1521&gt;0,2*An*(J1521-$C$12),0)</f>
        <v>0</v>
      </c>
      <c r="M1521" s="12">
        <f>$C$9*Af*O1520*ABS(O1520)*$C$7</f>
        <v>-1.2868479872678829</v>
      </c>
      <c r="N1521" s="12">
        <f t="shared" si="98"/>
        <v>-1.2310134182141146</v>
      </c>
      <c r="O1521" s="4">
        <f t="shared" si="99"/>
        <v>-25.250457936383938</v>
      </c>
      <c r="P1521" s="3">
        <f t="shared" si="96"/>
        <v>-26.531692008798352</v>
      </c>
      <c r="R1521" s="15"/>
    </row>
    <row r="1522" spans="6:18" x14ac:dyDescent="0.25">
      <c r="F1522" s="2">
        <f t="shared" si="97"/>
        <v>7.5899999999998604</v>
      </c>
      <c r="G1522" s="3">
        <f>IF(H1522&gt;0,$C$14-H1522,$C$14)</f>
        <v>2E-3</v>
      </c>
      <c r="H1522" s="3">
        <f>IF(H1521-I1521&gt;0,H1521-I1521,0)</f>
        <v>0</v>
      </c>
      <c r="I1522" s="12">
        <f>$C$5*SQRT((2*($C$11*POWER(($G$4/G1522),1.4)-$C$12))/$C$8)*An</f>
        <v>3.4541393744113574E-5</v>
      </c>
      <c r="J1522" s="5">
        <f>($C$11*POWER(($C$16/G1522),1.4))</f>
        <v>265250.39913931966</v>
      </c>
      <c r="K1522" s="2">
        <f>IF(H1522&gt;0,$C$17+H1522*$C$8,$C$17)</f>
        <v>0.15</v>
      </c>
      <c r="L1522" s="12">
        <f>IF(H1522&gt;0,2*An*(J1522-$C$12),0)</f>
        <v>0</v>
      </c>
      <c r="M1522" s="12">
        <f>$C$9*Af*O1521*ABS(O1521)*$C$7</f>
        <v>-1.2874766545759333</v>
      </c>
      <c r="N1522" s="12">
        <f t="shared" si="98"/>
        <v>-1.2268223028271117</v>
      </c>
      <c r="O1522" s="4">
        <f t="shared" si="99"/>
        <v>-25.256602525686542</v>
      </c>
      <c r="P1522" s="3">
        <f t="shared" si="96"/>
        <v>-26.657959659953526</v>
      </c>
      <c r="R1522" s="15"/>
    </row>
    <row r="1523" spans="6:18" x14ac:dyDescent="0.25">
      <c r="F1523" s="2">
        <f t="shared" si="97"/>
        <v>7.5949999999998603</v>
      </c>
      <c r="G1523" s="3">
        <f>IF(H1523&gt;0,$C$14-H1523,$C$14)</f>
        <v>2E-3</v>
      </c>
      <c r="H1523" s="3">
        <f>IF(H1522-I1522&gt;0,H1522-I1522,0)</f>
        <v>0</v>
      </c>
      <c r="I1523" s="12">
        <f>$C$5*SQRT((2*($C$11*POWER(($G$4/G1523),1.4)-$C$12))/$C$8)*An</f>
        <v>3.4541393744113574E-5</v>
      </c>
      <c r="J1523" s="5">
        <f>($C$11*POWER(($C$16/G1523),1.4))</f>
        <v>265250.39913931966</v>
      </c>
      <c r="K1523" s="2">
        <f>IF(H1523&gt;0,$C$17+H1523*$C$8,$C$17)</f>
        <v>0.15</v>
      </c>
      <c r="L1523" s="12">
        <f>IF(H1523&gt;0,2*An*(J1523-$C$12),0)</f>
        <v>0</v>
      </c>
      <c r="M1523" s="12">
        <f>$C$9*Af*O1522*ABS(O1522)*$C$7</f>
        <v>-1.2881033345240438</v>
      </c>
      <c r="N1523" s="12">
        <f t="shared" si="98"/>
        <v>-1.2226444365063749</v>
      </c>
      <c r="O1523" s="4">
        <f t="shared" si="99"/>
        <v>-25.262726192534878</v>
      </c>
      <c r="P1523" s="3">
        <f t="shared" si="96"/>
        <v>-26.784257981749079</v>
      </c>
      <c r="R1523" s="15"/>
    </row>
    <row r="1524" spans="6:18" x14ac:dyDescent="0.25">
      <c r="F1524" s="2">
        <f t="shared" si="97"/>
        <v>7.5999999999998602</v>
      </c>
      <c r="G1524" s="3">
        <f>IF(H1524&gt;0,$C$14-H1524,$C$14)</f>
        <v>2E-3</v>
      </c>
      <c r="H1524" s="3">
        <f>IF(H1523-I1523&gt;0,H1523-I1523,0)</f>
        <v>0</v>
      </c>
      <c r="I1524" s="12">
        <f>$C$5*SQRT((2*($C$11*POWER(($G$4/G1524),1.4)-$C$12))/$C$8)*An</f>
        <v>3.4541393744113574E-5</v>
      </c>
      <c r="J1524" s="5">
        <f>($C$11*POWER(($C$16/G1524),1.4))</f>
        <v>265250.39913931966</v>
      </c>
      <c r="K1524" s="2">
        <f>IF(H1524&gt;0,$C$17+H1524*$C$8,$C$17)</f>
        <v>0.15</v>
      </c>
      <c r="L1524" s="12">
        <f>IF(H1524&gt;0,2*An*(J1524-$C$12),0)</f>
        <v>0</v>
      </c>
      <c r="M1524" s="12">
        <f>$C$9*Af*O1523*ABS(O1523)*$C$7</f>
        <v>-1.2887280323172801</v>
      </c>
      <c r="N1524" s="12">
        <f t="shared" si="98"/>
        <v>-1.2184797845514665</v>
      </c>
      <c r="O1524" s="4">
        <f t="shared" si="99"/>
        <v>-25.268829003087522</v>
      </c>
      <c r="P1524" s="3">
        <f t="shared" si="96"/>
        <v>-26.910586869738136</v>
      </c>
      <c r="R1524" s="15"/>
    </row>
    <row r="1525" spans="6:18" x14ac:dyDescent="0.25">
      <c r="F1525" s="2">
        <f t="shared" si="97"/>
        <v>7.6049999999998601</v>
      </c>
      <c r="G1525" s="3">
        <f>IF(H1525&gt;0,$C$14-H1525,$C$14)</f>
        <v>2E-3</v>
      </c>
      <c r="H1525" s="3">
        <f>IF(H1524-I1524&gt;0,H1524-I1524,0)</f>
        <v>0</v>
      </c>
      <c r="I1525" s="12">
        <f>$C$5*SQRT((2*($C$11*POWER(($G$4/G1525),1.4)-$C$12))/$C$8)*An</f>
        <v>3.4541393744113574E-5</v>
      </c>
      <c r="J1525" s="5">
        <f>($C$11*POWER(($C$16/G1525),1.4))</f>
        <v>265250.39913931966</v>
      </c>
      <c r="K1525" s="2">
        <f>IF(H1525&gt;0,$C$17+H1525*$C$8,$C$17)</f>
        <v>0.15</v>
      </c>
      <c r="L1525" s="12">
        <f>IF(H1525&gt;0,2*An*(J1525-$C$12),0)</f>
        <v>0</v>
      </c>
      <c r="M1525" s="12">
        <f>$C$9*Af*O1524*ABS(O1524)*$C$7</f>
        <v>-1.2893507531548689</v>
      </c>
      <c r="N1525" s="12">
        <f t="shared" si="98"/>
        <v>-1.2143283123008741</v>
      </c>
      <c r="O1525" s="4">
        <f t="shared" si="99"/>
        <v>-25.274911023329654</v>
      </c>
      <c r="P1525" s="3">
        <f t="shared" si="96"/>
        <v>-27.036946219804179</v>
      </c>
      <c r="R1525" s="15"/>
    </row>
    <row r="1526" spans="6:18" x14ac:dyDescent="0.25">
      <c r="F1526" s="2">
        <f t="shared" si="97"/>
        <v>7.60999999999986</v>
      </c>
      <c r="G1526" s="3">
        <f>IF(H1526&gt;0,$C$14-H1526,$C$14)</f>
        <v>2E-3</v>
      </c>
      <c r="H1526" s="3">
        <f>IF(H1525-I1525&gt;0,H1525-I1525,0)</f>
        <v>0</v>
      </c>
      <c r="I1526" s="12">
        <f>$C$5*SQRT((2*($C$11*POWER(($G$4/G1526),1.4)-$C$12))/$C$8)*An</f>
        <v>3.4541393744113574E-5</v>
      </c>
      <c r="J1526" s="5">
        <f>($C$11*POWER(($C$16/G1526),1.4))</f>
        <v>265250.39913931966</v>
      </c>
      <c r="K1526" s="2">
        <f>IF(H1526&gt;0,$C$17+H1526*$C$8,$C$17)</f>
        <v>0.15</v>
      </c>
      <c r="L1526" s="12">
        <f>IF(H1526&gt;0,2*An*(J1526-$C$12),0)</f>
        <v>0</v>
      </c>
      <c r="M1526" s="12">
        <f>$C$9*Af*O1525*ABS(O1525)*$C$7</f>
        <v>-1.2899715022301403</v>
      </c>
      <c r="N1526" s="12">
        <f t="shared" si="98"/>
        <v>-1.2101899851323981</v>
      </c>
      <c r="O1526" s="4">
        <f t="shared" si="99"/>
        <v>-25.280972319073236</v>
      </c>
      <c r="P1526" s="3">
        <f t="shared" si="96"/>
        <v>-27.163335928160187</v>
      </c>
      <c r="R1526" s="15"/>
    </row>
    <row r="1527" spans="6:18" x14ac:dyDescent="0.25">
      <c r="F1527" s="2">
        <f t="shared" si="97"/>
        <v>7.6149999999998599</v>
      </c>
      <c r="G1527" s="3">
        <f>IF(H1527&gt;0,$C$14-H1527,$C$14)</f>
        <v>2E-3</v>
      </c>
      <c r="H1527" s="3">
        <f>IF(H1526-I1526&gt;0,H1526-I1526,0)</f>
        <v>0</v>
      </c>
      <c r="I1527" s="12">
        <f>$C$5*SQRT((2*($C$11*POWER(($G$4/G1527),1.4)-$C$12))/$C$8)*An</f>
        <v>3.4541393744113574E-5</v>
      </c>
      <c r="J1527" s="5">
        <f>($C$11*POWER(($C$16/G1527),1.4))</f>
        <v>265250.39913931966</v>
      </c>
      <c r="K1527" s="2">
        <f>IF(H1527&gt;0,$C$17+H1527*$C$8,$C$17)</f>
        <v>0.15</v>
      </c>
      <c r="L1527" s="12">
        <f>IF(H1527&gt;0,2*An*(J1527-$C$12),0)</f>
        <v>0</v>
      </c>
      <c r="M1527" s="12">
        <f>$C$9*Af*O1526*ABS(O1526)*$C$7</f>
        <v>-1.2905902847304709</v>
      </c>
      <c r="N1527" s="12">
        <f t="shared" si="98"/>
        <v>-1.2060647684635277</v>
      </c>
      <c r="O1527" s="4">
        <f t="shared" si="99"/>
        <v>-25.287012955957227</v>
      </c>
      <c r="P1527" s="3">
        <f t="shared" si="96"/>
        <v>-27.289755891347763</v>
      </c>
      <c r="R1527" s="15"/>
    </row>
    <row r="1528" spans="6:18" x14ac:dyDescent="0.25">
      <c r="F1528" s="2">
        <f t="shared" si="97"/>
        <v>7.6199999999998598</v>
      </c>
      <c r="G1528" s="3">
        <f>IF(H1528&gt;0,$C$14-H1528,$C$14)</f>
        <v>2E-3</v>
      </c>
      <c r="H1528" s="3">
        <f>IF(H1527-I1527&gt;0,H1527-I1527,0)</f>
        <v>0</v>
      </c>
      <c r="I1528" s="12">
        <f>$C$5*SQRT((2*($C$11*POWER(($G$4/G1528),1.4)-$C$12))/$C$8)*An</f>
        <v>3.4541393744113574E-5</v>
      </c>
      <c r="J1528" s="5">
        <f>($C$11*POWER(($C$16/G1528),1.4))</f>
        <v>265250.39913931966</v>
      </c>
      <c r="K1528" s="2">
        <f>IF(H1528&gt;0,$C$17+H1528*$C$8,$C$17)</f>
        <v>0.15</v>
      </c>
      <c r="L1528" s="12">
        <f>IF(H1528&gt;0,2*An*(J1528-$C$12),0)</f>
        <v>0</v>
      </c>
      <c r="M1528" s="12">
        <f>$C$9*Af*O1527*ABS(O1527)*$C$7</f>
        <v>-1.2912071058372279</v>
      </c>
      <c r="N1528" s="12">
        <f t="shared" si="98"/>
        <v>-1.2019526277518144</v>
      </c>
      <c r="O1528" s="4">
        <f t="shared" si="99"/>
        <v>-25.293032999447764</v>
      </c>
      <c r="P1528" s="3">
        <f t="shared" si="96"/>
        <v>-27.416206006236276</v>
      </c>
      <c r="R1528" s="15"/>
    </row>
    <row r="1529" spans="6:18" x14ac:dyDescent="0.25">
      <c r="F1529" s="2">
        <f t="shared" si="97"/>
        <v>7.6249999999998597</v>
      </c>
      <c r="G1529" s="3">
        <f>IF(H1529&gt;0,$C$14-H1529,$C$14)</f>
        <v>2E-3</v>
      </c>
      <c r="H1529" s="3">
        <f>IF(H1528-I1528&gt;0,H1528-I1528,0)</f>
        <v>0</v>
      </c>
      <c r="I1529" s="12">
        <f>$C$5*SQRT((2*($C$11*POWER(($G$4/G1529),1.4)-$C$12))/$C$8)*An</f>
        <v>3.4541393744113574E-5</v>
      </c>
      <c r="J1529" s="5">
        <f>($C$11*POWER(($C$16/G1529),1.4))</f>
        <v>265250.39913931966</v>
      </c>
      <c r="K1529" s="2">
        <f>IF(H1529&gt;0,$C$17+H1529*$C$8,$C$17)</f>
        <v>0.15</v>
      </c>
      <c r="L1529" s="12">
        <f>IF(H1529&gt;0,2*An*(J1529-$C$12),0)</f>
        <v>0</v>
      </c>
      <c r="M1529" s="12">
        <f>$C$9*Af*O1528*ABS(O1528)*$C$7</f>
        <v>-1.2918219707257124</v>
      </c>
      <c r="N1529" s="12">
        <f t="shared" si="98"/>
        <v>-1.1978535284952512</v>
      </c>
      <c r="O1529" s="4">
        <f t="shared" si="99"/>
        <v>-25.29903251483838</v>
      </c>
      <c r="P1529" s="3">
        <f t="shared" si="96"/>
        <v>-27.542686170021991</v>
      </c>
      <c r="R1529" s="15"/>
    </row>
    <row r="1530" spans="6:18" x14ac:dyDescent="0.25">
      <c r="F1530" s="2">
        <f t="shared" si="97"/>
        <v>7.6299999999998596</v>
      </c>
      <c r="G1530" s="3">
        <f>IF(H1530&gt;0,$C$14-H1530,$C$14)</f>
        <v>2E-3</v>
      </c>
      <c r="H1530" s="3">
        <f>IF(H1529-I1529&gt;0,H1529-I1529,0)</f>
        <v>0</v>
      </c>
      <c r="I1530" s="12">
        <f>$C$5*SQRT((2*($C$11*POWER(($G$4/G1530),1.4)-$C$12))/$C$8)*An</f>
        <v>3.4541393744113574E-5</v>
      </c>
      <c r="J1530" s="5">
        <f>($C$11*POWER(($C$16/G1530),1.4))</f>
        <v>265250.39913931966</v>
      </c>
      <c r="K1530" s="2">
        <f>IF(H1530&gt;0,$C$17+H1530*$C$8,$C$17)</f>
        <v>0.15</v>
      </c>
      <c r="L1530" s="12">
        <f>IF(H1530&gt;0,2*An*(J1530-$C$12),0)</f>
        <v>0</v>
      </c>
      <c r="M1530" s="12">
        <f>$C$9*Af*O1529*ABS(O1529)*$C$7</f>
        <v>-1.2924348845651055</v>
      </c>
      <c r="N1530" s="12">
        <f t="shared" si="98"/>
        <v>-1.1937674362326305</v>
      </c>
      <c r="O1530" s="4">
        <f t="shared" si="99"/>
        <v>-25.305011567250201</v>
      </c>
      <c r="P1530" s="3">
        <f t="shared" si="96"/>
        <v>-27.669196280227212</v>
      </c>
      <c r="R1530" s="15"/>
    </row>
    <row r="1531" spans="6:18" x14ac:dyDescent="0.25">
      <c r="F1531" s="2">
        <f t="shared" si="97"/>
        <v>7.6349999999998595</v>
      </c>
      <c r="G1531" s="3">
        <f>IF(H1531&gt;0,$C$14-H1531,$C$14)</f>
        <v>2E-3</v>
      </c>
      <c r="H1531" s="3">
        <f>IF(H1530-I1530&gt;0,H1530-I1530,0)</f>
        <v>0</v>
      </c>
      <c r="I1531" s="12">
        <f>$C$5*SQRT((2*($C$11*POWER(($G$4/G1531),1.4)-$C$12))/$C$8)*An</f>
        <v>3.4541393744113574E-5</v>
      </c>
      <c r="J1531" s="5">
        <f>($C$11*POWER(($C$16/G1531),1.4))</f>
        <v>265250.39913931966</v>
      </c>
      <c r="K1531" s="2">
        <f>IF(H1531&gt;0,$C$17+H1531*$C$8,$C$17)</f>
        <v>0.15</v>
      </c>
      <c r="L1531" s="12">
        <f>IF(H1531&gt;0,2*An*(J1531-$C$12),0)</f>
        <v>0</v>
      </c>
      <c r="M1531" s="12">
        <f>$C$9*Af*O1530*ABS(O1530)*$C$7</f>
        <v>-1.2930458525184132</v>
      </c>
      <c r="N1531" s="12">
        <f t="shared" si="98"/>
        <v>-1.1896943165439122</v>
      </c>
      <c r="O1531" s="4">
        <f t="shared" si="99"/>
        <v>-25.310970221632143</v>
      </c>
      <c r="P1531" s="3">
        <f t="shared" si="96"/>
        <v>-27.795736234699419</v>
      </c>
      <c r="R1531" s="15"/>
    </row>
    <row r="1532" spans="6:18" x14ac:dyDescent="0.25">
      <c r="F1532" s="2">
        <f t="shared" si="97"/>
        <v>7.6399999999998593</v>
      </c>
      <c r="G1532" s="3">
        <f>IF(H1532&gt;0,$C$14-H1532,$C$14)</f>
        <v>2E-3</v>
      </c>
      <c r="H1532" s="3">
        <f>IF(H1531-I1531&gt;0,H1531-I1531,0)</f>
        <v>0</v>
      </c>
      <c r="I1532" s="12">
        <f>$C$5*SQRT((2*($C$11*POWER(($G$4/G1532),1.4)-$C$12))/$C$8)*An</f>
        <v>3.4541393744113574E-5</v>
      </c>
      <c r="J1532" s="5">
        <f>($C$11*POWER(($C$16/G1532),1.4))</f>
        <v>265250.39913931966</v>
      </c>
      <c r="K1532" s="2">
        <f>IF(H1532&gt;0,$C$17+H1532*$C$8,$C$17)</f>
        <v>0.15</v>
      </c>
      <c r="L1532" s="12">
        <f>IF(H1532&gt;0,2*An*(J1532-$C$12),0)</f>
        <v>0</v>
      </c>
      <c r="M1532" s="12">
        <f>$C$9*Af*O1531*ABS(O1531)*$C$7</f>
        <v>-1.2936548797424128</v>
      </c>
      <c r="N1532" s="12">
        <f t="shared" si="98"/>
        <v>-1.1856341350505817</v>
      </c>
      <c r="O1532" s="4">
        <f t="shared" si="99"/>
        <v>-25.31690854276113</v>
      </c>
      <c r="P1532" s="3">
        <f t="shared" si="96"/>
        <v>-27.922305931610403</v>
      </c>
      <c r="R1532" s="15"/>
    </row>
    <row r="1533" spans="6:18" x14ac:dyDescent="0.25">
      <c r="F1533" s="2">
        <f t="shared" si="97"/>
        <v>7.6449999999998592</v>
      </c>
      <c r="G1533" s="3">
        <f>IF(H1533&gt;0,$C$14-H1533,$C$14)</f>
        <v>2E-3</v>
      </c>
      <c r="H1533" s="3">
        <f>IF(H1532-I1532&gt;0,H1532-I1532,0)</f>
        <v>0</v>
      </c>
      <c r="I1533" s="12">
        <f>$C$5*SQRT((2*($C$11*POWER(($G$4/G1533),1.4)-$C$12))/$C$8)*An</f>
        <v>3.4541393744113574E-5</v>
      </c>
      <c r="J1533" s="5">
        <f>($C$11*POWER(($C$16/G1533),1.4))</f>
        <v>265250.39913931966</v>
      </c>
      <c r="K1533" s="2">
        <f>IF(H1533&gt;0,$C$17+H1533*$C$8,$C$17)</f>
        <v>0.15</v>
      </c>
      <c r="L1533" s="12">
        <f>IF(H1533&gt;0,2*An*(J1533-$C$12),0)</f>
        <v>0</v>
      </c>
      <c r="M1533" s="12">
        <f>$C$9*Af*O1532*ABS(O1532)*$C$7</f>
        <v>-1.2942619713875998</v>
      </c>
      <c r="N1533" s="12">
        <f t="shared" si="98"/>
        <v>-1.1815868574160016</v>
      </c>
      <c r="O1533" s="4">
        <f t="shared" si="99"/>
        <v>-25.322826595242297</v>
      </c>
      <c r="P1533" s="3">
        <f t="shared" si="96"/>
        <v>-28.04890526945541</v>
      </c>
      <c r="R1533" s="15"/>
    </row>
    <row r="1534" spans="6:18" x14ac:dyDescent="0.25">
      <c r="F1534" s="2">
        <f t="shared" si="97"/>
        <v>7.6499999999998591</v>
      </c>
      <c r="G1534" s="3">
        <f>IF(H1534&gt;0,$C$14-H1534,$C$14)</f>
        <v>2E-3</v>
      </c>
      <c r="H1534" s="3">
        <f>IF(H1533-I1533&gt;0,H1533-I1533,0)</f>
        <v>0</v>
      </c>
      <c r="I1534" s="12">
        <f>$C$5*SQRT((2*($C$11*POWER(($G$4/G1534),1.4)-$C$12))/$C$8)*An</f>
        <v>3.4541393744113574E-5</v>
      </c>
      <c r="J1534" s="5">
        <f>($C$11*POWER(($C$16/G1534),1.4))</f>
        <v>265250.39913931966</v>
      </c>
      <c r="K1534" s="2">
        <f>IF(H1534&gt;0,$C$17+H1534*$C$8,$C$17)</f>
        <v>0.15</v>
      </c>
      <c r="L1534" s="12">
        <f>IF(H1534&gt;0,2*An*(J1534-$C$12),0)</f>
        <v>0</v>
      </c>
      <c r="M1534" s="12">
        <f>$C$9*Af*O1533*ABS(O1533)*$C$7</f>
        <v>-1.2948671325981347</v>
      </c>
      <c r="N1534" s="12">
        <f t="shared" si="98"/>
        <v>-1.177552449345769</v>
      </c>
      <c r="O1534" s="4">
        <f t="shared" si="99"/>
        <v>-25.328724443509202</v>
      </c>
      <c r="P1534" s="3">
        <f t="shared" si="96"/>
        <v>-28.175534147052289</v>
      </c>
      <c r="R1534" s="15"/>
    </row>
    <row r="1535" spans="6:18" x14ac:dyDescent="0.25">
      <c r="F1535" s="2">
        <f t="shared" si="97"/>
        <v>7.654999999999859</v>
      </c>
      <c r="G1535" s="3">
        <f>IF(H1535&gt;0,$C$14-H1535,$C$14)</f>
        <v>2E-3</v>
      </c>
      <c r="H1535" s="3">
        <f>IF(H1534-I1534&gt;0,H1534-I1534,0)</f>
        <v>0</v>
      </c>
      <c r="I1535" s="12">
        <f>$C$5*SQRT((2*($C$11*POWER(($G$4/G1535),1.4)-$C$12))/$C$8)*An</f>
        <v>3.4541393744113574E-5</v>
      </c>
      <c r="J1535" s="5">
        <f>($C$11*POWER(($C$16/G1535),1.4))</f>
        <v>265250.39913931966</v>
      </c>
      <c r="K1535" s="2">
        <f>IF(H1535&gt;0,$C$17+H1535*$C$8,$C$17)</f>
        <v>0.15</v>
      </c>
      <c r="L1535" s="12">
        <f>IF(H1535&gt;0,2*An*(J1535-$C$12),0)</f>
        <v>0</v>
      </c>
      <c r="M1535" s="12">
        <f>$C$9*Af*O1534*ABS(O1534)*$C$7</f>
        <v>-1.2954703685117908</v>
      </c>
      <c r="N1535" s="12">
        <f t="shared" si="98"/>
        <v>-1.1735308765880619</v>
      </c>
      <c r="O1535" s="4">
        <f t="shared" si="99"/>
        <v>-25.334602151824036</v>
      </c>
      <c r="P1535" s="3">
        <f t="shared" si="96"/>
        <v>-28.302192463540621</v>
      </c>
      <c r="R1535" s="15"/>
    </row>
    <row r="1536" spans="6:18" x14ac:dyDescent="0.25">
      <c r="F1536" s="2">
        <f t="shared" si="97"/>
        <v>7.6599999999998589</v>
      </c>
      <c r="G1536" s="3">
        <f>IF(H1536&gt;0,$C$14-H1536,$C$14)</f>
        <v>2E-3</v>
      </c>
      <c r="H1536" s="3">
        <f>IF(H1535-I1535&gt;0,H1535-I1535,0)</f>
        <v>0</v>
      </c>
      <c r="I1536" s="12">
        <f>$C$5*SQRT((2*($C$11*POWER(($G$4/G1536),1.4)-$C$12))/$C$8)*An</f>
        <v>3.4541393744113574E-5</v>
      </c>
      <c r="J1536" s="5">
        <f>($C$11*POWER(($C$16/G1536),1.4))</f>
        <v>265250.39913931966</v>
      </c>
      <c r="K1536" s="2">
        <f>IF(H1536&gt;0,$C$17+H1536*$C$8,$C$17)</f>
        <v>0.15</v>
      </c>
      <c r="L1536" s="12">
        <f>IF(H1536&gt;0,2*An*(J1536-$C$12),0)</f>
        <v>0</v>
      </c>
      <c r="M1536" s="12">
        <f>$C$9*Af*O1535*ABS(O1535)*$C$7</f>
        <v>-1.2960716842599045</v>
      </c>
      <c r="N1536" s="12">
        <f t="shared" si="98"/>
        <v>-1.1695221049339704</v>
      </c>
      <c r="O1536" s="4">
        <f t="shared" si="99"/>
        <v>-25.34045978427784</v>
      </c>
      <c r="P1536" s="3">
        <f t="shared" si="96"/>
        <v>-28.428880118380874</v>
      </c>
      <c r="R1536" s="15"/>
    </row>
    <row r="1537" spans="6:18" x14ac:dyDescent="0.25">
      <c r="F1537" s="2">
        <f t="shared" si="97"/>
        <v>7.6649999999998588</v>
      </c>
      <c r="G1537" s="3">
        <f>IF(H1537&gt;0,$C$14-H1537,$C$14)</f>
        <v>2E-3</v>
      </c>
      <c r="H1537" s="3">
        <f>IF(H1536-I1536&gt;0,H1536-I1536,0)</f>
        <v>0</v>
      </c>
      <c r="I1537" s="12">
        <f>$C$5*SQRT((2*($C$11*POWER(($G$4/G1537),1.4)-$C$12))/$C$8)*An</f>
        <v>3.4541393744113574E-5</v>
      </c>
      <c r="J1537" s="5">
        <f>($C$11*POWER(($C$16/G1537),1.4))</f>
        <v>265250.39913931966</v>
      </c>
      <c r="K1537" s="2">
        <f>IF(H1537&gt;0,$C$17+H1537*$C$8,$C$17)</f>
        <v>0.15</v>
      </c>
      <c r="L1537" s="12">
        <f>IF(H1537&gt;0,2*An*(J1537-$C$12),0)</f>
        <v>0</v>
      </c>
      <c r="M1537" s="12">
        <f>$C$9*Af*O1536*ABS(O1536)*$C$7</f>
        <v>-1.296671084967322</v>
      </c>
      <c r="N1537" s="12">
        <f t="shared" si="98"/>
        <v>-1.1655261002178539</v>
      </c>
      <c r="O1537" s="4">
        <f t="shared" si="99"/>
        <v>-25.346297404790718</v>
      </c>
      <c r="P1537" s="3">
        <f t="shared" si="96"/>
        <v>-28.555597011353544</v>
      </c>
      <c r="R1537" s="15"/>
    </row>
    <row r="1538" spans="6:18" x14ac:dyDescent="0.25">
      <c r="F1538" s="2">
        <f t="shared" si="97"/>
        <v>7.6699999999998587</v>
      </c>
      <c r="G1538" s="3">
        <f>IF(H1538&gt;0,$C$14-H1538,$C$14)</f>
        <v>2E-3</v>
      </c>
      <c r="H1538" s="3">
        <f>IF(H1537-I1537&gt;0,H1537-I1537,0)</f>
        <v>0</v>
      </c>
      <c r="I1538" s="12">
        <f>$C$5*SQRT((2*($C$11*POWER(($G$4/G1538),1.4)-$C$12))/$C$8)*An</f>
        <v>3.4541393744113574E-5</v>
      </c>
      <c r="J1538" s="5">
        <f>($C$11*POWER(($C$16/G1538),1.4))</f>
        <v>265250.39913931966</v>
      </c>
      <c r="K1538" s="2">
        <f>IF(H1538&gt;0,$C$17+H1538*$C$8,$C$17)</f>
        <v>0.15</v>
      </c>
      <c r="L1538" s="12">
        <f>IF(H1538&gt;0,2*An*(J1538-$C$12),0)</f>
        <v>0</v>
      </c>
      <c r="M1538" s="12">
        <f>$C$9*Af*O1537*ABS(O1537)*$C$7</f>
        <v>-1.2972685757523508</v>
      </c>
      <c r="N1538" s="12">
        <f t="shared" si="98"/>
        <v>-1.1615428283176619</v>
      </c>
      <c r="O1538" s="4">
        <f t="shared" si="99"/>
        <v>-25.352115077112057</v>
      </c>
      <c r="P1538" s="3">
        <f t="shared" si="96"/>
        <v>-28.682343042558301</v>
      </c>
      <c r="R1538" s="15"/>
    </row>
    <row r="1539" spans="6:18" x14ac:dyDescent="0.25">
      <c r="F1539" s="2">
        <f t="shared" si="97"/>
        <v>7.6749999999998586</v>
      </c>
      <c r="G1539" s="3">
        <f>IF(H1539&gt;0,$C$14-H1539,$C$14)</f>
        <v>2E-3</v>
      </c>
      <c r="H1539" s="3">
        <f>IF(H1538-I1538&gt;0,H1538-I1538,0)</f>
        <v>0</v>
      </c>
      <c r="I1539" s="12">
        <f>$C$5*SQRT((2*($C$11*POWER(($G$4/G1539),1.4)-$C$12))/$C$8)*An</f>
        <v>3.4541393744113574E-5</v>
      </c>
      <c r="J1539" s="5">
        <f>($C$11*POWER(($C$16/G1539),1.4))</f>
        <v>265250.39913931966</v>
      </c>
      <c r="K1539" s="2">
        <f>IF(H1539&gt;0,$C$17+H1539*$C$8,$C$17)</f>
        <v>0.15</v>
      </c>
      <c r="L1539" s="12">
        <f>IF(H1539&gt;0,2*An*(J1539-$C$12),0)</f>
        <v>0</v>
      </c>
      <c r="M1539" s="12">
        <f>$C$9*Af*O1538*ABS(O1538)*$C$7</f>
        <v>-1.2978641617267093</v>
      </c>
      <c r="N1539" s="12">
        <f t="shared" si="98"/>
        <v>-1.1575722551552718</v>
      </c>
      <c r="O1539" s="4">
        <f t="shared" si="99"/>
        <v>-25.35791286482074</v>
      </c>
      <c r="P1539" s="3">
        <f t="shared" si="96"/>
        <v>-28.809118112413135</v>
      </c>
      <c r="R1539" s="15"/>
    </row>
    <row r="1540" spans="6:18" x14ac:dyDescent="0.25">
      <c r="F1540" s="2">
        <f t="shared" si="97"/>
        <v>7.6799999999998585</v>
      </c>
      <c r="G1540" s="3">
        <f>IF(H1540&gt;0,$C$14-H1540,$C$14)</f>
        <v>2E-3</v>
      </c>
      <c r="H1540" s="3">
        <f>IF(H1539-I1539&gt;0,H1539-I1539,0)</f>
        <v>0</v>
      </c>
      <c r="I1540" s="12">
        <f>$C$5*SQRT((2*($C$11*POWER(($G$4/G1540),1.4)-$C$12))/$C$8)*An</f>
        <v>3.4541393744113574E-5</v>
      </c>
      <c r="J1540" s="5">
        <f>($C$11*POWER(($C$16/G1540),1.4))</f>
        <v>265250.39913931966</v>
      </c>
      <c r="K1540" s="2">
        <f>IF(H1540&gt;0,$C$17+H1540*$C$8,$C$17)</f>
        <v>0.15</v>
      </c>
      <c r="L1540" s="12">
        <f>IF(H1540&gt;0,2*An*(J1540-$C$12),0)</f>
        <v>0</v>
      </c>
      <c r="M1540" s="12">
        <f>$C$9*Af*O1539*ABS(O1539)*$C$7</f>
        <v>-1.2984578479954774</v>
      </c>
      <c r="N1540" s="12">
        <f t="shared" si="98"/>
        <v>-1.1536143466968178</v>
      </c>
      <c r="O1540" s="4">
        <f t="shared" si="99"/>
        <v>-25.363690831325371</v>
      </c>
      <c r="P1540" s="3">
        <f t="shared" si="96"/>
        <v>-28.935922121653501</v>
      </c>
      <c r="R1540" s="15"/>
    </row>
    <row r="1541" spans="6:18" x14ac:dyDescent="0.25">
      <c r="F1541" s="2">
        <f t="shared" si="97"/>
        <v>7.6849999999998584</v>
      </c>
      <c r="G1541" s="3">
        <f>IF(H1541&gt;0,$C$14-H1541,$C$14)</f>
        <v>2E-3</v>
      </c>
      <c r="H1541" s="3">
        <f>IF(H1540-I1540&gt;0,H1540-I1540,0)</f>
        <v>0</v>
      </c>
      <c r="I1541" s="12">
        <f>$C$5*SQRT((2*($C$11*POWER(($G$4/G1541),1.4)-$C$12))/$C$8)*An</f>
        <v>3.4541393744113574E-5</v>
      </c>
      <c r="J1541" s="5">
        <f>($C$11*POWER(($C$16/G1541),1.4))</f>
        <v>265250.39913931966</v>
      </c>
      <c r="K1541" s="2">
        <f>IF(H1541&gt;0,$C$17+H1541*$C$8,$C$17)</f>
        <v>0.15</v>
      </c>
      <c r="L1541" s="12">
        <f>IF(H1541&gt;0,2*An*(J1541-$C$12),0)</f>
        <v>0</v>
      </c>
      <c r="M1541" s="12">
        <f>$C$9*Af*O1540*ABS(O1540)*$C$7</f>
        <v>-1.2990496396570477</v>
      </c>
      <c r="N1541" s="12">
        <f t="shared" si="98"/>
        <v>-1.1496690689530158</v>
      </c>
      <c r="O1541" s="4">
        <f t="shared" si="99"/>
        <v>-25.369449039864495</v>
      </c>
      <c r="P1541" s="3">
        <f t="shared" si="96"/>
        <v>-29.062754971331476</v>
      </c>
      <c r="R1541" s="15"/>
    </row>
    <row r="1542" spans="6:18" x14ac:dyDescent="0.25">
      <c r="F1542" s="2">
        <f t="shared" si="97"/>
        <v>7.6899999999998583</v>
      </c>
      <c r="G1542" s="3">
        <f>IF(H1542&gt;0,$C$14-H1542,$C$14)</f>
        <v>2E-3</v>
      </c>
      <c r="H1542" s="3">
        <f>IF(H1541-I1541&gt;0,H1541-I1541,0)</f>
        <v>0</v>
      </c>
      <c r="I1542" s="12">
        <f>$C$5*SQRT((2*($C$11*POWER(($G$4/G1542),1.4)-$C$12))/$C$8)*An</f>
        <v>3.4541393744113574E-5</v>
      </c>
      <c r="J1542" s="5">
        <f>($C$11*POWER(($C$16/G1542),1.4))</f>
        <v>265250.39913931966</v>
      </c>
      <c r="K1542" s="2">
        <f>IF(H1542&gt;0,$C$17+H1542*$C$8,$C$17)</f>
        <v>0.15</v>
      </c>
      <c r="L1542" s="12">
        <f>IF(H1542&gt;0,2*An*(J1542-$C$12),0)</f>
        <v>0</v>
      </c>
      <c r="M1542" s="12">
        <f>$C$9*Af*O1541*ABS(O1541)*$C$7</f>
        <v>-1.2996395418030786</v>
      </c>
      <c r="N1542" s="12">
        <f t="shared" si="98"/>
        <v>-1.1457363879794762</v>
      </c>
      <c r="O1542" s="4">
        <f t="shared" si="99"/>
        <v>-25.375187553506827</v>
      </c>
      <c r="P1542" s="3">
        <f t="shared" ref="P1542:P1605" si="100">$C$5*(O1542+O1541)/2+P1541</f>
        <v>-29.189616562814905</v>
      </c>
      <c r="R1542" s="15"/>
    </row>
    <row r="1543" spans="6:18" x14ac:dyDescent="0.25">
      <c r="F1543" s="2">
        <f t="shared" si="97"/>
        <v>7.6949999999998582</v>
      </c>
      <c r="G1543" s="3">
        <f>IF(H1543&gt;0,$C$14-H1543,$C$14)</f>
        <v>2E-3</v>
      </c>
      <c r="H1543" s="3">
        <f>IF(H1542-I1542&gt;0,H1542-I1542,0)</f>
        <v>0</v>
      </c>
      <c r="I1543" s="12">
        <f>$C$5*SQRT((2*($C$11*POWER(($G$4/G1543),1.4)-$C$12))/$C$8)*An</f>
        <v>3.4541393744113574E-5</v>
      </c>
      <c r="J1543" s="5">
        <f>($C$11*POWER(($C$16/G1543),1.4))</f>
        <v>265250.39913931966</v>
      </c>
      <c r="K1543" s="2">
        <f>IF(H1543&gt;0,$C$17+H1543*$C$8,$C$17)</f>
        <v>0.15</v>
      </c>
      <c r="L1543" s="12">
        <f>IF(H1543&gt;0,2*An*(J1543-$C$12),0)</f>
        <v>0</v>
      </c>
      <c r="M1543" s="12">
        <f>$C$9*Af*O1542*ABS(O1542)*$C$7</f>
        <v>-1.3002275595184456</v>
      </c>
      <c r="N1543" s="12">
        <f t="shared" si="98"/>
        <v>-1.1418162698770296</v>
      </c>
      <c r="O1543" s="4">
        <f t="shared" si="99"/>
        <v>-25.380906435151466</v>
      </c>
      <c r="P1543" s="3">
        <f t="shared" si="100"/>
        <v>-29.316506797786552</v>
      </c>
      <c r="R1543" s="15"/>
    </row>
    <row r="1544" spans="6:18" x14ac:dyDescent="0.25">
      <c r="F1544" s="2">
        <f t="shared" si="97"/>
        <v>7.6999999999998581</v>
      </c>
      <c r="G1544" s="3">
        <f>IF(H1544&gt;0,$C$14-H1544,$C$14)</f>
        <v>2E-3</v>
      </c>
      <c r="H1544" s="3">
        <f>IF(H1543-I1543&gt;0,H1543-I1543,0)</f>
        <v>0</v>
      </c>
      <c r="I1544" s="12">
        <f>$C$5*SQRT((2*($C$11*POWER(($G$4/G1544),1.4)-$C$12))/$C$8)*An</f>
        <v>3.4541393744113574E-5</v>
      </c>
      <c r="J1544" s="5">
        <f>($C$11*POWER(($C$16/G1544),1.4))</f>
        <v>265250.39913931966</v>
      </c>
      <c r="K1544" s="2">
        <f>IF(H1544&gt;0,$C$17+H1544*$C$8,$C$17)</f>
        <v>0.15</v>
      </c>
      <c r="L1544" s="12">
        <f>IF(H1544&gt;0,2*An*(J1544-$C$12),0)</f>
        <v>0</v>
      </c>
      <c r="M1544" s="12">
        <f>$C$9*Af*O1543*ABS(O1543)*$C$7</f>
        <v>-1.3008136978811955</v>
      </c>
      <c r="N1544" s="12">
        <f t="shared" si="98"/>
        <v>-1.1379086807920302</v>
      </c>
      <c r="O1544" s="4">
        <f t="shared" si="99"/>
        <v>-25.38660574752814</v>
      </c>
      <c r="P1544" s="3">
        <f t="shared" si="100"/>
        <v>-29.44342557824325</v>
      </c>
      <c r="R1544" s="15"/>
    </row>
    <row r="1545" spans="6:18" x14ac:dyDescent="0.25">
      <c r="F1545" s="2">
        <f t="shared" si="97"/>
        <v>7.704999999999858</v>
      </c>
      <c r="G1545" s="3">
        <f>IF(H1545&gt;0,$C$14-H1545,$C$14)</f>
        <v>2E-3</v>
      </c>
      <c r="H1545" s="3">
        <f>IF(H1544-I1544&gt;0,H1544-I1544,0)</f>
        <v>0</v>
      </c>
      <c r="I1545" s="12">
        <f>$C$5*SQRT((2*($C$11*POWER(($G$4/G1545),1.4)-$C$12))/$C$8)*An</f>
        <v>3.4541393744113574E-5</v>
      </c>
      <c r="J1545" s="5">
        <f>($C$11*POWER(($C$16/G1545),1.4))</f>
        <v>265250.39913931966</v>
      </c>
      <c r="K1545" s="2">
        <f>IF(H1545&gt;0,$C$17+H1545*$C$8,$C$17)</f>
        <v>0.15</v>
      </c>
      <c r="L1545" s="12">
        <f>IF(H1545&gt;0,2*An*(J1545-$C$12),0)</f>
        <v>0</v>
      </c>
      <c r="M1545" s="12">
        <f>$C$9*Af*O1544*ABS(O1544)*$C$7</f>
        <v>-1.3013979619624998</v>
      </c>
      <c r="N1545" s="12">
        <f t="shared" si="98"/>
        <v>-1.1340135869166683</v>
      </c>
      <c r="O1545" s="4">
        <f t="shared" si="99"/>
        <v>-25.392285553197411</v>
      </c>
      <c r="P1545" s="3">
        <f t="shared" si="100"/>
        <v>-29.570372806495065</v>
      </c>
      <c r="R1545" s="15"/>
    </row>
    <row r="1546" spans="6:18" x14ac:dyDescent="0.25">
      <c r="F1546" s="2">
        <f t="shared" si="97"/>
        <v>7.7099999999998579</v>
      </c>
      <c r="G1546" s="3">
        <f>IF(H1546&gt;0,$C$14-H1546,$C$14)</f>
        <v>2E-3</v>
      </c>
      <c r="H1546" s="3">
        <f>IF(H1545-I1545&gt;0,H1545-I1545,0)</f>
        <v>0</v>
      </c>
      <c r="I1546" s="12">
        <f>$C$5*SQRT((2*($C$11*POWER(($G$4/G1546),1.4)-$C$12))/$C$8)*An</f>
        <v>3.4541393744113574E-5</v>
      </c>
      <c r="J1546" s="5">
        <f>($C$11*POWER(($C$16/G1546),1.4))</f>
        <v>265250.39913931966</v>
      </c>
      <c r="K1546" s="2">
        <f>IF(H1546&gt;0,$C$17+H1546*$C$8,$C$17)</f>
        <v>0.15</v>
      </c>
      <c r="L1546" s="12">
        <f>IF(H1546&gt;0,2*An*(J1546-$C$12),0)</f>
        <v>0</v>
      </c>
      <c r="M1546" s="12">
        <f>$C$9*Af*O1545*ABS(O1545)*$C$7</f>
        <v>-1.3019803568266077</v>
      </c>
      <c r="N1546" s="12">
        <f t="shared" si="98"/>
        <v>-1.1301309544892821</v>
      </c>
      <c r="O1546" s="4">
        <f t="shared" si="99"/>
        <v>-25.397945914550924</v>
      </c>
      <c r="P1546" s="3">
        <f t="shared" si="100"/>
        <v>-29.697348385164435</v>
      </c>
      <c r="R1546" s="15"/>
    </row>
    <row r="1547" spans="6:18" x14ac:dyDescent="0.25">
      <c r="F1547" s="2">
        <f t="shared" si="97"/>
        <v>7.7149999999998577</v>
      </c>
      <c r="G1547" s="3">
        <f>IF(H1547&gt;0,$C$14-H1547,$C$14)</f>
        <v>2E-3</v>
      </c>
      <c r="H1547" s="3">
        <f>IF(H1546-I1546&gt;0,H1546-I1546,0)</f>
        <v>0</v>
      </c>
      <c r="I1547" s="12">
        <f>$C$5*SQRT((2*($C$11*POWER(($G$4/G1547),1.4)-$C$12))/$C$8)*An</f>
        <v>3.4541393744113574E-5</v>
      </c>
      <c r="J1547" s="5">
        <f>($C$11*POWER(($C$16/G1547),1.4))</f>
        <v>265250.39913931966</v>
      </c>
      <c r="K1547" s="2">
        <f>IF(H1547&gt;0,$C$17+H1547*$C$8,$C$17)</f>
        <v>0.15</v>
      </c>
      <c r="L1547" s="12">
        <f>IF(H1547&gt;0,2*An*(J1547-$C$12),0)</f>
        <v>0</v>
      </c>
      <c r="M1547" s="12">
        <f>$C$9*Af*O1546*ABS(O1546)*$C$7</f>
        <v>-1.3025608875308023</v>
      </c>
      <c r="N1547" s="12">
        <f t="shared" si="98"/>
        <v>-1.1262607497946513</v>
      </c>
      <c r="O1547" s="4">
        <f t="shared" si="99"/>
        <v>-25.403586893811635</v>
      </c>
      <c r="P1547" s="3">
        <f t="shared" si="100"/>
        <v>-29.824352217185343</v>
      </c>
      <c r="R1547" s="15"/>
    </row>
    <row r="1548" spans="6:18" x14ac:dyDescent="0.25">
      <c r="F1548" s="2">
        <f t="shared" si="97"/>
        <v>7.7199999999998576</v>
      </c>
      <c r="G1548" s="3">
        <f>IF(H1548&gt;0,$C$14-H1548,$C$14)</f>
        <v>2E-3</v>
      </c>
      <c r="H1548" s="3">
        <f>IF(H1547-I1547&gt;0,H1547-I1547,0)</f>
        <v>0</v>
      </c>
      <c r="I1548" s="12">
        <f>$C$5*SQRT((2*($C$11*POWER(($G$4/G1548),1.4)-$C$12))/$C$8)*An</f>
        <v>3.4541393744113574E-5</v>
      </c>
      <c r="J1548" s="5">
        <f>($C$11*POWER(($C$16/G1548),1.4))</f>
        <v>265250.39913931966</v>
      </c>
      <c r="K1548" s="2">
        <f>IF(H1548&gt;0,$C$17+H1548*$C$8,$C$17)</f>
        <v>0.15</v>
      </c>
      <c r="L1548" s="12">
        <f>IF(H1548&gt;0,2*An*(J1548-$C$12),0)</f>
        <v>0</v>
      </c>
      <c r="M1548" s="12">
        <f>$C$9*Af*O1547*ABS(O1547)*$C$7</f>
        <v>-1.3031395591253554</v>
      </c>
      <c r="N1548" s="12">
        <f t="shared" si="98"/>
        <v>-1.1224029391642976</v>
      </c>
      <c r="O1548" s="4">
        <f t="shared" si="99"/>
        <v>-25.409208553034034</v>
      </c>
      <c r="P1548" s="3">
        <f t="shared" si="100"/>
        <v>-29.951384205802459</v>
      </c>
      <c r="R1548" s="15"/>
    </row>
    <row r="1549" spans="6:18" x14ac:dyDescent="0.25">
      <c r="F1549" s="2">
        <f t="shared" si="97"/>
        <v>7.7249999999998575</v>
      </c>
      <c r="G1549" s="3">
        <f>IF(H1549&gt;0,$C$14-H1549,$C$14)</f>
        <v>2E-3</v>
      </c>
      <c r="H1549" s="3">
        <f>IF(H1548-I1548&gt;0,H1548-I1548,0)</f>
        <v>0</v>
      </c>
      <c r="I1549" s="12">
        <f>$C$5*SQRT((2*($C$11*POWER(($G$4/G1549),1.4)-$C$12))/$C$8)*An</f>
        <v>3.4541393744113574E-5</v>
      </c>
      <c r="J1549" s="5">
        <f>($C$11*POWER(($C$16/G1549),1.4))</f>
        <v>265250.39913931966</v>
      </c>
      <c r="K1549" s="2">
        <f>IF(H1549&gt;0,$C$17+H1549*$C$8,$C$17)</f>
        <v>0.15</v>
      </c>
      <c r="L1549" s="12">
        <f>IF(H1549&gt;0,2*An*(J1549-$C$12),0)</f>
        <v>0</v>
      </c>
      <c r="M1549" s="12">
        <f>$C$9*Af*O1548*ABS(O1548)*$C$7</f>
        <v>-1.3037163766534832</v>
      </c>
      <c r="N1549" s="12">
        <f t="shared" si="98"/>
        <v>-1.1185574889767791</v>
      </c>
      <c r="O1549" s="4">
        <f t="shared" si="99"/>
        <v>-25.414810954104386</v>
      </c>
      <c r="P1549" s="3">
        <f t="shared" si="100"/>
        <v>-30.078444254570304</v>
      </c>
      <c r="R1549" s="15"/>
    </row>
    <row r="1550" spans="6:18" x14ac:dyDescent="0.25">
      <c r="F1550" s="2">
        <f t="shared" si="97"/>
        <v>7.7299999999998574</v>
      </c>
      <c r="G1550" s="3">
        <f>IF(H1550&gt;0,$C$14-H1550,$C$14)</f>
        <v>2E-3</v>
      </c>
      <c r="H1550" s="3">
        <f>IF(H1549-I1549&gt;0,H1549-I1549,0)</f>
        <v>0</v>
      </c>
      <c r="I1550" s="12">
        <f>$C$5*SQRT((2*($C$11*POWER(($G$4/G1550),1.4)-$C$12))/$C$8)*An</f>
        <v>3.4541393744113574E-5</v>
      </c>
      <c r="J1550" s="5">
        <f>($C$11*POWER(($C$16/G1550),1.4))</f>
        <v>265250.39913931966</v>
      </c>
      <c r="K1550" s="2">
        <f>IF(H1550&gt;0,$C$17+H1550*$C$8,$C$17)</f>
        <v>0.15</v>
      </c>
      <c r="L1550" s="12">
        <f>IF(H1550&gt;0,2*An*(J1550-$C$12),0)</f>
        <v>0</v>
      </c>
      <c r="M1550" s="12">
        <f>$C$9*Af*O1549*ABS(O1549)*$C$7</f>
        <v>-1.304291345151303</v>
      </c>
      <c r="N1550" s="12">
        <f t="shared" si="98"/>
        <v>-1.1147243656579806</v>
      </c>
      <c r="O1550" s="4">
        <f t="shared" si="99"/>
        <v>-25.420394158740972</v>
      </c>
      <c r="P1550" s="3">
        <f t="shared" si="100"/>
        <v>-30.205532267352417</v>
      </c>
      <c r="R1550" s="15"/>
    </row>
    <row r="1551" spans="6:18" x14ac:dyDescent="0.25">
      <c r="F1551" s="2">
        <f t="shared" si="97"/>
        <v>7.7349999999998573</v>
      </c>
      <c r="G1551" s="3">
        <f>IF(H1551&gt;0,$C$14-H1551,$C$14)</f>
        <v>2E-3</v>
      </c>
      <c r="H1551" s="3">
        <f>IF(H1550-I1550&gt;0,H1550-I1550,0)</f>
        <v>0</v>
      </c>
      <c r="I1551" s="12">
        <f>$C$5*SQRT((2*($C$11*POWER(($G$4/G1551),1.4)-$C$12))/$C$8)*An</f>
        <v>3.4541393744113574E-5</v>
      </c>
      <c r="J1551" s="5">
        <f>($C$11*POWER(($C$16/G1551),1.4))</f>
        <v>265250.39913931966</v>
      </c>
      <c r="K1551" s="2">
        <f>IF(H1551&gt;0,$C$17+H1551*$C$8,$C$17)</f>
        <v>0.15</v>
      </c>
      <c r="L1551" s="12">
        <f>IF(H1551&gt;0,2*An*(J1551-$C$12),0)</f>
        <v>0</v>
      </c>
      <c r="M1551" s="12">
        <f>$C$9*Af*O1550*ABS(O1550)*$C$7</f>
        <v>-1.3048644696477893</v>
      </c>
      <c r="N1551" s="12">
        <f t="shared" si="98"/>
        <v>-1.1109035356814045</v>
      </c>
      <c r="O1551" s="4">
        <f t="shared" si="99"/>
        <v>-25.42595822849432</v>
      </c>
      <c r="P1551" s="3">
        <f t="shared" si="100"/>
        <v>-30.332648148320505</v>
      </c>
      <c r="R1551" s="15"/>
    </row>
    <row r="1552" spans="6:18" x14ac:dyDescent="0.25">
      <c r="F1552" s="2">
        <f t="shared" si="97"/>
        <v>7.7399999999998572</v>
      </c>
      <c r="G1552" s="3">
        <f>IF(H1552&gt;0,$C$14-H1552,$C$14)</f>
        <v>2E-3</v>
      </c>
      <c r="H1552" s="3">
        <f>IF(H1551-I1551&gt;0,H1551-I1551,0)</f>
        <v>0</v>
      </c>
      <c r="I1552" s="12">
        <f>$C$5*SQRT((2*($C$11*POWER(($G$4/G1552),1.4)-$C$12))/$C$8)*An</f>
        <v>3.4541393744113574E-5</v>
      </c>
      <c r="J1552" s="5">
        <f>($C$11*POWER(($C$16/G1552),1.4))</f>
        <v>265250.39913931966</v>
      </c>
      <c r="K1552" s="2">
        <f>IF(H1552&gt;0,$C$17+H1552*$C$8,$C$17)</f>
        <v>0.15</v>
      </c>
      <c r="L1552" s="12">
        <f>IF(H1552&gt;0,2*An*(J1552-$C$12),0)</f>
        <v>0</v>
      </c>
      <c r="M1552" s="12">
        <f>$C$9*Af*O1551*ABS(O1551)*$C$7</f>
        <v>-1.3054357551647329</v>
      </c>
      <c r="N1552" s="12">
        <f t="shared" si="98"/>
        <v>-1.1070949655684479</v>
      </c>
      <c r="O1552" s="4">
        <f t="shared" si="99"/>
        <v>-25.431503224747445</v>
      </c>
      <c r="P1552" s="3">
        <f t="shared" si="100"/>
        <v>-30.45979180195361</v>
      </c>
      <c r="R1552" s="15"/>
    </row>
    <row r="1553" spans="6:18" x14ac:dyDescent="0.25">
      <c r="F1553" s="2">
        <f t="shared" si="97"/>
        <v>7.7449999999998571</v>
      </c>
      <c r="G1553" s="3">
        <f>IF(H1553&gt;0,$C$14-H1553,$C$14)</f>
        <v>2E-3</v>
      </c>
      <c r="H1553" s="3">
        <f>IF(H1552-I1552&gt;0,H1552-I1552,0)</f>
        <v>0</v>
      </c>
      <c r="I1553" s="12">
        <f>$C$5*SQRT((2*($C$11*POWER(($G$4/G1553),1.4)-$C$12))/$C$8)*An</f>
        <v>3.4541393744113574E-5</v>
      </c>
      <c r="J1553" s="5">
        <f>($C$11*POWER(($C$16/G1553),1.4))</f>
        <v>265250.39913931966</v>
      </c>
      <c r="K1553" s="2">
        <f>IF(H1553&gt;0,$C$17+H1553*$C$8,$C$17)</f>
        <v>0.15</v>
      </c>
      <c r="L1553" s="12">
        <f>IF(H1553&gt;0,2*An*(J1553-$C$12),0)</f>
        <v>0</v>
      </c>
      <c r="M1553" s="12">
        <f>$C$9*Af*O1552*ABS(O1552)*$C$7</f>
        <v>-1.306005206716697</v>
      </c>
      <c r="N1553" s="12">
        <f t="shared" si="98"/>
        <v>-1.1032986218886873</v>
      </c>
      <c r="O1553" s="4">
        <f t="shared" si="99"/>
        <v>-25.437029208716087</v>
      </c>
      <c r="P1553" s="3">
        <f t="shared" si="100"/>
        <v>-30.586963133037269</v>
      </c>
      <c r="R1553" s="15"/>
    </row>
    <row r="1554" spans="6:18" x14ac:dyDescent="0.25">
      <c r="F1554" s="2">
        <f t="shared" si="97"/>
        <v>7.749999999999857</v>
      </c>
      <c r="G1554" s="3">
        <f>IF(H1554&gt;0,$C$14-H1554,$C$14)</f>
        <v>2E-3</v>
      </c>
      <c r="H1554" s="3">
        <f>IF(H1553-I1553&gt;0,H1553-I1553,0)</f>
        <v>0</v>
      </c>
      <c r="I1554" s="12">
        <f>$C$5*SQRT((2*($C$11*POWER(($G$4/G1554),1.4)-$C$12))/$C$8)*An</f>
        <v>3.4541393744113574E-5</v>
      </c>
      <c r="J1554" s="5">
        <f>($C$11*POWER(($C$16/G1554),1.4))</f>
        <v>265250.39913931966</v>
      </c>
      <c r="K1554" s="2">
        <f>IF(H1554&gt;0,$C$17+H1554*$C$8,$C$17)</f>
        <v>0.15</v>
      </c>
      <c r="L1554" s="12">
        <f>IF(H1554&gt;0,2*An*(J1554-$C$12),0)</f>
        <v>0</v>
      </c>
      <c r="M1554" s="12">
        <f>$C$9*Af*O1553*ABS(O1553)*$C$7</f>
        <v>-1.3065728293109766</v>
      </c>
      <c r="N1554" s="12">
        <f t="shared" si="98"/>
        <v>-1.0995144712601561</v>
      </c>
      <c r="O1554" s="4">
        <f t="shared" si="99"/>
        <v>-25.442536241448959</v>
      </c>
      <c r="P1554" s="3">
        <f t="shared" si="100"/>
        <v>-30.714162046662683</v>
      </c>
      <c r="R1554" s="15"/>
    </row>
    <row r="1555" spans="6:18" x14ac:dyDescent="0.25">
      <c r="F1555" s="2">
        <f t="shared" si="97"/>
        <v>7.7549999999998569</v>
      </c>
      <c r="G1555" s="3">
        <f>IF(H1555&gt;0,$C$14-H1555,$C$14)</f>
        <v>2E-3</v>
      </c>
      <c r="H1555" s="3">
        <f>IF(H1554-I1554&gt;0,H1554-I1554,0)</f>
        <v>0</v>
      </c>
      <c r="I1555" s="12">
        <f>$C$5*SQRT((2*($C$11*POWER(($G$4/G1555),1.4)-$C$12))/$C$8)*An</f>
        <v>3.4541393744113574E-5</v>
      </c>
      <c r="J1555" s="5">
        <f>($C$11*POWER(($C$16/G1555),1.4))</f>
        <v>265250.39913931966</v>
      </c>
      <c r="K1555" s="2">
        <f>IF(H1555&gt;0,$C$17+H1555*$C$8,$C$17)</f>
        <v>0.15</v>
      </c>
      <c r="L1555" s="12">
        <f>IF(H1555&gt;0,2*An*(J1555-$C$12),0)</f>
        <v>0</v>
      </c>
      <c r="M1555" s="12">
        <f>$C$9*Af*O1554*ABS(O1554)*$C$7</f>
        <v>-1.3071386279475581</v>
      </c>
      <c r="N1555" s="12">
        <f t="shared" si="98"/>
        <v>-1.095742480349613</v>
      </c>
      <c r="O1555" s="4">
        <f t="shared" si="99"/>
        <v>-25.448024383827985</v>
      </c>
      <c r="P1555" s="3">
        <f t="shared" si="100"/>
        <v>-30.841388448225874</v>
      </c>
      <c r="R1555" s="15"/>
    </row>
    <row r="1556" spans="6:18" x14ac:dyDescent="0.25">
      <c r="F1556" s="2">
        <f t="shared" si="97"/>
        <v>7.7599999999998568</v>
      </c>
      <c r="G1556" s="3">
        <f>IF(H1556&gt;0,$C$14-H1556,$C$14)</f>
        <v>2E-3</v>
      </c>
      <c r="H1556" s="3">
        <f>IF(H1555-I1555&gt;0,H1555-I1555,0)</f>
        <v>0</v>
      </c>
      <c r="I1556" s="12">
        <f>$C$5*SQRT((2*($C$11*POWER(($G$4/G1556),1.4)-$C$12))/$C$8)*An</f>
        <v>3.4541393744113574E-5</v>
      </c>
      <c r="J1556" s="5">
        <f>($C$11*POWER(($C$16/G1556),1.4))</f>
        <v>265250.39913931966</v>
      </c>
      <c r="K1556" s="2">
        <f>IF(H1556&gt;0,$C$17+H1556*$C$8,$C$17)</f>
        <v>0.15</v>
      </c>
      <c r="L1556" s="12">
        <f>IF(H1556&gt;0,2*An*(J1556-$C$12),0)</f>
        <v>0</v>
      </c>
      <c r="M1556" s="12">
        <f>$C$9*Af*O1555*ABS(O1555)*$C$7</f>
        <v>-1.3077026076190776</v>
      </c>
      <c r="N1556" s="12">
        <f t="shared" si="98"/>
        <v>-1.0919826158728161</v>
      </c>
      <c r="O1556" s="4">
        <f t="shared" si="99"/>
        <v>-25.45349369656854</v>
      </c>
      <c r="P1556" s="3">
        <f t="shared" si="100"/>
        <v>-30.968642243426867</v>
      </c>
      <c r="R1556" s="15"/>
    </row>
    <row r="1557" spans="6:18" x14ac:dyDescent="0.25">
      <c r="F1557" s="2">
        <f t="shared" si="97"/>
        <v>7.7649999999998567</v>
      </c>
      <c r="G1557" s="3">
        <f>IF(H1557&gt;0,$C$14-H1557,$C$14)</f>
        <v>2E-3</v>
      </c>
      <c r="H1557" s="3">
        <f>IF(H1556-I1556&gt;0,H1556-I1556,0)</f>
        <v>0</v>
      </c>
      <c r="I1557" s="12">
        <f>$C$5*SQRT((2*($C$11*POWER(($G$4/G1557),1.4)-$C$12))/$C$8)*An</f>
        <v>3.4541393744113574E-5</v>
      </c>
      <c r="J1557" s="5">
        <f>($C$11*POWER(($C$16/G1557),1.4))</f>
        <v>265250.39913931966</v>
      </c>
      <c r="K1557" s="2">
        <f>IF(H1557&gt;0,$C$17+H1557*$C$8,$C$17)</f>
        <v>0.15</v>
      </c>
      <c r="L1557" s="12">
        <f>IF(H1557&gt;0,2*An*(J1557-$C$12),0)</f>
        <v>0</v>
      </c>
      <c r="M1557" s="12">
        <f>$C$9*Af*O1556*ABS(O1556)*$C$7</f>
        <v>-1.3082647733107811</v>
      </c>
      <c r="N1557" s="12">
        <f t="shared" si="98"/>
        <v>-1.0882348445947931</v>
      </c>
      <c r="O1557" s="4">
        <f t="shared" si="99"/>
        <v>-25.458944240219708</v>
      </c>
      <c r="P1557" s="3">
        <f t="shared" si="100"/>
        <v>-31.095923338268836</v>
      </c>
      <c r="R1557" s="15"/>
    </row>
    <row r="1558" spans="6:18" x14ac:dyDescent="0.25">
      <c r="F1558" s="2">
        <f t="shared" si="97"/>
        <v>7.7699999999998566</v>
      </c>
      <c r="G1558" s="3">
        <f>IF(H1558&gt;0,$C$14-H1558,$C$14)</f>
        <v>2E-3</v>
      </c>
      <c r="H1558" s="3">
        <f>IF(H1557-I1557&gt;0,H1557-I1557,0)</f>
        <v>0</v>
      </c>
      <c r="I1558" s="12">
        <f>$C$5*SQRT((2*($C$11*POWER(($G$4/G1558),1.4)-$C$12))/$C$8)*An</f>
        <v>3.4541393744113574E-5</v>
      </c>
      <c r="J1558" s="5">
        <f>($C$11*POWER(($C$16/G1558),1.4))</f>
        <v>265250.39913931966</v>
      </c>
      <c r="K1558" s="2">
        <f>IF(H1558&gt;0,$C$17+H1558*$C$8,$C$17)</f>
        <v>0.15</v>
      </c>
      <c r="L1558" s="12">
        <f>IF(H1558&gt;0,2*An*(J1558-$C$12),0)</f>
        <v>0</v>
      </c>
      <c r="M1558" s="12">
        <f>$C$9*Af*O1557*ABS(O1557)*$C$7</f>
        <v>-1.3088251300004863</v>
      </c>
      <c r="N1558" s="12">
        <f t="shared" si="98"/>
        <v>-1.0844991333300917</v>
      </c>
      <c r="O1558" s="4">
        <f t="shared" si="99"/>
        <v>-25.46437607516452</v>
      </c>
      <c r="P1558" s="3">
        <f t="shared" si="100"/>
        <v>-31.223231639057296</v>
      </c>
      <c r="R1558" s="15"/>
    </row>
    <row r="1559" spans="6:18" x14ac:dyDescent="0.25">
      <c r="F1559" s="2">
        <f t="shared" si="97"/>
        <v>7.7749999999998565</v>
      </c>
      <c r="G1559" s="3">
        <f>IF(H1559&gt;0,$C$14-H1559,$C$14)</f>
        <v>2E-3</v>
      </c>
      <c r="H1559" s="3">
        <f>IF(H1558-I1558&gt;0,H1558-I1558,0)</f>
        <v>0</v>
      </c>
      <c r="I1559" s="12">
        <f>$C$5*SQRT((2*($C$11*POWER(($G$4/G1559),1.4)-$C$12))/$C$8)*An</f>
        <v>3.4541393744113574E-5</v>
      </c>
      <c r="J1559" s="5">
        <f>($C$11*POWER(($C$16/G1559),1.4))</f>
        <v>265250.39913931966</v>
      </c>
      <c r="K1559" s="2">
        <f>IF(H1559&gt;0,$C$17+H1559*$C$8,$C$17)</f>
        <v>0.15</v>
      </c>
      <c r="L1559" s="12">
        <f>IF(H1559&gt;0,2*An*(J1559-$C$12),0)</f>
        <v>0</v>
      </c>
      <c r="M1559" s="12">
        <f>$C$9*Af*O1558*ABS(O1558)*$C$7</f>
        <v>-1.3093836826585425</v>
      </c>
      <c r="N1559" s="12">
        <f t="shared" si="98"/>
        <v>-1.0807754489430499</v>
      </c>
      <c r="O1559" s="4">
        <f t="shared" si="99"/>
        <v>-25.469789261620203</v>
      </c>
      <c r="P1559" s="3">
        <f t="shared" si="100"/>
        <v>-31.350567052399256</v>
      </c>
      <c r="R1559" s="15"/>
    </row>
    <row r="1560" spans="6:18" x14ac:dyDescent="0.25">
      <c r="F1560" s="2">
        <f t="shared" ref="F1560:F1623" si="101">F1559+$C$5</f>
        <v>7.7799999999998564</v>
      </c>
      <c r="G1560" s="3">
        <f>IF(H1560&gt;0,$C$14-H1560,$C$14)</f>
        <v>2E-3</v>
      </c>
      <c r="H1560" s="3">
        <f>IF(H1559-I1559&gt;0,H1559-I1559,0)</f>
        <v>0</v>
      </c>
      <c r="I1560" s="12">
        <f>$C$5*SQRT((2*($C$11*POWER(($G$4/G1560),1.4)-$C$12))/$C$8)*An</f>
        <v>3.4541393744113574E-5</v>
      </c>
      <c r="J1560" s="5">
        <f>($C$11*POWER(($C$16/G1560),1.4))</f>
        <v>265250.39913931966</v>
      </c>
      <c r="K1560" s="2">
        <f>IF(H1560&gt;0,$C$17+H1560*$C$8,$C$17)</f>
        <v>0.15</v>
      </c>
      <c r="L1560" s="12">
        <f>IF(H1560&gt;0,2*An*(J1560-$C$12),0)</f>
        <v>0</v>
      </c>
      <c r="M1560" s="12">
        <f>$C$9*Af*O1559*ABS(O1559)*$C$7</f>
        <v>-1.3099404362477927</v>
      </c>
      <c r="N1560" s="12">
        <f t="shared" si="98"/>
        <v>-1.0770637583480491</v>
      </c>
      <c r="O1560" s="4">
        <f t="shared" si="99"/>
        <v>-25.475183859638431</v>
      </c>
      <c r="P1560" s="3">
        <f t="shared" si="100"/>
        <v>-31.477929485202402</v>
      </c>
      <c r="R1560" s="15"/>
    </row>
    <row r="1561" spans="6:18" x14ac:dyDescent="0.25">
      <c r="F1561" s="2">
        <f t="shared" si="101"/>
        <v>7.7849999999998563</v>
      </c>
      <c r="G1561" s="3">
        <f>IF(H1561&gt;0,$C$14-H1561,$C$14)</f>
        <v>2E-3</v>
      </c>
      <c r="H1561" s="3">
        <f>IF(H1560-I1560&gt;0,H1560-I1560,0)</f>
        <v>0</v>
      </c>
      <c r="I1561" s="12">
        <f>$C$5*SQRT((2*($C$11*POWER(($G$4/G1561),1.4)-$C$12))/$C$8)*An</f>
        <v>3.4541393744113574E-5</v>
      </c>
      <c r="J1561" s="5">
        <f>($C$11*POWER(($C$16/G1561),1.4))</f>
        <v>265250.39913931966</v>
      </c>
      <c r="K1561" s="2">
        <f>IF(H1561&gt;0,$C$17+H1561*$C$8,$C$17)</f>
        <v>0.15</v>
      </c>
      <c r="L1561" s="12">
        <f>IF(H1561&gt;0,2*An*(J1561-$C$12),0)</f>
        <v>0</v>
      </c>
      <c r="M1561" s="12">
        <f>$C$9*Af*O1560*ABS(O1560)*$C$7</f>
        <v>-1.310495395723535</v>
      </c>
      <c r="N1561" s="12">
        <f t="shared" si="98"/>
        <v>-1.0733640285097668</v>
      </c>
      <c r="O1561" s="4">
        <f t="shared" si="99"/>
        <v>-25.480559929105574</v>
      </c>
      <c r="P1561" s="3">
        <f t="shared" si="100"/>
        <v>-31.605318844674262</v>
      </c>
      <c r="R1561" s="15"/>
    </row>
    <row r="1562" spans="6:18" x14ac:dyDescent="0.25">
      <c r="F1562" s="2">
        <f t="shared" si="101"/>
        <v>7.7899999999998562</v>
      </c>
      <c r="G1562" s="3">
        <f>IF(H1562&gt;0,$C$14-H1562,$C$14)</f>
        <v>2E-3</v>
      </c>
      <c r="H1562" s="3">
        <f>IF(H1561-I1561&gt;0,H1561-I1561,0)</f>
        <v>0</v>
      </c>
      <c r="I1562" s="12">
        <f>$C$5*SQRT((2*($C$11*POWER(($G$4/G1562),1.4)-$C$12))/$C$8)*An</f>
        <v>3.4541393744113574E-5</v>
      </c>
      <c r="J1562" s="5">
        <f>($C$11*POWER(($C$16/G1562),1.4))</f>
        <v>265250.39913931966</v>
      </c>
      <c r="K1562" s="2">
        <f>IF(H1562&gt;0,$C$17+H1562*$C$8,$C$17)</f>
        <v>0.15</v>
      </c>
      <c r="L1562" s="12">
        <f>IF(H1562&gt;0,2*An*(J1562-$C$12),0)</f>
        <v>0</v>
      </c>
      <c r="M1562" s="12">
        <f>$C$9*Af*O1561*ABS(O1561)*$C$7</f>
        <v>-1.3110485660334856</v>
      </c>
      <c r="N1562" s="12">
        <f t="shared" si="98"/>
        <v>-1.0696762264434294</v>
      </c>
      <c r="O1562" s="4">
        <f t="shared" si="99"/>
        <v>-25.485917529742956</v>
      </c>
      <c r="P1562" s="3">
        <f t="shared" si="100"/>
        <v>-31.732735038321383</v>
      </c>
      <c r="R1562" s="15"/>
    </row>
    <row r="1563" spans="6:18" x14ac:dyDescent="0.25">
      <c r="F1563" s="2">
        <f t="shared" si="101"/>
        <v>7.794999999999856</v>
      </c>
      <c r="G1563" s="3">
        <f>IF(H1563&gt;0,$C$14-H1563,$C$14)</f>
        <v>2E-3</v>
      </c>
      <c r="H1563" s="3">
        <f>IF(H1562-I1562&gt;0,H1562-I1562,0)</f>
        <v>0</v>
      </c>
      <c r="I1563" s="12">
        <f>$C$5*SQRT((2*($C$11*POWER(($G$4/G1563),1.4)-$C$12))/$C$8)*An</f>
        <v>3.4541393744113574E-5</v>
      </c>
      <c r="J1563" s="5">
        <f>($C$11*POWER(($C$16/G1563),1.4))</f>
        <v>265250.39913931966</v>
      </c>
      <c r="K1563" s="2">
        <f>IF(H1563&gt;0,$C$17+H1563*$C$8,$C$17)</f>
        <v>0.15</v>
      </c>
      <c r="L1563" s="12">
        <f>IF(H1563&gt;0,2*An*(J1563-$C$12),0)</f>
        <v>0</v>
      </c>
      <c r="M1563" s="12">
        <f>$C$9*Af*O1562*ABS(O1562)*$C$7</f>
        <v>-1.3115999521177428</v>
      </c>
      <c r="N1563" s="12">
        <f t="shared" ref="N1563:N1599" si="102">(L1563-M1563-K1563*9.81)/K1563</f>
        <v>-1.066000319215048</v>
      </c>
      <c r="O1563" s="4">
        <f t="shared" ref="O1563:O1599" si="103">$C$5*(N1562+N1563)/2+O1562</f>
        <v>-25.491256721107103</v>
      </c>
      <c r="P1563" s="3">
        <f t="shared" si="100"/>
        <v>-31.86017797394851</v>
      </c>
      <c r="R1563" s="15"/>
    </row>
    <row r="1564" spans="6:18" x14ac:dyDescent="0.25">
      <c r="F1564" s="2">
        <f t="shared" si="101"/>
        <v>7.7999999999998559</v>
      </c>
      <c r="G1564" s="3">
        <f>IF(H1564&gt;0,$C$14-H1564,$C$14)</f>
        <v>2E-3</v>
      </c>
      <c r="H1564" s="3">
        <f>IF(H1563-I1563&gt;0,H1563-I1563,0)</f>
        <v>0</v>
      </c>
      <c r="I1564" s="12">
        <f>$C$5*SQRT((2*($C$11*POWER(($G$4/G1564),1.4)-$C$12))/$C$8)*An</f>
        <v>3.4541393744113574E-5</v>
      </c>
      <c r="J1564" s="5">
        <f>($C$11*POWER(($C$16/G1564),1.4))</f>
        <v>265250.39913931966</v>
      </c>
      <c r="K1564" s="2">
        <f>IF(H1564&gt;0,$C$17+H1564*$C$8,$C$17)</f>
        <v>0.15</v>
      </c>
      <c r="L1564" s="12">
        <f>IF(H1564&gt;0,2*An*(J1564-$C$12),0)</f>
        <v>0</v>
      </c>
      <c r="M1564" s="12">
        <f>$C$9*Af*O1563*ABS(O1563)*$C$7</f>
        <v>-1.3121495589087491</v>
      </c>
      <c r="N1564" s="12">
        <f t="shared" si="102"/>
        <v>-1.0623362739416731</v>
      </c>
      <c r="O1564" s="4">
        <f t="shared" si="103"/>
        <v>-25.496577562589994</v>
      </c>
      <c r="P1564" s="3">
        <f t="shared" si="100"/>
        <v>-31.987647559657752</v>
      </c>
      <c r="R1564" s="15"/>
    </row>
    <row r="1565" spans="6:18" x14ac:dyDescent="0.25">
      <c r="F1565" s="2">
        <f t="shared" si="101"/>
        <v>7.8049999999998558</v>
      </c>
      <c r="G1565" s="3">
        <f>IF(H1565&gt;0,$C$14-H1565,$C$14)</f>
        <v>2E-3</v>
      </c>
      <c r="H1565" s="3">
        <f>IF(H1564-I1564&gt;0,H1564-I1564,0)</f>
        <v>0</v>
      </c>
      <c r="I1565" s="12">
        <f>$C$5*SQRT((2*($C$11*POWER(($G$4/G1565),1.4)-$C$12))/$C$8)*An</f>
        <v>3.4541393744113574E-5</v>
      </c>
      <c r="J1565" s="5">
        <f>($C$11*POWER(($C$16/G1565),1.4))</f>
        <v>265250.39913931966</v>
      </c>
      <c r="K1565" s="2">
        <f>IF(H1565&gt;0,$C$17+H1565*$C$8,$C$17)</f>
        <v>0.15</v>
      </c>
      <c r="L1565" s="12">
        <f>IF(H1565&gt;0,2*An*(J1565-$C$12),0)</f>
        <v>0</v>
      </c>
      <c r="M1565" s="12">
        <f>$C$9*Af*O1564*ABS(O1564)*$C$7</f>
        <v>-1.3126973913312547</v>
      </c>
      <c r="N1565" s="12">
        <f t="shared" si="102"/>
        <v>-1.0586840577916354</v>
      </c>
      <c r="O1565" s="4">
        <f t="shared" si="103"/>
        <v>-25.501880113419329</v>
      </c>
      <c r="P1565" s="3">
        <f t="shared" si="100"/>
        <v>-32.115143703847778</v>
      </c>
      <c r="R1565" s="15"/>
    </row>
    <row r="1566" spans="6:18" x14ac:dyDescent="0.25">
      <c r="F1566" s="2">
        <f t="shared" si="101"/>
        <v>7.8099999999998557</v>
      </c>
      <c r="G1566" s="3">
        <f>IF(H1566&gt;0,$C$14-H1566,$C$14)</f>
        <v>2E-3</v>
      </c>
      <c r="H1566" s="3">
        <f>IF(H1565-I1565&gt;0,H1565-I1565,0)</f>
        <v>0</v>
      </c>
      <c r="I1566" s="12">
        <f>$C$5*SQRT((2*($C$11*POWER(($G$4/G1566),1.4)-$C$12))/$C$8)*An</f>
        <v>3.4541393744113574E-5</v>
      </c>
      <c r="J1566" s="5">
        <f>($C$11*POWER(($C$16/G1566),1.4))</f>
        <v>265250.39913931966</v>
      </c>
      <c r="K1566" s="2">
        <f>IF(H1566&gt;0,$C$17+H1566*$C$8,$C$17)</f>
        <v>0.15</v>
      </c>
      <c r="L1566" s="12">
        <f>IF(H1566&gt;0,2*An*(J1566-$C$12),0)</f>
        <v>0</v>
      </c>
      <c r="M1566" s="12">
        <f>$C$9*Af*O1565*ABS(O1565)*$C$7</f>
        <v>-1.3132434543022855</v>
      </c>
      <c r="N1566" s="12">
        <f t="shared" si="102"/>
        <v>-1.0550436379847636</v>
      </c>
      <c r="O1566" s="4">
        <f t="shared" si="103"/>
        <v>-25.507164432658769</v>
      </c>
      <c r="P1566" s="3">
        <f t="shared" si="100"/>
        <v>-32.242666315212972</v>
      </c>
      <c r="R1566" s="15"/>
    </row>
    <row r="1567" spans="6:18" x14ac:dyDescent="0.25">
      <c r="F1567" s="2">
        <f t="shared" si="101"/>
        <v>7.8149999999998556</v>
      </c>
      <c r="G1567" s="3">
        <f>IF(H1567&gt;0,$C$14-H1567,$C$14)</f>
        <v>2E-3</v>
      </c>
      <c r="H1567" s="3">
        <f>IF(H1566-I1566&gt;0,H1566-I1566,0)</f>
        <v>0</v>
      </c>
      <c r="I1567" s="12">
        <f>$C$5*SQRT((2*($C$11*POWER(($G$4/G1567),1.4)-$C$12))/$C$8)*An</f>
        <v>3.4541393744113574E-5</v>
      </c>
      <c r="J1567" s="5">
        <f>($C$11*POWER(($C$16/G1567),1.4))</f>
        <v>265250.39913931966</v>
      </c>
      <c r="K1567" s="2">
        <f>IF(H1567&gt;0,$C$17+H1567*$C$8,$C$17)</f>
        <v>0.15</v>
      </c>
      <c r="L1567" s="12">
        <f>IF(H1567&gt;0,2*An*(J1567-$C$12),0)</f>
        <v>0</v>
      </c>
      <c r="M1567" s="12">
        <f>$C$9*Af*O1566*ABS(O1566)*$C$7</f>
        <v>-1.3137877527311026</v>
      </c>
      <c r="N1567" s="12">
        <f t="shared" si="102"/>
        <v>-1.0514149817926497</v>
      </c>
      <c r="O1567" s="4">
        <f t="shared" si="103"/>
        <v>-25.512430579208214</v>
      </c>
      <c r="P1567" s="3">
        <f t="shared" si="100"/>
        <v>-32.370215302742636</v>
      </c>
      <c r="R1567" s="15"/>
    </row>
    <row r="1568" spans="6:18" x14ac:dyDescent="0.25">
      <c r="F1568" s="2">
        <f t="shared" si="101"/>
        <v>7.8199999999998555</v>
      </c>
      <c r="G1568" s="3">
        <f>IF(H1568&gt;0,$C$14-H1568,$C$14)</f>
        <v>2E-3</v>
      </c>
      <c r="H1568" s="3">
        <f>IF(H1567-I1567&gt;0,H1567-I1567,0)</f>
        <v>0</v>
      </c>
      <c r="I1568" s="12">
        <f>$C$5*SQRT((2*($C$11*POWER(($G$4/G1568),1.4)-$C$12))/$C$8)*An</f>
        <v>3.4541393744113574E-5</v>
      </c>
      <c r="J1568" s="5">
        <f>($C$11*POWER(($C$16/G1568),1.4))</f>
        <v>265250.39913931966</v>
      </c>
      <c r="K1568" s="2">
        <f>IF(H1568&gt;0,$C$17+H1568*$C$8,$C$17)</f>
        <v>0.15</v>
      </c>
      <c r="L1568" s="12">
        <f>IF(H1568&gt;0,2*An*(J1568-$C$12),0)</f>
        <v>0</v>
      </c>
      <c r="M1568" s="12">
        <f>$C$9*Af*O1567*ABS(O1567)*$C$7</f>
        <v>-1.3143302915191739</v>
      </c>
      <c r="N1568" s="12">
        <f t="shared" si="102"/>
        <v>-1.0477980565388409</v>
      </c>
      <c r="O1568" s="4">
        <f t="shared" si="103"/>
        <v>-25.517678611804044</v>
      </c>
      <c r="P1568" s="3">
        <f t="shared" si="100"/>
        <v>-32.497790575720167</v>
      </c>
      <c r="R1568" s="15"/>
    </row>
    <row r="1569" spans="6:18" x14ac:dyDescent="0.25">
      <c r="F1569" s="2">
        <f t="shared" si="101"/>
        <v>7.8249999999998554</v>
      </c>
      <c r="G1569" s="3">
        <f>IF(H1569&gt;0,$C$14-H1569,$C$14)</f>
        <v>2E-3</v>
      </c>
      <c r="H1569" s="3">
        <f>IF(H1568-I1568&gt;0,H1568-I1568,0)</f>
        <v>0</v>
      </c>
      <c r="I1569" s="12">
        <f>$C$5*SQRT((2*($C$11*POWER(($G$4/G1569),1.4)-$C$12))/$C$8)*An</f>
        <v>3.4541393744113574E-5</v>
      </c>
      <c r="J1569" s="5">
        <f>($C$11*POWER(($C$16/G1569),1.4))</f>
        <v>265250.39913931966</v>
      </c>
      <c r="K1569" s="2">
        <f>IF(H1569&gt;0,$C$17+H1569*$C$8,$C$17)</f>
        <v>0.15</v>
      </c>
      <c r="L1569" s="12">
        <f>IF(H1569&gt;0,2*An*(J1569-$C$12),0)</f>
        <v>0</v>
      </c>
      <c r="M1569" s="12">
        <f>$C$9*Af*O1568*ABS(O1568)*$C$7</f>
        <v>-1.3148710755601349</v>
      </c>
      <c r="N1569" s="12">
        <f t="shared" si="102"/>
        <v>-1.0441928295991008</v>
      </c>
      <c r="O1569" s="4">
        <f t="shared" si="103"/>
        <v>-25.522908589019387</v>
      </c>
      <c r="P1569" s="3">
        <f t="shared" si="100"/>
        <v>-32.625392043722222</v>
      </c>
      <c r="R1569" s="15"/>
    </row>
    <row r="1570" spans="6:18" x14ac:dyDescent="0.25">
      <c r="F1570" s="2">
        <f t="shared" si="101"/>
        <v>7.8299999999998553</v>
      </c>
      <c r="G1570" s="3">
        <f>IF(H1570&gt;0,$C$14-H1570,$C$14)</f>
        <v>2E-3</v>
      </c>
      <c r="H1570" s="3">
        <f>IF(H1569-I1569&gt;0,H1569-I1569,0)</f>
        <v>0</v>
      </c>
      <c r="I1570" s="12">
        <f>$C$5*SQRT((2*($C$11*POWER(($G$4/G1570),1.4)-$C$12))/$C$8)*An</f>
        <v>3.4541393744113574E-5</v>
      </c>
      <c r="J1570" s="5">
        <f>($C$11*POWER(($C$16/G1570),1.4))</f>
        <v>265250.39913931966</v>
      </c>
      <c r="K1570" s="2">
        <f>IF(H1570&gt;0,$C$17+H1570*$C$8,$C$17)</f>
        <v>0.15</v>
      </c>
      <c r="L1570" s="12">
        <f>IF(H1570&gt;0,2*An*(J1570-$C$12),0)</f>
        <v>0</v>
      </c>
      <c r="M1570" s="12">
        <f>$C$9*Af*O1569*ABS(O1569)*$C$7</f>
        <v>-1.3154101097397577</v>
      </c>
      <c r="N1570" s="12">
        <f t="shared" si="102"/>
        <v>-1.0405992684016157</v>
      </c>
      <c r="O1570" s="4">
        <f t="shared" si="103"/>
        <v>-25.528120569264388</v>
      </c>
      <c r="P1570" s="3">
        <f t="shared" si="100"/>
        <v>-32.753019616617934</v>
      </c>
      <c r="R1570" s="15"/>
    </row>
    <row r="1571" spans="6:18" x14ac:dyDescent="0.25">
      <c r="F1571" s="2">
        <f t="shared" si="101"/>
        <v>7.8349999999998552</v>
      </c>
      <c r="G1571" s="3">
        <f>IF(H1571&gt;0,$C$14-H1571,$C$14)</f>
        <v>2E-3</v>
      </c>
      <c r="H1571" s="3">
        <f>IF(H1570-I1570&gt;0,H1570-I1570,0)</f>
        <v>0</v>
      </c>
      <c r="I1571" s="12">
        <f>$C$5*SQRT((2*($C$11*POWER(($G$4/G1571),1.4)-$C$12))/$C$8)*An</f>
        <v>3.4541393744113574E-5</v>
      </c>
      <c r="J1571" s="5">
        <f>($C$11*POWER(($C$16/G1571),1.4))</f>
        <v>265250.39913931966</v>
      </c>
      <c r="K1571" s="2">
        <f>IF(H1571&gt;0,$C$17+H1571*$C$8,$C$17)</f>
        <v>0.15</v>
      </c>
      <c r="L1571" s="12">
        <f>IF(H1571&gt;0,2*An*(J1571-$C$12),0)</f>
        <v>0</v>
      </c>
      <c r="M1571" s="12">
        <f>$C$9*Af*O1570*ABS(O1570)*$C$7</f>
        <v>-1.3159473989359178</v>
      </c>
      <c r="N1571" s="12">
        <f t="shared" si="102"/>
        <v>-1.0370173404272147</v>
      </c>
      <c r="O1571" s="4">
        <f t="shared" si="103"/>
        <v>-25.533314610786459</v>
      </c>
      <c r="P1571" s="3">
        <f t="shared" si="100"/>
        <v>-32.880673204568062</v>
      </c>
      <c r="R1571" s="15"/>
    </row>
    <row r="1572" spans="6:18" x14ac:dyDescent="0.25">
      <c r="F1572" s="2">
        <f t="shared" si="101"/>
        <v>7.8399999999998551</v>
      </c>
      <c r="G1572" s="3">
        <f>IF(H1572&gt;0,$C$14-H1572,$C$14)</f>
        <v>2E-3</v>
      </c>
      <c r="H1572" s="3">
        <f>IF(H1571-I1571&gt;0,H1571-I1571,0)</f>
        <v>0</v>
      </c>
      <c r="I1572" s="12">
        <f>$C$5*SQRT((2*($C$11*POWER(($G$4/G1572),1.4)-$C$12))/$C$8)*An</f>
        <v>3.4541393744113574E-5</v>
      </c>
      <c r="J1572" s="5">
        <f>($C$11*POWER(($C$16/G1572),1.4))</f>
        <v>265250.39913931966</v>
      </c>
      <c r="K1572" s="2">
        <f>IF(H1572&gt;0,$C$17+H1572*$C$8,$C$17)</f>
        <v>0.15</v>
      </c>
      <c r="L1572" s="12">
        <f>IF(H1572&gt;0,2*An*(J1572-$C$12),0)</f>
        <v>0</v>
      </c>
      <c r="M1572" s="12">
        <f>$C$9*Af*O1571*ABS(O1571)*$C$7</f>
        <v>-1.3164829480185614</v>
      </c>
      <c r="N1572" s="12">
        <f t="shared" si="102"/>
        <v>-1.0334470132095912</v>
      </c>
      <c r="O1572" s="4">
        <f t="shared" si="103"/>
        <v>-25.538490771670549</v>
      </c>
      <c r="P1572" s="3">
        <f t="shared" si="100"/>
        <v>-33.008352718024206</v>
      </c>
      <c r="R1572" s="15"/>
    </row>
    <row r="1573" spans="6:18" x14ac:dyDescent="0.25">
      <c r="F1573" s="2">
        <f t="shared" si="101"/>
        <v>7.844999999999855</v>
      </c>
      <c r="G1573" s="3">
        <f>IF(H1573&gt;0,$C$14-H1573,$C$14)</f>
        <v>2E-3</v>
      </c>
      <c r="H1573" s="3">
        <f>IF(H1572-I1572&gt;0,H1572-I1572,0)</f>
        <v>0</v>
      </c>
      <c r="I1573" s="12">
        <f>$C$5*SQRT((2*($C$11*POWER(($G$4/G1573),1.4)-$C$12))/$C$8)*An</f>
        <v>3.4541393744113574E-5</v>
      </c>
      <c r="J1573" s="5">
        <f>($C$11*POWER(($C$16/G1573),1.4))</f>
        <v>265250.39913931966</v>
      </c>
      <c r="K1573" s="2">
        <f>IF(H1573&gt;0,$C$17+H1573*$C$8,$C$17)</f>
        <v>0.15</v>
      </c>
      <c r="L1573" s="12">
        <f>IF(H1573&gt;0,2*An*(J1573-$C$12),0)</f>
        <v>0</v>
      </c>
      <c r="M1573" s="12">
        <f>$C$9*Af*O1572*ABS(O1572)*$C$7</f>
        <v>-1.3170167618496713</v>
      </c>
      <c r="N1573" s="12">
        <f t="shared" si="102"/>
        <v>-1.0298882543355248</v>
      </c>
      <c r="O1573" s="4">
        <f t="shared" si="103"/>
        <v>-25.543649109839411</v>
      </c>
      <c r="P1573" s="3">
        <f t="shared" si="100"/>
        <v>-33.13605806772798</v>
      </c>
      <c r="R1573" s="15"/>
    </row>
    <row r="1574" spans="6:18" x14ac:dyDescent="0.25">
      <c r="F1574" s="2">
        <f t="shared" si="101"/>
        <v>7.8499999999998549</v>
      </c>
      <c r="G1574" s="3">
        <f>IF(H1574&gt;0,$C$14-H1574,$C$14)</f>
        <v>2E-3</v>
      </c>
      <c r="H1574" s="3">
        <f>IF(H1573-I1573&gt;0,H1573-I1573,0)</f>
        <v>0</v>
      </c>
      <c r="I1574" s="12">
        <f>$C$5*SQRT((2*($C$11*POWER(($G$4/G1574),1.4)-$C$12))/$C$8)*An</f>
        <v>3.4541393744113574E-5</v>
      </c>
      <c r="J1574" s="5">
        <f>($C$11*POWER(($C$16/G1574),1.4))</f>
        <v>265250.39913931966</v>
      </c>
      <c r="K1574" s="2">
        <f>IF(H1574&gt;0,$C$17+H1574*$C$8,$C$17)</f>
        <v>0.15</v>
      </c>
      <c r="L1574" s="12">
        <f>IF(H1574&gt;0,2*An*(J1574-$C$12),0)</f>
        <v>0</v>
      </c>
      <c r="M1574" s="12">
        <f>$C$9*Af*O1573*ABS(O1573)*$C$7</f>
        <v>-1.3175488452832389</v>
      </c>
      <c r="N1574" s="12">
        <f t="shared" si="102"/>
        <v>-1.0263410314450743</v>
      </c>
      <c r="O1574" s="4">
        <f t="shared" si="103"/>
        <v>-25.548789683053862</v>
      </c>
      <c r="P1574" s="3">
        <f t="shared" si="100"/>
        <v>-33.263789164710211</v>
      </c>
      <c r="R1574" s="15"/>
    </row>
    <row r="1575" spans="6:18" x14ac:dyDescent="0.25">
      <c r="F1575" s="2">
        <f t="shared" si="101"/>
        <v>7.8549999999998548</v>
      </c>
      <c r="G1575" s="3">
        <f>IF(H1575&gt;0,$C$14-H1575,$C$14)</f>
        <v>2E-3</v>
      </c>
      <c r="H1575" s="3">
        <f>IF(H1574-I1574&gt;0,H1574-I1574,0)</f>
        <v>0</v>
      </c>
      <c r="I1575" s="12">
        <f>$C$5*SQRT((2*($C$11*POWER(($G$4/G1575),1.4)-$C$12))/$C$8)*An</f>
        <v>3.4541393744113574E-5</v>
      </c>
      <c r="J1575" s="5">
        <f>($C$11*POWER(($C$16/G1575),1.4))</f>
        <v>265250.39913931966</v>
      </c>
      <c r="K1575" s="2">
        <f>IF(H1575&gt;0,$C$17+H1575*$C$8,$C$17)</f>
        <v>0.15</v>
      </c>
      <c r="L1575" s="12">
        <f>IF(H1575&gt;0,2*An*(J1575-$C$12),0)</f>
        <v>0</v>
      </c>
      <c r="M1575" s="12">
        <f>$C$9*Af*O1574*ABS(O1574)*$C$7</f>
        <v>-1.3180792031652293</v>
      </c>
      <c r="N1575" s="12">
        <f t="shared" si="102"/>
        <v>-1.0228053122318048</v>
      </c>
      <c r="O1575" s="4">
        <f t="shared" si="103"/>
        <v>-25.553912548913054</v>
      </c>
      <c r="P1575" s="3">
        <f t="shared" si="100"/>
        <v>-33.391545920290127</v>
      </c>
      <c r="R1575" s="15"/>
    </row>
    <row r="1576" spans="6:18" x14ac:dyDescent="0.25">
      <c r="F1576" s="2">
        <f t="shared" si="101"/>
        <v>7.8599999999998547</v>
      </c>
      <c r="G1576" s="3">
        <f>IF(H1576&gt;0,$C$14-H1576,$C$14)</f>
        <v>2E-3</v>
      </c>
      <c r="H1576" s="3">
        <f>IF(H1575-I1575&gt;0,H1575-I1575,0)</f>
        <v>0</v>
      </c>
      <c r="I1576" s="12">
        <f>$C$5*SQRT((2*($C$11*POWER(($G$4/G1576),1.4)-$C$12))/$C$8)*An</f>
        <v>3.4541393744113574E-5</v>
      </c>
      <c r="J1576" s="5">
        <f>($C$11*POWER(($C$16/G1576),1.4))</f>
        <v>265250.39913931966</v>
      </c>
      <c r="K1576" s="2">
        <f>IF(H1576&gt;0,$C$17+H1576*$C$8,$C$17)</f>
        <v>0.15</v>
      </c>
      <c r="L1576" s="12">
        <f>IF(H1576&gt;0,2*An*(J1576-$C$12),0)</f>
        <v>0</v>
      </c>
      <c r="M1576" s="12">
        <f>$C$9*Af*O1575*ABS(O1575)*$C$7</f>
        <v>-1.3186078403335519</v>
      </c>
      <c r="N1576" s="12">
        <f t="shared" si="102"/>
        <v>-1.0192810644429873</v>
      </c>
      <c r="O1576" s="4">
        <f t="shared" si="103"/>
        <v>-25.55901776485474</v>
      </c>
      <c r="P1576" s="3">
        <f t="shared" si="100"/>
        <v>-33.519328246074544</v>
      </c>
      <c r="R1576" s="15"/>
    </row>
    <row r="1577" spans="6:18" x14ac:dyDescent="0.25">
      <c r="F1577" s="2">
        <f t="shared" si="101"/>
        <v>7.8649999999998546</v>
      </c>
      <c r="G1577" s="3">
        <f>IF(H1577&gt;0,$C$14-H1577,$C$14)</f>
        <v>2E-3</v>
      </c>
      <c r="H1577" s="3">
        <f>IF(H1576-I1576&gt;0,H1576-I1576,0)</f>
        <v>0</v>
      </c>
      <c r="I1577" s="12">
        <f>$C$5*SQRT((2*($C$11*POWER(($G$4/G1577),1.4)-$C$12))/$C$8)*An</f>
        <v>3.4541393744113574E-5</v>
      </c>
      <c r="J1577" s="5">
        <f>($C$11*POWER(($C$16/G1577),1.4))</f>
        <v>265250.39913931966</v>
      </c>
      <c r="K1577" s="2">
        <f>IF(H1577&gt;0,$C$17+H1577*$C$8,$C$17)</f>
        <v>0.15</v>
      </c>
      <c r="L1577" s="12">
        <f>IF(H1577&gt;0,2*An*(J1577-$C$12),0)</f>
        <v>0</v>
      </c>
      <c r="M1577" s="12">
        <f>$C$9*Af*O1576*ABS(O1576)*$C$7</f>
        <v>-1.3191347616180307</v>
      </c>
      <c r="N1577" s="12">
        <f t="shared" si="102"/>
        <v>-1.0157682558797958</v>
      </c>
      <c r="O1577" s="4">
        <f t="shared" si="103"/>
        <v>-25.564105388155546</v>
      </c>
      <c r="P1577" s="3">
        <f t="shared" si="100"/>
        <v>-33.64713605395707</v>
      </c>
      <c r="R1577" s="15"/>
    </row>
    <row r="1578" spans="6:18" x14ac:dyDescent="0.25">
      <c r="F1578" s="2">
        <f t="shared" si="101"/>
        <v>7.8699999999998544</v>
      </c>
      <c r="G1578" s="3">
        <f>IF(H1578&gt;0,$C$14-H1578,$C$14)</f>
        <v>2E-3</v>
      </c>
      <c r="H1578" s="3">
        <f>IF(H1577-I1577&gt;0,H1577-I1577,0)</f>
        <v>0</v>
      </c>
      <c r="I1578" s="12">
        <f>$C$5*SQRT((2*($C$11*POWER(($G$4/G1578),1.4)-$C$12))/$C$8)*An</f>
        <v>3.4541393744113574E-5</v>
      </c>
      <c r="J1578" s="5">
        <f>($C$11*POWER(($C$16/G1578),1.4))</f>
        <v>265250.39913931966</v>
      </c>
      <c r="K1578" s="2">
        <f>IF(H1578&gt;0,$C$17+H1578*$C$8,$C$17)</f>
        <v>0.15</v>
      </c>
      <c r="L1578" s="12">
        <f>IF(H1578&gt;0,2*An*(J1578-$C$12),0)</f>
        <v>0</v>
      </c>
      <c r="M1578" s="12">
        <f>$C$9*Af*O1577*ABS(O1577)*$C$7</f>
        <v>-1.3196599718403736</v>
      </c>
      <c r="N1578" s="12">
        <f t="shared" si="102"/>
        <v>-1.0122668543975093</v>
      </c>
      <c r="O1578" s="4">
        <f t="shared" si="103"/>
        <v>-25.569175475931239</v>
      </c>
      <c r="P1578" s="3">
        <f t="shared" si="100"/>
        <v>-33.774969256117288</v>
      </c>
      <c r="R1578" s="15"/>
    </row>
    <row r="1579" spans="6:18" x14ac:dyDescent="0.25">
      <c r="F1579" s="2">
        <f t="shared" si="101"/>
        <v>7.8749999999998543</v>
      </c>
      <c r="G1579" s="3">
        <f>IF(H1579&gt;0,$C$14-H1579,$C$14)</f>
        <v>2E-3</v>
      </c>
      <c r="H1579" s="3">
        <f>IF(H1578-I1578&gt;0,H1578-I1578,0)</f>
        <v>0</v>
      </c>
      <c r="I1579" s="12">
        <f>$C$5*SQRT((2*($C$11*POWER(($G$4/G1579),1.4)-$C$12))/$C$8)*An</f>
        <v>3.4541393744113574E-5</v>
      </c>
      <c r="J1579" s="5">
        <f>($C$11*POWER(($C$16/G1579),1.4))</f>
        <v>265250.39913931966</v>
      </c>
      <c r="K1579" s="2">
        <f>IF(H1579&gt;0,$C$17+H1579*$C$8,$C$17)</f>
        <v>0.15</v>
      </c>
      <c r="L1579" s="12">
        <f>IF(H1579&gt;0,2*An*(J1579-$C$12),0)</f>
        <v>0</v>
      </c>
      <c r="M1579" s="12">
        <f>$C$9*Af*O1578*ABS(O1578)*$C$7</f>
        <v>-1.3201834758141431</v>
      </c>
      <c r="N1579" s="12">
        <f t="shared" si="102"/>
        <v>-1.008776827905713</v>
      </c>
      <c r="O1579" s="4">
        <f t="shared" si="103"/>
        <v>-25.574228085136998</v>
      </c>
      <c r="P1579" s="3">
        <f t="shared" si="100"/>
        <v>-33.902827765019957</v>
      </c>
      <c r="R1579" s="15"/>
    </row>
    <row r="1580" spans="6:18" x14ac:dyDescent="0.25">
      <c r="F1580" s="2">
        <f t="shared" si="101"/>
        <v>7.8799999999998542</v>
      </c>
      <c r="G1580" s="3">
        <f>IF(H1580&gt;0,$C$14-H1580,$C$14)</f>
        <v>2E-3</v>
      </c>
      <c r="H1580" s="3">
        <f>IF(H1579-I1579&gt;0,H1579-I1579,0)</f>
        <v>0</v>
      </c>
      <c r="I1580" s="12">
        <f>$C$5*SQRT((2*($C$11*POWER(($G$4/G1580),1.4)-$C$12))/$C$8)*An</f>
        <v>3.4541393744113574E-5</v>
      </c>
      <c r="J1580" s="5">
        <f>($C$11*POWER(($C$16/G1580),1.4))</f>
        <v>265250.39913931966</v>
      </c>
      <c r="K1580" s="2">
        <f>IF(H1580&gt;0,$C$17+H1580*$C$8,$C$17)</f>
        <v>0.15</v>
      </c>
      <c r="L1580" s="12">
        <f>IF(H1580&gt;0,2*An*(J1580-$C$12),0)</f>
        <v>0</v>
      </c>
      <c r="M1580" s="12">
        <f>$C$9*Af*O1579*ABS(O1579)*$C$7</f>
        <v>-1.3207052783447268</v>
      </c>
      <c r="N1580" s="12">
        <f t="shared" si="102"/>
        <v>-1.0052981443684881</v>
      </c>
      <c r="O1580" s="4">
        <f t="shared" si="103"/>
        <v>-25.579263272567683</v>
      </c>
      <c r="P1580" s="3">
        <f t="shared" si="100"/>
        <v>-34.030711493414216</v>
      </c>
      <c r="R1580" s="15"/>
    </row>
    <row r="1581" spans="6:18" x14ac:dyDescent="0.25">
      <c r="F1581" s="2">
        <f t="shared" si="101"/>
        <v>7.8849999999998541</v>
      </c>
      <c r="G1581" s="3">
        <f>IF(H1581&gt;0,$C$14-H1581,$C$14)</f>
        <v>2E-3</v>
      </c>
      <c r="H1581" s="3">
        <f>IF(H1580-I1580&gt;0,H1580-I1580,0)</f>
        <v>0</v>
      </c>
      <c r="I1581" s="12">
        <f>$C$5*SQRT((2*($C$11*POWER(($G$4/G1581),1.4)-$C$12))/$C$8)*An</f>
        <v>3.4541393744113574E-5</v>
      </c>
      <c r="J1581" s="5">
        <f>($C$11*POWER(($C$16/G1581),1.4))</f>
        <v>265250.39913931966</v>
      </c>
      <c r="K1581" s="2">
        <f>IF(H1581&gt;0,$C$17+H1581*$C$8,$C$17)</f>
        <v>0.15</v>
      </c>
      <c r="L1581" s="12">
        <f>IF(H1581&gt;0,2*An*(J1581-$C$12),0)</f>
        <v>0</v>
      </c>
      <c r="M1581" s="12">
        <f>$C$9*Af*O1580*ABS(O1580)*$C$7</f>
        <v>-1.3212253842293096</v>
      </c>
      <c r="N1581" s="12">
        <f t="shared" si="102"/>
        <v>-1.0018307718046031</v>
      </c>
      <c r="O1581" s="4">
        <f t="shared" si="103"/>
        <v>-25.584281094858117</v>
      </c>
      <c r="P1581" s="3">
        <f t="shared" si="100"/>
        <v>-34.158620354332783</v>
      </c>
      <c r="R1581" s="15"/>
    </row>
    <row r="1582" spans="6:18" x14ac:dyDescent="0.25">
      <c r="F1582" s="2">
        <f t="shared" si="101"/>
        <v>7.889999999999854</v>
      </c>
      <c r="G1582" s="3">
        <f>IF(H1582&gt;0,$C$14-H1582,$C$14)</f>
        <v>2E-3</v>
      </c>
      <c r="H1582" s="3">
        <f>IF(H1581-I1581&gt;0,H1581-I1581,0)</f>
        <v>0</v>
      </c>
      <c r="I1582" s="12">
        <f>$C$5*SQRT((2*($C$11*POWER(($G$4/G1582),1.4)-$C$12))/$C$8)*An</f>
        <v>3.4541393744113574E-5</v>
      </c>
      <c r="J1582" s="5">
        <f>($C$11*POWER(($C$16/G1582),1.4))</f>
        <v>265250.39913931966</v>
      </c>
      <c r="K1582" s="2">
        <f>IF(H1582&gt;0,$C$17+H1582*$C$8,$C$17)</f>
        <v>0.15</v>
      </c>
      <c r="L1582" s="12">
        <f>IF(H1582&gt;0,2*An*(J1582-$C$12),0)</f>
        <v>0</v>
      </c>
      <c r="M1582" s="12">
        <f>$C$9*Af*O1581*ABS(O1581)*$C$7</f>
        <v>-1.3217437982568447</v>
      </c>
      <c r="N1582" s="12">
        <f t="shared" si="102"/>
        <v>-0.99837467828770199</v>
      </c>
      <c r="O1582" s="4">
        <f t="shared" si="103"/>
        <v>-25.589281608483347</v>
      </c>
      <c r="P1582" s="3">
        <f t="shared" si="100"/>
        <v>-34.286554261091133</v>
      </c>
      <c r="R1582" s="15"/>
    </row>
    <row r="1583" spans="6:18" x14ac:dyDescent="0.25">
      <c r="F1583" s="2">
        <f t="shared" si="101"/>
        <v>7.8949999999998539</v>
      </c>
      <c r="G1583" s="3">
        <f>IF(H1583&gt;0,$C$14-H1583,$C$14)</f>
        <v>2E-3</v>
      </c>
      <c r="H1583" s="3">
        <f>IF(H1582-I1582&gt;0,H1582-I1582,0)</f>
        <v>0</v>
      </c>
      <c r="I1583" s="12">
        <f>$C$5*SQRT((2*($C$11*POWER(($G$4/G1583),1.4)-$C$12))/$C$8)*An</f>
        <v>3.4541393744113574E-5</v>
      </c>
      <c r="J1583" s="5">
        <f>($C$11*POWER(($C$16/G1583),1.4))</f>
        <v>265250.39913931966</v>
      </c>
      <c r="K1583" s="2">
        <f>IF(H1583&gt;0,$C$17+H1583*$C$8,$C$17)</f>
        <v>0.15</v>
      </c>
      <c r="L1583" s="12">
        <f>IF(H1583&gt;0,2*An*(J1583-$C$12),0)</f>
        <v>0</v>
      </c>
      <c r="M1583" s="12">
        <f>$C$9*Af*O1582*ABS(O1582)*$C$7</f>
        <v>-1.3222605252080266</v>
      </c>
      <c r="N1583" s="12">
        <f t="shared" si="102"/>
        <v>-0.99492983194648943</v>
      </c>
      <c r="O1583" s="4">
        <f t="shared" si="103"/>
        <v>-25.594264869758934</v>
      </c>
      <c r="P1583" s="3">
        <f t="shared" si="100"/>
        <v>-34.414513127286739</v>
      </c>
      <c r="R1583" s="15"/>
    </row>
    <row r="1584" spans="6:18" x14ac:dyDescent="0.25">
      <c r="F1584" s="2">
        <f t="shared" si="101"/>
        <v>7.8999999999998538</v>
      </c>
      <c r="G1584" s="3">
        <f>IF(H1584&gt;0,$C$14-H1584,$C$14)</f>
        <v>2E-3</v>
      </c>
      <c r="H1584" s="3">
        <f>IF(H1583-I1583&gt;0,H1583-I1583,0)</f>
        <v>0</v>
      </c>
      <c r="I1584" s="12">
        <f>$C$5*SQRT((2*($C$11*POWER(($G$4/G1584),1.4)-$C$12))/$C$8)*An</f>
        <v>3.4541393744113574E-5</v>
      </c>
      <c r="J1584" s="5">
        <f>($C$11*POWER(($C$16/G1584),1.4))</f>
        <v>265250.39913931966</v>
      </c>
      <c r="K1584" s="2">
        <f>IF(H1584&gt;0,$C$17+H1584*$C$8,$C$17)</f>
        <v>0.15</v>
      </c>
      <c r="L1584" s="12">
        <f>IF(H1584&gt;0,2*An*(J1584-$C$12),0)</f>
        <v>0</v>
      </c>
      <c r="M1584" s="12">
        <f>$C$9*Af*O1583*ABS(O1583)*$C$7</f>
        <v>-1.3227755698552639</v>
      </c>
      <c r="N1584" s="12">
        <f t="shared" si="102"/>
        <v>-0.99149620096490754</v>
      </c>
      <c r="O1584" s="4">
        <f t="shared" si="103"/>
        <v>-25.599230934841213</v>
      </c>
      <c r="P1584" s="3">
        <f t="shared" si="100"/>
        <v>-34.542496866798238</v>
      </c>
      <c r="R1584" s="15"/>
    </row>
    <row r="1585" spans="6:18" x14ac:dyDescent="0.25">
      <c r="F1585" s="2">
        <f t="shared" si="101"/>
        <v>7.9049999999998537</v>
      </c>
      <c r="G1585" s="3">
        <f>IF(H1585&gt;0,$C$14-H1585,$C$14)</f>
        <v>2E-3</v>
      </c>
      <c r="H1585" s="3">
        <f>IF(H1584-I1584&gt;0,H1584-I1584,0)</f>
        <v>0</v>
      </c>
      <c r="I1585" s="12">
        <f>$C$5*SQRT((2*($C$11*POWER(($G$4/G1585),1.4)-$C$12))/$C$8)*An</f>
        <v>3.4541393744113574E-5</v>
      </c>
      <c r="J1585" s="5">
        <f>($C$11*POWER(($C$16/G1585),1.4))</f>
        <v>265250.39913931966</v>
      </c>
      <c r="K1585" s="2">
        <f>IF(H1585&gt;0,$C$17+H1585*$C$8,$C$17)</f>
        <v>0.15</v>
      </c>
      <c r="L1585" s="12">
        <f>IF(H1585&gt;0,2*An*(J1585-$C$12),0)</f>
        <v>0</v>
      </c>
      <c r="M1585" s="12">
        <f>$C$9*Af*O1584*ABS(O1584)*$C$7</f>
        <v>-1.3232889369626506</v>
      </c>
      <c r="N1585" s="12">
        <f t="shared" si="102"/>
        <v>-0.98807375358232963</v>
      </c>
      <c r="O1585" s="4">
        <f t="shared" si="103"/>
        <v>-25.60417985972758</v>
      </c>
      <c r="P1585" s="3">
        <f t="shared" si="100"/>
        <v>-34.670505393784659</v>
      </c>
      <c r="R1585" s="15"/>
    </row>
    <row r="1586" spans="6:18" x14ac:dyDescent="0.25">
      <c r="F1586" s="2">
        <f t="shared" si="101"/>
        <v>7.9099999999998536</v>
      </c>
      <c r="G1586" s="3">
        <f>IF(H1586&gt;0,$C$14-H1586,$C$14)</f>
        <v>2E-3</v>
      </c>
      <c r="H1586" s="3">
        <f>IF(H1585-I1585&gt;0,H1585-I1585,0)</f>
        <v>0</v>
      </c>
      <c r="I1586" s="12">
        <f>$C$5*SQRT((2*($C$11*POWER(($G$4/G1586),1.4)-$C$12))/$C$8)*An</f>
        <v>3.4541393744113574E-5</v>
      </c>
      <c r="J1586" s="5">
        <f>($C$11*POWER(($C$16/G1586),1.4))</f>
        <v>265250.39913931966</v>
      </c>
      <c r="K1586" s="2">
        <f>IF(H1586&gt;0,$C$17+H1586*$C$8,$C$17)</f>
        <v>0.15</v>
      </c>
      <c r="L1586" s="12">
        <f>IF(H1586&gt;0,2*An*(J1586-$C$12),0)</f>
        <v>0</v>
      </c>
      <c r="M1586" s="12">
        <f>$C$9*Af*O1585*ABS(O1585)*$C$7</f>
        <v>-1.3238006312859421</v>
      </c>
      <c r="N1586" s="12">
        <f t="shared" si="102"/>
        <v>-0.98466245809371988</v>
      </c>
      <c r="O1586" s="4">
        <f t="shared" si="103"/>
        <v>-25.609111700256769</v>
      </c>
      <c r="P1586" s="3">
        <f t="shared" si="100"/>
        <v>-34.798538622684617</v>
      </c>
      <c r="R1586" s="15"/>
    </row>
    <row r="1587" spans="6:18" x14ac:dyDescent="0.25">
      <c r="F1587" s="2">
        <f t="shared" si="101"/>
        <v>7.9149999999998535</v>
      </c>
      <c r="G1587" s="3">
        <f>IF(H1587&gt;0,$C$14-H1587,$C$14)</f>
        <v>2E-3</v>
      </c>
      <c r="H1587" s="3">
        <f>IF(H1586-I1586&gt;0,H1586-I1586,0)</f>
        <v>0</v>
      </c>
      <c r="I1587" s="12">
        <f>$C$5*SQRT((2*($C$11*POWER(($G$4/G1587),1.4)-$C$12))/$C$8)*An</f>
        <v>3.4541393744113574E-5</v>
      </c>
      <c r="J1587" s="5">
        <f>($C$11*POWER(($C$16/G1587),1.4))</f>
        <v>265250.39913931966</v>
      </c>
      <c r="K1587" s="2">
        <f>IF(H1587&gt;0,$C$17+H1587*$C$8,$C$17)</f>
        <v>0.15</v>
      </c>
      <c r="L1587" s="12">
        <f>IF(H1587&gt;0,2*An*(J1587-$C$12),0)</f>
        <v>0</v>
      </c>
      <c r="M1587" s="12">
        <f>$C$9*Af*O1586*ABS(O1586)*$C$7</f>
        <v>-1.3243106575725276</v>
      </c>
      <c r="N1587" s="12">
        <f t="shared" si="102"/>
        <v>-0.98126228284981598</v>
      </c>
      <c r="O1587" s="4">
        <f t="shared" si="103"/>
        <v>-25.614026512109128</v>
      </c>
      <c r="P1587" s="3">
        <f t="shared" si="100"/>
        <v>-34.926596468215536</v>
      </c>
      <c r="R1587" s="15"/>
    </row>
    <row r="1588" spans="6:18" x14ac:dyDescent="0.25">
      <c r="F1588" s="2">
        <f t="shared" si="101"/>
        <v>7.9199999999998534</v>
      </c>
      <c r="G1588" s="3">
        <f>IF(H1588&gt;0,$C$14-H1588,$C$14)</f>
        <v>2E-3</v>
      </c>
      <c r="H1588" s="3">
        <f>IF(H1587-I1587&gt;0,H1587-I1587,0)</f>
        <v>0</v>
      </c>
      <c r="I1588" s="12">
        <f>$C$5*SQRT((2*($C$11*POWER(($G$4/G1588),1.4)-$C$12))/$C$8)*An</f>
        <v>3.4541393744113574E-5</v>
      </c>
      <c r="J1588" s="5">
        <f>($C$11*POWER(($C$16/G1588),1.4))</f>
        <v>265250.39913931966</v>
      </c>
      <c r="K1588" s="2">
        <f>IF(H1588&gt;0,$C$17+H1588*$C$8,$C$17)</f>
        <v>0.15</v>
      </c>
      <c r="L1588" s="12">
        <f>IF(H1588&gt;0,2*An*(J1588-$C$12),0)</f>
        <v>0</v>
      </c>
      <c r="M1588" s="12">
        <f>$C$9*Af*O1587*ABS(O1587)*$C$7</f>
        <v>-1.324819020561405</v>
      </c>
      <c r="N1588" s="12">
        <f t="shared" si="102"/>
        <v>-0.97787319625730029</v>
      </c>
      <c r="O1588" s="4">
        <f t="shared" si="103"/>
        <v>-25.618924350806896</v>
      </c>
      <c r="P1588" s="3">
        <f t="shared" si="100"/>
        <v>-35.054678845372827</v>
      </c>
      <c r="R1588" s="15"/>
    </row>
    <row r="1589" spans="6:18" x14ac:dyDescent="0.25">
      <c r="F1589" s="2">
        <f t="shared" si="101"/>
        <v>7.9249999999998533</v>
      </c>
      <c r="G1589" s="3">
        <f>IF(H1589&gt;0,$C$14-H1589,$C$14)</f>
        <v>2E-3</v>
      </c>
      <c r="H1589" s="3">
        <f>IF(H1588-I1588&gt;0,H1588-I1588,0)</f>
        <v>0</v>
      </c>
      <c r="I1589" s="12">
        <f>$C$5*SQRT((2*($C$11*POWER(($G$4/G1589),1.4)-$C$12))/$C$8)*An</f>
        <v>3.4541393744113574E-5</v>
      </c>
      <c r="J1589" s="5">
        <f>($C$11*POWER(($C$16/G1589),1.4))</f>
        <v>265250.39913931966</v>
      </c>
      <c r="K1589" s="2">
        <f>IF(H1589&gt;0,$C$17+H1589*$C$8,$C$17)</f>
        <v>0.15</v>
      </c>
      <c r="L1589" s="12">
        <f>IF(H1589&gt;0,2*An*(J1589-$C$12),0)</f>
        <v>0</v>
      </c>
      <c r="M1589" s="12">
        <f>$C$9*Af*O1588*ABS(O1588)*$C$7</f>
        <v>-1.3253257249831558</v>
      </c>
      <c r="N1589" s="12">
        <f t="shared" si="102"/>
        <v>-0.97449516677896142</v>
      </c>
      <c r="O1589" s="4">
        <f t="shared" si="103"/>
        <v>-25.623805271714488</v>
      </c>
      <c r="P1589" s="3">
        <f t="shared" si="100"/>
        <v>-35.18278566942913</v>
      </c>
      <c r="R1589" s="15"/>
    </row>
    <row r="1590" spans="6:18" x14ac:dyDescent="0.25">
      <c r="F1590" s="2">
        <f t="shared" si="101"/>
        <v>7.9299999999998532</v>
      </c>
      <c r="G1590" s="3">
        <f>IF(H1590&gt;0,$C$14-H1590,$C$14)</f>
        <v>2E-3</v>
      </c>
      <c r="H1590" s="3">
        <f>IF(H1589-I1589&gt;0,H1589-I1589,0)</f>
        <v>0</v>
      </c>
      <c r="I1590" s="12">
        <f>$C$5*SQRT((2*($C$11*POWER(($G$4/G1590),1.4)-$C$12))/$C$8)*An</f>
        <v>3.4541393744113574E-5</v>
      </c>
      <c r="J1590" s="5">
        <f>($C$11*POWER(($C$16/G1590),1.4))</f>
        <v>265250.39913931966</v>
      </c>
      <c r="K1590" s="2">
        <f>IF(H1590&gt;0,$C$17+H1590*$C$8,$C$17)</f>
        <v>0.15</v>
      </c>
      <c r="L1590" s="12">
        <f>IF(H1590&gt;0,2*An*(J1590-$C$12),0)</f>
        <v>0</v>
      </c>
      <c r="M1590" s="12">
        <f>$C$9*Af*O1589*ABS(O1589)*$C$7</f>
        <v>-1.3258307755599195</v>
      </c>
      <c r="N1590" s="12">
        <f t="shared" si="102"/>
        <v>-0.9711281629338705</v>
      </c>
      <c r="O1590" s="4">
        <f t="shared" si="103"/>
        <v>-25.628669330038772</v>
      </c>
      <c r="P1590" s="3">
        <f t="shared" si="100"/>
        <v>-35.310916855933513</v>
      </c>
      <c r="R1590" s="15"/>
    </row>
    <row r="1591" spans="6:18" x14ac:dyDescent="0.25">
      <c r="F1591" s="2">
        <f t="shared" si="101"/>
        <v>7.9349999999998531</v>
      </c>
      <c r="G1591" s="3">
        <f>IF(H1591&gt;0,$C$14-H1591,$C$14)</f>
        <v>2E-3</v>
      </c>
      <c r="H1591" s="3">
        <f>IF(H1590-I1590&gt;0,H1590-I1590,0)</f>
        <v>0</v>
      </c>
      <c r="I1591" s="12">
        <f>$C$5*SQRT((2*($C$11*POWER(($G$4/G1591),1.4)-$C$12))/$C$8)*An</f>
        <v>3.4541393744113574E-5</v>
      </c>
      <c r="J1591" s="5">
        <f>($C$11*POWER(($C$16/G1591),1.4))</f>
        <v>265250.39913931966</v>
      </c>
      <c r="K1591" s="2">
        <f>IF(H1591&gt;0,$C$17+H1591*$C$8,$C$17)</f>
        <v>0.15</v>
      </c>
      <c r="L1591" s="12">
        <f>IF(H1591&gt;0,2*An*(J1591-$C$12),0)</f>
        <v>0</v>
      </c>
      <c r="M1591" s="12">
        <f>$C$9*Af*O1590*ABS(O1590)*$C$7</f>
        <v>-1.3263341770053694</v>
      </c>
      <c r="N1591" s="12">
        <f t="shared" si="102"/>
        <v>-0.96777215329753774</v>
      </c>
      <c r="O1591" s="4">
        <f t="shared" si="103"/>
        <v>-25.633516580829351</v>
      </c>
      <c r="P1591" s="3">
        <f t="shared" si="100"/>
        <v>-35.439072320710686</v>
      </c>
      <c r="R1591" s="15"/>
    </row>
    <row r="1592" spans="6:18" x14ac:dyDescent="0.25">
      <c r="F1592" s="2">
        <f t="shared" si="101"/>
        <v>7.939999999999853</v>
      </c>
      <c r="G1592" s="3">
        <f>IF(H1592&gt;0,$C$14-H1592,$C$14)</f>
        <v>2E-3</v>
      </c>
      <c r="H1592" s="3">
        <f>IF(H1591-I1591&gt;0,H1591-I1591,0)</f>
        <v>0</v>
      </c>
      <c r="I1592" s="12">
        <f>$C$5*SQRT((2*($C$11*POWER(($G$4/G1592),1.4)-$C$12))/$C$8)*An</f>
        <v>3.4541393744113574E-5</v>
      </c>
      <c r="J1592" s="5">
        <f>($C$11*POWER(($C$16/G1592),1.4))</f>
        <v>265250.39913931966</v>
      </c>
      <c r="K1592" s="2">
        <f>IF(H1592&gt;0,$C$17+H1592*$C$8,$C$17)</f>
        <v>0.15</v>
      </c>
      <c r="L1592" s="12">
        <f>IF(H1592&gt;0,2*An*(J1592-$C$12),0)</f>
        <v>0</v>
      </c>
      <c r="M1592" s="12">
        <f>$C$9*Af*O1591*ABS(O1591)*$C$7</f>
        <v>-1.3268359340246898</v>
      </c>
      <c r="N1592" s="12">
        <f t="shared" si="102"/>
        <v>-0.9644271065020682</v>
      </c>
      <c r="O1592" s="4">
        <f t="shared" si="103"/>
        <v>-25.63834707897885</v>
      </c>
      <c r="P1592" s="3">
        <f t="shared" si="100"/>
        <v>-35.56725197986021</v>
      </c>
      <c r="R1592" s="15"/>
    </row>
    <row r="1593" spans="6:18" x14ac:dyDescent="0.25">
      <c r="F1593" s="2">
        <f t="shared" si="101"/>
        <v>7.9449999999998528</v>
      </c>
      <c r="G1593" s="3">
        <f>IF(H1593&gt;0,$C$14-H1593,$C$14)</f>
        <v>2E-3</v>
      </c>
      <c r="H1593" s="3">
        <f>IF(H1592-I1592&gt;0,H1592-I1592,0)</f>
        <v>0</v>
      </c>
      <c r="I1593" s="12">
        <f>$C$5*SQRT((2*($C$11*POWER(($G$4/G1593),1.4)-$C$12))/$C$8)*An</f>
        <v>3.4541393744113574E-5</v>
      </c>
      <c r="J1593" s="5">
        <f>($C$11*POWER(($C$16/G1593),1.4))</f>
        <v>265250.39913931966</v>
      </c>
      <c r="K1593" s="2">
        <f>IF(H1593&gt;0,$C$17+H1593*$C$8,$C$17)</f>
        <v>0.15</v>
      </c>
      <c r="L1593" s="12">
        <f>IF(H1593&gt;0,2*An*(J1593-$C$12),0)</f>
        <v>0</v>
      </c>
      <c r="M1593" s="12">
        <f>$C$9*Af*O1592*ABS(O1592)*$C$7</f>
        <v>-1.3273360513145509</v>
      </c>
      <c r="N1593" s="12">
        <f t="shared" si="102"/>
        <v>-0.96109299123632752</v>
      </c>
      <c r="O1593" s="4">
        <f t="shared" si="103"/>
        <v>-25.643160879223196</v>
      </c>
      <c r="P1593" s="3">
        <f t="shared" si="100"/>
        <v>-35.695455749755716</v>
      </c>
      <c r="R1593" s="15"/>
    </row>
    <row r="1594" spans="6:18" x14ac:dyDescent="0.25">
      <c r="F1594" s="2">
        <f t="shared" si="101"/>
        <v>7.9499999999998527</v>
      </c>
      <c r="G1594" s="3">
        <f>IF(H1594&gt;0,$C$14-H1594,$C$14)</f>
        <v>2E-3</v>
      </c>
      <c r="H1594" s="3">
        <f>IF(H1593-I1593&gt;0,H1593-I1593,0)</f>
        <v>0</v>
      </c>
      <c r="I1594" s="12">
        <f>$C$5*SQRT((2*($C$11*POWER(($G$4/G1594),1.4)-$C$12))/$C$8)*An</f>
        <v>3.4541393744113574E-5</v>
      </c>
      <c r="J1594" s="5">
        <f>($C$11*POWER(($C$16/G1594),1.4))</f>
        <v>265250.39913931966</v>
      </c>
      <c r="K1594" s="2">
        <f>IF(H1594&gt;0,$C$17+H1594*$C$8,$C$17)</f>
        <v>0.15</v>
      </c>
      <c r="L1594" s="12">
        <f>IF(H1594&gt;0,2*An*(J1594-$C$12),0)</f>
        <v>0</v>
      </c>
      <c r="M1594" s="12">
        <f>$C$9*Af*O1593*ABS(O1593)*$C$7</f>
        <v>-1.3278345335630861</v>
      </c>
      <c r="N1594" s="12">
        <f t="shared" si="102"/>
        <v>-0.95776977624609283</v>
      </c>
      <c r="O1594" s="4">
        <f t="shared" si="103"/>
        <v>-25.647958036141901</v>
      </c>
      <c r="P1594" s="3">
        <f t="shared" si="100"/>
        <v>-35.823683547044126</v>
      </c>
      <c r="R1594" s="15"/>
    </row>
    <row r="1595" spans="6:18" x14ac:dyDescent="0.25">
      <c r="F1595" s="2">
        <f t="shared" si="101"/>
        <v>7.9549999999998526</v>
      </c>
      <c r="G1595" s="3">
        <f>IF(H1595&gt;0,$C$14-H1595,$C$14)</f>
        <v>2E-3</v>
      </c>
      <c r="H1595" s="3">
        <f>IF(H1594-I1594&gt;0,H1594-I1594,0)</f>
        <v>0</v>
      </c>
      <c r="I1595" s="12">
        <f>$C$5*SQRT((2*($C$11*POWER(($G$4/G1595),1.4)-$C$12))/$C$8)*An</f>
        <v>3.4541393744113574E-5</v>
      </c>
      <c r="J1595" s="5">
        <f>($C$11*POWER(($C$16/G1595),1.4))</f>
        <v>265250.39913931966</v>
      </c>
      <c r="K1595" s="2">
        <f>IF(H1595&gt;0,$C$17+H1595*$C$8,$C$17)</f>
        <v>0.15</v>
      </c>
      <c r="L1595" s="12">
        <f>IF(H1595&gt;0,2*An*(J1595-$C$12),0)</f>
        <v>0</v>
      </c>
      <c r="M1595" s="12">
        <f>$C$9*Af*O1594*ABS(O1594)*$C$7</f>
        <v>-1.3283313854498693</v>
      </c>
      <c r="N1595" s="12">
        <f t="shared" si="102"/>
        <v>-0.95445743033420505</v>
      </c>
      <c r="O1595" s="4">
        <f t="shared" si="103"/>
        <v>-25.652738604158351</v>
      </c>
      <c r="P1595" s="3">
        <f t="shared" si="100"/>
        <v>-35.951935288644876</v>
      </c>
      <c r="R1595" s="15"/>
    </row>
    <row r="1596" spans="6:18" x14ac:dyDescent="0.25">
      <c r="F1596" s="2">
        <f t="shared" si="101"/>
        <v>7.9599999999998525</v>
      </c>
      <c r="G1596" s="3">
        <f>IF(H1596&gt;0,$C$14-H1596,$C$14)</f>
        <v>2E-3</v>
      </c>
      <c r="H1596" s="3">
        <f>IF(H1595-I1595&gt;0,H1595-I1595,0)</f>
        <v>0</v>
      </c>
      <c r="I1596" s="12">
        <f>$C$5*SQRT((2*($C$11*POWER(($G$4/G1596),1.4)-$C$12))/$C$8)*An</f>
        <v>3.4541393744113574E-5</v>
      </c>
      <c r="J1596" s="5">
        <f>($C$11*POWER(($C$16/G1596),1.4))</f>
        <v>265250.39913931966</v>
      </c>
      <c r="K1596" s="2">
        <f>IF(H1596&gt;0,$C$17+H1596*$C$8,$C$17)</f>
        <v>0.15</v>
      </c>
      <c r="L1596" s="12">
        <f>IF(H1596&gt;0,2*An*(J1596-$C$12),0)</f>
        <v>0</v>
      </c>
      <c r="M1596" s="12">
        <f>$C$9*Af*O1595*ABS(O1595)*$C$7</f>
        <v>-1.3288266116458924</v>
      </c>
      <c r="N1596" s="12">
        <f t="shared" si="102"/>
        <v>-0.95115592236071733</v>
      </c>
      <c r="O1596" s="4">
        <f t="shared" si="103"/>
        <v>-25.657502637540087</v>
      </c>
      <c r="P1596" s="3">
        <f t="shared" si="100"/>
        <v>-36.080210891749125</v>
      </c>
      <c r="R1596" s="15"/>
    </row>
    <row r="1597" spans="6:18" x14ac:dyDescent="0.25">
      <c r="F1597" s="2">
        <f t="shared" si="101"/>
        <v>7.9649999999998524</v>
      </c>
      <c r="G1597" s="3">
        <f>IF(H1597&gt;0,$C$14-H1597,$C$14)</f>
        <v>2E-3</v>
      </c>
      <c r="H1597" s="3">
        <f>IF(H1596-I1596&gt;0,H1596-I1596,0)</f>
        <v>0</v>
      </c>
      <c r="I1597" s="12">
        <f>$C$5*SQRT((2*($C$11*POWER(($G$4/G1597),1.4)-$C$12))/$C$8)*An</f>
        <v>3.4541393744113574E-5</v>
      </c>
      <c r="J1597" s="5">
        <f>($C$11*POWER(($C$16/G1597),1.4))</f>
        <v>265250.39913931966</v>
      </c>
      <c r="K1597" s="2">
        <f>IF(H1597&gt;0,$C$17+H1597*$C$8,$C$17)</f>
        <v>0.15</v>
      </c>
      <c r="L1597" s="12">
        <f>IF(H1597&gt;0,2*An*(J1597-$C$12),0)</f>
        <v>0</v>
      </c>
      <c r="M1597" s="12">
        <f>$C$9*Af*O1596*ABS(O1596)*$C$7</f>
        <v>-1.3293202168135438</v>
      </c>
      <c r="N1597" s="12">
        <f t="shared" si="102"/>
        <v>-0.94786522124304129</v>
      </c>
      <c r="O1597" s="4">
        <f t="shared" si="103"/>
        <v>-25.662250190399096</v>
      </c>
      <c r="P1597" s="3">
        <f t="shared" si="100"/>
        <v>-36.208510273818973</v>
      </c>
      <c r="R1597" s="15"/>
    </row>
    <row r="1598" spans="6:18" x14ac:dyDescent="0.25">
      <c r="F1598" s="2">
        <f t="shared" si="101"/>
        <v>7.9699999999998523</v>
      </c>
      <c r="G1598" s="3">
        <f>IF(H1598&gt;0,$C$14-H1598,$C$14)</f>
        <v>2E-3</v>
      </c>
      <c r="H1598" s="3">
        <f>IF(H1597-I1597&gt;0,H1597-I1597,0)</f>
        <v>0</v>
      </c>
      <c r="I1598" s="12">
        <f>$C$5*SQRT((2*($C$11*POWER(($G$4/G1598),1.4)-$C$12))/$C$8)*An</f>
        <v>3.4541393744113574E-5</v>
      </c>
      <c r="J1598" s="5">
        <f>($C$11*POWER(($C$16/G1598),1.4))</f>
        <v>265250.39913931966</v>
      </c>
      <c r="K1598" s="2">
        <f>IF(H1598&gt;0,$C$17+H1598*$C$8,$C$17)</f>
        <v>0.15</v>
      </c>
      <c r="L1598" s="12">
        <f>IF(H1598&gt;0,2*An*(J1598-$C$12),0)</f>
        <v>0</v>
      </c>
      <c r="M1598" s="12">
        <f>$C$9*Af*O1597*ABS(O1597)*$C$7</f>
        <v>-1.3298122056065855</v>
      </c>
      <c r="N1598" s="12">
        <f t="shared" si="102"/>
        <v>-0.94458529595609675</v>
      </c>
      <c r="O1598" s="4">
        <f t="shared" si="103"/>
        <v>-25.666981316692095</v>
      </c>
      <c r="P1598" s="3">
        <f t="shared" si="100"/>
        <v>-36.336833352586702</v>
      </c>
      <c r="R1598" s="15"/>
    </row>
    <row r="1599" spans="6:18" x14ac:dyDescent="0.25">
      <c r="F1599" s="2">
        <f t="shared" si="101"/>
        <v>7.9749999999998522</v>
      </c>
      <c r="G1599" s="3">
        <f>IF(H1599&gt;0,$C$14-H1599,$C$14)</f>
        <v>2E-3</v>
      </c>
      <c r="H1599" s="3">
        <f>IF(H1598-I1598&gt;0,H1598-I1598,0)</f>
        <v>0</v>
      </c>
      <c r="I1599" s="12">
        <f>$C$5*SQRT((2*($C$11*POWER(($G$4/G1599),1.4)-$C$12))/$C$8)*An</f>
        <v>3.4541393744113574E-5</v>
      </c>
      <c r="J1599" s="5">
        <f>($C$11*POWER(($C$16/G1599),1.4))</f>
        <v>265250.39913931966</v>
      </c>
      <c r="K1599" s="2">
        <f>IF(H1599&gt;0,$C$17+H1599*$C$8,$C$17)</f>
        <v>0.15</v>
      </c>
      <c r="L1599" s="12">
        <f>IF(H1599&gt;0,2*An*(J1599-$C$12),0)</f>
        <v>0</v>
      </c>
      <c r="M1599" s="12">
        <f>$C$9*Af*O1598*ABS(O1598)*$C$7</f>
        <v>-1.3303025826701327</v>
      </c>
      <c r="N1599" s="12">
        <f t="shared" si="102"/>
        <v>-0.94131611553244898</v>
      </c>
      <c r="O1599" s="4">
        <f t="shared" si="103"/>
        <v>-25.671696070220815</v>
      </c>
      <c r="P1599" s="3">
        <f t="shared" si="100"/>
        <v>-36.46518004605398</v>
      </c>
      <c r="R1599" s="15"/>
    </row>
    <row r="1600" spans="6:18" x14ac:dyDescent="0.25">
      <c r="F1600" s="2">
        <f t="shared" si="101"/>
        <v>7.9799999999998521</v>
      </c>
      <c r="G1600" s="3">
        <f>IF(H1600&gt;0,$C$14-H1600,$C$14)</f>
        <v>2E-3</v>
      </c>
      <c r="H1600" s="3">
        <f>IF(H1599-I1599&gt;0,H1599-I1599,0)</f>
        <v>0</v>
      </c>
      <c r="I1600" s="12">
        <f>$C$5*SQRT((2*($C$11*POWER(($G$4/G1600),1.4)-$C$12))/$C$8)*An</f>
        <v>3.4541393744113574E-5</v>
      </c>
      <c r="J1600" s="5">
        <f>($C$11*POWER(($C$16/G1600),1.4))</f>
        <v>265250.39913931966</v>
      </c>
      <c r="K1600" s="2">
        <f>IF(H1600&gt;0,$C$17+H1600*$C$8,$C$17)</f>
        <v>0.15</v>
      </c>
      <c r="L1600" s="12">
        <f>IF(H1600&gt;0,2*An*(J1600-$C$12),0)</f>
        <v>0</v>
      </c>
      <c r="M1600" s="12">
        <f>$C$9*Af*O1599*ABS(O1599)*$C$7</f>
        <v>-1.3307913526406323</v>
      </c>
      <c r="N1600" s="12">
        <f t="shared" ref="N1600:N1663" si="104">(L1600-M1600-K1600*9.81)/K1600</f>
        <v>-0.93805764906245148</v>
      </c>
      <c r="O1600" s="4">
        <f t="shared" ref="O1600:O1663" si="105">$C$5*(N1599+N1600)/2+O1599</f>
        <v>-25.676394504632302</v>
      </c>
      <c r="P1600" s="3">
        <f t="shared" si="100"/>
        <v>-36.593550272491115</v>
      </c>
      <c r="R1600" s="15"/>
    </row>
    <row r="1601" spans="6:18" x14ac:dyDescent="0.25">
      <c r="F1601" s="2">
        <f t="shared" si="101"/>
        <v>7.984999999999852</v>
      </c>
      <c r="G1601" s="3">
        <f>IF(H1601&gt;0,$C$14-H1601,$C$14)</f>
        <v>2E-3</v>
      </c>
      <c r="H1601" s="3">
        <f>IF(H1600-I1600&gt;0,H1600-I1600,0)</f>
        <v>0</v>
      </c>
      <c r="I1601" s="12">
        <f>$C$5*SQRT((2*($C$11*POWER(($G$4/G1601),1.4)-$C$12))/$C$8)*An</f>
        <v>3.4541393744113574E-5</v>
      </c>
      <c r="J1601" s="5">
        <f>($C$11*POWER(($C$16/G1601),1.4))</f>
        <v>265250.39913931966</v>
      </c>
      <c r="K1601" s="2">
        <f>IF(H1601&gt;0,$C$17+H1601*$C$8,$C$17)</f>
        <v>0.15</v>
      </c>
      <c r="L1601" s="12">
        <f>IF(H1601&gt;0,2*An*(J1601-$C$12),0)</f>
        <v>0</v>
      </c>
      <c r="M1601" s="12">
        <f>$C$9*Af*O1600*ABS(O1600)*$C$7</f>
        <v>-1.3312785201458439</v>
      </c>
      <c r="N1601" s="12">
        <f t="shared" si="104"/>
        <v>-0.93480986569437419</v>
      </c>
      <c r="O1601" s="4">
        <f t="shared" si="105"/>
        <v>-25.681076673419195</v>
      </c>
      <c r="P1601" s="3">
        <f t="shared" si="100"/>
        <v>-36.721943950436241</v>
      </c>
      <c r="R1601" s="15"/>
    </row>
    <row r="1602" spans="6:18" x14ac:dyDescent="0.25">
      <c r="F1602" s="2">
        <f t="shared" si="101"/>
        <v>7.9899999999998519</v>
      </c>
      <c r="G1602" s="3">
        <f>IF(H1602&gt;0,$C$14-H1602,$C$14)</f>
        <v>2E-3</v>
      </c>
      <c r="H1602" s="3">
        <f>IF(H1601-I1601&gt;0,H1601-I1601,0)</f>
        <v>0</v>
      </c>
      <c r="I1602" s="12">
        <f>$C$5*SQRT((2*($C$11*POWER(($G$4/G1602),1.4)-$C$12))/$C$8)*An</f>
        <v>3.4541393744113574E-5</v>
      </c>
      <c r="J1602" s="5">
        <f>($C$11*POWER(($C$16/G1602),1.4))</f>
        <v>265250.39913931966</v>
      </c>
      <c r="K1602" s="2">
        <f>IF(H1602&gt;0,$C$17+H1602*$C$8,$C$17)</f>
        <v>0.15</v>
      </c>
      <c r="L1602" s="12">
        <f>IF(H1602&gt;0,2*An*(J1602-$C$12),0)</f>
        <v>0</v>
      </c>
      <c r="M1602" s="12">
        <f>$C$9*Af*O1601*ABS(O1601)*$C$7</f>
        <v>-1.3317640898048175</v>
      </c>
      <c r="N1602" s="12">
        <f t="shared" si="104"/>
        <v>-0.93157273463455004</v>
      </c>
      <c r="O1602" s="4">
        <f t="shared" si="105"/>
        <v>-25.685742629920018</v>
      </c>
      <c r="P1602" s="3">
        <f t="shared" si="100"/>
        <v>-36.85036099869459</v>
      </c>
      <c r="R1602" s="15"/>
    </row>
    <row r="1603" spans="6:18" x14ac:dyDescent="0.25">
      <c r="F1603" s="2">
        <f t="shared" si="101"/>
        <v>7.9949999999998518</v>
      </c>
      <c r="G1603" s="3">
        <f>IF(H1603&gt;0,$C$14-H1603,$C$14)</f>
        <v>2E-3</v>
      </c>
      <c r="H1603" s="3">
        <f>IF(H1602-I1602&gt;0,H1602-I1602,0)</f>
        <v>0</v>
      </c>
      <c r="I1603" s="12">
        <f>$C$5*SQRT((2*($C$11*POWER(($G$4/G1603),1.4)-$C$12))/$C$8)*An</f>
        <v>3.4541393744113574E-5</v>
      </c>
      <c r="J1603" s="5">
        <f>($C$11*POWER(($C$16/G1603),1.4))</f>
        <v>265250.39913931966</v>
      </c>
      <c r="K1603" s="2">
        <f>IF(H1603&gt;0,$C$17+H1603*$C$8,$C$17)</f>
        <v>0.15</v>
      </c>
      <c r="L1603" s="12">
        <f>IF(H1603&gt;0,2*An*(J1603-$C$12),0)</f>
        <v>0</v>
      </c>
      <c r="M1603" s="12">
        <f>$C$9*Af*O1602*ABS(O1602)*$C$7</f>
        <v>-1.3322480662278755</v>
      </c>
      <c r="N1603" s="12">
        <f t="shared" si="104"/>
        <v>-0.92834622514749687</v>
      </c>
      <c r="O1603" s="4">
        <f t="shared" si="105"/>
        <v>-25.690392427319473</v>
      </c>
      <c r="P1603" s="3">
        <f t="shared" si="100"/>
        <v>-36.978801336337689</v>
      </c>
      <c r="R1603" s="15"/>
    </row>
    <row r="1604" spans="6:18" x14ac:dyDescent="0.25">
      <c r="F1604" s="2">
        <f t="shared" si="101"/>
        <v>7.9999999999998517</v>
      </c>
      <c r="G1604" s="3">
        <f>IF(H1604&gt;0,$C$14-H1604,$C$14)</f>
        <v>2E-3</v>
      </c>
      <c r="H1604" s="3">
        <f>IF(H1603-I1603&gt;0,H1603-I1603,0)</f>
        <v>0</v>
      </c>
      <c r="I1604" s="12">
        <f>$C$5*SQRT((2*($C$11*POWER(($G$4/G1604),1.4)-$C$12))/$C$8)*An</f>
        <v>3.4541393744113574E-5</v>
      </c>
      <c r="J1604" s="5">
        <f>($C$11*POWER(($C$16/G1604),1.4))</f>
        <v>265250.39913931966</v>
      </c>
      <c r="K1604" s="2">
        <f>IF(H1604&gt;0,$C$17+H1604*$C$8,$C$17)</f>
        <v>0.15</v>
      </c>
      <c r="L1604" s="12">
        <f>IF(H1604&gt;0,2*An*(J1604-$C$12),0)</f>
        <v>0</v>
      </c>
      <c r="M1604" s="12">
        <f>$C$9*Af*O1603*ABS(O1603)*$C$7</f>
        <v>-1.3327304540165923</v>
      </c>
      <c r="N1604" s="12">
        <f t="shared" si="104"/>
        <v>-0.92513030655605166</v>
      </c>
      <c r="O1604" s="4">
        <f t="shared" si="105"/>
        <v>-25.695026118648734</v>
      </c>
      <c r="P1604" s="3">
        <f t="shared" si="100"/>
        <v>-37.107264882702609</v>
      </c>
      <c r="R1604" s="15"/>
    </row>
    <row r="1605" spans="6:18" x14ac:dyDescent="0.25">
      <c r="F1605" s="2">
        <f t="shared" si="101"/>
        <v>8.0049999999998516</v>
      </c>
      <c r="G1605" s="3">
        <f>IF(H1605&gt;0,$C$14-H1605,$C$14)</f>
        <v>2E-3</v>
      </c>
      <c r="H1605" s="3">
        <f>IF(H1604-I1604&gt;0,H1604-I1604,0)</f>
        <v>0</v>
      </c>
      <c r="I1605" s="12">
        <f>$C$5*SQRT((2*($C$11*POWER(($G$4/G1605),1.4)-$C$12))/$C$8)*An</f>
        <v>3.4541393744113574E-5</v>
      </c>
      <c r="J1605" s="5">
        <f>($C$11*POWER(($C$16/G1605),1.4))</f>
        <v>265250.39913931966</v>
      </c>
      <c r="K1605" s="2">
        <f>IF(H1605&gt;0,$C$17+H1605*$C$8,$C$17)</f>
        <v>0.15</v>
      </c>
      <c r="L1605" s="12">
        <f>IF(H1605&gt;0,2*An*(J1605-$C$12),0)</f>
        <v>0</v>
      </c>
      <c r="M1605" s="12">
        <f>$C$9*Af*O1604*ABS(O1604)*$C$7</f>
        <v>-1.3332112577637756</v>
      </c>
      <c r="N1605" s="12">
        <f t="shared" si="104"/>
        <v>-0.9219249482414964</v>
      </c>
      <c r="O1605" s="4">
        <f t="shared" si="105"/>
        <v>-25.699643756785729</v>
      </c>
      <c r="P1605" s="3">
        <f t="shared" si="100"/>
        <v>-37.235751557391197</v>
      </c>
      <c r="R1605" s="15"/>
    </row>
    <row r="1606" spans="6:18" x14ac:dyDescent="0.25">
      <c r="F1606" s="2">
        <f t="shared" si="101"/>
        <v>8.0099999999998523</v>
      </c>
      <c r="G1606" s="3">
        <f>IF(H1606&gt;0,$C$14-H1606,$C$14)</f>
        <v>2E-3</v>
      </c>
      <c r="H1606" s="3">
        <f>IF(H1605-I1605&gt;0,H1605-I1605,0)</f>
        <v>0</v>
      </c>
      <c r="I1606" s="12">
        <f>$C$5*SQRT((2*($C$11*POWER(($G$4/G1606),1.4)-$C$12))/$C$8)*An</f>
        <v>3.4541393744113574E-5</v>
      </c>
      <c r="J1606" s="5">
        <f>($C$11*POWER(($C$16/G1606),1.4))</f>
        <v>265250.39913931966</v>
      </c>
      <c r="K1606" s="2">
        <f>IF(H1606&gt;0,$C$17+H1606*$C$8,$C$17)</f>
        <v>0.15</v>
      </c>
      <c r="L1606" s="12">
        <f>IF(H1606&gt;0,2*An*(J1606-$C$12),0)</f>
        <v>0</v>
      </c>
      <c r="M1606" s="12">
        <f>$C$9*Af*O1605*ABS(O1605)*$C$7</f>
        <v>-1.3336904820534472</v>
      </c>
      <c r="N1606" s="12">
        <f t="shared" si="104"/>
        <v>-0.91873011964368556</v>
      </c>
      <c r="O1606" s="4">
        <f t="shared" si="105"/>
        <v>-25.704245394455441</v>
      </c>
      <c r="P1606" s="3">
        <f t="shared" ref="P1606:P1669" si="106">$C$5*(O1606+O1605)/2+P1605</f>
        <v>-37.364261280269297</v>
      </c>
      <c r="R1606" s="15"/>
    </row>
    <row r="1607" spans="6:18" x14ac:dyDescent="0.25">
      <c r="F1607" s="2">
        <f t="shared" si="101"/>
        <v>8.0149999999998531</v>
      </c>
      <c r="G1607" s="3">
        <f>IF(H1607&gt;0,$C$14-H1607,$C$14)</f>
        <v>2E-3</v>
      </c>
      <c r="H1607" s="3">
        <f>IF(H1606-I1606&gt;0,H1606-I1606,0)</f>
        <v>0</v>
      </c>
      <c r="I1607" s="12">
        <f>$C$5*SQRT((2*($C$11*POWER(($G$4/G1607),1.4)-$C$12))/$C$8)*An</f>
        <v>3.4541393744113574E-5</v>
      </c>
      <c r="J1607" s="5">
        <f>($C$11*POWER(($C$16/G1607),1.4))</f>
        <v>265250.39913931966</v>
      </c>
      <c r="K1607" s="2">
        <f>IF(H1607&gt;0,$C$17+H1607*$C$8,$C$17)</f>
        <v>0.15</v>
      </c>
      <c r="L1607" s="12">
        <f>IF(H1607&gt;0,2*An*(J1607-$C$12),0)</f>
        <v>0</v>
      </c>
      <c r="M1607" s="12">
        <f>$C$9*Af*O1606*ABS(O1606)*$C$7</f>
        <v>-1.3341681314608265</v>
      </c>
      <c r="N1607" s="12">
        <f t="shared" si="104"/>
        <v>-0.91554579026115712</v>
      </c>
      <c r="O1607" s="4">
        <f t="shared" si="105"/>
        <v>-25.708831084230201</v>
      </c>
      <c r="P1607" s="3">
        <f t="shared" si="106"/>
        <v>-37.492793971466014</v>
      </c>
      <c r="R1607" s="15"/>
    </row>
    <row r="1608" spans="6:18" x14ac:dyDescent="0.25">
      <c r="F1608" s="2">
        <f t="shared" si="101"/>
        <v>8.0199999999998539</v>
      </c>
      <c r="G1608" s="3">
        <f>IF(H1608&gt;0,$C$14-H1608,$C$14)</f>
        <v>2E-3</v>
      </c>
      <c r="H1608" s="3">
        <f>IF(H1607-I1607&gt;0,H1607-I1607,0)</f>
        <v>0</v>
      </c>
      <c r="I1608" s="12">
        <f>$C$5*SQRT((2*($C$11*POWER(($G$4/G1608),1.4)-$C$12))/$C$8)*An</f>
        <v>3.4541393744113574E-5</v>
      </c>
      <c r="J1608" s="5">
        <f>($C$11*POWER(($C$16/G1608),1.4))</f>
        <v>265250.39913931966</v>
      </c>
      <c r="K1608" s="2">
        <f>IF(H1608&gt;0,$C$17+H1608*$C$8,$C$17)</f>
        <v>0.15</v>
      </c>
      <c r="L1608" s="12">
        <f>IF(H1608&gt;0,2*An*(J1608-$C$12),0)</f>
        <v>0</v>
      </c>
      <c r="M1608" s="12">
        <f>$C$9*Af*O1607*ABS(O1607)*$C$7</f>
        <v>-1.3346442105523095</v>
      </c>
      <c r="N1608" s="12">
        <f t="shared" si="104"/>
        <v>-0.91237192965127001</v>
      </c>
      <c r="O1608" s="4">
        <f t="shared" si="105"/>
        <v>-25.713400878529981</v>
      </c>
      <c r="P1608" s="3">
        <f t="shared" si="106"/>
        <v>-37.621349551372916</v>
      </c>
      <c r="R1608" s="15"/>
    </row>
    <row r="1609" spans="6:18" x14ac:dyDescent="0.25">
      <c r="F1609" s="2">
        <f t="shared" si="101"/>
        <v>8.0249999999998547</v>
      </c>
      <c r="G1609" s="3">
        <f>IF(H1609&gt;0,$C$14-H1609,$C$14)</f>
        <v>2E-3</v>
      </c>
      <c r="H1609" s="3">
        <f>IF(H1608-I1608&gt;0,H1608-I1608,0)</f>
        <v>0</v>
      </c>
      <c r="I1609" s="12">
        <f>$C$5*SQRT((2*($C$11*POWER(($G$4/G1609),1.4)-$C$12))/$C$8)*An</f>
        <v>3.4541393744113574E-5</v>
      </c>
      <c r="J1609" s="5">
        <f>($C$11*POWER(($C$16/G1609),1.4))</f>
        <v>265250.39913931966</v>
      </c>
      <c r="K1609" s="2">
        <f>IF(H1609&gt;0,$C$17+H1609*$C$8,$C$17)</f>
        <v>0.15</v>
      </c>
      <c r="L1609" s="12">
        <f>IF(H1609&gt;0,2*An*(J1609-$C$12),0)</f>
        <v>0</v>
      </c>
      <c r="M1609" s="12">
        <f>$C$9*Af*O1608*ABS(O1608)*$C$7</f>
        <v>-1.3351187238854545</v>
      </c>
      <c r="N1609" s="12">
        <f t="shared" si="104"/>
        <v>-0.90920850743030357</v>
      </c>
      <c r="O1609" s="4">
        <f t="shared" si="105"/>
        <v>-25.717954829622684</v>
      </c>
      <c r="P1609" s="3">
        <f t="shared" si="106"/>
        <v>-37.749927940643296</v>
      </c>
      <c r="R1609" s="15"/>
    </row>
    <row r="1610" spans="6:18" x14ac:dyDescent="0.25">
      <c r="F1610" s="2">
        <f t="shared" si="101"/>
        <v>8.0299999999998555</v>
      </c>
      <c r="G1610" s="3">
        <f>IF(H1610&gt;0,$C$14-H1610,$C$14)</f>
        <v>2E-3</v>
      </c>
      <c r="H1610" s="3">
        <f>IF(H1609-I1609&gt;0,H1609-I1609,0)</f>
        <v>0</v>
      </c>
      <c r="I1610" s="12">
        <f>$C$5*SQRT((2*($C$11*POWER(($G$4/G1610),1.4)-$C$12))/$C$8)*An</f>
        <v>3.4541393744113574E-5</v>
      </c>
      <c r="J1610" s="5">
        <f>($C$11*POWER(($C$16/G1610),1.4))</f>
        <v>265250.39913931966</v>
      </c>
      <c r="K1610" s="2">
        <f>IF(H1610&gt;0,$C$17+H1610*$C$8,$C$17)</f>
        <v>0.15</v>
      </c>
      <c r="L1610" s="12">
        <f>IF(H1610&gt;0,2*An*(J1610-$C$12),0)</f>
        <v>0</v>
      </c>
      <c r="M1610" s="12">
        <f>$C$9*Af*O1609*ABS(O1609)*$C$7</f>
        <v>-1.3355916760089628</v>
      </c>
      <c r="N1610" s="12">
        <f t="shared" si="104"/>
        <v>-0.9060554932735817</v>
      </c>
      <c r="O1610" s="4">
        <f t="shared" si="105"/>
        <v>-25.722492989624445</v>
      </c>
      <c r="P1610" s="3">
        <f t="shared" si="106"/>
        <v>-37.878529060191411</v>
      </c>
      <c r="R1610" s="15"/>
    </row>
    <row r="1611" spans="6:18" x14ac:dyDescent="0.25">
      <c r="F1611" s="2">
        <f t="shared" si="101"/>
        <v>8.0349999999998563</v>
      </c>
      <c r="G1611" s="3">
        <f>IF(H1611&gt;0,$C$14-H1611,$C$14)</f>
        <v>2E-3</v>
      </c>
      <c r="H1611" s="3">
        <f>IF(H1610-I1610&gt;0,H1610-I1610,0)</f>
        <v>0</v>
      </c>
      <c r="I1611" s="12">
        <f>$C$5*SQRT((2*($C$11*POWER(($G$4/G1611),1.4)-$C$12))/$C$8)*An</f>
        <v>3.4541393744113574E-5</v>
      </c>
      <c r="J1611" s="5">
        <f>($C$11*POWER(($C$16/G1611),1.4))</f>
        <v>265250.39913931966</v>
      </c>
      <c r="K1611" s="2">
        <f>IF(H1611&gt;0,$C$17+H1611*$C$8,$C$17)</f>
        <v>0.15</v>
      </c>
      <c r="L1611" s="12">
        <f>IF(H1611&gt;0,2*An*(J1611-$C$12),0)</f>
        <v>0</v>
      </c>
      <c r="M1611" s="12">
        <f>$C$9*Af*O1610*ABS(O1610)*$C$7</f>
        <v>-1.3360630714626622</v>
      </c>
      <c r="N1611" s="12">
        <f t="shared" si="104"/>
        <v>-0.90291285691558532</v>
      </c>
      <c r="O1611" s="4">
        <f t="shared" si="105"/>
        <v>-25.72701541049992</v>
      </c>
      <c r="P1611" s="3">
        <f t="shared" si="106"/>
        <v>-38.007152831191725</v>
      </c>
      <c r="R1611" s="15"/>
    </row>
    <row r="1612" spans="6:18" x14ac:dyDescent="0.25">
      <c r="F1612" s="2">
        <f t="shared" si="101"/>
        <v>8.039999999999857</v>
      </c>
      <c r="G1612" s="3">
        <f>IF(H1612&gt;0,$C$14-H1612,$C$14)</f>
        <v>2E-3</v>
      </c>
      <c r="H1612" s="3">
        <f>IF(H1611-I1611&gt;0,H1611-I1611,0)</f>
        <v>0</v>
      </c>
      <c r="I1612" s="12">
        <f>$C$5*SQRT((2*($C$11*POWER(($G$4/G1612),1.4)-$C$12))/$C$8)*An</f>
        <v>3.4541393744113574E-5</v>
      </c>
      <c r="J1612" s="5">
        <f>($C$11*POWER(($C$16/G1612),1.4))</f>
        <v>265250.39913931966</v>
      </c>
      <c r="K1612" s="2">
        <f>IF(H1612&gt;0,$C$17+H1612*$C$8,$C$17)</f>
        <v>0.15</v>
      </c>
      <c r="L1612" s="12">
        <f>IF(H1612&gt;0,2*An*(J1612-$C$12),0)</f>
        <v>0</v>
      </c>
      <c r="M1612" s="12">
        <f>$C$9*Af*O1611*ABS(O1611)*$C$7</f>
        <v>-1.3365329147774905</v>
      </c>
      <c r="N1612" s="12">
        <f t="shared" si="104"/>
        <v>-0.89978056815006369</v>
      </c>
      <c r="O1612" s="4">
        <f t="shared" si="105"/>
        <v>-25.731522144062584</v>
      </c>
      <c r="P1612" s="3">
        <f t="shared" si="106"/>
        <v>-38.135799175078134</v>
      </c>
      <c r="R1612" s="15"/>
    </row>
    <row r="1613" spans="6:18" x14ac:dyDescent="0.25">
      <c r="F1613" s="2">
        <f t="shared" si="101"/>
        <v>8.0449999999998578</v>
      </c>
      <c r="G1613" s="3">
        <f>IF(H1613&gt;0,$C$14-H1613,$C$14)</f>
        <v>2E-3</v>
      </c>
      <c r="H1613" s="3">
        <f>IF(H1612-I1612&gt;0,H1612-I1612,0)</f>
        <v>0</v>
      </c>
      <c r="I1613" s="12">
        <f>$C$5*SQRT((2*($C$11*POWER(($G$4/G1613),1.4)-$C$12))/$C$8)*An</f>
        <v>3.4541393744113574E-5</v>
      </c>
      <c r="J1613" s="5">
        <f>($C$11*POWER(($C$16/G1613),1.4))</f>
        <v>265250.39913931966</v>
      </c>
      <c r="K1613" s="2">
        <f>IF(H1613&gt;0,$C$17+H1613*$C$8,$C$17)</f>
        <v>0.15</v>
      </c>
      <c r="L1613" s="12">
        <f>IF(H1613&gt;0,2*An*(J1613-$C$12),0)</f>
        <v>0</v>
      </c>
      <c r="M1613" s="12">
        <f>$C$9*Af*O1612*ABS(O1612)*$C$7</f>
        <v>-1.3370012104754787</v>
      </c>
      <c r="N1613" s="12">
        <f t="shared" si="104"/>
        <v>-0.89665859683014215</v>
      </c>
      <c r="O1613" s="4">
        <f t="shared" si="105"/>
        <v>-25.736013241975034</v>
      </c>
      <c r="P1613" s="3">
        <f t="shared" si="106"/>
        <v>-38.26446801354323</v>
      </c>
      <c r="R1613" s="15"/>
    </row>
    <row r="1614" spans="6:18" x14ac:dyDescent="0.25">
      <c r="F1614" s="2">
        <f t="shared" si="101"/>
        <v>8.0499999999998586</v>
      </c>
      <c r="G1614" s="3">
        <f>IF(H1614&gt;0,$C$14-H1614,$C$14)</f>
        <v>2E-3</v>
      </c>
      <c r="H1614" s="3">
        <f>IF(H1613-I1613&gt;0,H1613-I1613,0)</f>
        <v>0</v>
      </c>
      <c r="I1614" s="12">
        <f>$C$5*SQRT((2*($C$11*POWER(($G$4/G1614),1.4)-$C$12))/$C$8)*An</f>
        <v>3.4541393744113574E-5</v>
      </c>
      <c r="J1614" s="5">
        <f>($C$11*POWER(($C$16/G1614),1.4))</f>
        <v>265250.39913931966</v>
      </c>
      <c r="K1614" s="2">
        <f>IF(H1614&gt;0,$C$17+H1614*$C$8,$C$17)</f>
        <v>0.15</v>
      </c>
      <c r="L1614" s="12">
        <f>IF(H1614&gt;0,2*An*(J1614-$C$12),0)</f>
        <v>0</v>
      </c>
      <c r="M1614" s="12">
        <f>$C$9*Af*O1613*ABS(O1613)*$C$7</f>
        <v>-1.3374679630697373</v>
      </c>
      <c r="N1614" s="12">
        <f t="shared" si="104"/>
        <v>-0.89354691286841859</v>
      </c>
      <c r="O1614" s="4">
        <f t="shared" si="105"/>
        <v>-25.740488755749279</v>
      </c>
      <c r="P1614" s="3">
        <f t="shared" si="106"/>
        <v>-38.393159268537538</v>
      </c>
      <c r="R1614" s="15"/>
    </row>
    <row r="1615" spans="6:18" x14ac:dyDescent="0.25">
      <c r="F1615" s="2">
        <f t="shared" si="101"/>
        <v>8.0549999999998594</v>
      </c>
      <c r="G1615" s="3">
        <f>IF(H1615&gt;0,$C$14-H1615,$C$14)</f>
        <v>2E-3</v>
      </c>
      <c r="H1615" s="3">
        <f>IF(H1614-I1614&gt;0,H1614-I1614,0)</f>
        <v>0</v>
      </c>
      <c r="I1615" s="12">
        <f>$C$5*SQRT((2*($C$11*POWER(($G$4/G1615),1.4)-$C$12))/$C$8)*An</f>
        <v>3.4541393744113574E-5</v>
      </c>
      <c r="J1615" s="5">
        <f>($C$11*POWER(($C$16/G1615),1.4))</f>
        <v>265250.39913931966</v>
      </c>
      <c r="K1615" s="2">
        <f>IF(H1615&gt;0,$C$17+H1615*$C$8,$C$17)</f>
        <v>0.15</v>
      </c>
      <c r="L1615" s="12">
        <f>IF(H1615&gt;0,2*An*(J1615-$C$12),0)</f>
        <v>0</v>
      </c>
      <c r="M1615" s="12">
        <f>$C$9*Af*O1614*ABS(O1614)*$C$7</f>
        <v>-1.337933177064438</v>
      </c>
      <c r="N1615" s="12">
        <f t="shared" si="104"/>
        <v>-0.89044548623707998</v>
      </c>
      <c r="O1615" s="4">
        <f t="shared" si="105"/>
        <v>-25.744948736747045</v>
      </c>
      <c r="P1615" s="3">
        <f t="shared" si="106"/>
        <v>-38.521872862268779</v>
      </c>
      <c r="R1615" s="15"/>
    </row>
    <row r="1616" spans="6:18" x14ac:dyDescent="0.25">
      <c r="F1616" s="2">
        <f t="shared" si="101"/>
        <v>8.0599999999998602</v>
      </c>
      <c r="G1616" s="3">
        <f>IF(H1616&gt;0,$C$14-H1616,$C$14)</f>
        <v>2E-3</v>
      </c>
      <c r="H1616" s="3">
        <f>IF(H1615-I1615&gt;0,H1615-I1615,0)</f>
        <v>0</v>
      </c>
      <c r="I1616" s="12">
        <f>$C$5*SQRT((2*($C$11*POWER(($G$4/G1616),1.4)-$C$12))/$C$8)*An</f>
        <v>3.4541393744113574E-5</v>
      </c>
      <c r="J1616" s="5">
        <f>($C$11*POWER(($C$16/G1616),1.4))</f>
        <v>265250.39913931966</v>
      </c>
      <c r="K1616" s="2">
        <f>IF(H1616&gt;0,$C$17+H1616*$C$8,$C$17)</f>
        <v>0.15</v>
      </c>
      <c r="L1616" s="12">
        <f>IF(H1616&gt;0,2*An*(J1616-$C$12),0)</f>
        <v>0</v>
      </c>
      <c r="M1616" s="12">
        <f>$C$9*Af*O1615*ABS(O1615)*$C$7</f>
        <v>-1.3383968569548008</v>
      </c>
      <c r="N1616" s="12">
        <f t="shared" si="104"/>
        <v>-0.88735428696799479</v>
      </c>
      <c r="O1616" s="4">
        <f t="shared" si="105"/>
        <v>-25.749393236180058</v>
      </c>
      <c r="P1616" s="3">
        <f t="shared" si="106"/>
        <v>-38.650608717201095</v>
      </c>
      <c r="R1616" s="15"/>
    </row>
    <row r="1617" spans="6:18" x14ac:dyDescent="0.25">
      <c r="F1617" s="2">
        <f t="shared" si="101"/>
        <v>8.0649999999998609</v>
      </c>
      <c r="G1617" s="3">
        <f>IF(H1617&gt;0,$C$14-H1617,$C$14)</f>
        <v>2E-3</v>
      </c>
      <c r="H1617" s="3">
        <f>IF(H1616-I1616&gt;0,H1616-I1616,0)</f>
        <v>0</v>
      </c>
      <c r="I1617" s="12">
        <f>$C$5*SQRT((2*($C$11*POWER(($G$4/G1617),1.4)-$C$12))/$C$8)*An</f>
        <v>3.4541393744113574E-5</v>
      </c>
      <c r="J1617" s="5">
        <f>($C$11*POWER(($C$16/G1617),1.4))</f>
        <v>265250.39913931966</v>
      </c>
      <c r="K1617" s="2">
        <f>IF(H1617&gt;0,$C$17+H1617*$C$8,$C$17)</f>
        <v>0.15</v>
      </c>
      <c r="L1617" s="12">
        <f>IF(H1617&gt;0,2*An*(J1617-$C$12),0)</f>
        <v>0</v>
      </c>
      <c r="M1617" s="12">
        <f>$C$9*Af*O1616*ABS(O1616)*$C$7</f>
        <v>-1.3388590072270776</v>
      </c>
      <c r="N1617" s="12">
        <f t="shared" si="104"/>
        <v>-0.88427328515281611</v>
      </c>
      <c r="O1617" s="4">
        <f t="shared" si="105"/>
        <v>-25.753822305110361</v>
      </c>
      <c r="P1617" s="3">
        <f t="shared" si="106"/>
        <v>-38.779366756054323</v>
      </c>
      <c r="R1617" s="15"/>
    </row>
    <row r="1618" spans="6:18" x14ac:dyDescent="0.25">
      <c r="F1618" s="2">
        <f t="shared" si="101"/>
        <v>8.0699999999998617</v>
      </c>
      <c r="G1618" s="3">
        <f>IF(H1618&gt;0,$C$14-H1618,$C$14)</f>
        <v>2E-3</v>
      </c>
      <c r="H1618" s="3">
        <f>IF(H1617-I1617&gt;0,H1617-I1617,0)</f>
        <v>0</v>
      </c>
      <c r="I1618" s="12">
        <f>$C$5*SQRT((2*($C$11*POWER(($G$4/G1618),1.4)-$C$12))/$C$8)*An</f>
        <v>3.4541393744113574E-5</v>
      </c>
      <c r="J1618" s="5">
        <f>($C$11*POWER(($C$16/G1618),1.4))</f>
        <v>265250.39913931966</v>
      </c>
      <c r="K1618" s="2">
        <f>IF(H1618&gt;0,$C$17+H1618*$C$8,$C$17)</f>
        <v>0.15</v>
      </c>
      <c r="L1618" s="12">
        <f>IF(H1618&gt;0,2*An*(J1618-$C$12),0)</f>
        <v>0</v>
      </c>
      <c r="M1618" s="12">
        <f>$C$9*Af*O1617*ABS(O1617)*$C$7</f>
        <v>-1.3393196323585379</v>
      </c>
      <c r="N1618" s="12">
        <f t="shared" si="104"/>
        <v>-0.88120245094308092</v>
      </c>
      <c r="O1618" s="4">
        <f t="shared" si="105"/>
        <v>-25.758235994450601</v>
      </c>
      <c r="P1618" s="3">
        <f t="shared" si="106"/>
        <v>-38.908146901803228</v>
      </c>
      <c r="R1618" s="15"/>
    </row>
    <row r="1619" spans="6:18" x14ac:dyDescent="0.25">
      <c r="F1619" s="2">
        <f t="shared" si="101"/>
        <v>8.0749999999998625</v>
      </c>
      <c r="G1619" s="3">
        <f>IF(H1619&gt;0,$C$14-H1619,$C$14)</f>
        <v>2E-3</v>
      </c>
      <c r="H1619" s="3">
        <f>IF(H1618-I1618&gt;0,H1618-I1618,0)</f>
        <v>0</v>
      </c>
      <c r="I1619" s="12">
        <f>$C$5*SQRT((2*($C$11*POWER(($G$4/G1619),1.4)-$C$12))/$C$8)*An</f>
        <v>3.4541393744113574E-5</v>
      </c>
      <c r="J1619" s="5">
        <f>($C$11*POWER(($C$16/G1619),1.4))</f>
        <v>265250.39913931966</v>
      </c>
      <c r="K1619" s="2">
        <f>IF(H1619&gt;0,$C$17+H1619*$C$8,$C$17)</f>
        <v>0.15</v>
      </c>
      <c r="L1619" s="12">
        <f>IF(H1619&gt;0,2*An*(J1619-$C$12),0)</f>
        <v>0</v>
      </c>
      <c r="M1619" s="12">
        <f>$C$9*Af*O1618*ABS(O1618)*$C$7</f>
        <v>-1.3397787368174552</v>
      </c>
      <c r="N1619" s="12">
        <f t="shared" si="104"/>
        <v>-0.87814175455029897</v>
      </c>
      <c r="O1619" s="4">
        <f t="shared" si="105"/>
        <v>-25.762634354964334</v>
      </c>
      <c r="P1619" s="3">
        <f t="shared" si="106"/>
        <v>-39.036949077676766</v>
      </c>
      <c r="R1619" s="15"/>
    </row>
    <row r="1620" spans="6:18" x14ac:dyDescent="0.25">
      <c r="F1620" s="2">
        <f t="shared" si="101"/>
        <v>8.0799999999998633</v>
      </c>
      <c r="G1620" s="3">
        <f>IF(H1620&gt;0,$C$14-H1620,$C$14)</f>
        <v>2E-3</v>
      </c>
      <c r="H1620" s="3">
        <f>IF(H1619-I1619&gt;0,H1619-I1619,0)</f>
        <v>0</v>
      </c>
      <c r="I1620" s="12">
        <f>$C$5*SQRT((2*($C$11*POWER(($G$4/G1620),1.4)-$C$12))/$C$8)*An</f>
        <v>3.4541393744113574E-5</v>
      </c>
      <c r="J1620" s="5">
        <f>($C$11*POWER(($C$16/G1620),1.4))</f>
        <v>265250.39913931966</v>
      </c>
      <c r="K1620" s="2">
        <f>IF(H1620&gt;0,$C$17+H1620*$C$8,$C$17)</f>
        <v>0.15</v>
      </c>
      <c r="L1620" s="12">
        <f>IF(H1620&gt;0,2*An*(J1620-$C$12),0)</f>
        <v>0</v>
      </c>
      <c r="M1620" s="12">
        <f>$C$9*Af*O1619*ABS(O1619)*$C$7</f>
        <v>-1.3402363250630938</v>
      </c>
      <c r="N1620" s="12">
        <f t="shared" si="104"/>
        <v>-0.87509116624604188</v>
      </c>
      <c r="O1620" s="4">
        <f t="shared" si="105"/>
        <v>-25.767017437266325</v>
      </c>
      <c r="P1620" s="3">
        <f t="shared" si="106"/>
        <v>-39.165773207157343</v>
      </c>
      <c r="R1620" s="15"/>
    </row>
    <row r="1621" spans="6:18" x14ac:dyDescent="0.25">
      <c r="F1621" s="2">
        <f t="shared" si="101"/>
        <v>8.0849999999998641</v>
      </c>
      <c r="G1621" s="3">
        <f>IF(H1621&gt;0,$C$14-H1621,$C$14)</f>
        <v>2E-3</v>
      </c>
      <c r="H1621" s="3">
        <f>IF(H1620-I1620&gt;0,H1620-I1620,0)</f>
        <v>0</v>
      </c>
      <c r="I1621" s="12">
        <f>$C$5*SQRT((2*($C$11*POWER(($G$4/G1621),1.4)-$C$12))/$C$8)*An</f>
        <v>3.4541393744113574E-5</v>
      </c>
      <c r="J1621" s="5">
        <f>($C$11*POWER(($C$16/G1621),1.4))</f>
        <v>265250.39913931966</v>
      </c>
      <c r="K1621" s="2">
        <f>IF(H1621&gt;0,$C$17+H1621*$C$8,$C$17)</f>
        <v>0.15</v>
      </c>
      <c r="L1621" s="12">
        <f>IF(H1621&gt;0,2*An*(J1621-$C$12),0)</f>
        <v>0</v>
      </c>
      <c r="M1621" s="12">
        <f>$C$9*Af*O1620*ABS(O1620)*$C$7</f>
        <v>-1.3406924015456929</v>
      </c>
      <c r="N1621" s="12">
        <f t="shared" si="104"/>
        <v>-0.87205065636204748</v>
      </c>
      <c r="O1621" s="4">
        <f t="shared" si="105"/>
        <v>-25.771385291822845</v>
      </c>
      <c r="P1621" s="3">
        <f t="shared" si="106"/>
        <v>-39.294619213980063</v>
      </c>
      <c r="R1621" s="15"/>
    </row>
    <row r="1622" spans="6:18" x14ac:dyDescent="0.25">
      <c r="F1622" s="2">
        <f t="shared" si="101"/>
        <v>8.0899999999998649</v>
      </c>
      <c r="G1622" s="3">
        <f>IF(H1622&gt;0,$C$14-H1622,$C$14)</f>
        <v>2E-3</v>
      </c>
      <c r="H1622" s="3">
        <f>IF(H1621-I1621&gt;0,H1621-I1621,0)</f>
        <v>0</v>
      </c>
      <c r="I1622" s="12">
        <f>$C$5*SQRT((2*($C$11*POWER(($G$4/G1622),1.4)-$C$12))/$C$8)*An</f>
        <v>3.4541393744113574E-5</v>
      </c>
      <c r="J1622" s="5">
        <f>($C$11*POWER(($C$16/G1622),1.4))</f>
        <v>265250.39913931966</v>
      </c>
      <c r="K1622" s="2">
        <f>IF(H1622&gt;0,$C$17+H1622*$C$8,$C$17)</f>
        <v>0.15</v>
      </c>
      <c r="L1622" s="12">
        <f>IF(H1622&gt;0,2*An*(J1622-$C$12),0)</f>
        <v>0</v>
      </c>
      <c r="M1622" s="12">
        <f>$C$9*Af*O1621*ABS(O1621)*$C$7</f>
        <v>-1.3411469707064556</v>
      </c>
      <c r="N1622" s="12">
        <f t="shared" si="104"/>
        <v>-0.86902019529029617</v>
      </c>
      <c r="O1622" s="4">
        <f t="shared" si="105"/>
        <v>-25.775737968951976</v>
      </c>
      <c r="P1622" s="3">
        <f t="shared" si="106"/>
        <v>-39.423487022132001</v>
      </c>
      <c r="R1622" s="15"/>
    </row>
    <row r="1623" spans="6:18" x14ac:dyDescent="0.25">
      <c r="F1623" s="2">
        <f t="shared" si="101"/>
        <v>8.0949999999998656</v>
      </c>
      <c r="G1623" s="3">
        <f>IF(H1623&gt;0,$C$14-H1623,$C$14)</f>
        <v>2E-3</v>
      </c>
      <c r="H1623" s="3">
        <f>IF(H1622-I1622&gt;0,H1622-I1622,0)</f>
        <v>0</v>
      </c>
      <c r="I1623" s="12">
        <f>$C$5*SQRT((2*($C$11*POWER(($G$4/G1623),1.4)-$C$12))/$C$8)*An</f>
        <v>3.4541393744113574E-5</v>
      </c>
      <c r="J1623" s="5">
        <f>($C$11*POWER(($C$16/G1623),1.4))</f>
        <v>265250.39913931966</v>
      </c>
      <c r="K1623" s="2">
        <f>IF(H1623&gt;0,$C$17+H1623*$C$8,$C$17)</f>
        <v>0.15</v>
      </c>
      <c r="L1623" s="12">
        <f>IF(H1623&gt;0,2*An*(J1623-$C$12),0)</f>
        <v>0</v>
      </c>
      <c r="M1623" s="12">
        <f>$C$9*Af*O1622*ABS(O1622)*$C$7</f>
        <v>-1.3416000369775356</v>
      </c>
      <c r="N1623" s="12">
        <f t="shared" si="104"/>
        <v>-0.86599975348309621</v>
      </c>
      <c r="O1623" s="4">
        <f t="shared" si="105"/>
        <v>-25.78007551882391</v>
      </c>
      <c r="P1623" s="3">
        <f t="shared" si="106"/>
        <v>-39.552376555851438</v>
      </c>
      <c r="R1623" s="15"/>
    </row>
    <row r="1624" spans="6:18" x14ac:dyDescent="0.25">
      <c r="F1624" s="2">
        <f t="shared" ref="F1624:F1687" si="107">F1623+$C$5</f>
        <v>8.0999999999998664</v>
      </c>
      <c r="G1624" s="3">
        <f>IF(H1624&gt;0,$C$14-H1624,$C$14)</f>
        <v>2E-3</v>
      </c>
      <c r="H1624" s="3">
        <f>IF(H1623-I1623&gt;0,H1623-I1623,0)</f>
        <v>0</v>
      </c>
      <c r="I1624" s="12">
        <f>$C$5*SQRT((2*($C$11*POWER(($G$4/G1624),1.4)-$C$12))/$C$8)*An</f>
        <v>3.4541393744113574E-5</v>
      </c>
      <c r="J1624" s="5">
        <f>($C$11*POWER(($C$16/G1624),1.4))</f>
        <v>265250.39913931966</v>
      </c>
      <c r="K1624" s="2">
        <f>IF(H1624&gt;0,$C$17+H1624*$C$8,$C$17)</f>
        <v>0.15</v>
      </c>
      <c r="L1624" s="12">
        <f>IF(H1624&gt;0,2*An*(J1624-$C$12),0)</f>
        <v>0</v>
      </c>
      <c r="M1624" s="12">
        <f>$C$9*Af*O1623*ABS(O1623)*$C$7</f>
        <v>-1.3420516047820239</v>
      </c>
      <c r="N1624" s="12">
        <f t="shared" si="104"/>
        <v>-0.86298930145317421</v>
      </c>
      <c r="O1624" s="4">
        <f t="shared" si="105"/>
        <v>-25.784397991461251</v>
      </c>
      <c r="P1624" s="3">
        <f t="shared" si="106"/>
        <v>-39.681287739627152</v>
      </c>
      <c r="R1624" s="15"/>
    </row>
    <row r="1625" spans="6:18" x14ac:dyDescent="0.25">
      <c r="F1625" s="2">
        <f t="shared" si="107"/>
        <v>8.1049999999998672</v>
      </c>
      <c r="G1625" s="3">
        <f>IF(H1625&gt;0,$C$14-H1625,$C$14)</f>
        <v>2E-3</v>
      </c>
      <c r="H1625" s="3">
        <f>IF(H1624-I1624&gt;0,H1624-I1624,0)</f>
        <v>0</v>
      </c>
      <c r="I1625" s="12">
        <f>$C$5*SQRT((2*($C$11*POWER(($G$4/G1625),1.4)-$C$12))/$C$8)*An</f>
        <v>3.4541393744113574E-5</v>
      </c>
      <c r="J1625" s="5">
        <f>($C$11*POWER(($C$16/G1625),1.4))</f>
        <v>265250.39913931966</v>
      </c>
      <c r="K1625" s="2">
        <f>IF(H1625&gt;0,$C$17+H1625*$C$8,$C$17)</f>
        <v>0.15</v>
      </c>
      <c r="L1625" s="12">
        <f>IF(H1625&gt;0,2*An*(J1625-$C$12),0)</f>
        <v>0</v>
      </c>
      <c r="M1625" s="12">
        <f>$C$9*Af*O1624*ABS(O1624)*$C$7</f>
        <v>-1.3425016785339359</v>
      </c>
      <c r="N1625" s="12">
        <f t="shared" si="104"/>
        <v>-0.85998880977376113</v>
      </c>
      <c r="O1625" s="4">
        <f t="shared" si="105"/>
        <v>-25.788705436739317</v>
      </c>
      <c r="P1625" s="3">
        <f t="shared" si="106"/>
        <v>-39.810220498197651</v>
      </c>
      <c r="R1625" s="15"/>
    </row>
    <row r="1626" spans="6:18" x14ac:dyDescent="0.25">
      <c r="F1626" s="2">
        <f t="shared" si="107"/>
        <v>8.109999999999868</v>
      </c>
      <c r="G1626" s="3">
        <f>IF(H1626&gt;0,$C$14-H1626,$C$14)</f>
        <v>2E-3</v>
      </c>
      <c r="H1626" s="3">
        <f>IF(H1625-I1625&gt;0,H1625-I1625,0)</f>
        <v>0</v>
      </c>
      <c r="I1626" s="12">
        <f>$C$5*SQRT((2*($C$11*POWER(($G$4/G1626),1.4)-$C$12))/$C$8)*An</f>
        <v>3.4541393744113574E-5</v>
      </c>
      <c r="J1626" s="5">
        <f>($C$11*POWER(($C$16/G1626),1.4))</f>
        <v>265250.39913931966</v>
      </c>
      <c r="K1626" s="2">
        <f>IF(H1626&gt;0,$C$17+H1626*$C$8,$C$17)</f>
        <v>0.15</v>
      </c>
      <c r="L1626" s="12">
        <f>IF(H1626&gt;0,2*An*(J1626-$C$12),0)</f>
        <v>0</v>
      </c>
      <c r="M1626" s="12">
        <f>$C$9*Af*O1625*ABS(O1625)*$C$7</f>
        <v>-1.3429502626382022</v>
      </c>
      <c r="N1626" s="12">
        <f t="shared" si="104"/>
        <v>-0.85699824907865252</v>
      </c>
      <c r="O1626" s="4">
        <f t="shared" si="105"/>
        <v>-25.792997904386446</v>
      </c>
      <c r="P1626" s="3">
        <f t="shared" si="106"/>
        <v>-39.939174756550464</v>
      </c>
      <c r="R1626" s="15"/>
    </row>
    <row r="1627" spans="6:18" x14ac:dyDescent="0.25">
      <c r="F1627" s="2">
        <f t="shared" si="107"/>
        <v>8.1149999999998688</v>
      </c>
      <c r="G1627" s="3">
        <f>IF(H1627&gt;0,$C$14-H1627,$C$14)</f>
        <v>2E-3</v>
      </c>
      <c r="H1627" s="3">
        <f>IF(H1626-I1626&gt;0,H1626-I1626,0)</f>
        <v>0</v>
      </c>
      <c r="I1627" s="12">
        <f>$C$5*SQRT((2*($C$11*POWER(($G$4/G1627),1.4)-$C$12))/$C$8)*An</f>
        <v>3.4541393744113574E-5</v>
      </c>
      <c r="J1627" s="5">
        <f>($C$11*POWER(($C$16/G1627),1.4))</f>
        <v>265250.39913931966</v>
      </c>
      <c r="K1627" s="2">
        <f>IF(H1627&gt;0,$C$17+H1627*$C$8,$C$17)</f>
        <v>0.15</v>
      </c>
      <c r="L1627" s="12">
        <f>IF(H1627&gt;0,2*An*(J1627-$C$12),0)</f>
        <v>0</v>
      </c>
      <c r="M1627" s="12">
        <f>$C$9*Af*O1626*ABS(O1626)*$C$7</f>
        <v>-1.343397361490654</v>
      </c>
      <c r="N1627" s="12">
        <f t="shared" si="104"/>
        <v>-0.85401759006230671</v>
      </c>
      <c r="O1627" s="4">
        <f t="shared" si="105"/>
        <v>-25.797275443984297</v>
      </c>
      <c r="P1627" s="3">
        <f t="shared" si="106"/>
        <v>-40.068150439921389</v>
      </c>
      <c r="R1627" s="15"/>
    </row>
    <row r="1628" spans="6:18" x14ac:dyDescent="0.25">
      <c r="F1628" s="2">
        <f t="shared" si="107"/>
        <v>8.1199999999998695</v>
      </c>
      <c r="G1628" s="3">
        <f>IF(H1628&gt;0,$C$14-H1628,$C$14)</f>
        <v>2E-3</v>
      </c>
      <c r="H1628" s="3">
        <f>IF(H1627-I1627&gt;0,H1627-I1627,0)</f>
        <v>0</v>
      </c>
      <c r="I1628" s="12">
        <f>$C$5*SQRT((2*($C$11*POWER(($G$4/G1628),1.4)-$C$12))/$C$8)*An</f>
        <v>3.4541393744113574E-5</v>
      </c>
      <c r="J1628" s="5">
        <f>($C$11*POWER(($C$16/G1628),1.4))</f>
        <v>265250.39913931966</v>
      </c>
      <c r="K1628" s="2">
        <f>IF(H1628&gt;0,$C$17+H1628*$C$8,$C$17)</f>
        <v>0.15</v>
      </c>
      <c r="L1628" s="12">
        <f>IF(H1628&gt;0,2*An*(J1628-$C$12),0)</f>
        <v>0</v>
      </c>
      <c r="M1628" s="12">
        <f>$C$9*Af*O1627*ABS(O1627)*$C$7</f>
        <v>-1.3438429794780136</v>
      </c>
      <c r="N1628" s="12">
        <f t="shared" si="104"/>
        <v>-0.8510468034799098</v>
      </c>
      <c r="O1628" s="4">
        <f t="shared" si="105"/>
        <v>-25.801538104968152</v>
      </c>
      <c r="P1628" s="3">
        <f t="shared" si="106"/>
        <v>-40.19714747379377</v>
      </c>
      <c r="R1628" s="15"/>
    </row>
    <row r="1629" spans="6:18" x14ac:dyDescent="0.25">
      <c r="F1629" s="2">
        <f t="shared" si="107"/>
        <v>8.1249999999998703</v>
      </c>
      <c r="G1629" s="3">
        <f>IF(H1629&gt;0,$C$14-H1629,$C$14)</f>
        <v>2E-3</v>
      </c>
      <c r="H1629" s="3">
        <f>IF(H1628-I1628&gt;0,H1628-I1628,0)</f>
        <v>0</v>
      </c>
      <c r="I1629" s="12">
        <f>$C$5*SQRT((2*($C$11*POWER(($G$4/G1629),1.4)-$C$12))/$C$8)*An</f>
        <v>3.4541393744113574E-5</v>
      </c>
      <c r="J1629" s="5">
        <f>($C$11*POWER(($C$16/G1629),1.4))</f>
        <v>265250.39913931966</v>
      </c>
      <c r="K1629" s="2">
        <f>IF(H1629&gt;0,$C$17+H1629*$C$8,$C$17)</f>
        <v>0.15</v>
      </c>
      <c r="L1629" s="12">
        <f>IF(H1629&gt;0,2*An*(J1629-$C$12),0)</f>
        <v>0</v>
      </c>
      <c r="M1629" s="12">
        <f>$C$9*Af*O1628*ABS(O1628)*$C$7</f>
        <v>-1.3442871209778822</v>
      </c>
      <c r="N1629" s="12">
        <f t="shared" si="104"/>
        <v>-0.84808586014745246</v>
      </c>
      <c r="O1629" s="4">
        <f t="shared" si="105"/>
        <v>-25.80578593662722</v>
      </c>
      <c r="P1629" s="3">
        <f t="shared" si="106"/>
        <v>-40.326165783897757</v>
      </c>
      <c r="R1629" s="15"/>
    </row>
    <row r="1630" spans="6:18" x14ac:dyDescent="0.25">
      <c r="F1630" s="2">
        <f t="shared" si="107"/>
        <v>8.1299999999998711</v>
      </c>
      <c r="G1630" s="3">
        <f>IF(H1630&gt;0,$C$14-H1630,$C$14)</f>
        <v>2E-3</v>
      </c>
      <c r="H1630" s="3">
        <f>IF(H1629-I1629&gt;0,H1629-I1629,0)</f>
        <v>0</v>
      </c>
      <c r="I1630" s="12">
        <f>$C$5*SQRT((2*($C$11*POWER(($G$4/G1630),1.4)-$C$12))/$C$8)*An</f>
        <v>3.4541393744113574E-5</v>
      </c>
      <c r="J1630" s="5">
        <f>($C$11*POWER(($C$16/G1630),1.4))</f>
        <v>265250.39913931966</v>
      </c>
      <c r="K1630" s="2">
        <f>IF(H1630&gt;0,$C$17+H1630*$C$8,$C$17)</f>
        <v>0.15</v>
      </c>
      <c r="L1630" s="12">
        <f>IF(H1630&gt;0,2*An*(J1630-$C$12),0)</f>
        <v>0</v>
      </c>
      <c r="M1630" s="12">
        <f>$C$9*Af*O1629*ABS(O1629)*$C$7</f>
        <v>-1.3447297903587301</v>
      </c>
      <c r="N1630" s="12">
        <f t="shared" si="104"/>
        <v>-0.84513473094179969</v>
      </c>
      <c r="O1630" s="4">
        <f t="shared" si="105"/>
        <v>-25.810018988104943</v>
      </c>
      <c r="P1630" s="3">
        <f t="shared" si="106"/>
        <v>-40.455205296209584</v>
      </c>
      <c r="R1630" s="15"/>
    </row>
    <row r="1631" spans="6:18" x14ac:dyDescent="0.25">
      <c r="F1631" s="2">
        <f t="shared" si="107"/>
        <v>8.1349999999998719</v>
      </c>
      <c r="G1631" s="3">
        <f>IF(H1631&gt;0,$C$14-H1631,$C$14)</f>
        <v>2E-3</v>
      </c>
      <c r="H1631" s="3">
        <f>IF(H1630-I1630&gt;0,H1630-I1630,0)</f>
        <v>0</v>
      </c>
      <c r="I1631" s="12">
        <f>$C$5*SQRT((2*($C$11*POWER(($G$4/G1631),1.4)-$C$12))/$C$8)*An</f>
        <v>3.4541393744113574E-5</v>
      </c>
      <c r="J1631" s="5">
        <f>($C$11*POWER(($C$16/G1631),1.4))</f>
        <v>265250.39913931966</v>
      </c>
      <c r="K1631" s="2">
        <f>IF(H1631&gt;0,$C$17+H1631*$C$8,$C$17)</f>
        <v>0.15</v>
      </c>
      <c r="L1631" s="12">
        <f>IF(H1631&gt;0,2*An*(J1631-$C$12),0)</f>
        <v>0</v>
      </c>
      <c r="M1631" s="12">
        <f>$C$9*Af*O1630*ABS(O1630)*$C$7</f>
        <v>-1.345170991979886</v>
      </c>
      <c r="N1631" s="12">
        <f t="shared" si="104"/>
        <v>-0.84219338680076028</v>
      </c>
      <c r="O1631" s="4">
        <f t="shared" si="105"/>
        <v>-25.814237308399299</v>
      </c>
      <c r="P1631" s="3">
        <f t="shared" si="106"/>
        <v>-40.584265936950843</v>
      </c>
      <c r="R1631" s="15"/>
    </row>
    <row r="1632" spans="6:18" x14ac:dyDescent="0.25">
      <c r="F1632" s="2">
        <f t="shared" si="107"/>
        <v>8.1399999999998727</v>
      </c>
      <c r="G1632" s="3">
        <f>IF(H1632&gt;0,$C$14-H1632,$C$14)</f>
        <v>2E-3</v>
      </c>
      <c r="H1632" s="3">
        <f>IF(H1631-I1631&gt;0,H1631-I1631,0)</f>
        <v>0</v>
      </c>
      <c r="I1632" s="12">
        <f>$C$5*SQRT((2*($C$11*POWER(($G$4/G1632),1.4)-$C$12))/$C$8)*An</f>
        <v>3.4541393744113574E-5</v>
      </c>
      <c r="J1632" s="5">
        <f>($C$11*POWER(($C$16/G1632),1.4))</f>
        <v>265250.39913931966</v>
      </c>
      <c r="K1632" s="2">
        <f>IF(H1632&gt;0,$C$17+H1632*$C$8,$C$17)</f>
        <v>0.15</v>
      </c>
      <c r="L1632" s="12">
        <f>IF(H1632&gt;0,2*An*(J1632-$C$12),0)</f>
        <v>0</v>
      </c>
      <c r="M1632" s="12">
        <f>$C$9*Af*O1631*ABS(O1631)*$C$7</f>
        <v>-1.3456107301915259</v>
      </c>
      <c r="N1632" s="12">
        <f t="shared" si="104"/>
        <v>-0.83926179872316098</v>
      </c>
      <c r="O1632" s="4">
        <f t="shared" si="105"/>
        <v>-25.818440946363108</v>
      </c>
      <c r="P1632" s="3">
        <f t="shared" si="106"/>
        <v>-40.713347632587748</v>
      </c>
      <c r="R1632" s="15"/>
    </row>
    <row r="1633" spans="6:18" x14ac:dyDescent="0.25">
      <c r="F1633" s="2">
        <f t="shared" si="107"/>
        <v>8.1449999999998735</v>
      </c>
      <c r="G1633" s="3">
        <f>IF(H1633&gt;0,$C$14-H1633,$C$14)</f>
        <v>2E-3</v>
      </c>
      <c r="H1633" s="3">
        <f>IF(H1632-I1632&gt;0,H1632-I1632,0)</f>
        <v>0</v>
      </c>
      <c r="I1633" s="12">
        <f>$C$5*SQRT((2*($C$11*POWER(($G$4/G1633),1.4)-$C$12))/$C$8)*An</f>
        <v>3.4541393744113574E-5</v>
      </c>
      <c r="J1633" s="5">
        <f>($C$11*POWER(($C$16/G1633),1.4))</f>
        <v>265250.39913931966</v>
      </c>
      <c r="K1633" s="2">
        <f>IF(H1633&gt;0,$C$17+H1633*$C$8,$C$17)</f>
        <v>0.15</v>
      </c>
      <c r="L1633" s="12">
        <f>IF(H1633&gt;0,2*An*(J1633-$C$12),0)</f>
        <v>0</v>
      </c>
      <c r="M1633" s="12">
        <f>$C$9*Af*O1632*ABS(O1632)*$C$7</f>
        <v>-1.3460490093346644</v>
      </c>
      <c r="N1633" s="12">
        <f t="shared" si="104"/>
        <v>-0.83633993776890403</v>
      </c>
      <c r="O1633" s="4">
        <f t="shared" si="105"/>
        <v>-25.822629950704339</v>
      </c>
      <c r="P1633" s="3">
        <f t="shared" si="106"/>
        <v>-40.842450309830419</v>
      </c>
      <c r="R1633" s="15"/>
    </row>
    <row r="1634" spans="6:18" x14ac:dyDescent="0.25">
      <c r="F1634" s="2">
        <f t="shared" si="107"/>
        <v>8.1499999999998742</v>
      </c>
      <c r="G1634" s="3">
        <f>IF(H1634&gt;0,$C$14-H1634,$C$14)</f>
        <v>2E-3</v>
      </c>
      <c r="H1634" s="3">
        <f>IF(H1633-I1633&gt;0,H1633-I1633,0)</f>
        <v>0</v>
      </c>
      <c r="I1634" s="12">
        <f>$C$5*SQRT((2*($C$11*POWER(($G$4/G1634),1.4)-$C$12))/$C$8)*An</f>
        <v>3.4541393744113574E-5</v>
      </c>
      <c r="J1634" s="5">
        <f>($C$11*POWER(($C$16/G1634),1.4))</f>
        <v>265250.39913931966</v>
      </c>
      <c r="K1634" s="2">
        <f>IF(H1634&gt;0,$C$17+H1634*$C$8,$C$17)</f>
        <v>0.15</v>
      </c>
      <c r="L1634" s="12">
        <f>IF(H1634&gt;0,2*An*(J1634-$C$12),0)</f>
        <v>0</v>
      </c>
      <c r="M1634" s="12">
        <f>$C$9*Af*O1633*ABS(O1633)*$C$7</f>
        <v>-1.3464858337411463</v>
      </c>
      <c r="N1634" s="12">
        <f t="shared" si="104"/>
        <v>-0.8334277750590251</v>
      </c>
      <c r="O1634" s="4">
        <f t="shared" si="105"/>
        <v>-25.826804369986409</v>
      </c>
      <c r="P1634" s="3">
        <f t="shared" si="106"/>
        <v>-40.971573895632147</v>
      </c>
      <c r="R1634" s="15"/>
    </row>
    <row r="1635" spans="6:18" x14ac:dyDescent="0.25">
      <c r="F1635" s="2">
        <f t="shared" si="107"/>
        <v>8.154999999999875</v>
      </c>
      <c r="G1635" s="3">
        <f>IF(H1635&gt;0,$C$14-H1635,$C$14)</f>
        <v>2E-3</v>
      </c>
      <c r="H1635" s="3">
        <f>IF(H1634-I1634&gt;0,H1634-I1634,0)</f>
        <v>0</v>
      </c>
      <c r="I1635" s="12">
        <f>$C$5*SQRT((2*($C$11*POWER(($G$4/G1635),1.4)-$C$12))/$C$8)*An</f>
        <v>3.4541393744113574E-5</v>
      </c>
      <c r="J1635" s="5">
        <f>($C$11*POWER(($C$16/G1635),1.4))</f>
        <v>265250.39913931966</v>
      </c>
      <c r="K1635" s="2">
        <f>IF(H1635&gt;0,$C$17+H1635*$C$8,$C$17)</f>
        <v>0.15</v>
      </c>
      <c r="L1635" s="12">
        <f>IF(H1635&gt;0,2*An*(J1635-$C$12),0)</f>
        <v>0</v>
      </c>
      <c r="M1635" s="12">
        <f>$C$9*Af*O1634*ABS(O1634)*$C$7</f>
        <v>-1.3469212077336332</v>
      </c>
      <c r="N1635" s="12">
        <f t="shared" si="104"/>
        <v>-0.83052528177577878</v>
      </c>
      <c r="O1635" s="4">
        <f t="shared" si="105"/>
        <v>-25.830964252628497</v>
      </c>
      <c r="P1635" s="3">
        <f t="shared" si="106"/>
        <v>-41.100718317188687</v>
      </c>
      <c r="R1635" s="15"/>
    </row>
    <row r="1636" spans="6:18" x14ac:dyDescent="0.25">
      <c r="F1636" s="2">
        <f t="shared" si="107"/>
        <v>8.1599999999998758</v>
      </c>
      <c r="G1636" s="3">
        <f>IF(H1636&gt;0,$C$14-H1636,$C$14)</f>
        <v>2E-3</v>
      </c>
      <c r="H1636" s="3">
        <f>IF(H1635-I1635&gt;0,H1635-I1635,0)</f>
        <v>0</v>
      </c>
      <c r="I1636" s="12">
        <f>$C$5*SQRT((2*($C$11*POWER(($G$4/G1636),1.4)-$C$12))/$C$8)*An</f>
        <v>3.4541393744113574E-5</v>
      </c>
      <c r="J1636" s="5">
        <f>($C$11*POWER(($C$16/G1636),1.4))</f>
        <v>265250.39913931966</v>
      </c>
      <c r="K1636" s="2">
        <f>IF(H1636&gt;0,$C$17+H1636*$C$8,$C$17)</f>
        <v>0.15</v>
      </c>
      <c r="L1636" s="12">
        <f>IF(H1636&gt;0,2*An*(J1636-$C$12),0)</f>
        <v>0</v>
      </c>
      <c r="M1636" s="12">
        <f>$C$9*Af*O1635*ABS(O1635)*$C$7</f>
        <v>-1.3473551356255997</v>
      </c>
      <c r="N1636" s="12">
        <f t="shared" si="104"/>
        <v>-0.82763242916266877</v>
      </c>
      <c r="O1636" s="4">
        <f t="shared" si="105"/>
        <v>-25.835109646905842</v>
      </c>
      <c r="P1636" s="3">
        <f t="shared" si="106"/>
        <v>-41.229883501937522</v>
      </c>
      <c r="R1636" s="15"/>
    </row>
    <row r="1637" spans="6:18" x14ac:dyDescent="0.25">
      <c r="F1637" s="2">
        <f t="shared" si="107"/>
        <v>8.1649999999998766</v>
      </c>
      <c r="G1637" s="3">
        <f>IF(H1637&gt;0,$C$14-H1637,$C$14)</f>
        <v>2E-3</v>
      </c>
      <c r="H1637" s="3">
        <f>IF(H1636-I1636&gt;0,H1636-I1636,0)</f>
        <v>0</v>
      </c>
      <c r="I1637" s="12">
        <f>$C$5*SQRT((2*($C$11*POWER(($G$4/G1637),1.4)-$C$12))/$C$8)*An</f>
        <v>3.4541393744113574E-5</v>
      </c>
      <c r="J1637" s="5">
        <f>($C$11*POWER(($C$16/G1637),1.4))</f>
        <v>265250.39913931966</v>
      </c>
      <c r="K1637" s="2">
        <f>IF(H1637&gt;0,$C$17+H1637*$C$8,$C$17)</f>
        <v>0.15</v>
      </c>
      <c r="L1637" s="12">
        <f>IF(H1637&gt;0,2*An*(J1637-$C$12),0)</f>
        <v>0</v>
      </c>
      <c r="M1637" s="12">
        <f>$C$9*Af*O1636*ABS(O1636)*$C$7</f>
        <v>-1.3477876217213201</v>
      </c>
      <c r="N1637" s="12">
        <f t="shared" si="104"/>
        <v>-0.82474918852453327</v>
      </c>
      <c r="O1637" s="4">
        <f t="shared" si="105"/>
        <v>-25.83924060095006</v>
      </c>
      <c r="P1637" s="3">
        <f t="shared" si="106"/>
        <v>-41.359069377557162</v>
      </c>
      <c r="R1637" s="15"/>
    </row>
    <row r="1638" spans="6:18" x14ac:dyDescent="0.25">
      <c r="F1638" s="2">
        <f t="shared" si="107"/>
        <v>8.1699999999998774</v>
      </c>
      <c r="G1638" s="3">
        <f>IF(H1638&gt;0,$C$14-H1638,$C$14)</f>
        <v>2E-3</v>
      </c>
      <c r="H1638" s="3">
        <f>IF(H1637-I1637&gt;0,H1637-I1637,0)</f>
        <v>0</v>
      </c>
      <c r="I1638" s="12">
        <f>$C$5*SQRT((2*($C$11*POWER(($G$4/G1638),1.4)-$C$12))/$C$8)*An</f>
        <v>3.4541393744113574E-5</v>
      </c>
      <c r="J1638" s="5">
        <f>($C$11*POWER(($C$16/G1638),1.4))</f>
        <v>265250.39913931966</v>
      </c>
      <c r="K1638" s="2">
        <f>IF(H1638&gt;0,$C$17+H1638*$C$8,$C$17)</f>
        <v>0.15</v>
      </c>
      <c r="L1638" s="12">
        <f>IF(H1638&gt;0,2*An*(J1638-$C$12),0)</f>
        <v>0</v>
      </c>
      <c r="M1638" s="12">
        <f>$C$9*Af*O1637*ABS(O1637)*$C$7</f>
        <v>-1.3482186703158641</v>
      </c>
      <c r="N1638" s="12">
        <f t="shared" si="104"/>
        <v>-0.82187553122757318</v>
      </c>
      <c r="O1638" s="4">
        <f t="shared" si="105"/>
        <v>-25.843357162749442</v>
      </c>
      <c r="P1638" s="3">
        <f t="shared" si="106"/>
        <v>-41.488275871966408</v>
      </c>
      <c r="R1638" s="15"/>
    </row>
    <row r="1639" spans="6:18" x14ac:dyDescent="0.25">
      <c r="F1639" s="2">
        <f t="shared" si="107"/>
        <v>8.1749999999998781</v>
      </c>
      <c r="G1639" s="3">
        <f>IF(H1639&gt;0,$C$14-H1639,$C$14)</f>
        <v>2E-3</v>
      </c>
      <c r="H1639" s="3">
        <f>IF(H1638-I1638&gt;0,H1638-I1638,0)</f>
        <v>0</v>
      </c>
      <c r="I1639" s="12">
        <f>$C$5*SQRT((2*($C$11*POWER(($G$4/G1639),1.4)-$C$12))/$C$8)*An</f>
        <v>3.4541393744113574E-5</v>
      </c>
      <c r="J1639" s="5">
        <f>($C$11*POWER(($C$16/G1639),1.4))</f>
        <v>265250.39913931966</v>
      </c>
      <c r="K1639" s="2">
        <f>IF(H1639&gt;0,$C$17+H1639*$C$8,$C$17)</f>
        <v>0.15</v>
      </c>
      <c r="L1639" s="12">
        <f>IF(H1639&gt;0,2*An*(J1639-$C$12),0)</f>
        <v>0</v>
      </c>
      <c r="M1639" s="12">
        <f>$C$9*Af*O1638*ABS(O1638)*$C$7</f>
        <v>-1.3486482856950857</v>
      </c>
      <c r="N1639" s="12">
        <f t="shared" si="104"/>
        <v>-0.81901142869942922</v>
      </c>
      <c r="O1639" s="4">
        <f t="shared" si="105"/>
        <v>-25.84745938014926</v>
      </c>
      <c r="P1639" s="3">
        <f t="shared" si="106"/>
        <v>-41.617502913323655</v>
      </c>
      <c r="R1639" s="15"/>
    </row>
    <row r="1640" spans="6:18" x14ac:dyDescent="0.25">
      <c r="F1640" s="2">
        <f t="shared" si="107"/>
        <v>8.1799999999998789</v>
      </c>
      <c r="G1640" s="3">
        <f>IF(H1640&gt;0,$C$14-H1640,$C$14)</f>
        <v>2E-3</v>
      </c>
      <c r="H1640" s="3">
        <f>IF(H1639-I1639&gt;0,H1639-I1639,0)</f>
        <v>0</v>
      </c>
      <c r="I1640" s="12">
        <f>$C$5*SQRT((2*($C$11*POWER(($G$4/G1640),1.4)-$C$12))/$C$8)*An</f>
        <v>3.4541393744113574E-5</v>
      </c>
      <c r="J1640" s="5">
        <f>($C$11*POWER(($C$16/G1640),1.4))</f>
        <v>265250.39913931966</v>
      </c>
      <c r="K1640" s="2">
        <f>IF(H1640&gt;0,$C$17+H1640*$C$8,$C$17)</f>
        <v>0.15</v>
      </c>
      <c r="L1640" s="12">
        <f>IF(H1640&gt;0,2*An*(J1640-$C$12),0)</f>
        <v>0</v>
      </c>
      <c r="M1640" s="12">
        <f>$C$9*Af*O1639*ABS(O1639)*$C$7</f>
        <v>-1.3490764721356154</v>
      </c>
      <c r="N1640" s="12">
        <f t="shared" si="104"/>
        <v>-0.81615685242923064</v>
      </c>
      <c r="O1640" s="4">
        <f t="shared" si="105"/>
        <v>-25.851547300852083</v>
      </c>
      <c r="P1640" s="3">
        <f t="shared" si="106"/>
        <v>-41.746750430026161</v>
      </c>
      <c r="R1640" s="15"/>
    </row>
    <row r="1641" spans="6:18" x14ac:dyDescent="0.25">
      <c r="F1641" s="2">
        <f t="shared" si="107"/>
        <v>8.1849999999998797</v>
      </c>
      <c r="G1641" s="3">
        <f>IF(H1641&gt;0,$C$14-H1641,$C$14)</f>
        <v>2E-3</v>
      </c>
      <c r="H1641" s="3">
        <f>IF(H1640-I1640&gt;0,H1640-I1640,0)</f>
        <v>0</v>
      </c>
      <c r="I1641" s="12">
        <f>$C$5*SQRT((2*($C$11*POWER(($G$4/G1641),1.4)-$C$12))/$C$8)*An</f>
        <v>3.4541393744113574E-5</v>
      </c>
      <c r="J1641" s="5">
        <f>($C$11*POWER(($C$16/G1641),1.4))</f>
        <v>265250.39913931966</v>
      </c>
      <c r="K1641" s="2">
        <f>IF(H1641&gt;0,$C$17+H1641*$C$8,$C$17)</f>
        <v>0.15</v>
      </c>
      <c r="L1641" s="12">
        <f>IF(H1641&gt;0,2*An*(J1641-$C$12),0)</f>
        <v>0</v>
      </c>
      <c r="M1641" s="12">
        <f>$C$9*Af*O1640*ABS(O1640)*$C$7</f>
        <v>-1.3495032339048556</v>
      </c>
      <c r="N1641" s="12">
        <f t="shared" si="104"/>
        <v>-0.81331177396762955</v>
      </c>
      <c r="O1641" s="4">
        <f t="shared" si="105"/>
        <v>-25.855620972418077</v>
      </c>
      <c r="P1641" s="3">
        <f t="shared" si="106"/>
        <v>-41.876018350709337</v>
      </c>
      <c r="R1641" s="15"/>
    </row>
    <row r="1642" spans="6:18" x14ac:dyDescent="0.25">
      <c r="F1642" s="2">
        <f t="shared" si="107"/>
        <v>8.1899999999998805</v>
      </c>
      <c r="G1642" s="3">
        <f>IF(H1642&gt;0,$C$14-H1642,$C$14)</f>
        <v>2E-3</v>
      </c>
      <c r="H1642" s="3">
        <f>IF(H1641-I1641&gt;0,H1641-I1641,0)</f>
        <v>0</v>
      </c>
      <c r="I1642" s="12">
        <f>$C$5*SQRT((2*($C$11*POWER(($G$4/G1642),1.4)-$C$12))/$C$8)*An</f>
        <v>3.4541393744113574E-5</v>
      </c>
      <c r="J1642" s="5">
        <f>($C$11*POWER(($C$16/G1642),1.4))</f>
        <v>265250.39913931966</v>
      </c>
      <c r="K1642" s="2">
        <f>IF(H1642&gt;0,$C$17+H1642*$C$8,$C$17)</f>
        <v>0.15</v>
      </c>
      <c r="L1642" s="12">
        <f>IF(H1642&gt;0,2*An*(J1642-$C$12),0)</f>
        <v>0</v>
      </c>
      <c r="M1642" s="12">
        <f>$C$9*Af*O1641*ABS(O1641)*$C$7</f>
        <v>-1.3499285752609693</v>
      </c>
      <c r="N1642" s="12">
        <f t="shared" si="104"/>
        <v>-0.81047616492687147</v>
      </c>
      <c r="O1642" s="4">
        <f t="shared" si="105"/>
        <v>-25.859680442265311</v>
      </c>
      <c r="P1642" s="3">
        <f t="shared" si="106"/>
        <v>-42.005306604246044</v>
      </c>
      <c r="R1642" s="15"/>
    </row>
    <row r="1643" spans="6:18" x14ac:dyDescent="0.25">
      <c r="F1643" s="2">
        <f t="shared" si="107"/>
        <v>8.1949999999998813</v>
      </c>
      <c r="G1643" s="3">
        <f>IF(H1643&gt;0,$C$14-H1643,$C$14)</f>
        <v>2E-3</v>
      </c>
      <c r="H1643" s="3">
        <f>IF(H1642-I1642&gt;0,H1642-I1642,0)</f>
        <v>0</v>
      </c>
      <c r="I1643" s="12">
        <f>$C$5*SQRT((2*($C$11*POWER(($G$4/G1643),1.4)-$C$12))/$C$8)*An</f>
        <v>3.4541393744113574E-5</v>
      </c>
      <c r="J1643" s="5">
        <f>($C$11*POWER(($C$16/G1643),1.4))</f>
        <v>265250.39913931966</v>
      </c>
      <c r="K1643" s="2">
        <f>IF(H1643&gt;0,$C$17+H1643*$C$8,$C$17)</f>
        <v>0.15</v>
      </c>
      <c r="L1643" s="12">
        <f>IF(H1643&gt;0,2*An*(J1643-$C$12),0)</f>
        <v>0</v>
      </c>
      <c r="M1643" s="12">
        <f>$C$9*Af*O1642*ABS(O1642)*$C$7</f>
        <v>-1.3503525004528765</v>
      </c>
      <c r="N1643" s="12">
        <f t="shared" si="104"/>
        <v>-0.80764999698082374</v>
      </c>
      <c r="O1643" s="4">
        <f t="shared" si="105"/>
        <v>-25.863725757670082</v>
      </c>
      <c r="P1643" s="3">
        <f t="shared" si="106"/>
        <v>-42.134615119745881</v>
      </c>
      <c r="R1643" s="15"/>
    </row>
    <row r="1644" spans="6:18" x14ac:dyDescent="0.25">
      <c r="F1644" s="2">
        <f t="shared" si="107"/>
        <v>8.199999999999882</v>
      </c>
      <c r="G1644" s="3">
        <f>IF(H1644&gt;0,$C$14-H1644,$C$14)</f>
        <v>2E-3</v>
      </c>
      <c r="H1644" s="3">
        <f>IF(H1643-I1643&gt;0,H1643-I1643,0)</f>
        <v>0</v>
      </c>
      <c r="I1644" s="12">
        <f>$C$5*SQRT((2*($C$11*POWER(($G$4/G1644),1.4)-$C$12))/$C$8)*An</f>
        <v>3.4541393744113574E-5</v>
      </c>
      <c r="J1644" s="5">
        <f>($C$11*POWER(($C$16/G1644),1.4))</f>
        <v>265250.39913931966</v>
      </c>
      <c r="K1644" s="2">
        <f>IF(H1644&gt;0,$C$17+H1644*$C$8,$C$17)</f>
        <v>0.15</v>
      </c>
      <c r="L1644" s="12">
        <f>IF(H1644&gt;0,2*An*(J1644-$C$12),0)</f>
        <v>0</v>
      </c>
      <c r="M1644" s="12">
        <f>$C$9*Af*O1643*ABS(O1643)*$C$7</f>
        <v>-1.3507750137202454</v>
      </c>
      <c r="N1644" s="12">
        <f t="shared" si="104"/>
        <v>-0.80483324186503058</v>
      </c>
      <c r="O1644" s="4">
        <f t="shared" si="105"/>
        <v>-25.867756965767196</v>
      </c>
      <c r="P1644" s="3">
        <f t="shared" si="106"/>
        <v>-42.263943826554474</v>
      </c>
      <c r="R1644" s="15"/>
    </row>
    <row r="1645" spans="6:18" x14ac:dyDescent="0.25">
      <c r="F1645" s="2">
        <f t="shared" si="107"/>
        <v>8.2049999999998828</v>
      </c>
      <c r="G1645" s="3">
        <f>IF(H1645&gt;0,$C$14-H1645,$C$14)</f>
        <v>2E-3</v>
      </c>
      <c r="H1645" s="3">
        <f>IF(H1644-I1644&gt;0,H1644-I1644,0)</f>
        <v>0</v>
      </c>
      <c r="I1645" s="12">
        <f>$C$5*SQRT((2*($C$11*POWER(($G$4/G1645),1.4)-$C$12))/$C$8)*An</f>
        <v>3.4541393744113574E-5</v>
      </c>
      <c r="J1645" s="5">
        <f>($C$11*POWER(($C$16/G1645),1.4))</f>
        <v>265250.39913931966</v>
      </c>
      <c r="K1645" s="2">
        <f>IF(H1645&gt;0,$C$17+H1645*$C$8,$C$17)</f>
        <v>0.15</v>
      </c>
      <c r="L1645" s="12">
        <f>IF(H1645&gt;0,2*An*(J1645-$C$12),0)</f>
        <v>0</v>
      </c>
      <c r="M1645" s="12">
        <f>$C$9*Af*O1644*ABS(O1644)*$C$7</f>
        <v>-1.3511961192934865</v>
      </c>
      <c r="N1645" s="12">
        <f t="shared" si="104"/>
        <v>-0.80202587137675696</v>
      </c>
      <c r="O1645" s="4">
        <f t="shared" si="105"/>
        <v>-25.871774113550302</v>
      </c>
      <c r="P1645" s="3">
        <f t="shared" si="106"/>
        <v>-42.393292654252768</v>
      </c>
      <c r="R1645" s="15"/>
    </row>
    <row r="1646" spans="6:18" x14ac:dyDescent="0.25">
      <c r="F1646" s="2">
        <f t="shared" si="107"/>
        <v>8.2099999999998836</v>
      </c>
      <c r="G1646" s="3">
        <f>IF(H1646&gt;0,$C$14-H1646,$C$14)</f>
        <v>2E-3</v>
      </c>
      <c r="H1646" s="3">
        <f>IF(H1645-I1645&gt;0,H1645-I1645,0)</f>
        <v>0</v>
      </c>
      <c r="I1646" s="12">
        <f>$C$5*SQRT((2*($C$11*POWER(($G$4/G1646),1.4)-$C$12))/$C$8)*An</f>
        <v>3.4541393744113574E-5</v>
      </c>
      <c r="J1646" s="5">
        <f>($C$11*POWER(($C$16/G1646),1.4))</f>
        <v>265250.39913931966</v>
      </c>
      <c r="K1646" s="2">
        <f>IF(H1646&gt;0,$C$17+H1646*$C$8,$C$17)</f>
        <v>0.15</v>
      </c>
      <c r="L1646" s="12">
        <f>IF(H1646&gt;0,2*An*(J1646-$C$12),0)</f>
        <v>0</v>
      </c>
      <c r="M1646" s="12">
        <f>$C$9*Af*O1645*ABS(O1645)*$C$7</f>
        <v>-1.3516158213937466</v>
      </c>
      <c r="N1646" s="12">
        <f t="shared" si="104"/>
        <v>-0.799227857375023</v>
      </c>
      <c r="O1646" s="4">
        <f t="shared" si="105"/>
        <v>-25.875777247872183</v>
      </c>
      <c r="P1646" s="3">
        <f t="shared" si="106"/>
        <v>-42.522661532656322</v>
      </c>
      <c r="R1646" s="15"/>
    </row>
    <row r="1647" spans="6:18" x14ac:dyDescent="0.25">
      <c r="F1647" s="2">
        <f t="shared" si="107"/>
        <v>8.2149999999998844</v>
      </c>
      <c r="G1647" s="3">
        <f>IF(H1647&gt;0,$C$14-H1647,$C$14)</f>
        <v>2E-3</v>
      </c>
      <c r="H1647" s="3">
        <f>IF(H1646-I1646&gt;0,H1646-I1646,0)</f>
        <v>0</v>
      </c>
      <c r="I1647" s="12">
        <f>$C$5*SQRT((2*($C$11*POWER(($G$4/G1647),1.4)-$C$12))/$C$8)*An</f>
        <v>3.4541393744113574E-5</v>
      </c>
      <c r="J1647" s="5">
        <f>($C$11*POWER(($C$16/G1647),1.4))</f>
        <v>265250.39913931966</v>
      </c>
      <c r="K1647" s="2">
        <f>IF(H1647&gt;0,$C$17+H1647*$C$8,$C$17)</f>
        <v>0.15</v>
      </c>
      <c r="L1647" s="12">
        <f>IF(H1647&gt;0,2*An*(J1647-$C$12),0)</f>
        <v>0</v>
      </c>
      <c r="M1647" s="12">
        <f>$C$9*Af*O1646*ABS(O1646)*$C$7</f>
        <v>-1.3520341242329026</v>
      </c>
      <c r="N1647" s="12">
        <f t="shared" si="104"/>
        <v>-0.7964391717806496</v>
      </c>
      <c r="O1647" s="4">
        <f t="shared" si="105"/>
        <v>-25.879766415445072</v>
      </c>
      <c r="P1647" s="3">
        <f t="shared" si="106"/>
        <v>-42.652050391814612</v>
      </c>
      <c r="R1647" s="15"/>
    </row>
    <row r="1648" spans="6:18" x14ac:dyDescent="0.25">
      <c r="F1648" s="2">
        <f t="shared" si="107"/>
        <v>8.2199999999998852</v>
      </c>
      <c r="G1648" s="3">
        <f>IF(H1648&gt;0,$C$14-H1648,$C$14)</f>
        <v>2E-3</v>
      </c>
      <c r="H1648" s="3">
        <f>IF(H1647-I1647&gt;0,H1647-I1647,0)</f>
        <v>0</v>
      </c>
      <c r="I1648" s="12">
        <f>$C$5*SQRT((2*($C$11*POWER(($G$4/G1648),1.4)-$C$12))/$C$8)*An</f>
        <v>3.4541393744113574E-5</v>
      </c>
      <c r="J1648" s="5">
        <f>($C$11*POWER(($C$16/G1648),1.4))</f>
        <v>265250.39913931966</v>
      </c>
      <c r="K1648" s="2">
        <f>IF(H1648&gt;0,$C$17+H1648*$C$8,$C$17)</f>
        <v>0.15</v>
      </c>
      <c r="L1648" s="12">
        <f>IF(H1648&gt;0,2*An*(J1648-$C$12),0)</f>
        <v>0</v>
      </c>
      <c r="M1648" s="12">
        <f>$C$9*Af*O1647*ABS(O1647)*$C$7</f>
        <v>-1.3524510320135548</v>
      </c>
      <c r="N1648" s="12">
        <f t="shared" si="104"/>
        <v>-0.79365978657630176</v>
      </c>
      <c r="O1648" s="4">
        <f t="shared" si="105"/>
        <v>-25.883741662840965</v>
      </c>
      <c r="P1648" s="3">
        <f t="shared" si="106"/>
        <v>-42.781459162010329</v>
      </c>
      <c r="R1648" s="15"/>
    </row>
    <row r="1649" spans="6:18" x14ac:dyDescent="0.25">
      <c r="F1649" s="2">
        <f t="shared" si="107"/>
        <v>8.224999999999886</v>
      </c>
      <c r="G1649" s="3">
        <f>IF(H1649&gt;0,$C$14-H1649,$C$14)</f>
        <v>2E-3</v>
      </c>
      <c r="H1649" s="3">
        <f>IF(H1648-I1648&gt;0,H1648-I1648,0)</f>
        <v>0</v>
      </c>
      <c r="I1649" s="12">
        <f>$C$5*SQRT((2*($C$11*POWER(($G$4/G1649),1.4)-$C$12))/$C$8)*An</f>
        <v>3.4541393744113574E-5</v>
      </c>
      <c r="J1649" s="5">
        <f>($C$11*POWER(($C$16/G1649),1.4))</f>
        <v>265250.39913931966</v>
      </c>
      <c r="K1649" s="2">
        <f>IF(H1649&gt;0,$C$17+H1649*$C$8,$C$17)</f>
        <v>0.15</v>
      </c>
      <c r="L1649" s="12">
        <f>IF(H1649&gt;0,2*An*(J1649-$C$12),0)</f>
        <v>0</v>
      </c>
      <c r="M1649" s="12">
        <f>$C$9*Af*O1648*ABS(O1648)*$C$7</f>
        <v>-1.3528665489290241</v>
      </c>
      <c r="N1649" s="12">
        <f t="shared" si="104"/>
        <v>-0.79088967380650599</v>
      </c>
      <c r="O1649" s="4">
        <f t="shared" si="105"/>
        <v>-25.887703036491921</v>
      </c>
      <c r="P1649" s="3">
        <f t="shared" si="106"/>
        <v>-42.91088777375866</v>
      </c>
      <c r="R1649" s="15"/>
    </row>
    <row r="1650" spans="6:18" x14ac:dyDescent="0.25">
      <c r="F1650" s="2">
        <f t="shared" si="107"/>
        <v>8.2299999999998867</v>
      </c>
      <c r="G1650" s="3">
        <f>IF(H1650&gt;0,$C$14-H1650,$C$14)</f>
        <v>2E-3</v>
      </c>
      <c r="H1650" s="3">
        <f>IF(H1649-I1649&gt;0,H1649-I1649,0)</f>
        <v>0</v>
      </c>
      <c r="I1650" s="12">
        <f>$C$5*SQRT((2*($C$11*POWER(($G$4/G1650),1.4)-$C$12))/$C$8)*An</f>
        <v>3.4541393744113574E-5</v>
      </c>
      <c r="J1650" s="5">
        <f>($C$11*POWER(($C$16/G1650),1.4))</f>
        <v>265250.39913931966</v>
      </c>
      <c r="K1650" s="2">
        <f>IF(H1650&gt;0,$C$17+H1650*$C$8,$C$17)</f>
        <v>0.15</v>
      </c>
      <c r="L1650" s="12">
        <f>IF(H1650&gt;0,2*An*(J1650-$C$12),0)</f>
        <v>0</v>
      </c>
      <c r="M1650" s="12">
        <f>$C$9*Af*O1649*ABS(O1649)*$C$7</f>
        <v>-1.3532806791633438</v>
      </c>
      <c r="N1650" s="12">
        <f t="shared" si="104"/>
        <v>-0.78812880557770804</v>
      </c>
      <c r="O1650" s="4">
        <f t="shared" si="105"/>
        <v>-25.891650582690382</v>
      </c>
      <c r="P1650" s="3">
        <f t="shared" si="106"/>
        <v>-43.040336157806614</v>
      </c>
      <c r="R1650" s="15"/>
    </row>
    <row r="1651" spans="6:18" x14ac:dyDescent="0.25">
      <c r="F1651" s="2">
        <f t="shared" si="107"/>
        <v>8.2349999999998875</v>
      </c>
      <c r="G1651" s="3">
        <f>IF(H1651&gt;0,$C$14-H1651,$C$14)</f>
        <v>2E-3</v>
      </c>
      <c r="H1651" s="3">
        <f>IF(H1650-I1650&gt;0,H1650-I1650,0)</f>
        <v>0</v>
      </c>
      <c r="I1651" s="12">
        <f>$C$5*SQRT((2*($C$11*POWER(($G$4/G1651),1.4)-$C$12))/$C$8)*An</f>
        <v>3.4541393744113574E-5</v>
      </c>
      <c r="J1651" s="5">
        <f>($C$11*POWER(($C$16/G1651),1.4))</f>
        <v>265250.39913931966</v>
      </c>
      <c r="K1651" s="2">
        <f>IF(H1651&gt;0,$C$17+H1651*$C$8,$C$17)</f>
        <v>0.15</v>
      </c>
      <c r="L1651" s="12">
        <f>IF(H1651&gt;0,2*An*(J1651-$C$12),0)</f>
        <v>0</v>
      </c>
      <c r="M1651" s="12">
        <f>$C$9*Af*O1650*ABS(O1650)*$C$7</f>
        <v>-1.3536934268912579</v>
      </c>
      <c r="N1651" s="12">
        <f t="shared" si="104"/>
        <v>-0.78537715405828068</v>
      </c>
      <c r="O1651" s="4">
        <f t="shared" si="105"/>
        <v>-25.895584347589473</v>
      </c>
      <c r="P1651" s="3">
        <f t="shared" si="106"/>
        <v>-43.169804245132312</v>
      </c>
      <c r="R1651" s="15"/>
    </row>
    <row r="1652" spans="6:18" x14ac:dyDescent="0.25">
      <c r="F1652" s="2">
        <f t="shared" si="107"/>
        <v>8.2399999999998883</v>
      </c>
      <c r="G1652" s="3">
        <f>IF(H1652&gt;0,$C$14-H1652,$C$14)</f>
        <v>2E-3</v>
      </c>
      <c r="H1652" s="3">
        <f>IF(H1651-I1651&gt;0,H1651-I1651,0)</f>
        <v>0</v>
      </c>
      <c r="I1652" s="12">
        <f>$C$5*SQRT((2*($C$11*POWER(($G$4/G1652),1.4)-$C$12))/$C$8)*An</f>
        <v>3.4541393744113574E-5</v>
      </c>
      <c r="J1652" s="5">
        <f>($C$11*POWER(($C$16/G1652),1.4))</f>
        <v>265250.39913931966</v>
      </c>
      <c r="K1652" s="2">
        <f>IF(H1652&gt;0,$C$17+H1652*$C$8,$C$17)</f>
        <v>0.15</v>
      </c>
      <c r="L1652" s="12">
        <f>IF(H1652&gt;0,2*An*(J1652-$C$12),0)</f>
        <v>0</v>
      </c>
      <c r="M1652" s="12">
        <f>$C$9*Af*O1651*ABS(O1651)*$C$7</f>
        <v>-1.3541047962782122</v>
      </c>
      <c r="N1652" s="12">
        <f t="shared" si="104"/>
        <v>-0.78263469147858533</v>
      </c>
      <c r="O1652" s="4">
        <f t="shared" si="105"/>
        <v>-25.899504377203314</v>
      </c>
      <c r="P1652" s="3">
        <f t="shared" si="106"/>
        <v>-43.299291966944295</v>
      </c>
      <c r="R1652" s="15"/>
    </row>
    <row r="1653" spans="6:18" x14ac:dyDescent="0.25">
      <c r="F1653" s="2">
        <f t="shared" si="107"/>
        <v>8.2449999999998891</v>
      </c>
      <c r="G1653" s="3">
        <f>IF(H1653&gt;0,$C$14-H1653,$C$14)</f>
        <v>2E-3</v>
      </c>
      <c r="H1653" s="3">
        <f>IF(H1652-I1652&gt;0,H1652-I1652,0)</f>
        <v>0</v>
      </c>
      <c r="I1653" s="12">
        <f>$C$5*SQRT((2*($C$11*POWER(($G$4/G1653),1.4)-$C$12))/$C$8)*An</f>
        <v>3.4541393744113574E-5</v>
      </c>
      <c r="J1653" s="5">
        <f>($C$11*POWER(($C$16/G1653),1.4))</f>
        <v>265250.39913931966</v>
      </c>
      <c r="K1653" s="2">
        <f>IF(H1653&gt;0,$C$17+H1653*$C$8,$C$17)</f>
        <v>0.15</v>
      </c>
      <c r="L1653" s="12">
        <f>IF(H1653&gt;0,2*An*(J1653-$C$12),0)</f>
        <v>0</v>
      </c>
      <c r="M1653" s="12">
        <f>$C$9*Af*O1652*ABS(O1652)*$C$7</f>
        <v>-1.3545147914803535</v>
      </c>
      <c r="N1653" s="12">
        <f t="shared" si="104"/>
        <v>-0.77990139013097703</v>
      </c>
      <c r="O1653" s="4">
        <f t="shared" si="105"/>
        <v>-25.90341071740734</v>
      </c>
      <c r="P1653" s="3">
        <f t="shared" si="106"/>
        <v>-43.428799254680825</v>
      </c>
      <c r="R1653" s="15"/>
    </row>
    <row r="1654" spans="6:18" x14ac:dyDescent="0.25">
      <c r="F1654" s="2">
        <f t="shared" si="107"/>
        <v>8.2499999999998899</v>
      </c>
      <c r="G1654" s="3">
        <f>IF(H1654&gt;0,$C$14-H1654,$C$14)</f>
        <v>2E-3</v>
      </c>
      <c r="H1654" s="3">
        <f>IF(H1653-I1653&gt;0,H1653-I1653,0)</f>
        <v>0</v>
      </c>
      <c r="I1654" s="12">
        <f>$C$5*SQRT((2*($C$11*POWER(($G$4/G1654),1.4)-$C$12))/$C$8)*An</f>
        <v>3.4541393744113574E-5</v>
      </c>
      <c r="J1654" s="5">
        <f>($C$11*POWER(($C$16/G1654),1.4))</f>
        <v>265250.39913931966</v>
      </c>
      <c r="K1654" s="2">
        <f>IF(H1654&gt;0,$C$17+H1654*$C$8,$C$17)</f>
        <v>0.15</v>
      </c>
      <c r="L1654" s="12">
        <f>IF(H1654&gt;0,2*An*(J1654-$C$12),0)</f>
        <v>0</v>
      </c>
      <c r="M1654" s="12">
        <f>$C$9*Af*O1653*ABS(O1653)*$C$7</f>
        <v>-1.3549234166445245</v>
      </c>
      <c r="N1654" s="12">
        <f t="shared" si="104"/>
        <v>-0.77717722236983666</v>
      </c>
      <c r="O1654" s="4">
        <f t="shared" si="105"/>
        <v>-25.907303413938592</v>
      </c>
      <c r="P1654" s="3">
        <f t="shared" si="106"/>
        <v>-43.558326040009192</v>
      </c>
      <c r="R1654" s="15"/>
    </row>
    <row r="1655" spans="6:18" x14ac:dyDescent="0.25">
      <c r="F1655" s="2">
        <f t="shared" si="107"/>
        <v>8.2549999999998906</v>
      </c>
      <c r="G1655" s="3">
        <f>IF(H1655&gt;0,$C$14-H1655,$C$14)</f>
        <v>2E-3</v>
      </c>
      <c r="H1655" s="3">
        <f>IF(H1654-I1654&gt;0,H1654-I1654,0)</f>
        <v>0</v>
      </c>
      <c r="I1655" s="12">
        <f>$C$5*SQRT((2*($C$11*POWER(($G$4/G1655),1.4)-$C$12))/$C$8)*An</f>
        <v>3.4541393744113574E-5</v>
      </c>
      <c r="J1655" s="5">
        <f>($C$11*POWER(($C$16/G1655),1.4))</f>
        <v>265250.39913931966</v>
      </c>
      <c r="K1655" s="2">
        <f>IF(H1655&gt;0,$C$17+H1655*$C$8,$C$17)</f>
        <v>0.15</v>
      </c>
      <c r="L1655" s="12">
        <f>IF(H1655&gt;0,2*An*(J1655-$C$12),0)</f>
        <v>0</v>
      </c>
      <c r="M1655" s="12">
        <f>$C$9*Af*O1654*ABS(O1654)*$C$7</f>
        <v>-1.3553306759082586</v>
      </c>
      <c r="N1655" s="12">
        <f t="shared" si="104"/>
        <v>-0.77446216061160944</v>
      </c>
      <c r="O1655" s="4">
        <f t="shared" si="105"/>
        <v>-25.911182512396046</v>
      </c>
      <c r="P1655" s="3">
        <f t="shared" si="106"/>
        <v>-43.687872254825031</v>
      </c>
      <c r="R1655" s="15"/>
    </row>
    <row r="1656" spans="6:18" x14ac:dyDescent="0.25">
      <c r="F1656" s="2">
        <f t="shared" si="107"/>
        <v>8.2599999999998914</v>
      </c>
      <c r="G1656" s="3">
        <f>IF(H1656&gt;0,$C$14-H1656,$C$14)</f>
        <v>2E-3</v>
      </c>
      <c r="H1656" s="3">
        <f>IF(H1655-I1655&gt;0,H1655-I1655,0)</f>
        <v>0</v>
      </c>
      <c r="I1656" s="12">
        <f>$C$5*SQRT((2*($C$11*POWER(($G$4/G1656),1.4)-$C$12))/$C$8)*An</f>
        <v>3.4541393744113574E-5</v>
      </c>
      <c r="J1656" s="5">
        <f>($C$11*POWER(($C$16/G1656),1.4))</f>
        <v>265250.39913931966</v>
      </c>
      <c r="K1656" s="2">
        <f>IF(H1656&gt;0,$C$17+H1656*$C$8,$C$17)</f>
        <v>0.15</v>
      </c>
      <c r="L1656" s="12">
        <f>IF(H1656&gt;0,2*An*(J1656-$C$12),0)</f>
        <v>0</v>
      </c>
      <c r="M1656" s="12">
        <f>$C$9*Af*O1655*ABS(O1655)*$C$7</f>
        <v>-1.3557365733997777</v>
      </c>
      <c r="N1656" s="12">
        <f t="shared" si="104"/>
        <v>-0.7717561773348155</v>
      </c>
      <c r="O1656" s="4">
        <f t="shared" si="105"/>
        <v>-25.915048058240913</v>
      </c>
      <c r="P1656" s="3">
        <f t="shared" si="106"/>
        <v>-43.817437831251624</v>
      </c>
      <c r="R1656" s="15"/>
    </row>
    <row r="1657" spans="6:18" x14ac:dyDescent="0.25">
      <c r="F1657" s="2">
        <f t="shared" si="107"/>
        <v>8.2649999999998922</v>
      </c>
      <c r="G1657" s="3">
        <f>IF(H1657&gt;0,$C$14-H1657,$C$14)</f>
        <v>2E-3</v>
      </c>
      <c r="H1657" s="3">
        <f>IF(H1656-I1656&gt;0,H1656-I1656,0)</f>
        <v>0</v>
      </c>
      <c r="I1657" s="12">
        <f>$C$5*SQRT((2*($C$11*POWER(($G$4/G1657),1.4)-$C$12))/$C$8)*An</f>
        <v>3.4541393744113574E-5</v>
      </c>
      <c r="J1657" s="5">
        <f>($C$11*POWER(($C$16/G1657),1.4))</f>
        <v>265250.39913931966</v>
      </c>
      <c r="K1657" s="2">
        <f>IF(H1657&gt;0,$C$17+H1657*$C$8,$C$17)</f>
        <v>0.15</v>
      </c>
      <c r="L1657" s="12">
        <f>IF(H1657&gt;0,2*An*(J1657-$C$12),0)</f>
        <v>0</v>
      </c>
      <c r="M1657" s="12">
        <f>$C$9*Af*O1656*ABS(O1656)*$C$7</f>
        <v>-1.3561411132379884</v>
      </c>
      <c r="N1657" s="12">
        <f t="shared" si="104"/>
        <v>-0.76905924508007784</v>
      </c>
      <c r="O1657" s="4">
        <f t="shared" si="105"/>
        <v>-25.91890009679695</v>
      </c>
      <c r="P1657" s="3">
        <f t="shared" si="106"/>
        <v>-43.94702270163922</v>
      </c>
      <c r="R1657" s="15"/>
    </row>
    <row r="1658" spans="6:18" x14ac:dyDescent="0.25">
      <c r="F1658" s="2">
        <f t="shared" si="107"/>
        <v>8.269999999999893</v>
      </c>
      <c r="G1658" s="3">
        <f>IF(H1658&gt;0,$C$14-H1658,$C$14)</f>
        <v>2E-3</v>
      </c>
      <c r="H1658" s="3">
        <f>IF(H1657-I1657&gt;0,H1657-I1657,0)</f>
        <v>0</v>
      </c>
      <c r="I1658" s="12">
        <f>$C$5*SQRT((2*($C$11*POWER(($G$4/G1658),1.4)-$C$12))/$C$8)*An</f>
        <v>3.4541393744113574E-5</v>
      </c>
      <c r="J1658" s="5">
        <f>($C$11*POWER(($C$16/G1658),1.4))</f>
        <v>265250.39913931966</v>
      </c>
      <c r="K1658" s="2">
        <f>IF(H1658&gt;0,$C$17+H1658*$C$8,$C$17)</f>
        <v>0.15</v>
      </c>
      <c r="L1658" s="12">
        <f>IF(H1658&gt;0,2*An*(J1658-$C$12),0)</f>
        <v>0</v>
      </c>
      <c r="M1658" s="12">
        <f>$C$9*Af*O1657*ABS(O1657)*$C$7</f>
        <v>-1.3565442995324772</v>
      </c>
      <c r="N1658" s="12">
        <f t="shared" si="104"/>
        <v>-0.76637133645015199</v>
      </c>
      <c r="O1658" s="4">
        <f t="shared" si="105"/>
        <v>-25.922738673250777</v>
      </c>
      <c r="P1658" s="3">
        <f t="shared" si="106"/>
        <v>-44.076626798564341</v>
      </c>
      <c r="R1658" s="15"/>
    </row>
    <row r="1659" spans="6:18" x14ac:dyDescent="0.25">
      <c r="F1659" s="2">
        <f t="shared" si="107"/>
        <v>8.2749999999998938</v>
      </c>
      <c r="G1659" s="3">
        <f>IF(H1659&gt;0,$C$14-H1659,$C$14)</f>
        <v>2E-3</v>
      </c>
      <c r="H1659" s="3">
        <f>IF(H1658-I1658&gt;0,H1658-I1658,0)</f>
        <v>0</v>
      </c>
      <c r="I1659" s="12">
        <f>$C$5*SQRT((2*($C$11*POWER(($G$4/G1659),1.4)-$C$12))/$C$8)*An</f>
        <v>3.4541393744113574E-5</v>
      </c>
      <c r="J1659" s="5">
        <f>($C$11*POWER(($C$16/G1659),1.4))</f>
        <v>265250.39913931966</v>
      </c>
      <c r="K1659" s="2">
        <f>IF(H1659&gt;0,$C$17+H1659*$C$8,$C$17)</f>
        <v>0.15</v>
      </c>
      <c r="L1659" s="12">
        <f>IF(H1659&gt;0,2*An*(J1659-$C$12),0)</f>
        <v>0</v>
      </c>
      <c r="M1659" s="12">
        <f>$C$9*Af*O1658*ABS(O1658)*$C$7</f>
        <v>-1.3569461363835107</v>
      </c>
      <c r="N1659" s="12">
        <f t="shared" si="104"/>
        <v>-0.76369242410992899</v>
      </c>
      <c r="O1659" s="4">
        <f t="shared" si="105"/>
        <v>-25.926563832652178</v>
      </c>
      <c r="P1659" s="3">
        <f t="shared" si="106"/>
        <v>-44.206250054829098</v>
      </c>
      <c r="R1659" s="15"/>
    </row>
    <row r="1660" spans="6:18" x14ac:dyDescent="0.25">
      <c r="F1660" s="2">
        <f t="shared" si="107"/>
        <v>8.2799999999998946</v>
      </c>
      <c r="G1660" s="3">
        <f>IF(H1660&gt;0,$C$14-H1660,$C$14)</f>
        <v>2E-3</v>
      </c>
      <c r="H1660" s="3">
        <f>IF(H1659-I1659&gt;0,H1659-I1659,0)</f>
        <v>0</v>
      </c>
      <c r="I1660" s="12">
        <f>$C$5*SQRT((2*($C$11*POWER(($G$4/G1660),1.4)-$C$12))/$C$8)*An</f>
        <v>3.4541393744113574E-5</v>
      </c>
      <c r="J1660" s="5">
        <f>($C$11*POWER(($C$16/G1660),1.4))</f>
        <v>265250.39913931966</v>
      </c>
      <c r="K1660" s="2">
        <f>IF(H1660&gt;0,$C$17+H1660*$C$8,$C$17)</f>
        <v>0.15</v>
      </c>
      <c r="L1660" s="12">
        <f>IF(H1660&gt;0,2*An*(J1660-$C$12),0)</f>
        <v>0</v>
      </c>
      <c r="M1660" s="12">
        <f>$C$9*Af*O1659*ABS(O1659)*$C$7</f>
        <v>-1.3573466278820299</v>
      </c>
      <c r="N1660" s="12">
        <f t="shared" si="104"/>
        <v>-0.76102248078646784</v>
      </c>
      <c r="O1660" s="4">
        <f t="shared" si="105"/>
        <v>-25.930375619914418</v>
      </c>
      <c r="P1660" s="3">
        <f t="shared" si="106"/>
        <v>-44.335892403460512</v>
      </c>
      <c r="R1660" s="15"/>
    </row>
    <row r="1661" spans="6:18" x14ac:dyDescent="0.25">
      <c r="F1661" s="2">
        <f t="shared" si="107"/>
        <v>8.2849999999998953</v>
      </c>
      <c r="G1661" s="3">
        <f>IF(H1661&gt;0,$C$14-H1661,$C$14)</f>
        <v>2E-3</v>
      </c>
      <c r="H1661" s="3">
        <f>IF(H1660-I1660&gt;0,H1660-I1660,0)</f>
        <v>0</v>
      </c>
      <c r="I1661" s="12">
        <f>$C$5*SQRT((2*($C$11*POWER(($G$4/G1661),1.4)-$C$12))/$C$8)*An</f>
        <v>3.4541393744113574E-5</v>
      </c>
      <c r="J1661" s="5">
        <f>($C$11*POWER(($C$16/G1661),1.4))</f>
        <v>265250.39913931966</v>
      </c>
      <c r="K1661" s="2">
        <f>IF(H1661&gt;0,$C$17+H1661*$C$8,$C$17)</f>
        <v>0.15</v>
      </c>
      <c r="L1661" s="12">
        <f>IF(H1661&gt;0,2*An*(J1661-$C$12),0)</f>
        <v>0</v>
      </c>
      <c r="M1661" s="12">
        <f>$C$9*Af*O1660*ABS(O1660)*$C$7</f>
        <v>-1.3577457781096482</v>
      </c>
      <c r="N1661" s="12">
        <f t="shared" si="104"/>
        <v>-0.75836147926901187</v>
      </c>
      <c r="O1661" s="4">
        <f t="shared" si="105"/>
        <v>-25.934174079814557</v>
      </c>
      <c r="P1661" s="3">
        <f t="shared" si="106"/>
        <v>-44.465553777709836</v>
      </c>
      <c r="R1661" s="15"/>
    </row>
    <row r="1662" spans="6:18" x14ac:dyDescent="0.25">
      <c r="F1662" s="2">
        <f t="shared" si="107"/>
        <v>8.2899999999998961</v>
      </c>
      <c r="G1662" s="3">
        <f>IF(H1662&gt;0,$C$14-H1662,$C$14)</f>
        <v>2E-3</v>
      </c>
      <c r="H1662" s="3">
        <f>IF(H1661-I1661&gt;0,H1661-I1661,0)</f>
        <v>0</v>
      </c>
      <c r="I1662" s="12">
        <f>$C$5*SQRT((2*($C$11*POWER(($G$4/G1662),1.4)-$C$12))/$C$8)*An</f>
        <v>3.4541393744113574E-5</v>
      </c>
      <c r="J1662" s="5">
        <f>($C$11*POWER(($C$16/G1662),1.4))</f>
        <v>265250.39913931966</v>
      </c>
      <c r="K1662" s="2">
        <f>IF(H1662&gt;0,$C$17+H1662*$C$8,$C$17)</f>
        <v>0.15</v>
      </c>
      <c r="L1662" s="12">
        <f>IF(H1662&gt;0,2*An*(J1662-$C$12),0)</f>
        <v>0</v>
      </c>
      <c r="M1662" s="12">
        <f>$C$9*Af*O1661*ABS(O1661)*$C$7</f>
        <v>-1.3581435911386515</v>
      </c>
      <c r="N1662" s="12">
        <f t="shared" si="104"/>
        <v>-0.75570939240899049</v>
      </c>
      <c r="O1662" s="4">
        <f t="shared" si="105"/>
        <v>-25.937959256993754</v>
      </c>
      <c r="P1662" s="3">
        <f t="shared" si="106"/>
        <v>-44.595234111051859</v>
      </c>
      <c r="R1662" s="15"/>
    </row>
    <row r="1663" spans="6:18" x14ac:dyDescent="0.25">
      <c r="F1663" s="2">
        <f t="shared" si="107"/>
        <v>8.2949999999998969</v>
      </c>
      <c r="G1663" s="3">
        <f>IF(H1663&gt;0,$C$14-H1663,$C$14)</f>
        <v>2E-3</v>
      </c>
      <c r="H1663" s="3">
        <f>IF(H1662-I1662&gt;0,H1662-I1662,0)</f>
        <v>0</v>
      </c>
      <c r="I1663" s="12">
        <f>$C$5*SQRT((2*($C$11*POWER(($G$4/G1663),1.4)-$C$12))/$C$8)*An</f>
        <v>3.4541393744113574E-5</v>
      </c>
      <c r="J1663" s="5">
        <f>($C$11*POWER(($C$16/G1663),1.4))</f>
        <v>265250.39913931966</v>
      </c>
      <c r="K1663" s="2">
        <f>IF(H1663&gt;0,$C$17+H1663*$C$8,$C$17)</f>
        <v>0.15</v>
      </c>
      <c r="L1663" s="12">
        <f>IF(H1663&gt;0,2*An*(J1663-$C$12),0)</f>
        <v>0</v>
      </c>
      <c r="M1663" s="12">
        <f>$C$9*Af*O1662*ABS(O1662)*$C$7</f>
        <v>-1.358540071031993</v>
      </c>
      <c r="N1663" s="12">
        <f t="shared" si="104"/>
        <v>-0.75306619312004663</v>
      </c>
      <c r="O1663" s="4">
        <f t="shared" si="105"/>
        <v>-25.941731195957576</v>
      </c>
      <c r="P1663" s="3">
        <f t="shared" si="106"/>
        <v>-44.72493333718424</v>
      </c>
      <c r="R1663" s="15"/>
    </row>
    <row r="1664" spans="6:18" x14ac:dyDescent="0.25">
      <c r="F1664" s="2">
        <f t="shared" si="107"/>
        <v>8.2999999999998977</v>
      </c>
      <c r="G1664" s="3">
        <f>IF(H1664&gt;0,$C$14-H1664,$C$14)</f>
        <v>2E-3</v>
      </c>
      <c r="H1664" s="3">
        <f>IF(H1663-I1663&gt;0,H1663-I1663,0)</f>
        <v>0</v>
      </c>
      <c r="I1664" s="12">
        <f>$C$5*SQRT((2*($C$11*POWER(($G$4/G1664),1.4)-$C$12))/$C$8)*An</f>
        <v>3.4541393744113574E-5</v>
      </c>
      <c r="J1664" s="5">
        <f>($C$11*POWER(($C$16/G1664),1.4))</f>
        <v>265250.39913931966</v>
      </c>
      <c r="K1664" s="2">
        <f>IF(H1664&gt;0,$C$17+H1664*$C$8,$C$17)</f>
        <v>0.15</v>
      </c>
      <c r="L1664" s="12">
        <f>IF(H1664&gt;0,2*An*(J1664-$C$12),0)</f>
        <v>0</v>
      </c>
      <c r="M1664" s="12">
        <f>$C$9*Af*O1663*ABS(O1663)*$C$7</f>
        <v>-1.3589352218432931</v>
      </c>
      <c r="N1664" s="12">
        <f t="shared" ref="N1664:N1727" si="108">(L1664-M1664-K1664*9.81)/K1664</f>
        <v>-0.75043185437804638</v>
      </c>
      <c r="O1664" s="4">
        <f t="shared" ref="O1664:O1727" si="109">$C$5*(N1663+N1664)/2+O1663</f>
        <v>-25.945489941076321</v>
      </c>
      <c r="P1664" s="3">
        <f t="shared" si="106"/>
        <v>-44.854651390026824</v>
      </c>
      <c r="R1664" s="15"/>
    </row>
    <row r="1665" spans="6:18" x14ac:dyDescent="0.25">
      <c r="F1665" s="2">
        <f t="shared" si="107"/>
        <v>8.3049999999998985</v>
      </c>
      <c r="G1665" s="3">
        <f>IF(H1665&gt;0,$C$14-H1665,$C$14)</f>
        <v>2E-3</v>
      </c>
      <c r="H1665" s="3">
        <f>IF(H1664-I1664&gt;0,H1664-I1664,0)</f>
        <v>0</v>
      </c>
      <c r="I1665" s="12">
        <f>$C$5*SQRT((2*($C$11*POWER(($G$4/G1665),1.4)-$C$12))/$C$8)*An</f>
        <v>3.4541393744113574E-5</v>
      </c>
      <c r="J1665" s="5">
        <f>($C$11*POWER(($C$16/G1665),1.4))</f>
        <v>265250.39913931966</v>
      </c>
      <c r="K1665" s="2">
        <f>IF(H1665&gt;0,$C$17+H1665*$C$8,$C$17)</f>
        <v>0.15</v>
      </c>
      <c r="L1665" s="12">
        <f>IF(H1665&gt;0,2*An*(J1665-$C$12),0)</f>
        <v>0</v>
      </c>
      <c r="M1665" s="12">
        <f>$C$9*Af*O1664*ABS(O1664)*$C$7</f>
        <v>-1.3593290476168374</v>
      </c>
      <c r="N1665" s="12">
        <f t="shared" si="108"/>
        <v>-0.74780634922108447</v>
      </c>
      <c r="O1665" s="4">
        <f t="shared" si="109"/>
        <v>-25.94923553658532</v>
      </c>
      <c r="P1665" s="3">
        <f t="shared" si="106"/>
        <v>-44.984388203720975</v>
      </c>
      <c r="R1665" s="15"/>
    </row>
    <row r="1666" spans="6:18" x14ac:dyDescent="0.25">
      <c r="F1666" s="2">
        <f t="shared" si="107"/>
        <v>8.3099999999998992</v>
      </c>
      <c r="G1666" s="3">
        <f>IF(H1666&gt;0,$C$14-H1666,$C$14)</f>
        <v>2E-3</v>
      </c>
      <c r="H1666" s="3">
        <f>IF(H1665-I1665&gt;0,H1665-I1665,0)</f>
        <v>0</v>
      </c>
      <c r="I1666" s="12">
        <f>$C$5*SQRT((2*($C$11*POWER(($G$4/G1666),1.4)-$C$12))/$C$8)*An</f>
        <v>3.4541393744113574E-5</v>
      </c>
      <c r="J1666" s="5">
        <f>($C$11*POWER(($C$16/G1666),1.4))</f>
        <v>265250.39913931966</v>
      </c>
      <c r="K1666" s="2">
        <f>IF(H1666&gt;0,$C$17+H1666*$C$8,$C$17)</f>
        <v>0.15</v>
      </c>
      <c r="L1666" s="12">
        <f>IF(H1666&gt;0,2*An*(J1666-$C$12),0)</f>
        <v>0</v>
      </c>
      <c r="M1666" s="12">
        <f>$C$9*Af*O1665*ABS(O1665)*$C$7</f>
        <v>-1.3597215523875752</v>
      </c>
      <c r="N1666" s="12">
        <f t="shared" si="108"/>
        <v>-0.74518965074949894</v>
      </c>
      <c r="O1666" s="4">
        <f t="shared" si="109"/>
        <v>-25.952968026585246</v>
      </c>
      <c r="P1666" s="3">
        <f t="shared" si="106"/>
        <v>-45.114143712628902</v>
      </c>
      <c r="R1666" s="15"/>
    </row>
    <row r="1667" spans="6:18" x14ac:dyDescent="0.25">
      <c r="F1667" s="2">
        <f t="shared" si="107"/>
        <v>8.3149999999999</v>
      </c>
      <c r="G1667" s="3">
        <f>IF(H1667&gt;0,$C$14-H1667,$C$14)</f>
        <v>2E-3</v>
      </c>
      <c r="H1667" s="3">
        <f>IF(H1666-I1666&gt;0,H1666-I1666,0)</f>
        <v>0</v>
      </c>
      <c r="I1667" s="12">
        <f>$C$5*SQRT((2*($C$11*POWER(($G$4/G1667),1.4)-$C$12))/$C$8)*An</f>
        <v>3.4541393744113574E-5</v>
      </c>
      <c r="J1667" s="5">
        <f>($C$11*POWER(($C$16/G1667),1.4))</f>
        <v>265250.39913931966</v>
      </c>
      <c r="K1667" s="2">
        <f>IF(H1667&gt;0,$C$17+H1667*$C$8,$C$17)</f>
        <v>0.15</v>
      </c>
      <c r="L1667" s="12">
        <f>IF(H1667&gt;0,2*An*(J1667-$C$12),0)</f>
        <v>0</v>
      </c>
      <c r="M1667" s="12">
        <f>$C$9*Af*O1666*ABS(O1666)*$C$7</f>
        <v>-1.3601127401811191</v>
      </c>
      <c r="N1667" s="12">
        <f t="shared" si="108"/>
        <v>-0.7425817321258732</v>
      </c>
      <c r="O1667" s="4">
        <f t="shared" si="109"/>
        <v>-25.956687455042434</v>
      </c>
      <c r="P1667" s="3">
        <f t="shared" si="106"/>
        <v>-45.243917851332974</v>
      </c>
      <c r="R1667" s="15"/>
    </row>
    <row r="1668" spans="6:18" x14ac:dyDescent="0.25">
      <c r="F1668" s="2">
        <f t="shared" si="107"/>
        <v>8.3199999999999008</v>
      </c>
      <c r="G1668" s="3">
        <f>IF(H1668&gt;0,$C$14-H1668,$C$14)</f>
        <v>2E-3</v>
      </c>
      <c r="H1668" s="3">
        <f>IF(H1667-I1667&gt;0,H1667-I1667,0)</f>
        <v>0</v>
      </c>
      <c r="I1668" s="12">
        <f>$C$5*SQRT((2*($C$11*POWER(($G$4/G1668),1.4)-$C$12))/$C$8)*An</f>
        <v>3.4541393744113574E-5</v>
      </c>
      <c r="J1668" s="5">
        <f>($C$11*POWER(($C$16/G1668),1.4))</f>
        <v>265250.39913931966</v>
      </c>
      <c r="K1668" s="2">
        <f>IF(H1668&gt;0,$C$17+H1668*$C$8,$C$17)</f>
        <v>0.15</v>
      </c>
      <c r="L1668" s="12">
        <f>IF(H1668&gt;0,2*An*(J1668-$C$12),0)</f>
        <v>0</v>
      </c>
      <c r="M1668" s="12">
        <f>$C$9*Af*O1667*ABS(O1667)*$C$7</f>
        <v>-1.3605026150137427</v>
      </c>
      <c r="N1668" s="12">
        <f t="shared" si="108"/>
        <v>-0.73998256657504891</v>
      </c>
      <c r="O1668" s="4">
        <f t="shared" si="109"/>
        <v>-25.960393865789186</v>
      </c>
      <c r="P1668" s="3">
        <f t="shared" si="106"/>
        <v>-45.373710554635053</v>
      </c>
      <c r="R1668" s="15"/>
    </row>
    <row r="1669" spans="6:18" x14ac:dyDescent="0.25">
      <c r="F1669" s="2">
        <f t="shared" si="107"/>
        <v>8.3249999999999016</v>
      </c>
      <c r="G1669" s="3">
        <f>IF(H1669&gt;0,$C$14-H1669,$C$14)</f>
        <v>2E-3</v>
      </c>
      <c r="H1669" s="3">
        <f>IF(H1668-I1668&gt;0,H1668-I1668,0)</f>
        <v>0</v>
      </c>
      <c r="I1669" s="12">
        <f>$C$5*SQRT((2*($C$11*POWER(($G$4/G1669),1.4)-$C$12))/$C$8)*An</f>
        <v>3.4541393744113574E-5</v>
      </c>
      <c r="J1669" s="5">
        <f>($C$11*POWER(($C$16/G1669),1.4))</f>
        <v>265250.39913931966</v>
      </c>
      <c r="K1669" s="2">
        <f>IF(H1669&gt;0,$C$17+H1669*$C$8,$C$17)</f>
        <v>0.15</v>
      </c>
      <c r="L1669" s="12">
        <f>IF(H1669&gt;0,2*An*(J1669-$C$12),0)</f>
        <v>0</v>
      </c>
      <c r="M1669" s="12">
        <f>$C$9*Af*O1668*ABS(O1668)*$C$7</f>
        <v>-1.3608911808923811</v>
      </c>
      <c r="N1669" s="12">
        <f t="shared" si="108"/>
        <v>-0.73739212738412596</v>
      </c>
      <c r="O1669" s="4">
        <f t="shared" si="109"/>
        <v>-25.964087302524085</v>
      </c>
      <c r="P1669" s="3">
        <f t="shared" si="106"/>
        <v>-45.503521757555838</v>
      </c>
      <c r="R1669" s="15"/>
    </row>
    <row r="1670" spans="6:18" x14ac:dyDescent="0.25">
      <c r="F1670" s="2">
        <f t="shared" si="107"/>
        <v>8.3299999999999024</v>
      </c>
      <c r="G1670" s="3">
        <f>IF(H1670&gt;0,$C$14-H1670,$C$14)</f>
        <v>2E-3</v>
      </c>
      <c r="H1670" s="3">
        <f>IF(H1669-I1669&gt;0,H1669-I1669,0)</f>
        <v>0</v>
      </c>
      <c r="I1670" s="12">
        <f>$C$5*SQRT((2*($C$11*POWER(($G$4/G1670),1.4)-$C$12))/$C$8)*An</f>
        <v>3.4541393744113574E-5</v>
      </c>
      <c r="J1670" s="5">
        <f>($C$11*POWER(($C$16/G1670),1.4))</f>
        <v>265250.39913931966</v>
      </c>
      <c r="K1670" s="2">
        <f>IF(H1670&gt;0,$C$17+H1670*$C$8,$C$17)</f>
        <v>0.15</v>
      </c>
      <c r="L1670" s="12">
        <f>IF(H1670&gt;0,2*An*(J1670-$C$12),0)</f>
        <v>0</v>
      </c>
      <c r="M1670" s="12">
        <f>$C$9*Af*O1669*ABS(O1669)*$C$7</f>
        <v>-1.3612784418146295</v>
      </c>
      <c r="N1670" s="12">
        <f t="shared" si="108"/>
        <v>-0.73481038790247</v>
      </c>
      <c r="O1670" s="4">
        <f t="shared" si="109"/>
        <v>-25.967767808812301</v>
      </c>
      <c r="P1670" s="3">
        <f t="shared" ref="P1670:P1733" si="110">$C$5*(O1670+O1669)/2+P1669</f>
        <v>-45.633351395334181</v>
      </c>
      <c r="R1670" s="15"/>
    </row>
    <row r="1671" spans="6:18" x14ac:dyDescent="0.25">
      <c r="F1671" s="2">
        <f t="shared" si="107"/>
        <v>8.3349999999999032</v>
      </c>
      <c r="G1671" s="3">
        <f>IF(H1671&gt;0,$C$14-H1671,$C$14)</f>
        <v>2E-3</v>
      </c>
      <c r="H1671" s="3">
        <f>IF(H1670-I1670&gt;0,H1670-I1670,0)</f>
        <v>0</v>
      </c>
      <c r="I1671" s="12">
        <f>$C$5*SQRT((2*($C$11*POWER(($G$4/G1671),1.4)-$C$12))/$C$8)*An</f>
        <v>3.4541393744113574E-5</v>
      </c>
      <c r="J1671" s="5">
        <f>($C$11*POWER(($C$16/G1671),1.4))</f>
        <v>265250.39913931966</v>
      </c>
      <c r="K1671" s="2">
        <f>IF(H1671&gt;0,$C$17+H1671*$C$8,$C$17)</f>
        <v>0.15</v>
      </c>
      <c r="L1671" s="12">
        <f>IF(H1671&gt;0,2*An*(J1671-$C$12),0)</f>
        <v>0</v>
      </c>
      <c r="M1671" s="12">
        <f>$C$9*Af*O1670*ABS(O1670)*$C$7</f>
        <v>-1.3616644017687443</v>
      </c>
      <c r="N1671" s="12">
        <f t="shared" si="108"/>
        <v>-0.73223732154170518</v>
      </c>
      <c r="O1671" s="4">
        <f t="shared" si="109"/>
        <v>-25.971435428085911</v>
      </c>
      <c r="P1671" s="3">
        <f t="shared" si="110"/>
        <v>-45.763199403426427</v>
      </c>
      <c r="R1671" s="15"/>
    </row>
    <row r="1672" spans="6:18" x14ac:dyDescent="0.25">
      <c r="F1672" s="2">
        <f t="shared" si="107"/>
        <v>8.3399999999999039</v>
      </c>
      <c r="G1672" s="3">
        <f>IF(H1672&gt;0,$C$14-H1672,$C$14)</f>
        <v>2E-3</v>
      </c>
      <c r="H1672" s="3">
        <f>IF(H1671-I1671&gt;0,H1671-I1671,0)</f>
        <v>0</v>
      </c>
      <c r="I1672" s="12">
        <f>$C$5*SQRT((2*($C$11*POWER(($G$4/G1672),1.4)-$C$12))/$C$8)*An</f>
        <v>3.4541393744113574E-5</v>
      </c>
      <c r="J1672" s="5">
        <f>($C$11*POWER(($C$16/G1672),1.4))</f>
        <v>265250.39913931966</v>
      </c>
      <c r="K1672" s="2">
        <f>IF(H1672&gt;0,$C$17+H1672*$C$8,$C$17)</f>
        <v>0.15</v>
      </c>
      <c r="L1672" s="12">
        <f>IF(H1672&gt;0,2*An*(J1672-$C$12),0)</f>
        <v>0</v>
      </c>
      <c r="M1672" s="12">
        <f>$C$9*Af*O1671*ABS(O1671)*$C$7</f>
        <v>-1.3620490647336401</v>
      </c>
      <c r="N1672" s="12">
        <f t="shared" si="108"/>
        <v>-0.72967290177573307</v>
      </c>
      <c r="O1672" s="4">
        <f t="shared" si="109"/>
        <v>-25.975090203644204</v>
      </c>
      <c r="P1672" s="3">
        <f t="shared" si="110"/>
        <v>-45.893065717505749</v>
      </c>
      <c r="R1672" s="15"/>
    </row>
    <row r="1673" spans="6:18" x14ac:dyDescent="0.25">
      <c r="F1673" s="2">
        <f t="shared" si="107"/>
        <v>8.3449999999999047</v>
      </c>
      <c r="G1673" s="3">
        <f>IF(H1673&gt;0,$C$14-H1673,$C$14)</f>
        <v>2E-3</v>
      </c>
      <c r="H1673" s="3">
        <f>IF(H1672-I1672&gt;0,H1672-I1672,0)</f>
        <v>0</v>
      </c>
      <c r="I1673" s="12">
        <f>$C$5*SQRT((2*($C$11*POWER(($G$4/G1673),1.4)-$C$12))/$C$8)*An</f>
        <v>3.4541393744113574E-5</v>
      </c>
      <c r="J1673" s="5">
        <f>($C$11*POWER(($C$16/G1673),1.4))</f>
        <v>265250.39913931966</v>
      </c>
      <c r="K1673" s="2">
        <f>IF(H1673&gt;0,$C$17+H1673*$C$8,$C$17)</f>
        <v>0.15</v>
      </c>
      <c r="L1673" s="12">
        <f>IF(H1673&gt;0,2*An*(J1673-$C$12),0)</f>
        <v>0</v>
      </c>
      <c r="M1673" s="12">
        <f>$C$9*Af*O1672*ABS(O1672)*$C$7</f>
        <v>-1.3624324346788941</v>
      </c>
      <c r="N1673" s="12">
        <f t="shared" si="108"/>
        <v>-0.72711710214070635</v>
      </c>
      <c r="O1673" s="4">
        <f t="shared" si="109"/>
        <v>-25.978732178653996</v>
      </c>
      <c r="P1673" s="3">
        <f t="shared" si="110"/>
        <v>-46.022950273461497</v>
      </c>
      <c r="R1673" s="15"/>
    </row>
    <row r="1674" spans="6:18" x14ac:dyDescent="0.25">
      <c r="F1674" s="2">
        <f t="shared" si="107"/>
        <v>8.3499999999999055</v>
      </c>
      <c r="G1674" s="3">
        <f>IF(H1674&gt;0,$C$14-H1674,$C$14)</f>
        <v>2E-3</v>
      </c>
      <c r="H1674" s="3">
        <f>IF(H1673-I1673&gt;0,H1673-I1673,0)</f>
        <v>0</v>
      </c>
      <c r="I1674" s="12">
        <f>$C$5*SQRT((2*($C$11*POWER(($G$4/G1674),1.4)-$C$12))/$C$8)*An</f>
        <v>3.4541393744113574E-5</v>
      </c>
      <c r="J1674" s="5">
        <f>($C$11*POWER(($C$16/G1674),1.4))</f>
        <v>265250.39913931966</v>
      </c>
      <c r="K1674" s="2">
        <f>IF(H1674&gt;0,$C$17+H1674*$C$8,$C$17)</f>
        <v>0.15</v>
      </c>
      <c r="L1674" s="12">
        <f>IF(H1674&gt;0,2*An*(J1674-$C$12),0)</f>
        <v>0</v>
      </c>
      <c r="M1674" s="12">
        <f>$C$9*Af*O1673*ABS(O1673)*$C$7</f>
        <v>-1.3628145155647424</v>
      </c>
      <c r="N1674" s="12">
        <f t="shared" si="108"/>
        <v>-0.72456989623505075</v>
      </c>
      <c r="O1674" s="4">
        <f t="shared" si="109"/>
        <v>-25.982361396149933</v>
      </c>
      <c r="P1674" s="3">
        <f t="shared" si="110"/>
        <v>-46.152853007398505</v>
      </c>
      <c r="R1674" s="15"/>
    </row>
    <row r="1675" spans="6:18" x14ac:dyDescent="0.25">
      <c r="F1675" s="2">
        <f t="shared" si="107"/>
        <v>8.3549999999999063</v>
      </c>
      <c r="G1675" s="3">
        <f>IF(H1675&gt;0,$C$14-H1675,$C$14)</f>
        <v>2E-3</v>
      </c>
      <c r="H1675" s="3">
        <f>IF(H1674-I1674&gt;0,H1674-I1674,0)</f>
        <v>0</v>
      </c>
      <c r="I1675" s="12">
        <f>$C$5*SQRT((2*($C$11*POWER(($G$4/G1675),1.4)-$C$12))/$C$8)*An</f>
        <v>3.4541393744113574E-5</v>
      </c>
      <c r="J1675" s="5">
        <f>($C$11*POWER(($C$16/G1675),1.4))</f>
        <v>265250.39913931966</v>
      </c>
      <c r="K1675" s="2">
        <f>IF(H1675&gt;0,$C$17+H1675*$C$8,$C$17)</f>
        <v>0.15</v>
      </c>
      <c r="L1675" s="12">
        <f>IF(H1675&gt;0,2*An*(J1675-$C$12),0)</f>
        <v>0</v>
      </c>
      <c r="M1675" s="12">
        <f>$C$9*Af*O1674*ABS(O1674)*$C$7</f>
        <v>-1.3631953113420834</v>
      </c>
      <c r="N1675" s="12">
        <f t="shared" si="108"/>
        <v>-0.72203125771944432</v>
      </c>
      <c r="O1675" s="4">
        <f t="shared" si="109"/>
        <v>-25.985977899034818</v>
      </c>
      <c r="P1675" s="3">
        <f t="shared" si="110"/>
        <v>-46.282773855636464</v>
      </c>
      <c r="R1675" s="15"/>
    </row>
    <row r="1676" spans="6:18" x14ac:dyDescent="0.25">
      <c r="F1676" s="2">
        <f t="shared" si="107"/>
        <v>8.3599999999999071</v>
      </c>
      <c r="G1676" s="3">
        <f>IF(H1676&gt;0,$C$14-H1676,$C$14)</f>
        <v>2E-3</v>
      </c>
      <c r="H1676" s="3">
        <f>IF(H1675-I1675&gt;0,H1675-I1675,0)</f>
        <v>0</v>
      </c>
      <c r="I1676" s="12">
        <f>$C$5*SQRT((2*($C$11*POWER(($G$4/G1676),1.4)-$C$12))/$C$8)*An</f>
        <v>3.4541393744113574E-5</v>
      </c>
      <c r="J1676" s="5">
        <f>($C$11*POWER(($C$16/G1676),1.4))</f>
        <v>265250.39913931966</v>
      </c>
      <c r="K1676" s="2">
        <f>IF(H1676&gt;0,$C$17+H1676*$C$8,$C$17)</f>
        <v>0.15</v>
      </c>
      <c r="L1676" s="12">
        <f>IF(H1676&gt;0,2*An*(J1676-$C$12),0)</f>
        <v>0</v>
      </c>
      <c r="M1676" s="12">
        <f>$C$9*Af*O1675*ABS(O1675)*$C$7</f>
        <v>-1.3635748259524763</v>
      </c>
      <c r="N1676" s="12">
        <f t="shared" si="108"/>
        <v>-0.71950116031682521</v>
      </c>
      <c r="O1676" s="4">
        <f t="shared" si="109"/>
        <v>-25.989581730079909</v>
      </c>
      <c r="P1676" s="3">
        <f t="shared" si="110"/>
        <v>-46.412712754709247</v>
      </c>
      <c r="R1676" s="15"/>
    </row>
    <row r="1677" spans="6:18" x14ac:dyDescent="0.25">
      <c r="F1677" s="2">
        <f t="shared" si="107"/>
        <v>8.3649999999999078</v>
      </c>
      <c r="G1677" s="3">
        <f>IF(H1677&gt;0,$C$14-H1677,$C$14)</f>
        <v>2E-3</v>
      </c>
      <c r="H1677" s="3">
        <f>IF(H1676-I1676&gt;0,H1676-I1676,0)</f>
        <v>0</v>
      </c>
      <c r="I1677" s="12">
        <f>$C$5*SQRT((2*($C$11*POWER(($G$4/G1677),1.4)-$C$12))/$C$8)*An</f>
        <v>3.4541393744113574E-5</v>
      </c>
      <c r="J1677" s="5">
        <f>($C$11*POWER(($C$16/G1677),1.4))</f>
        <v>265250.39913931966</v>
      </c>
      <c r="K1677" s="2">
        <f>IF(H1677&gt;0,$C$17+H1677*$C$8,$C$17)</f>
        <v>0.15</v>
      </c>
      <c r="L1677" s="12">
        <f>IF(H1677&gt;0,2*An*(J1677-$C$12),0)</f>
        <v>0</v>
      </c>
      <c r="M1677" s="12">
        <f>$C$9*Af*O1676*ABS(O1676)*$C$7</f>
        <v>-1.3639530633281438</v>
      </c>
      <c r="N1677" s="12">
        <f t="shared" si="108"/>
        <v>-0.71697957781237487</v>
      </c>
      <c r="O1677" s="4">
        <f t="shared" si="109"/>
        <v>-25.993172931925233</v>
      </c>
      <c r="P1677" s="3">
        <f t="shared" si="110"/>
        <v>-46.542669641364263</v>
      </c>
      <c r="R1677" s="15"/>
    </row>
    <row r="1678" spans="6:18" x14ac:dyDescent="0.25">
      <c r="F1678" s="2">
        <f t="shared" si="107"/>
        <v>8.3699999999999086</v>
      </c>
      <c r="G1678" s="3">
        <f>IF(H1678&gt;0,$C$14-H1678,$C$14)</f>
        <v>2E-3</v>
      </c>
      <c r="H1678" s="3">
        <f>IF(H1677-I1677&gt;0,H1677-I1677,0)</f>
        <v>0</v>
      </c>
      <c r="I1678" s="12">
        <f>$C$5*SQRT((2*($C$11*POWER(($G$4/G1678),1.4)-$C$12))/$C$8)*An</f>
        <v>3.4541393744113574E-5</v>
      </c>
      <c r="J1678" s="5">
        <f>($C$11*POWER(($C$16/G1678),1.4))</f>
        <v>265250.39913931966</v>
      </c>
      <c r="K1678" s="2">
        <f>IF(H1678&gt;0,$C$17+H1678*$C$8,$C$17)</f>
        <v>0.15</v>
      </c>
      <c r="L1678" s="12">
        <f>IF(H1678&gt;0,2*An*(J1678-$C$12),0)</f>
        <v>0</v>
      </c>
      <c r="M1678" s="12">
        <f>$C$9*Af*O1677*ABS(O1677)*$C$7</f>
        <v>-1.3643300273919723</v>
      </c>
      <c r="N1678" s="12">
        <f t="shared" si="108"/>
        <v>-0.71446648405351831</v>
      </c>
      <c r="O1678" s="4">
        <f t="shared" si="109"/>
        <v>-25.996751547079899</v>
      </c>
      <c r="P1678" s="3">
        <f t="shared" si="110"/>
        <v>-46.672644452561777</v>
      </c>
      <c r="R1678" s="15"/>
    </row>
    <row r="1679" spans="6:18" x14ac:dyDescent="0.25">
      <c r="F1679" s="2">
        <f t="shared" si="107"/>
        <v>8.3749999999999094</v>
      </c>
      <c r="G1679" s="3">
        <f>IF(H1679&gt;0,$C$14-H1679,$C$14)</f>
        <v>2E-3</v>
      </c>
      <c r="H1679" s="3">
        <f>IF(H1678-I1678&gt;0,H1678-I1678,0)</f>
        <v>0</v>
      </c>
      <c r="I1679" s="12">
        <f>$C$5*SQRT((2*($C$11*POWER(($G$4/G1679),1.4)-$C$12))/$C$8)*An</f>
        <v>3.4541393744113574E-5</v>
      </c>
      <c r="J1679" s="5">
        <f>($C$11*POWER(($C$16/G1679),1.4))</f>
        <v>265250.39913931966</v>
      </c>
      <c r="K1679" s="2">
        <f>IF(H1679&gt;0,$C$17+H1679*$C$8,$C$17)</f>
        <v>0.15</v>
      </c>
      <c r="L1679" s="12">
        <f>IF(H1679&gt;0,2*An*(J1679-$C$12),0)</f>
        <v>0</v>
      </c>
      <c r="M1679" s="12">
        <f>$C$9*Af*O1678*ABS(O1678)*$C$7</f>
        <v>-1.3647057220575138</v>
      </c>
      <c r="N1679" s="12">
        <f t="shared" si="108"/>
        <v>-0.71196185294990799</v>
      </c>
      <c r="O1679" s="4">
        <f t="shared" si="109"/>
        <v>-26.000317617922409</v>
      </c>
      <c r="P1679" s="3">
        <f t="shared" si="110"/>
        <v>-46.802637125474284</v>
      </c>
      <c r="R1679" s="15"/>
    </row>
    <row r="1680" spans="6:18" x14ac:dyDescent="0.25">
      <c r="F1680" s="2">
        <f t="shared" si="107"/>
        <v>8.3799999999999102</v>
      </c>
      <c r="G1680" s="3">
        <f>IF(H1680&gt;0,$C$14-H1680,$C$14)</f>
        <v>2E-3</v>
      </c>
      <c r="H1680" s="3">
        <f>IF(H1679-I1679&gt;0,H1679-I1679,0)</f>
        <v>0</v>
      </c>
      <c r="I1680" s="12">
        <f>$C$5*SQRT((2*($C$11*POWER(($G$4/G1680),1.4)-$C$12))/$C$8)*An</f>
        <v>3.4541393744113574E-5</v>
      </c>
      <c r="J1680" s="5">
        <f>($C$11*POWER(($C$16/G1680),1.4))</f>
        <v>265250.39913931966</v>
      </c>
      <c r="K1680" s="2">
        <f>IF(H1680&gt;0,$C$17+H1680*$C$8,$C$17)</f>
        <v>0.15</v>
      </c>
      <c r="L1680" s="12">
        <f>IF(H1680&gt;0,2*An*(J1680-$C$12),0)</f>
        <v>0</v>
      </c>
      <c r="M1680" s="12">
        <f>$C$9*Af*O1679*ABS(O1679)*$C$7</f>
        <v>-1.365080151228987</v>
      </c>
      <c r="N1680" s="12">
        <f t="shared" si="108"/>
        <v>-0.70946565847342047</v>
      </c>
      <c r="O1680" s="4">
        <f t="shared" si="109"/>
        <v>-26.003871186700966</v>
      </c>
      <c r="P1680" s="3">
        <f t="shared" si="110"/>
        <v>-46.93264759748584</v>
      </c>
      <c r="R1680" s="15"/>
    </row>
    <row r="1681" spans="6:18" x14ac:dyDescent="0.25">
      <c r="F1681" s="2">
        <f t="shared" si="107"/>
        <v>8.384999999999911</v>
      </c>
      <c r="G1681" s="3">
        <f>IF(H1681&gt;0,$C$14-H1681,$C$14)</f>
        <v>2E-3</v>
      </c>
      <c r="H1681" s="3">
        <f>IF(H1680-I1680&gt;0,H1680-I1680,0)</f>
        <v>0</v>
      </c>
      <c r="I1681" s="12">
        <f>$C$5*SQRT((2*($C$11*POWER(($G$4/G1681),1.4)-$C$12))/$C$8)*An</f>
        <v>3.4541393744113574E-5</v>
      </c>
      <c r="J1681" s="5">
        <f>($C$11*POWER(($C$16/G1681),1.4))</f>
        <v>265250.39913931966</v>
      </c>
      <c r="K1681" s="2">
        <f>IF(H1681&gt;0,$C$17+H1681*$C$8,$C$17)</f>
        <v>0.15</v>
      </c>
      <c r="L1681" s="12">
        <f>IF(H1681&gt;0,2*An*(J1681-$C$12),0)</f>
        <v>0</v>
      </c>
      <c r="M1681" s="12">
        <f>$C$9*Af*O1680*ABS(O1680)*$C$7</f>
        <v>-1.3654533188012778</v>
      </c>
      <c r="N1681" s="12">
        <f t="shared" si="108"/>
        <v>-0.70697787465814788</v>
      </c>
      <c r="O1681" s="4">
        <f t="shared" si="109"/>
        <v>-26.007412295533793</v>
      </c>
      <c r="P1681" s="3">
        <f t="shared" si="110"/>
        <v>-47.062675806191429</v>
      </c>
      <c r="R1681" s="15"/>
    </row>
    <row r="1682" spans="6:18" x14ac:dyDescent="0.25">
      <c r="F1682" s="2">
        <f t="shared" si="107"/>
        <v>8.3899999999999118</v>
      </c>
      <c r="G1682" s="3">
        <f>IF(H1682&gt;0,$C$14-H1682,$C$14)</f>
        <v>2E-3</v>
      </c>
      <c r="H1682" s="3">
        <f>IF(H1681-I1681&gt;0,H1681-I1681,0)</f>
        <v>0</v>
      </c>
      <c r="I1682" s="12">
        <f>$C$5*SQRT((2*($C$11*POWER(($G$4/G1682),1.4)-$C$12))/$C$8)*An</f>
        <v>3.4541393744113574E-5</v>
      </c>
      <c r="J1682" s="5">
        <f>($C$11*POWER(($C$16/G1682),1.4))</f>
        <v>265250.39913931966</v>
      </c>
      <c r="K1682" s="2">
        <f>IF(H1682&gt;0,$C$17+H1682*$C$8,$C$17)</f>
        <v>0.15</v>
      </c>
      <c r="L1682" s="12">
        <f>IF(H1682&gt;0,2*An*(J1682-$C$12),0)</f>
        <v>0</v>
      </c>
      <c r="M1682" s="12">
        <f>$C$9*Af*O1681*ABS(O1681)*$C$7</f>
        <v>-1.3658252286599455</v>
      </c>
      <c r="N1682" s="12">
        <f t="shared" si="108"/>
        <v>-0.70449847560036361</v>
      </c>
      <c r="O1682" s="4">
        <f t="shared" si="109"/>
        <v>-26.010940986409441</v>
      </c>
      <c r="P1682" s="3">
        <f t="shared" si="110"/>
        <v>-47.192721689396286</v>
      </c>
      <c r="R1682" s="15"/>
    </row>
    <row r="1683" spans="6:18" x14ac:dyDescent="0.25">
      <c r="F1683" s="2">
        <f t="shared" si="107"/>
        <v>8.3949999999999125</v>
      </c>
      <c r="G1683" s="3">
        <f>IF(H1683&gt;0,$C$14-H1683,$C$14)</f>
        <v>2E-3</v>
      </c>
      <c r="H1683" s="3">
        <f>IF(H1682-I1682&gt;0,H1682-I1682,0)</f>
        <v>0</v>
      </c>
      <c r="I1683" s="12">
        <f>$C$5*SQRT((2*($C$11*POWER(($G$4/G1683),1.4)-$C$12))/$C$8)*An</f>
        <v>3.4541393744113574E-5</v>
      </c>
      <c r="J1683" s="5">
        <f>($C$11*POWER(($C$16/G1683),1.4))</f>
        <v>265250.39913931966</v>
      </c>
      <c r="K1683" s="2">
        <f>IF(H1683&gt;0,$C$17+H1683*$C$8,$C$17)</f>
        <v>0.15</v>
      </c>
      <c r="L1683" s="12">
        <f>IF(H1683&gt;0,2*An*(J1683-$C$12),0)</f>
        <v>0</v>
      </c>
      <c r="M1683" s="12">
        <f>$C$9*Af*O1682*ABS(O1682)*$C$7</f>
        <v>-1.3661958846812197</v>
      </c>
      <c r="N1683" s="12">
        <f t="shared" si="108"/>
        <v>-0.70202743545853585</v>
      </c>
      <c r="O1683" s="4">
        <f t="shared" si="109"/>
        <v>-26.01445730118709</v>
      </c>
      <c r="P1683" s="3">
        <f t="shared" si="110"/>
        <v>-47.322785185115279</v>
      </c>
      <c r="R1683" s="15"/>
    </row>
    <row r="1684" spans="6:18" x14ac:dyDescent="0.25">
      <c r="F1684" s="2">
        <f t="shared" si="107"/>
        <v>8.3999999999999133</v>
      </c>
      <c r="G1684" s="3">
        <f>IF(H1684&gt;0,$C$14-H1684,$C$14)</f>
        <v>2E-3</v>
      </c>
      <c r="H1684" s="3">
        <f>IF(H1683-I1683&gt;0,H1683-I1683,0)</f>
        <v>0</v>
      </c>
      <c r="I1684" s="12">
        <f>$C$5*SQRT((2*($C$11*POWER(($G$4/G1684),1.4)-$C$12))/$C$8)*An</f>
        <v>3.4541393744113574E-5</v>
      </c>
      <c r="J1684" s="5">
        <f>($C$11*POWER(($C$16/G1684),1.4))</f>
        <v>265250.39913931966</v>
      </c>
      <c r="K1684" s="2">
        <f>IF(H1684&gt;0,$C$17+H1684*$C$8,$C$17)</f>
        <v>0.15</v>
      </c>
      <c r="L1684" s="12">
        <f>IF(H1684&gt;0,2*An*(J1684-$C$12),0)</f>
        <v>0</v>
      </c>
      <c r="M1684" s="12">
        <f>$C$9*Af*O1683*ABS(O1683)*$C$7</f>
        <v>-1.3665652907320056</v>
      </c>
      <c r="N1684" s="12">
        <f t="shared" si="108"/>
        <v>-0.6995647284532962</v>
      </c>
      <c r="O1684" s="4">
        <f t="shared" si="109"/>
        <v>-26.017961281596868</v>
      </c>
      <c r="P1684" s="3">
        <f t="shared" si="110"/>
        <v>-47.452866231572237</v>
      </c>
      <c r="R1684" s="15"/>
    </row>
    <row r="1685" spans="6:18" x14ac:dyDescent="0.25">
      <c r="F1685" s="2">
        <f t="shared" si="107"/>
        <v>8.4049999999999141</v>
      </c>
      <c r="G1685" s="3">
        <f>IF(H1685&gt;0,$C$14-H1685,$C$14)</f>
        <v>2E-3</v>
      </c>
      <c r="H1685" s="3">
        <f>IF(H1684-I1684&gt;0,H1684-I1684,0)</f>
        <v>0</v>
      </c>
      <c r="I1685" s="12">
        <f>$C$5*SQRT((2*($C$11*POWER(($G$4/G1685),1.4)-$C$12))/$C$8)*An</f>
        <v>3.4541393744113574E-5</v>
      </c>
      <c r="J1685" s="5">
        <f>($C$11*POWER(($C$16/G1685),1.4))</f>
        <v>265250.39913931966</v>
      </c>
      <c r="K1685" s="2">
        <f>IF(H1685&gt;0,$C$17+H1685*$C$8,$C$17)</f>
        <v>0.15</v>
      </c>
      <c r="L1685" s="12">
        <f>IF(H1685&gt;0,2*An*(J1685-$C$12),0)</f>
        <v>0</v>
      </c>
      <c r="M1685" s="12">
        <f>$C$9*Af*O1684*ABS(O1684)*$C$7</f>
        <v>-1.3669334506698856</v>
      </c>
      <c r="N1685" s="12">
        <f t="shared" si="108"/>
        <v>-0.69711032886742963</v>
      </c>
      <c r="O1685" s="4">
        <f t="shared" si="109"/>
        <v>-26.021452969240169</v>
      </c>
      <c r="P1685" s="3">
        <f t="shared" si="110"/>
        <v>-47.582964767199329</v>
      </c>
      <c r="R1685" s="15"/>
    </row>
    <row r="1686" spans="6:18" x14ac:dyDescent="0.25">
      <c r="F1686" s="2">
        <f t="shared" si="107"/>
        <v>8.4099999999999149</v>
      </c>
      <c r="G1686" s="3">
        <f>IF(H1686&gt;0,$C$14-H1686,$C$14)</f>
        <v>2E-3</v>
      </c>
      <c r="H1686" s="3">
        <f>IF(H1685-I1685&gt;0,H1685-I1685,0)</f>
        <v>0</v>
      </c>
      <c r="I1686" s="12">
        <f>$C$5*SQRT((2*($C$11*POWER(($G$4/G1686),1.4)-$C$12))/$C$8)*An</f>
        <v>3.4541393744113574E-5</v>
      </c>
      <c r="J1686" s="5">
        <f>($C$11*POWER(($C$16/G1686),1.4))</f>
        <v>265250.39913931966</v>
      </c>
      <c r="K1686" s="2">
        <f>IF(H1686&gt;0,$C$17+H1686*$C$8,$C$17)</f>
        <v>0.15</v>
      </c>
      <c r="L1686" s="12">
        <f>IF(H1686&gt;0,2*An*(J1686-$C$12),0)</f>
        <v>0</v>
      </c>
      <c r="M1686" s="12">
        <f>$C$9*Af*O1685*ABS(O1685)*$C$7</f>
        <v>-1.3673003683431224</v>
      </c>
      <c r="N1686" s="12">
        <f t="shared" si="108"/>
        <v>-0.69466421104585085</v>
      </c>
      <c r="O1686" s="4">
        <f t="shared" si="109"/>
        <v>-26.024932405589951</v>
      </c>
      <c r="P1686" s="3">
        <f t="shared" si="110"/>
        <v>-47.713080730636406</v>
      </c>
      <c r="R1686" s="15"/>
    </row>
    <row r="1687" spans="6:18" x14ac:dyDescent="0.25">
      <c r="F1687" s="2">
        <f t="shared" si="107"/>
        <v>8.4149999999999157</v>
      </c>
      <c r="G1687" s="3">
        <f>IF(H1687&gt;0,$C$14-H1687,$C$14)</f>
        <v>2E-3</v>
      </c>
      <c r="H1687" s="3">
        <f>IF(H1686-I1686&gt;0,H1686-I1686,0)</f>
        <v>0</v>
      </c>
      <c r="I1687" s="12">
        <f>$C$5*SQRT((2*($C$11*POWER(($G$4/G1687),1.4)-$C$12))/$C$8)*An</f>
        <v>3.4541393744113574E-5</v>
      </c>
      <c r="J1687" s="5">
        <f>($C$11*POWER(($C$16/G1687),1.4))</f>
        <v>265250.39913931966</v>
      </c>
      <c r="K1687" s="2">
        <f>IF(H1687&gt;0,$C$17+H1687*$C$8,$C$17)</f>
        <v>0.15</v>
      </c>
      <c r="L1687" s="12">
        <f>IF(H1687&gt;0,2*An*(J1687-$C$12),0)</f>
        <v>0</v>
      </c>
      <c r="M1687" s="12">
        <f>$C$9*Af*O1686*ABS(O1686)*$C$7</f>
        <v>-1.3676660475906617</v>
      </c>
      <c r="N1687" s="12">
        <f t="shared" si="108"/>
        <v>-0.69222634939558902</v>
      </c>
      <c r="O1687" s="4">
        <f t="shared" si="109"/>
        <v>-26.028399631991054</v>
      </c>
      <c r="P1687" s="3">
        <f t="shared" si="110"/>
        <v>-47.843214060730361</v>
      </c>
      <c r="R1687" s="15"/>
    </row>
    <row r="1688" spans="6:18" x14ac:dyDescent="0.25">
      <c r="F1688" s="2">
        <f t="shared" ref="F1688:F1751" si="111">F1687+$C$5</f>
        <v>8.4199999999999164</v>
      </c>
      <c r="G1688" s="3">
        <f>IF(H1688&gt;0,$C$14-H1688,$C$14)</f>
        <v>2E-3</v>
      </c>
      <c r="H1688" s="3">
        <f>IF(H1687-I1687&gt;0,H1687-I1687,0)</f>
        <v>0</v>
      </c>
      <c r="I1688" s="12">
        <f>$C$5*SQRT((2*($C$11*POWER(($G$4/G1688),1.4)-$C$12))/$C$8)*An</f>
        <v>3.4541393744113574E-5</v>
      </c>
      <c r="J1688" s="5">
        <f>($C$11*POWER(($C$16/G1688),1.4))</f>
        <v>265250.39913931966</v>
      </c>
      <c r="K1688" s="2">
        <f>IF(H1688&gt;0,$C$17+H1688*$C$8,$C$17)</f>
        <v>0.15</v>
      </c>
      <c r="L1688" s="12">
        <f>IF(H1688&gt;0,2*An*(J1688-$C$12),0)</f>
        <v>0</v>
      </c>
      <c r="M1688" s="12">
        <f>$C$9*Af*O1687*ABS(O1687)*$C$7</f>
        <v>-1.3680304922421347</v>
      </c>
      <c r="N1688" s="12">
        <f t="shared" si="108"/>
        <v>-0.68979671838576895</v>
      </c>
      <c r="O1688" s="4">
        <f t="shared" si="109"/>
        <v>-26.031854689660506</v>
      </c>
      <c r="P1688" s="3">
        <f t="shared" si="110"/>
        <v>-47.973364696534489</v>
      </c>
      <c r="R1688" s="15"/>
    </row>
    <row r="1689" spans="6:18" x14ac:dyDescent="0.25">
      <c r="F1689" s="2">
        <f t="shared" si="111"/>
        <v>8.4249999999999172</v>
      </c>
      <c r="G1689" s="3">
        <f>IF(H1689&gt;0,$C$14-H1689,$C$14)</f>
        <v>2E-3</v>
      </c>
      <c r="H1689" s="3">
        <f>IF(H1688-I1688&gt;0,H1688-I1688,0)</f>
        <v>0</v>
      </c>
      <c r="I1689" s="12">
        <f>$C$5*SQRT((2*($C$11*POWER(($G$4/G1689),1.4)-$C$12))/$C$8)*An</f>
        <v>3.4541393744113574E-5</v>
      </c>
      <c r="J1689" s="5">
        <f>($C$11*POWER(($C$16/G1689),1.4))</f>
        <v>265250.39913931966</v>
      </c>
      <c r="K1689" s="2">
        <f>IF(H1689&gt;0,$C$17+H1689*$C$8,$C$17)</f>
        <v>0.15</v>
      </c>
      <c r="L1689" s="12">
        <f>IF(H1689&gt;0,2*An*(J1689-$C$12),0)</f>
        <v>0</v>
      </c>
      <c r="M1689" s="12">
        <f>$C$9*Af*O1688*ABS(O1688)*$C$7</f>
        <v>-1.368393706117863</v>
      </c>
      <c r="N1689" s="12">
        <f t="shared" si="108"/>
        <v>-0.68737529254758001</v>
      </c>
      <c r="O1689" s="4">
        <f t="shared" si="109"/>
        <v>-26.035297619687839</v>
      </c>
      <c r="P1689" s="3">
        <f t="shared" si="110"/>
        <v>-48.10353257730786</v>
      </c>
      <c r="R1689" s="15"/>
    </row>
    <row r="1690" spans="6:18" x14ac:dyDescent="0.25">
      <c r="F1690" s="2">
        <f t="shared" si="111"/>
        <v>8.429999999999918</v>
      </c>
      <c r="G1690" s="3">
        <f>IF(H1690&gt;0,$C$14-H1690,$C$14)</f>
        <v>2E-3</v>
      </c>
      <c r="H1690" s="3">
        <f>IF(H1689-I1689&gt;0,H1689-I1689,0)</f>
        <v>0</v>
      </c>
      <c r="I1690" s="12">
        <f>$C$5*SQRT((2*($C$11*POWER(($G$4/G1690),1.4)-$C$12))/$C$8)*An</f>
        <v>3.4541393744113574E-5</v>
      </c>
      <c r="J1690" s="5">
        <f>($C$11*POWER(($C$16/G1690),1.4))</f>
        <v>265250.39913931966</v>
      </c>
      <c r="K1690" s="2">
        <f>IF(H1690&gt;0,$C$17+H1690*$C$8,$C$17)</f>
        <v>0.15</v>
      </c>
      <c r="L1690" s="12">
        <f>IF(H1690&gt;0,2*An*(J1690-$C$12),0)</f>
        <v>0</v>
      </c>
      <c r="M1690" s="12">
        <f>$C$9*Af*O1689*ABS(O1689)*$C$7</f>
        <v>-1.3687556930288589</v>
      </c>
      <c r="N1690" s="12">
        <f t="shared" si="108"/>
        <v>-0.68496204647427417</v>
      </c>
      <c r="O1690" s="4">
        <f t="shared" si="109"/>
        <v>-26.038728463035394</v>
      </c>
      <c r="P1690" s="3">
        <f t="shared" si="110"/>
        <v>-48.233717642514669</v>
      </c>
      <c r="R1690" s="15"/>
    </row>
    <row r="1691" spans="6:18" x14ac:dyDescent="0.25">
      <c r="F1691" s="2">
        <f t="shared" si="111"/>
        <v>8.4349999999999188</v>
      </c>
      <c r="G1691" s="3">
        <f>IF(H1691&gt;0,$C$14-H1691,$C$14)</f>
        <v>2E-3</v>
      </c>
      <c r="H1691" s="3">
        <f>IF(H1690-I1690&gt;0,H1690-I1690,0)</f>
        <v>0</v>
      </c>
      <c r="I1691" s="12">
        <f>$C$5*SQRT((2*($C$11*POWER(($G$4/G1691),1.4)-$C$12))/$C$8)*An</f>
        <v>3.4541393744113574E-5</v>
      </c>
      <c r="J1691" s="5">
        <f>($C$11*POWER(($C$16/G1691),1.4))</f>
        <v>265250.39913931966</v>
      </c>
      <c r="K1691" s="2">
        <f>IF(H1691&gt;0,$C$17+H1691*$C$8,$C$17)</f>
        <v>0.15</v>
      </c>
      <c r="L1691" s="12">
        <f>IF(H1691&gt;0,2*An*(J1691-$C$12),0)</f>
        <v>0</v>
      </c>
      <c r="M1691" s="12">
        <f>$C$9*Af*O1690*ABS(O1690)*$C$7</f>
        <v>-1.3691164567768328</v>
      </c>
      <c r="N1691" s="12">
        <f t="shared" si="108"/>
        <v>-0.68255695482111489</v>
      </c>
      <c r="O1691" s="4">
        <f t="shared" si="109"/>
        <v>-26.042147260538631</v>
      </c>
      <c r="P1691" s="3">
        <f t="shared" si="110"/>
        <v>-48.363919831823601</v>
      </c>
      <c r="R1691" s="15"/>
    </row>
    <row r="1692" spans="6:18" x14ac:dyDescent="0.25">
      <c r="F1692" s="2">
        <f t="shared" si="111"/>
        <v>8.4399999999999196</v>
      </c>
      <c r="G1692" s="3">
        <f>IF(H1692&gt;0,$C$14-H1692,$C$14)</f>
        <v>2E-3</v>
      </c>
      <c r="H1692" s="3">
        <f>IF(H1691-I1691&gt;0,H1691-I1691,0)</f>
        <v>0</v>
      </c>
      <c r="I1692" s="12">
        <f>$C$5*SQRT((2*($C$11*POWER(($G$4/G1692),1.4)-$C$12))/$C$8)*An</f>
        <v>3.4541393744113574E-5</v>
      </c>
      <c r="J1692" s="5">
        <f>($C$11*POWER(($C$16/G1692),1.4))</f>
        <v>265250.39913931966</v>
      </c>
      <c r="K1692" s="2">
        <f>IF(H1692&gt;0,$C$17+H1692*$C$8,$C$17)</f>
        <v>0.15</v>
      </c>
      <c r="L1692" s="12">
        <f>IF(H1692&gt;0,2*An*(J1692-$C$12),0)</f>
        <v>0</v>
      </c>
      <c r="M1692" s="12">
        <f>$C$9*Af*O1691*ABS(O1691)*$C$7</f>
        <v>-1.3694760011541933</v>
      </c>
      <c r="N1692" s="12">
        <f t="shared" si="108"/>
        <v>-0.68015999230537805</v>
      </c>
      <c r="O1692" s="4">
        <f t="shared" si="109"/>
        <v>-26.045554052906446</v>
      </c>
      <c r="P1692" s="3">
        <f t="shared" si="110"/>
        <v>-48.494139085107214</v>
      </c>
      <c r="R1692" s="15"/>
    </row>
    <row r="1693" spans="6:18" x14ac:dyDescent="0.25">
      <c r="F1693" s="2">
        <f t="shared" si="111"/>
        <v>8.4449999999999203</v>
      </c>
      <c r="G1693" s="3">
        <f>IF(H1693&gt;0,$C$14-H1693,$C$14)</f>
        <v>2E-3</v>
      </c>
      <c r="H1693" s="3">
        <f>IF(H1692-I1692&gt;0,H1692-I1692,0)</f>
        <v>0</v>
      </c>
      <c r="I1693" s="12">
        <f>$C$5*SQRT((2*($C$11*POWER(($G$4/G1693),1.4)-$C$12))/$C$8)*An</f>
        <v>3.4541393744113574E-5</v>
      </c>
      <c r="J1693" s="5">
        <f>($C$11*POWER(($C$16/G1693),1.4))</f>
        <v>265250.39913931966</v>
      </c>
      <c r="K1693" s="2">
        <f>IF(H1693&gt;0,$C$17+H1693*$C$8,$C$17)</f>
        <v>0.15</v>
      </c>
      <c r="L1693" s="12">
        <f>IF(H1693&gt;0,2*An*(J1693-$C$12),0)</f>
        <v>0</v>
      </c>
      <c r="M1693" s="12">
        <f>$C$9*Af*O1692*ABS(O1692)*$C$7</f>
        <v>-1.3698343299440543</v>
      </c>
      <c r="N1693" s="12">
        <f t="shared" si="108"/>
        <v>-0.67777113370630493</v>
      </c>
      <c r="O1693" s="4">
        <f t="shared" si="109"/>
        <v>-26.048948880721476</v>
      </c>
      <c r="P1693" s="3">
        <f t="shared" si="110"/>
        <v>-48.624375342441283</v>
      </c>
      <c r="R1693" s="15"/>
    </row>
    <row r="1694" spans="6:18" x14ac:dyDescent="0.25">
      <c r="F1694" s="2">
        <f t="shared" si="111"/>
        <v>8.4499999999999211</v>
      </c>
      <c r="G1694" s="3">
        <f>IF(H1694&gt;0,$C$14-H1694,$C$14)</f>
        <v>2E-3</v>
      </c>
      <c r="H1694" s="3">
        <f>IF(H1693-I1693&gt;0,H1693-I1693,0)</f>
        <v>0</v>
      </c>
      <c r="I1694" s="12">
        <f>$C$5*SQRT((2*($C$11*POWER(($G$4/G1694),1.4)-$C$12))/$C$8)*An</f>
        <v>3.4541393744113574E-5</v>
      </c>
      <c r="J1694" s="5">
        <f>($C$11*POWER(($C$16/G1694),1.4))</f>
        <v>265250.39913931966</v>
      </c>
      <c r="K1694" s="2">
        <f>IF(H1694&gt;0,$C$17+H1694*$C$8,$C$17)</f>
        <v>0.15</v>
      </c>
      <c r="L1694" s="12">
        <f>IF(H1694&gt;0,2*An*(J1694-$C$12),0)</f>
        <v>0</v>
      </c>
      <c r="M1694" s="12">
        <f>$C$9*Af*O1693*ABS(O1693)*$C$7</f>
        <v>-1.3701914469202368</v>
      </c>
      <c r="N1694" s="12">
        <f t="shared" si="108"/>
        <v>-0.6753903538650885</v>
      </c>
      <c r="O1694" s="4">
        <f t="shared" si="109"/>
        <v>-26.052331784440405</v>
      </c>
      <c r="P1694" s="3">
        <f t="shared" si="110"/>
        <v>-48.754628544104186</v>
      </c>
      <c r="R1694" s="15"/>
    </row>
    <row r="1695" spans="6:18" x14ac:dyDescent="0.25">
      <c r="F1695" s="2">
        <f t="shared" si="111"/>
        <v>8.4549999999999219</v>
      </c>
      <c r="G1695" s="3">
        <f>IF(H1695&gt;0,$C$14-H1695,$C$14)</f>
        <v>2E-3</v>
      </c>
      <c r="H1695" s="3">
        <f>IF(H1694-I1694&gt;0,H1694-I1694,0)</f>
        <v>0</v>
      </c>
      <c r="I1695" s="12">
        <f>$C$5*SQRT((2*($C$11*POWER(($G$4/G1695),1.4)-$C$12))/$C$8)*An</f>
        <v>3.4541393744113574E-5</v>
      </c>
      <c r="J1695" s="5">
        <f>($C$11*POWER(($C$16/G1695),1.4))</f>
        <v>265250.39913931966</v>
      </c>
      <c r="K1695" s="2">
        <f>IF(H1695&gt;0,$C$17+H1695*$C$8,$C$17)</f>
        <v>0.15</v>
      </c>
      <c r="L1695" s="12">
        <f>IF(H1695&gt;0,2*An*(J1695-$C$12),0)</f>
        <v>0</v>
      </c>
      <c r="M1695" s="12">
        <f>$C$9*Af*O1694*ABS(O1694)*$C$7</f>
        <v>-1.3705473558472743</v>
      </c>
      <c r="N1695" s="12">
        <f t="shared" si="108"/>
        <v>-0.67301762768483842</v>
      </c>
      <c r="O1695" s="4">
        <f t="shared" si="109"/>
        <v>-26.055702804394279</v>
      </c>
      <c r="P1695" s="3">
        <f t="shared" si="110"/>
        <v>-48.884898630576274</v>
      </c>
      <c r="R1695" s="15"/>
    </row>
    <row r="1696" spans="6:18" x14ac:dyDescent="0.25">
      <c r="F1696" s="2">
        <f t="shared" si="111"/>
        <v>8.4599999999999227</v>
      </c>
      <c r="G1696" s="3">
        <f>IF(H1696&gt;0,$C$14-H1696,$C$14)</f>
        <v>2E-3</v>
      </c>
      <c r="H1696" s="3">
        <f>IF(H1695-I1695&gt;0,H1695-I1695,0)</f>
        <v>0</v>
      </c>
      <c r="I1696" s="12">
        <f>$C$5*SQRT((2*($C$11*POWER(($G$4/G1696),1.4)-$C$12))/$C$8)*An</f>
        <v>3.4541393744113574E-5</v>
      </c>
      <c r="J1696" s="5">
        <f>($C$11*POWER(($C$16/G1696),1.4))</f>
        <v>265250.39913931966</v>
      </c>
      <c r="K1696" s="2">
        <f>IF(H1696&gt;0,$C$17+H1696*$C$8,$C$17)</f>
        <v>0.15</v>
      </c>
      <c r="L1696" s="12">
        <f>IF(H1696&gt;0,2*An*(J1696-$C$12),0)</f>
        <v>0</v>
      </c>
      <c r="M1696" s="12">
        <f>$C$9*Af*O1695*ABS(O1695)*$C$7</f>
        <v>-1.3709020604804167</v>
      </c>
      <c r="N1696" s="12">
        <f t="shared" si="108"/>
        <v>-0.67065293013055527</v>
      </c>
      <c r="O1696" s="4">
        <f t="shared" si="109"/>
        <v>-26.059061980788819</v>
      </c>
      <c r="P1696" s="3">
        <f t="shared" si="110"/>
        <v>-49.015185542539228</v>
      </c>
      <c r="R1696" s="15"/>
    </row>
    <row r="1697" spans="6:18" x14ac:dyDescent="0.25">
      <c r="F1697" s="2">
        <f t="shared" si="111"/>
        <v>8.4649999999999235</v>
      </c>
      <c r="G1697" s="3">
        <f>IF(H1697&gt;0,$C$14-H1697,$C$14)</f>
        <v>2E-3</v>
      </c>
      <c r="H1697" s="3">
        <f>IF(H1696-I1696&gt;0,H1696-I1696,0)</f>
        <v>0</v>
      </c>
      <c r="I1697" s="12">
        <f>$C$5*SQRT((2*($C$11*POWER(($G$4/G1697),1.4)-$C$12))/$C$8)*An</f>
        <v>3.4541393744113574E-5</v>
      </c>
      <c r="J1697" s="5">
        <f>($C$11*POWER(($C$16/G1697),1.4))</f>
        <v>265250.39913931966</v>
      </c>
      <c r="K1697" s="2">
        <f>IF(H1697&gt;0,$C$17+H1697*$C$8,$C$17)</f>
        <v>0.15</v>
      </c>
      <c r="L1697" s="12">
        <f>IF(H1697&gt;0,2*An*(J1697-$C$12),0)</f>
        <v>0</v>
      </c>
      <c r="M1697" s="12">
        <f>$C$9*Af*O1696*ABS(O1696)*$C$7</f>
        <v>-1.3712555645656355</v>
      </c>
      <c r="N1697" s="12">
        <f t="shared" si="108"/>
        <v>-0.66829623622909717</v>
      </c>
      <c r="O1697" s="4">
        <f t="shared" si="109"/>
        <v>-26.062409353704719</v>
      </c>
      <c r="P1697" s="3">
        <f t="shared" si="110"/>
        <v>-49.145489220875461</v>
      </c>
      <c r="R1697" s="15"/>
    </row>
    <row r="1698" spans="6:18" x14ac:dyDescent="0.25">
      <c r="F1698" s="2">
        <f t="shared" si="111"/>
        <v>8.4699999999999243</v>
      </c>
      <c r="G1698" s="3">
        <f>IF(H1698&gt;0,$C$14-H1698,$C$14)</f>
        <v>2E-3</v>
      </c>
      <c r="H1698" s="3">
        <f>IF(H1697-I1697&gt;0,H1697-I1697,0)</f>
        <v>0</v>
      </c>
      <c r="I1698" s="12">
        <f>$C$5*SQRT((2*($C$11*POWER(($G$4/G1698),1.4)-$C$12))/$C$8)*An</f>
        <v>3.4541393744113574E-5</v>
      </c>
      <c r="J1698" s="5">
        <f>($C$11*POWER(($C$16/G1698),1.4))</f>
        <v>265250.39913931966</v>
      </c>
      <c r="K1698" s="2">
        <f>IF(H1698&gt;0,$C$17+H1698*$C$8,$C$17)</f>
        <v>0.15</v>
      </c>
      <c r="L1698" s="12">
        <f>IF(H1698&gt;0,2*An*(J1698-$C$12),0)</f>
        <v>0</v>
      </c>
      <c r="M1698" s="12">
        <f>$C$9*Af*O1697*ABS(O1697)*$C$7</f>
        <v>-1.3716078718396281</v>
      </c>
      <c r="N1698" s="12">
        <f t="shared" si="108"/>
        <v>-0.66594752106914645</v>
      </c>
      <c r="O1698" s="4">
        <f t="shared" si="109"/>
        <v>-26.065744963097966</v>
      </c>
      <c r="P1698" s="3">
        <f t="shared" si="110"/>
        <v>-49.275809606667465</v>
      </c>
      <c r="R1698" s="15"/>
    </row>
    <row r="1699" spans="6:18" x14ac:dyDescent="0.25">
      <c r="F1699" s="2">
        <f t="shared" si="111"/>
        <v>8.474999999999925</v>
      </c>
      <c r="G1699" s="3">
        <f>IF(H1699&gt;0,$C$14-H1699,$C$14)</f>
        <v>2E-3</v>
      </c>
      <c r="H1699" s="3">
        <f>IF(H1698-I1698&gt;0,H1698-I1698,0)</f>
        <v>0</v>
      </c>
      <c r="I1699" s="12">
        <f>$C$5*SQRT((2*($C$11*POWER(($G$4/G1699),1.4)-$C$12))/$C$8)*An</f>
        <v>3.4541393744113574E-5</v>
      </c>
      <c r="J1699" s="5">
        <f>($C$11*POWER(($C$16/G1699),1.4))</f>
        <v>265250.39913931966</v>
      </c>
      <c r="K1699" s="2">
        <f>IF(H1699&gt;0,$C$17+H1699*$C$8,$C$17)</f>
        <v>0.15</v>
      </c>
      <c r="L1699" s="12">
        <f>IF(H1699&gt;0,2*An*(J1699-$C$12),0)</f>
        <v>0</v>
      </c>
      <c r="M1699" s="12">
        <f>$C$9*Af*O1698*ABS(O1698)*$C$7</f>
        <v>-1.3719589860298225</v>
      </c>
      <c r="N1699" s="12">
        <f t="shared" si="108"/>
        <v>-0.66360675980118378</v>
      </c>
      <c r="O1699" s="4">
        <f t="shared" si="109"/>
        <v>-26.069068848800143</v>
      </c>
      <c r="P1699" s="3">
        <f t="shared" si="110"/>
        <v>-49.406146641197211</v>
      </c>
      <c r="R1699" s="15"/>
    </row>
    <row r="1700" spans="6:18" x14ac:dyDescent="0.25">
      <c r="F1700" s="2">
        <f t="shared" si="111"/>
        <v>8.4799999999999258</v>
      </c>
      <c r="G1700" s="3">
        <f>IF(H1700&gt;0,$C$14-H1700,$C$14)</f>
        <v>2E-3</v>
      </c>
      <c r="H1700" s="3">
        <f>IF(H1699-I1699&gt;0,H1699-I1699,0)</f>
        <v>0</v>
      </c>
      <c r="I1700" s="12">
        <f>$C$5*SQRT((2*($C$11*POWER(($G$4/G1700),1.4)-$C$12))/$C$8)*An</f>
        <v>3.4541393744113574E-5</v>
      </c>
      <c r="J1700" s="5">
        <f>($C$11*POWER(($C$16/G1700),1.4))</f>
        <v>265250.39913931966</v>
      </c>
      <c r="K1700" s="2">
        <f>IF(H1700&gt;0,$C$17+H1700*$C$8,$C$17)</f>
        <v>0.15</v>
      </c>
      <c r="L1700" s="12">
        <f>IF(H1700&gt;0,2*An*(J1700-$C$12),0)</f>
        <v>0</v>
      </c>
      <c r="M1700" s="12">
        <f>$C$9*Af*O1699*ABS(O1699)*$C$7</f>
        <v>-1.3723089108543833</v>
      </c>
      <c r="N1700" s="12">
        <f t="shared" si="108"/>
        <v>-0.66127392763744464</v>
      </c>
      <c r="O1700" s="4">
        <f t="shared" si="109"/>
        <v>-26.072381050518739</v>
      </c>
      <c r="P1700" s="3">
        <f t="shared" si="110"/>
        <v>-49.536500265945506</v>
      </c>
      <c r="R1700" s="15"/>
    </row>
    <row r="1701" spans="6:18" x14ac:dyDescent="0.25">
      <c r="F1701" s="2">
        <f t="shared" si="111"/>
        <v>8.4849999999999266</v>
      </c>
      <c r="G1701" s="3">
        <f>IF(H1701&gt;0,$C$14-H1701,$C$14)</f>
        <v>2E-3</v>
      </c>
      <c r="H1701" s="3">
        <f>IF(H1700-I1700&gt;0,H1700-I1700,0)</f>
        <v>0</v>
      </c>
      <c r="I1701" s="12">
        <f>$C$5*SQRT((2*($C$11*POWER(($G$4/G1701),1.4)-$C$12))/$C$8)*An</f>
        <v>3.4541393744113574E-5</v>
      </c>
      <c r="J1701" s="5">
        <f>($C$11*POWER(($C$16/G1701),1.4))</f>
        <v>265250.39913931966</v>
      </c>
      <c r="K1701" s="2">
        <f>IF(H1701&gt;0,$C$17+H1701*$C$8,$C$17)</f>
        <v>0.15</v>
      </c>
      <c r="L1701" s="12">
        <f>IF(H1701&gt;0,2*An*(J1701-$C$12),0)</f>
        <v>0</v>
      </c>
      <c r="M1701" s="12">
        <f>$C$9*Af*O1700*ABS(O1700)*$C$7</f>
        <v>-1.3726576500222158</v>
      </c>
      <c r="N1701" s="12">
        <f t="shared" si="108"/>
        <v>-0.65894899985189459</v>
      </c>
      <c r="O1701" s="4">
        <f t="shared" si="109"/>
        <v>-26.075681607837463</v>
      </c>
      <c r="P1701" s="3">
        <f t="shared" si="110"/>
        <v>-49.666870422591394</v>
      </c>
      <c r="R1701" s="15"/>
    </row>
    <row r="1702" spans="6:18" x14ac:dyDescent="0.25">
      <c r="F1702" s="2">
        <f t="shared" si="111"/>
        <v>8.4899999999999274</v>
      </c>
      <c r="G1702" s="3">
        <f>IF(H1702&gt;0,$C$14-H1702,$C$14)</f>
        <v>2E-3</v>
      </c>
      <c r="H1702" s="3">
        <f>IF(H1701-I1701&gt;0,H1701-I1701,0)</f>
        <v>0</v>
      </c>
      <c r="I1702" s="12">
        <f>$C$5*SQRT((2*($C$11*POWER(($G$4/G1702),1.4)-$C$12))/$C$8)*An</f>
        <v>3.4541393744113574E-5</v>
      </c>
      <c r="J1702" s="5">
        <f>($C$11*POWER(($C$16/G1702),1.4))</f>
        <v>265250.39913931966</v>
      </c>
      <c r="K1702" s="2">
        <f>IF(H1702&gt;0,$C$17+H1702*$C$8,$C$17)</f>
        <v>0.15</v>
      </c>
      <c r="L1702" s="12">
        <f>IF(H1702&gt;0,2*An*(J1702-$C$12),0)</f>
        <v>0</v>
      </c>
      <c r="M1702" s="12">
        <f>$C$9*Af*O1701*ABS(O1701)*$C$7</f>
        <v>-1.373005207232973</v>
      </c>
      <c r="N1702" s="12">
        <f t="shared" si="108"/>
        <v>-0.65663195178017997</v>
      </c>
      <c r="O1702" s="4">
        <f t="shared" si="109"/>
        <v>-26.078970560216543</v>
      </c>
      <c r="P1702" s="3">
        <f t="shared" si="110"/>
        <v>-49.797257053011528</v>
      </c>
      <c r="R1702" s="15"/>
    </row>
    <row r="1703" spans="6:18" x14ac:dyDescent="0.25">
      <c r="F1703" s="2">
        <f t="shared" si="111"/>
        <v>8.4949999999999282</v>
      </c>
      <c r="G1703" s="3">
        <f>IF(H1703&gt;0,$C$14-H1703,$C$14)</f>
        <v>2E-3</v>
      </c>
      <c r="H1703" s="3">
        <f>IF(H1702-I1702&gt;0,H1702-I1702,0)</f>
        <v>0</v>
      </c>
      <c r="I1703" s="12">
        <f>$C$5*SQRT((2*($C$11*POWER(($G$4/G1703),1.4)-$C$12))/$C$8)*An</f>
        <v>3.4541393744113574E-5</v>
      </c>
      <c r="J1703" s="5">
        <f>($C$11*POWER(($C$16/G1703),1.4))</f>
        <v>265250.39913931966</v>
      </c>
      <c r="K1703" s="2">
        <f>IF(H1703&gt;0,$C$17+H1703*$C$8,$C$17)</f>
        <v>0.15</v>
      </c>
      <c r="L1703" s="12">
        <f>IF(H1703&gt;0,2*An*(J1703-$C$12),0)</f>
        <v>0</v>
      </c>
      <c r="M1703" s="12">
        <f>$C$9*Af*O1702*ABS(O1702)*$C$7</f>
        <v>-1.3733515861770587</v>
      </c>
      <c r="N1703" s="12">
        <f t="shared" si="108"/>
        <v>-0.65432275881960922</v>
      </c>
      <c r="O1703" s="4">
        <f t="shared" si="109"/>
        <v>-26.082247946993043</v>
      </c>
      <c r="P1703" s="3">
        <f t="shared" si="110"/>
        <v>-49.927660099279549</v>
      </c>
      <c r="R1703" s="15"/>
    </row>
    <row r="1704" spans="6:18" x14ac:dyDescent="0.25">
      <c r="F1704" s="2">
        <f t="shared" si="111"/>
        <v>8.4999999999999289</v>
      </c>
      <c r="G1704" s="3">
        <f>IF(H1704&gt;0,$C$14-H1704,$C$14)</f>
        <v>2E-3</v>
      </c>
      <c r="H1704" s="3">
        <f>IF(H1703-I1703&gt;0,H1703-I1703,0)</f>
        <v>0</v>
      </c>
      <c r="I1704" s="12">
        <f>$C$5*SQRT((2*($C$11*POWER(($G$4/G1704),1.4)-$C$12))/$C$8)*An</f>
        <v>3.4541393744113574E-5</v>
      </c>
      <c r="J1704" s="5">
        <f>($C$11*POWER(($C$16/G1704),1.4))</f>
        <v>265250.39913931966</v>
      </c>
      <c r="K1704" s="2">
        <f>IF(H1704&gt;0,$C$17+H1704*$C$8,$C$17)</f>
        <v>0.15</v>
      </c>
      <c r="L1704" s="12">
        <f>IF(H1704&gt;0,2*An*(J1704-$C$12),0)</f>
        <v>0</v>
      </c>
      <c r="M1704" s="12">
        <f>$C$9*Af*O1703*ABS(O1703)*$C$7</f>
        <v>-1.3736967905356363</v>
      </c>
      <c r="N1704" s="12">
        <f t="shared" si="108"/>
        <v>-0.65202139642909152</v>
      </c>
      <c r="O1704" s="4">
        <f t="shared" si="109"/>
        <v>-26.085513807381165</v>
      </c>
      <c r="P1704" s="3">
        <f t="shared" si="110"/>
        <v>-50.058079503665482</v>
      </c>
      <c r="R1704" s="15"/>
    </row>
    <row r="1705" spans="6:18" x14ac:dyDescent="0.25">
      <c r="F1705" s="2">
        <f t="shared" si="111"/>
        <v>8.5049999999999297</v>
      </c>
      <c r="G1705" s="3">
        <f>IF(H1705&gt;0,$C$14-H1705,$C$14)</f>
        <v>2E-3</v>
      </c>
      <c r="H1705" s="3">
        <f>IF(H1704-I1704&gt;0,H1704-I1704,0)</f>
        <v>0</v>
      </c>
      <c r="I1705" s="12">
        <f>$C$5*SQRT((2*($C$11*POWER(($G$4/G1705),1.4)-$C$12))/$C$8)*An</f>
        <v>3.4541393744113574E-5</v>
      </c>
      <c r="J1705" s="5">
        <f>($C$11*POWER(($C$16/G1705),1.4))</f>
        <v>265250.39913931966</v>
      </c>
      <c r="K1705" s="2">
        <f>IF(H1705&gt;0,$C$17+H1705*$C$8,$C$17)</f>
        <v>0.15</v>
      </c>
      <c r="L1705" s="12">
        <f>IF(H1705&gt;0,2*An*(J1705-$C$12),0)</f>
        <v>0</v>
      </c>
      <c r="M1705" s="12">
        <f>$C$9*Af*O1704*ABS(O1704)*$C$7</f>
        <v>-1.3740408239806317</v>
      </c>
      <c r="N1705" s="12">
        <f t="shared" si="108"/>
        <v>-0.64972784012912255</v>
      </c>
      <c r="O1705" s="4">
        <f t="shared" si="109"/>
        <v>-26.08876818047256</v>
      </c>
      <c r="P1705" s="3">
        <f t="shared" si="110"/>
        <v>-50.188515208635117</v>
      </c>
      <c r="R1705" s="15"/>
    </row>
    <row r="1706" spans="6:18" x14ac:dyDescent="0.25">
      <c r="F1706" s="2">
        <f t="shared" si="111"/>
        <v>8.5099999999999305</v>
      </c>
      <c r="G1706" s="3">
        <f>IF(H1706&gt;0,$C$14-H1706,$C$14)</f>
        <v>2E-3</v>
      </c>
      <c r="H1706" s="3">
        <f>IF(H1705-I1705&gt;0,H1705-I1705,0)</f>
        <v>0</v>
      </c>
      <c r="I1706" s="12">
        <f>$C$5*SQRT((2*($C$11*POWER(($G$4/G1706),1.4)-$C$12))/$C$8)*An</f>
        <v>3.4541393744113574E-5</v>
      </c>
      <c r="J1706" s="5">
        <f>($C$11*POWER(($C$16/G1706),1.4))</f>
        <v>265250.39913931966</v>
      </c>
      <c r="K1706" s="2">
        <f>IF(H1706&gt;0,$C$17+H1706*$C$8,$C$17)</f>
        <v>0.15</v>
      </c>
      <c r="L1706" s="12">
        <f>IF(H1706&gt;0,2*An*(J1706-$C$12),0)</f>
        <v>0</v>
      </c>
      <c r="M1706" s="12">
        <f>$C$9*Af*O1705*ABS(O1705)*$C$7</f>
        <v>-1.3743836901747415</v>
      </c>
      <c r="N1706" s="12">
        <f t="shared" si="108"/>
        <v>-0.64744206550172367</v>
      </c>
      <c r="O1706" s="4">
        <f t="shared" si="109"/>
        <v>-26.092011105236637</v>
      </c>
      <c r="P1706" s="3">
        <f t="shared" si="110"/>
        <v>-50.318967156849389</v>
      </c>
      <c r="R1706" s="15"/>
    </row>
    <row r="1707" spans="6:18" x14ac:dyDescent="0.25">
      <c r="F1707" s="2">
        <f t="shared" si="111"/>
        <v>8.5149999999999313</v>
      </c>
      <c r="G1707" s="3">
        <f>IF(H1707&gt;0,$C$14-H1707,$C$14)</f>
        <v>2E-3</v>
      </c>
      <c r="H1707" s="3">
        <f>IF(H1706-I1706&gt;0,H1706-I1706,0)</f>
        <v>0</v>
      </c>
      <c r="I1707" s="12">
        <f>$C$5*SQRT((2*($C$11*POWER(($G$4/G1707),1.4)-$C$12))/$C$8)*An</f>
        <v>3.4541393744113574E-5</v>
      </c>
      <c r="J1707" s="5">
        <f>($C$11*POWER(($C$16/G1707),1.4))</f>
        <v>265250.39913931966</v>
      </c>
      <c r="K1707" s="2">
        <f>IF(H1707&gt;0,$C$17+H1707*$C$8,$C$17)</f>
        <v>0.15</v>
      </c>
      <c r="L1707" s="12">
        <f>IF(H1707&gt;0,2*An*(J1707-$C$12),0)</f>
        <v>0</v>
      </c>
      <c r="M1707" s="12">
        <f>$C$9*Af*O1706*ABS(O1706)*$C$7</f>
        <v>-1.3747253927714387</v>
      </c>
      <c r="N1707" s="12">
        <f t="shared" si="108"/>
        <v>-0.64516404819040907</v>
      </c>
      <c r="O1707" s="4">
        <f t="shared" si="109"/>
        <v>-26.095242620520867</v>
      </c>
      <c r="P1707" s="3">
        <f t="shared" si="110"/>
        <v>-50.44943529116378</v>
      </c>
      <c r="R1707" s="15"/>
    </row>
    <row r="1708" spans="6:18" x14ac:dyDescent="0.25">
      <c r="F1708" s="2">
        <f t="shared" si="111"/>
        <v>8.5199999999999321</v>
      </c>
      <c r="G1708" s="3">
        <f>IF(H1708&gt;0,$C$14-H1708,$C$14)</f>
        <v>2E-3</v>
      </c>
      <c r="H1708" s="3">
        <f>IF(H1707-I1707&gt;0,H1707-I1707,0)</f>
        <v>0</v>
      </c>
      <c r="I1708" s="12">
        <f>$C$5*SQRT((2*($C$11*POWER(($G$4/G1708),1.4)-$C$12))/$C$8)*An</f>
        <v>3.4541393744113574E-5</v>
      </c>
      <c r="J1708" s="5">
        <f>($C$11*POWER(($C$16/G1708),1.4))</f>
        <v>265250.39913931966</v>
      </c>
      <c r="K1708" s="2">
        <f>IF(H1708&gt;0,$C$17+H1708*$C$8,$C$17)</f>
        <v>0.15</v>
      </c>
      <c r="L1708" s="12">
        <f>IF(H1708&gt;0,2*An*(J1708-$C$12),0)</f>
        <v>0</v>
      </c>
      <c r="M1708" s="12">
        <f>$C$9*Af*O1707*ABS(O1707)*$C$7</f>
        <v>-1.3750659354149779</v>
      </c>
      <c r="N1708" s="12">
        <f t="shared" si="108"/>
        <v>-0.64289376390014752</v>
      </c>
      <c r="O1708" s="4">
        <f t="shared" si="109"/>
        <v>-26.098462765051092</v>
      </c>
      <c r="P1708" s="3">
        <f t="shared" si="110"/>
        <v>-50.579919554627708</v>
      </c>
      <c r="R1708" s="15"/>
    </row>
    <row r="1709" spans="6:18" x14ac:dyDescent="0.25">
      <c r="F1709" s="2">
        <f t="shared" si="111"/>
        <v>8.5249999999999329</v>
      </c>
      <c r="G1709" s="3">
        <f>IF(H1709&gt;0,$C$14-H1709,$C$14)</f>
        <v>2E-3</v>
      </c>
      <c r="H1709" s="3">
        <f>IF(H1708-I1708&gt;0,H1708-I1708,0)</f>
        <v>0</v>
      </c>
      <c r="I1709" s="12">
        <f>$C$5*SQRT((2*($C$11*POWER(($G$4/G1709),1.4)-$C$12))/$C$8)*An</f>
        <v>3.4541393744113574E-5</v>
      </c>
      <c r="J1709" s="5">
        <f>($C$11*POWER(($C$16/G1709),1.4))</f>
        <v>265250.39913931966</v>
      </c>
      <c r="K1709" s="2">
        <f>IF(H1709&gt;0,$C$17+H1709*$C$8,$C$17)</f>
        <v>0.15</v>
      </c>
      <c r="L1709" s="12">
        <f>IF(H1709&gt;0,2*An*(J1709-$C$12),0)</f>
        <v>0</v>
      </c>
      <c r="M1709" s="12">
        <f>$C$9*Af*O1708*ABS(O1708)*$C$7</f>
        <v>-1.3754053217404025</v>
      </c>
      <c r="N1709" s="12">
        <f t="shared" si="108"/>
        <v>-0.6406311883973167</v>
      </c>
      <c r="O1709" s="4">
        <f t="shared" si="109"/>
        <v>-26.101671577431837</v>
      </c>
      <c r="P1709" s="3">
        <f t="shared" si="110"/>
        <v>-50.710419890483912</v>
      </c>
      <c r="R1709" s="15"/>
    </row>
    <row r="1710" spans="6:18" x14ac:dyDescent="0.25">
      <c r="F1710" s="2">
        <f t="shared" si="111"/>
        <v>8.5299999999999336</v>
      </c>
      <c r="G1710" s="3">
        <f>IF(H1710&gt;0,$C$14-H1710,$C$14)</f>
        <v>2E-3</v>
      </c>
      <c r="H1710" s="3">
        <f>IF(H1709-I1709&gt;0,H1709-I1709,0)</f>
        <v>0</v>
      </c>
      <c r="I1710" s="12">
        <f>$C$5*SQRT((2*($C$11*POWER(($G$4/G1710),1.4)-$C$12))/$C$8)*An</f>
        <v>3.4541393744113574E-5</v>
      </c>
      <c r="J1710" s="5">
        <f>($C$11*POWER(($C$16/G1710),1.4))</f>
        <v>265250.39913931966</v>
      </c>
      <c r="K1710" s="2">
        <f>IF(H1710&gt;0,$C$17+H1710*$C$8,$C$17)</f>
        <v>0.15</v>
      </c>
      <c r="L1710" s="12">
        <f>IF(H1710&gt;0,2*An*(J1710-$C$12),0)</f>
        <v>0</v>
      </c>
      <c r="M1710" s="12">
        <f>$C$9*Af*O1709*ABS(O1709)*$C$7</f>
        <v>-1.3757435553735531</v>
      </c>
      <c r="N1710" s="12">
        <f t="shared" si="108"/>
        <v>-0.63837629750964631</v>
      </c>
      <c r="O1710" s="4">
        <f t="shared" si="109"/>
        <v>-26.104869096146604</v>
      </c>
      <c r="P1710" s="3">
        <f t="shared" si="110"/>
        <v>-50.840936242167857</v>
      </c>
      <c r="R1710" s="15"/>
    </row>
    <row r="1711" spans="6:18" x14ac:dyDescent="0.25">
      <c r="F1711" s="2">
        <f t="shared" si="111"/>
        <v>8.5349999999999344</v>
      </c>
      <c r="G1711" s="3">
        <f>IF(H1711&gt;0,$C$14-H1711,$C$14)</f>
        <v>2E-3</v>
      </c>
      <c r="H1711" s="3">
        <f>IF(H1710-I1710&gt;0,H1710-I1710,0)</f>
        <v>0</v>
      </c>
      <c r="I1711" s="12">
        <f>$C$5*SQRT((2*($C$11*POWER(($G$4/G1711),1.4)-$C$12))/$C$8)*An</f>
        <v>3.4541393744113574E-5</v>
      </c>
      <c r="J1711" s="5">
        <f>($C$11*POWER(($C$16/G1711),1.4))</f>
        <v>265250.39913931966</v>
      </c>
      <c r="K1711" s="2">
        <f>IF(H1711&gt;0,$C$17+H1711*$C$8,$C$17)</f>
        <v>0.15</v>
      </c>
      <c r="L1711" s="12">
        <f>IF(H1711&gt;0,2*An*(J1711-$C$12),0)</f>
        <v>0</v>
      </c>
      <c r="M1711" s="12">
        <f>$C$9*Af*O1710*ABS(O1710)*$C$7</f>
        <v>-1.3760806399310701</v>
      </c>
      <c r="N1711" s="12">
        <f t="shared" si="108"/>
        <v>-0.63612906712619954</v>
      </c>
      <c r="O1711" s="4">
        <f t="shared" si="109"/>
        <v>-26.108055359558193</v>
      </c>
      <c r="P1711" s="3">
        <f t="shared" si="110"/>
        <v>-50.971468553307119</v>
      </c>
      <c r="R1711" s="15"/>
    </row>
    <row r="1712" spans="6:18" x14ac:dyDescent="0.25">
      <c r="F1712" s="2">
        <f t="shared" si="111"/>
        <v>8.5399999999999352</v>
      </c>
      <c r="G1712" s="3">
        <f>IF(H1712&gt;0,$C$14-H1712,$C$14)</f>
        <v>2E-3</v>
      </c>
      <c r="H1712" s="3">
        <f>IF(H1711-I1711&gt;0,H1711-I1711,0)</f>
        <v>0</v>
      </c>
      <c r="I1712" s="12">
        <f>$C$5*SQRT((2*($C$11*POWER(($G$4/G1712),1.4)-$C$12))/$C$8)*An</f>
        <v>3.4541393744113574E-5</v>
      </c>
      <c r="J1712" s="5">
        <f>($C$11*POWER(($C$16/G1712),1.4))</f>
        <v>265250.39913931966</v>
      </c>
      <c r="K1712" s="2">
        <f>IF(H1712&gt;0,$C$17+H1712*$C$8,$C$17)</f>
        <v>0.15</v>
      </c>
      <c r="L1712" s="12">
        <f>IF(H1712&gt;0,2*An*(J1712-$C$12),0)</f>
        <v>0</v>
      </c>
      <c r="M1712" s="12">
        <f>$C$9*Af*O1711*ABS(O1711)*$C$7</f>
        <v>-1.3764165790204053</v>
      </c>
      <c r="N1712" s="12">
        <f t="shared" si="108"/>
        <v>-0.63388947319729849</v>
      </c>
      <c r="O1712" s="4">
        <f t="shared" si="109"/>
        <v>-26.111230405909001</v>
      </c>
      <c r="P1712" s="3">
        <f t="shared" si="110"/>
        <v>-51.102016767720784</v>
      </c>
      <c r="R1712" s="15"/>
    </row>
    <row r="1713" spans="6:18" x14ac:dyDescent="0.25">
      <c r="F1713" s="2">
        <f t="shared" si="111"/>
        <v>8.544999999999936</v>
      </c>
      <c r="G1713" s="3">
        <f>IF(H1713&gt;0,$C$14-H1713,$C$14)</f>
        <v>2E-3</v>
      </c>
      <c r="H1713" s="3">
        <f>IF(H1712-I1712&gt;0,H1712-I1712,0)</f>
        <v>0</v>
      </c>
      <c r="I1713" s="12">
        <f>$C$5*SQRT((2*($C$11*POWER(($G$4/G1713),1.4)-$C$12))/$C$8)*An</f>
        <v>3.4541393744113574E-5</v>
      </c>
      <c r="J1713" s="5">
        <f>($C$11*POWER(($C$16/G1713),1.4))</f>
        <v>265250.39913931966</v>
      </c>
      <c r="K1713" s="2">
        <f>IF(H1713&gt;0,$C$17+H1713*$C$8,$C$17)</f>
        <v>0.15</v>
      </c>
      <c r="L1713" s="12">
        <f>IF(H1713&gt;0,2*An*(J1713-$C$12),0)</f>
        <v>0</v>
      </c>
      <c r="M1713" s="12">
        <f>$C$9*Af*O1712*ABS(O1712)*$C$7</f>
        <v>-1.3767513762398256</v>
      </c>
      <c r="N1713" s="12">
        <f t="shared" si="108"/>
        <v>-0.63165749173449637</v>
      </c>
      <c r="O1713" s="4">
        <f t="shared" si="109"/>
        <v>-26.114394273321331</v>
      </c>
      <c r="P1713" s="3">
        <f t="shared" si="110"/>
        <v>-51.232580829418858</v>
      </c>
      <c r="R1713" s="15"/>
    </row>
    <row r="1714" spans="6:18" x14ac:dyDescent="0.25">
      <c r="F1714" s="2">
        <f t="shared" si="111"/>
        <v>8.5499999999999368</v>
      </c>
      <c r="G1714" s="3">
        <f>IF(H1714&gt;0,$C$14-H1714,$C$14)</f>
        <v>2E-3</v>
      </c>
      <c r="H1714" s="3">
        <f>IF(H1713-I1713&gt;0,H1713-I1713,0)</f>
        <v>0</v>
      </c>
      <c r="I1714" s="12">
        <f>$C$5*SQRT((2*($C$11*POWER(($G$4/G1714),1.4)-$C$12))/$C$8)*An</f>
        <v>3.4541393744113574E-5</v>
      </c>
      <c r="J1714" s="5">
        <f>($C$11*POWER(($C$16/G1714),1.4))</f>
        <v>265250.39913931966</v>
      </c>
      <c r="K1714" s="2">
        <f>IF(H1714&gt;0,$C$17+H1714*$C$8,$C$17)</f>
        <v>0.15</v>
      </c>
      <c r="L1714" s="12">
        <f>IF(H1714&gt;0,2*An*(J1714-$C$12),0)</f>
        <v>0</v>
      </c>
      <c r="M1714" s="12">
        <f>$C$9*Af*O1713*ABS(O1713)*$C$7</f>
        <v>-1.3770850351784218</v>
      </c>
      <c r="N1714" s="12">
        <f t="shared" si="108"/>
        <v>-0.62943309881052123</v>
      </c>
      <c r="O1714" s="4">
        <f t="shared" si="109"/>
        <v>-26.117546999797693</v>
      </c>
      <c r="P1714" s="3">
        <f t="shared" si="110"/>
        <v>-51.363160682601652</v>
      </c>
      <c r="R1714" s="15"/>
    </row>
    <row r="1715" spans="6:18" x14ac:dyDescent="0.25">
      <c r="F1715" s="2">
        <f t="shared" si="111"/>
        <v>8.5549999999999375</v>
      </c>
      <c r="G1715" s="3">
        <f>IF(H1715&gt;0,$C$14-H1715,$C$14)</f>
        <v>2E-3</v>
      </c>
      <c r="H1715" s="3">
        <f>IF(H1714-I1714&gt;0,H1714-I1714,0)</f>
        <v>0</v>
      </c>
      <c r="I1715" s="12">
        <f>$C$5*SQRT((2*($C$11*POWER(($G$4/G1715),1.4)-$C$12))/$C$8)*An</f>
        <v>3.4541393744113574E-5</v>
      </c>
      <c r="J1715" s="5">
        <f>($C$11*POWER(($C$16/G1715),1.4))</f>
        <v>265250.39913931966</v>
      </c>
      <c r="K1715" s="2">
        <f>IF(H1715&gt;0,$C$17+H1715*$C$8,$C$17)</f>
        <v>0.15</v>
      </c>
      <c r="L1715" s="12">
        <f>IF(H1715&gt;0,2*An*(J1715-$C$12),0)</f>
        <v>0</v>
      </c>
      <c r="M1715" s="12">
        <f>$C$9*Af*O1714*ABS(O1714)*$C$7</f>
        <v>-1.3774175594161151</v>
      </c>
      <c r="N1715" s="12">
        <f t="shared" si="108"/>
        <v>-0.6272162705592329</v>
      </c>
      <c r="O1715" s="4">
        <f t="shared" si="109"/>
        <v>-26.120688623221117</v>
      </c>
      <c r="P1715" s="3">
        <f t="shared" si="110"/>
        <v>-51.493756271659201</v>
      </c>
      <c r="R1715" s="15"/>
    </row>
    <row r="1716" spans="6:18" x14ac:dyDescent="0.25">
      <c r="F1716" s="2">
        <f t="shared" si="111"/>
        <v>8.5599999999999383</v>
      </c>
      <c r="G1716" s="3">
        <f>IF(H1716&gt;0,$C$14-H1716,$C$14)</f>
        <v>2E-3</v>
      </c>
      <c r="H1716" s="3">
        <f>IF(H1715-I1715&gt;0,H1715-I1715,0)</f>
        <v>0</v>
      </c>
      <c r="I1716" s="12">
        <f>$C$5*SQRT((2*($C$11*POWER(($G$4/G1716),1.4)-$C$12))/$C$8)*An</f>
        <v>3.4541393744113574E-5</v>
      </c>
      <c r="J1716" s="5">
        <f>($C$11*POWER(($C$16/G1716),1.4))</f>
        <v>265250.39913931966</v>
      </c>
      <c r="K1716" s="2">
        <f>IF(H1716&gt;0,$C$17+H1716*$C$8,$C$17)</f>
        <v>0.15</v>
      </c>
      <c r="L1716" s="12">
        <f>IF(H1716&gt;0,2*An*(J1716-$C$12),0)</f>
        <v>0</v>
      </c>
      <c r="M1716" s="12">
        <f>$C$9*Af*O1715*ABS(O1715)*$C$7</f>
        <v>-1.3777489525236657</v>
      </c>
      <c r="N1716" s="12">
        <f t="shared" si="108"/>
        <v>-0.62500698317556225</v>
      </c>
      <c r="O1716" s="4">
        <f t="shared" si="109"/>
        <v>-26.123819181355454</v>
      </c>
      <c r="P1716" s="3">
        <f t="shared" si="110"/>
        <v>-51.624367541170642</v>
      </c>
      <c r="R1716" s="15"/>
    </row>
    <row r="1717" spans="6:18" x14ac:dyDescent="0.25">
      <c r="F1717" s="2">
        <f t="shared" si="111"/>
        <v>8.5649999999999391</v>
      </c>
      <c r="G1717" s="3">
        <f>IF(H1717&gt;0,$C$14-H1717,$C$14)</f>
        <v>2E-3</v>
      </c>
      <c r="H1717" s="3">
        <f>IF(H1716-I1716&gt;0,H1716-I1716,0)</f>
        <v>0</v>
      </c>
      <c r="I1717" s="12">
        <f>$C$5*SQRT((2*($C$11*POWER(($G$4/G1717),1.4)-$C$12))/$C$8)*An</f>
        <v>3.4541393744113574E-5</v>
      </c>
      <c r="J1717" s="5">
        <f>($C$11*POWER(($C$16/G1717),1.4))</f>
        <v>265250.39913931966</v>
      </c>
      <c r="K1717" s="2">
        <f>IF(H1717&gt;0,$C$17+H1717*$C$8,$C$17)</f>
        <v>0.15</v>
      </c>
      <c r="L1717" s="12">
        <f>IF(H1717&gt;0,2*An*(J1717-$C$12),0)</f>
        <v>0</v>
      </c>
      <c r="M1717" s="12">
        <f>$C$9*Af*O1716*ABS(O1716)*$C$7</f>
        <v>-1.3780792180626793</v>
      </c>
      <c r="N1717" s="12">
        <f t="shared" si="108"/>
        <v>-0.62280521291547153</v>
      </c>
      <c r="O1717" s="4">
        <f t="shared" si="109"/>
        <v>-26.126938711845682</v>
      </c>
      <c r="P1717" s="3">
        <f t="shared" si="110"/>
        <v>-51.754994435903647</v>
      </c>
      <c r="R1717" s="15"/>
    </row>
    <row r="1718" spans="6:18" x14ac:dyDescent="0.25">
      <c r="F1718" s="2">
        <f t="shared" si="111"/>
        <v>8.5699999999999399</v>
      </c>
      <c r="G1718" s="3">
        <f>IF(H1718&gt;0,$C$14-H1718,$C$14)</f>
        <v>2E-3</v>
      </c>
      <c r="H1718" s="3">
        <f>IF(H1717-I1717&gt;0,H1717-I1717,0)</f>
        <v>0</v>
      </c>
      <c r="I1718" s="12">
        <f>$C$5*SQRT((2*($C$11*POWER(($G$4/G1718),1.4)-$C$12))/$C$8)*An</f>
        <v>3.4541393744113574E-5</v>
      </c>
      <c r="J1718" s="5">
        <f>($C$11*POWER(($C$16/G1718),1.4))</f>
        <v>265250.39913931966</v>
      </c>
      <c r="K1718" s="2">
        <f>IF(H1718&gt;0,$C$17+H1718*$C$8,$C$17)</f>
        <v>0.15</v>
      </c>
      <c r="L1718" s="12">
        <f>IF(H1718&gt;0,2*An*(J1718-$C$12),0)</f>
        <v>0</v>
      </c>
      <c r="M1718" s="12">
        <f>$C$9*Af*O1717*ABS(O1717)*$C$7</f>
        <v>-1.3784083595856151</v>
      </c>
      <c r="N1718" s="12">
        <f t="shared" si="108"/>
        <v>-0.62061093609589935</v>
      </c>
      <c r="O1718" s="4">
        <f t="shared" si="109"/>
        <v>-26.130047252218212</v>
      </c>
      <c r="P1718" s="3">
        <f t="shared" si="110"/>
        <v>-51.885636900813807</v>
      </c>
      <c r="R1718" s="15"/>
    </row>
    <row r="1719" spans="6:18" x14ac:dyDescent="0.25">
      <c r="F1719" s="2">
        <f t="shared" si="111"/>
        <v>8.5749999999999407</v>
      </c>
      <c r="G1719" s="3">
        <f>IF(H1719&gt;0,$C$14-H1719,$C$14)</f>
        <v>2E-3</v>
      </c>
      <c r="H1719" s="3">
        <f>IF(H1718-I1718&gt;0,H1718-I1718,0)</f>
        <v>0</v>
      </c>
      <c r="I1719" s="12">
        <f>$C$5*SQRT((2*($C$11*POWER(($G$4/G1719),1.4)-$C$12))/$C$8)*An</f>
        <v>3.4541393744113574E-5</v>
      </c>
      <c r="J1719" s="5">
        <f>($C$11*POWER(($C$16/G1719),1.4))</f>
        <v>265250.39913931966</v>
      </c>
      <c r="K1719" s="2">
        <f>IF(H1719&gt;0,$C$17+H1719*$C$8,$C$17)</f>
        <v>0.15</v>
      </c>
      <c r="L1719" s="12">
        <f>IF(H1719&gt;0,2*An*(J1719-$C$12),0)</f>
        <v>0</v>
      </c>
      <c r="M1719" s="12">
        <f>$C$9*Af*O1718*ABS(O1718)*$C$7</f>
        <v>-1.3787363806357942</v>
      </c>
      <c r="N1719" s="12">
        <f t="shared" si="108"/>
        <v>-0.61842412909470568</v>
      </c>
      <c r="O1719" s="4">
        <f t="shared" si="109"/>
        <v>-26.13314483988119</v>
      </c>
      <c r="P1719" s="3">
        <f t="shared" si="110"/>
        <v>-52.016294881044054</v>
      </c>
      <c r="R1719" s="15"/>
    </row>
    <row r="1720" spans="6:18" x14ac:dyDescent="0.25">
      <c r="F1720" s="2">
        <f t="shared" si="111"/>
        <v>8.5799999999999415</v>
      </c>
      <c r="G1720" s="3">
        <f>IF(H1720&gt;0,$C$14-H1720,$C$14)</f>
        <v>2E-3</v>
      </c>
      <c r="H1720" s="3">
        <f>IF(H1719-I1719&gt;0,H1719-I1719,0)</f>
        <v>0</v>
      </c>
      <c r="I1720" s="12">
        <f>$C$5*SQRT((2*($C$11*POWER(($G$4/G1720),1.4)-$C$12))/$C$8)*An</f>
        <v>3.4541393744113574E-5</v>
      </c>
      <c r="J1720" s="5">
        <f>($C$11*POWER(($C$16/G1720),1.4))</f>
        <v>265250.39913931966</v>
      </c>
      <c r="K1720" s="2">
        <f>IF(H1720&gt;0,$C$17+H1720*$C$8,$C$17)</f>
        <v>0.15</v>
      </c>
      <c r="L1720" s="12">
        <f>IF(H1720&gt;0,2*An*(J1720-$C$12),0)</f>
        <v>0</v>
      </c>
      <c r="M1720" s="12">
        <f>$C$9*Af*O1719*ABS(O1719)*$C$7</f>
        <v>-1.3790632847474065</v>
      </c>
      <c r="N1720" s="12">
        <f t="shared" si="108"/>
        <v>-0.61624476835062381</v>
      </c>
      <c r="O1720" s="4">
        <f t="shared" si="109"/>
        <v>-26.136231512124802</v>
      </c>
      <c r="P1720" s="3">
        <f t="shared" si="110"/>
        <v>-52.146968321924071</v>
      </c>
      <c r="R1720" s="15"/>
    </row>
    <row r="1721" spans="6:18" x14ac:dyDescent="0.25">
      <c r="F1721" s="2">
        <f t="shared" si="111"/>
        <v>8.5849999999999422</v>
      </c>
      <c r="G1721" s="3">
        <f>IF(H1721&gt;0,$C$14-H1721,$C$14)</f>
        <v>2E-3</v>
      </c>
      <c r="H1721" s="3">
        <f>IF(H1720-I1720&gt;0,H1720-I1720,0)</f>
        <v>0</v>
      </c>
      <c r="I1721" s="12">
        <f>$C$5*SQRT((2*($C$11*POWER(($G$4/G1721),1.4)-$C$12))/$C$8)*An</f>
        <v>3.4541393744113574E-5</v>
      </c>
      <c r="J1721" s="5">
        <f>($C$11*POWER(($C$16/G1721),1.4))</f>
        <v>265250.39913931966</v>
      </c>
      <c r="K1721" s="2">
        <f>IF(H1721&gt;0,$C$17+H1721*$C$8,$C$17)</f>
        <v>0.15</v>
      </c>
      <c r="L1721" s="12">
        <f>IF(H1721&gt;0,2*An*(J1721-$C$12),0)</f>
        <v>0</v>
      </c>
      <c r="M1721" s="12">
        <f>$C$9*Af*O1720*ABS(O1720)*$C$7</f>
        <v>-1.37938907544552</v>
      </c>
      <c r="N1721" s="12">
        <f t="shared" si="108"/>
        <v>-0.61407283036320004</v>
      </c>
      <c r="O1721" s="4">
        <f t="shared" si="109"/>
        <v>-26.139307306121587</v>
      </c>
      <c r="P1721" s="3">
        <f t="shared" si="110"/>
        <v>-52.277657168969689</v>
      </c>
      <c r="R1721" s="15"/>
    </row>
    <row r="1722" spans="6:18" x14ac:dyDescent="0.25">
      <c r="F1722" s="2">
        <f t="shared" si="111"/>
        <v>8.589999999999943</v>
      </c>
      <c r="G1722" s="3">
        <f>IF(H1722&gt;0,$C$14-H1722,$C$14)</f>
        <v>2E-3</v>
      </c>
      <c r="H1722" s="3">
        <f>IF(H1721-I1721&gt;0,H1721-I1721,0)</f>
        <v>0</v>
      </c>
      <c r="I1722" s="12">
        <f>$C$5*SQRT((2*($C$11*POWER(($G$4/G1722),1.4)-$C$12))/$C$8)*An</f>
        <v>3.4541393744113574E-5</v>
      </c>
      <c r="J1722" s="5">
        <f>($C$11*POWER(($C$16/G1722),1.4))</f>
        <v>265250.39913931966</v>
      </c>
      <c r="K1722" s="2">
        <f>IF(H1722&gt;0,$C$17+H1722*$C$8,$C$17)</f>
        <v>0.15</v>
      </c>
      <c r="L1722" s="12">
        <f>IF(H1722&gt;0,2*An*(J1722-$C$12),0)</f>
        <v>0</v>
      </c>
      <c r="M1722" s="12">
        <f>$C$9*Af*O1721*ABS(O1721)*$C$7</f>
        <v>-1.3797137562460893</v>
      </c>
      <c r="N1722" s="12">
        <f t="shared" si="108"/>
        <v>-0.61190829169273842</v>
      </c>
      <c r="O1722" s="4">
        <f t="shared" si="109"/>
        <v>-26.142372258926727</v>
      </c>
      <c r="P1722" s="3">
        <f t="shared" si="110"/>
        <v>-52.408361367882307</v>
      </c>
      <c r="R1722" s="15"/>
    </row>
    <row r="1723" spans="6:18" x14ac:dyDescent="0.25">
      <c r="F1723" s="2">
        <f t="shared" si="111"/>
        <v>8.5949999999999438</v>
      </c>
      <c r="G1723" s="3">
        <f>IF(H1723&gt;0,$C$14-H1723,$C$14)</f>
        <v>2E-3</v>
      </c>
      <c r="H1723" s="3">
        <f>IF(H1722-I1722&gt;0,H1722-I1722,0)</f>
        <v>0</v>
      </c>
      <c r="I1723" s="12">
        <f>$C$5*SQRT((2*($C$11*POWER(($G$4/G1723),1.4)-$C$12))/$C$8)*An</f>
        <v>3.4541393744113574E-5</v>
      </c>
      <c r="J1723" s="5">
        <f>($C$11*POWER(($C$16/G1723),1.4))</f>
        <v>265250.39913931966</v>
      </c>
      <c r="K1723" s="2">
        <f>IF(H1723&gt;0,$C$17+H1723*$C$8,$C$17)</f>
        <v>0.15</v>
      </c>
      <c r="L1723" s="12">
        <f>IF(H1723&gt;0,2*An*(J1723-$C$12),0)</f>
        <v>0</v>
      </c>
      <c r="M1723" s="12">
        <f>$C$9*Af*O1722*ABS(O1722)*$C$7</f>
        <v>-1.3800373306559623</v>
      </c>
      <c r="N1723" s="12">
        <f t="shared" si="108"/>
        <v>-0.6097511289602513</v>
      </c>
      <c r="O1723" s="4">
        <f t="shared" si="109"/>
        <v>-26.145426407478361</v>
      </c>
      <c r="P1723" s="3">
        <f t="shared" si="110"/>
        <v>-52.539080864548318</v>
      </c>
      <c r="R1723" s="15"/>
    </row>
    <row r="1724" spans="6:18" x14ac:dyDescent="0.25">
      <c r="F1724" s="2">
        <f t="shared" si="111"/>
        <v>8.5999999999999446</v>
      </c>
      <c r="G1724" s="3">
        <f>IF(H1724&gt;0,$C$14-H1724,$C$14)</f>
        <v>2E-3</v>
      </c>
      <c r="H1724" s="3">
        <f>IF(H1723-I1723&gt;0,H1723-I1723,0)</f>
        <v>0</v>
      </c>
      <c r="I1724" s="12">
        <f>$C$5*SQRT((2*($C$11*POWER(($G$4/G1724),1.4)-$C$12))/$C$8)*An</f>
        <v>3.4541393744113574E-5</v>
      </c>
      <c r="J1724" s="5">
        <f>($C$11*POWER(($C$16/G1724),1.4))</f>
        <v>265250.39913931966</v>
      </c>
      <c r="K1724" s="2">
        <f>IF(H1724&gt;0,$C$17+H1724*$C$8,$C$17)</f>
        <v>0.15</v>
      </c>
      <c r="L1724" s="12">
        <f>IF(H1724&gt;0,2*An*(J1724-$C$12),0)</f>
        <v>0</v>
      </c>
      <c r="M1724" s="12">
        <f>$C$9*Af*O1723*ABS(O1723)*$C$7</f>
        <v>-1.3803598021728909</v>
      </c>
      <c r="N1724" s="12">
        <f t="shared" si="108"/>
        <v>-0.60760131884739432</v>
      </c>
      <c r="O1724" s="4">
        <f t="shared" si="109"/>
        <v>-26.148469788597879</v>
      </c>
      <c r="P1724" s="3">
        <f t="shared" si="110"/>
        <v>-52.669815605038508</v>
      </c>
      <c r="R1724" s="15"/>
    </row>
    <row r="1725" spans="6:18" x14ac:dyDescent="0.25">
      <c r="F1725" s="2">
        <f t="shared" si="111"/>
        <v>8.6049999999999454</v>
      </c>
      <c r="G1725" s="3">
        <f>IF(H1725&gt;0,$C$14-H1725,$C$14)</f>
        <v>2E-3</v>
      </c>
      <c r="H1725" s="3">
        <f>IF(H1724-I1724&gt;0,H1724-I1724,0)</f>
        <v>0</v>
      </c>
      <c r="I1725" s="12">
        <f>$C$5*SQRT((2*($C$11*POWER(($G$4/G1725),1.4)-$C$12))/$C$8)*An</f>
        <v>3.4541393744113574E-5</v>
      </c>
      <c r="J1725" s="5">
        <f>($C$11*POWER(($C$16/G1725),1.4))</f>
        <v>265250.39913931966</v>
      </c>
      <c r="K1725" s="2">
        <f>IF(H1725&gt;0,$C$17+H1725*$C$8,$C$17)</f>
        <v>0.15</v>
      </c>
      <c r="L1725" s="12">
        <f>IF(H1725&gt;0,2*An*(J1725-$C$12),0)</f>
        <v>0</v>
      </c>
      <c r="M1725" s="12">
        <f>$C$9*Af*O1724*ABS(O1724)*$C$7</f>
        <v>-1.3806811742855367</v>
      </c>
      <c r="N1725" s="12">
        <f t="shared" si="108"/>
        <v>-0.60545883809642209</v>
      </c>
      <c r="O1725" s="4">
        <f t="shared" si="109"/>
        <v>-26.151502438990239</v>
      </c>
      <c r="P1725" s="3">
        <f t="shared" si="110"/>
        <v>-52.800565535607475</v>
      </c>
      <c r="R1725" s="15"/>
    </row>
    <row r="1726" spans="6:18" x14ac:dyDescent="0.25">
      <c r="F1726" s="2">
        <f t="shared" si="111"/>
        <v>8.6099999999999461</v>
      </c>
      <c r="G1726" s="3">
        <f>IF(H1726&gt;0,$C$14-H1726,$C$14)</f>
        <v>2E-3</v>
      </c>
      <c r="H1726" s="3">
        <f>IF(H1725-I1725&gt;0,H1725-I1725,0)</f>
        <v>0</v>
      </c>
      <c r="I1726" s="12">
        <f>$C$5*SQRT((2*($C$11*POWER(($G$4/G1726),1.4)-$C$12))/$C$8)*An</f>
        <v>3.4541393744113574E-5</v>
      </c>
      <c r="J1726" s="5">
        <f>($C$11*POWER(($C$16/G1726),1.4))</f>
        <v>265250.39913931966</v>
      </c>
      <c r="K1726" s="2">
        <f>IF(H1726&gt;0,$C$17+H1726*$C$8,$C$17)</f>
        <v>0.15</v>
      </c>
      <c r="L1726" s="12">
        <f>IF(H1726&gt;0,2*An*(J1726-$C$12),0)</f>
        <v>0</v>
      </c>
      <c r="M1726" s="12">
        <f>$C$9*Af*O1725*ABS(O1725)*$C$7</f>
        <v>-1.3810014504734835</v>
      </c>
      <c r="N1726" s="12">
        <f t="shared" si="108"/>
        <v>-0.60332366351010991</v>
      </c>
      <c r="O1726" s="4">
        <f t="shared" si="109"/>
        <v>-26.154524395244255</v>
      </c>
      <c r="P1726" s="3">
        <f t="shared" si="110"/>
        <v>-52.931330602693059</v>
      </c>
      <c r="R1726" s="15"/>
    </row>
    <row r="1727" spans="6:18" x14ac:dyDescent="0.25">
      <c r="F1727" s="2">
        <f t="shared" si="111"/>
        <v>8.6149999999999469</v>
      </c>
      <c r="G1727" s="3">
        <f>IF(H1727&gt;0,$C$14-H1727,$C$14)</f>
        <v>2E-3</v>
      </c>
      <c r="H1727" s="3">
        <f>IF(H1726-I1726&gt;0,H1726-I1726,0)</f>
        <v>0</v>
      </c>
      <c r="I1727" s="12">
        <f>$C$5*SQRT((2*($C$11*POWER(($G$4/G1727),1.4)-$C$12))/$C$8)*An</f>
        <v>3.4541393744113574E-5</v>
      </c>
      <c r="J1727" s="5">
        <f>($C$11*POWER(($C$16/G1727),1.4))</f>
        <v>265250.39913931966</v>
      </c>
      <c r="K1727" s="2">
        <f>IF(H1727&gt;0,$C$17+H1727*$C$8,$C$17)</f>
        <v>0.15</v>
      </c>
      <c r="L1727" s="12">
        <f>IF(H1727&gt;0,2*An*(J1727-$C$12),0)</f>
        <v>0</v>
      </c>
      <c r="M1727" s="12">
        <f>$C$9*Af*O1726*ABS(O1726)*$C$7</f>
        <v>-1.3813206342072435</v>
      </c>
      <c r="N1727" s="12">
        <f t="shared" si="108"/>
        <v>-0.60119577195171026</v>
      </c>
      <c r="O1727" s="4">
        <f t="shared" si="109"/>
        <v>-26.157535693832909</v>
      </c>
      <c r="P1727" s="3">
        <f t="shared" si="110"/>
        <v>-53.06211075291575</v>
      </c>
      <c r="R1727" s="15"/>
    </row>
    <row r="1728" spans="6:18" x14ac:dyDescent="0.25">
      <c r="F1728" s="2">
        <f t="shared" si="111"/>
        <v>8.6199999999999477</v>
      </c>
      <c r="G1728" s="3">
        <f>IF(H1728&gt;0,$C$14-H1728,$C$14)</f>
        <v>2E-3</v>
      </c>
      <c r="H1728" s="3">
        <f>IF(H1727-I1727&gt;0,H1727-I1727,0)</f>
        <v>0</v>
      </c>
      <c r="I1728" s="12">
        <f>$C$5*SQRT((2*($C$11*POWER(($G$4/G1728),1.4)-$C$12))/$C$8)*An</f>
        <v>3.4541393744113574E-5</v>
      </c>
      <c r="J1728" s="5">
        <f>($C$11*POWER(($C$16/G1728),1.4))</f>
        <v>265250.39913931966</v>
      </c>
      <c r="K1728" s="2">
        <f>IF(H1728&gt;0,$C$17+H1728*$C$8,$C$17)</f>
        <v>0.15</v>
      </c>
      <c r="L1728" s="12">
        <f>IF(H1728&gt;0,2*An*(J1728-$C$12),0)</f>
        <v>0</v>
      </c>
      <c r="M1728" s="12">
        <f>$C$9*Af*O1727*ABS(O1727)*$C$7</f>
        <v>-1.3816387289482663</v>
      </c>
      <c r="N1728" s="12">
        <f t="shared" ref="N1728:N1791" si="112">(L1728-M1728-K1728*9.81)/K1728</f>
        <v>-0.59907514034489129</v>
      </c>
      <c r="O1728" s="4">
        <f t="shared" ref="O1728:O1791" si="113">$C$5*(N1727+N1728)/2+O1727</f>
        <v>-26.16053637111365</v>
      </c>
      <c r="P1728" s="3">
        <f t="shared" si="110"/>
        <v>-53.192905933078116</v>
      </c>
      <c r="R1728" s="15"/>
    </row>
    <row r="1729" spans="6:18" x14ac:dyDescent="0.25">
      <c r="F1729" s="2">
        <f t="shared" si="111"/>
        <v>8.6249999999999485</v>
      </c>
      <c r="G1729" s="3">
        <f>IF(H1729&gt;0,$C$14-H1729,$C$14)</f>
        <v>2E-3</v>
      </c>
      <c r="H1729" s="3">
        <f>IF(H1728-I1728&gt;0,H1728-I1728,0)</f>
        <v>0</v>
      </c>
      <c r="I1729" s="12">
        <f>$C$5*SQRT((2*($C$11*POWER(($G$4/G1729),1.4)-$C$12))/$C$8)*An</f>
        <v>3.4541393744113574E-5</v>
      </c>
      <c r="J1729" s="5">
        <f>($C$11*POWER(($C$16/G1729),1.4))</f>
        <v>265250.39913931966</v>
      </c>
      <c r="K1729" s="2">
        <f>IF(H1729&gt;0,$C$17+H1729*$C$8,$C$17)</f>
        <v>0.15</v>
      </c>
      <c r="L1729" s="12">
        <f>IF(H1729&gt;0,2*An*(J1729-$C$12),0)</f>
        <v>0</v>
      </c>
      <c r="M1729" s="12">
        <f>$C$9*Af*O1728*ABS(O1728)*$C$7</f>
        <v>-1.3819557381489507</v>
      </c>
      <c r="N1729" s="12">
        <f t="shared" si="112"/>
        <v>-0.59696174567366245</v>
      </c>
      <c r="O1729" s="4">
        <f t="shared" si="113"/>
        <v>-26.163526463328697</v>
      </c>
      <c r="P1729" s="3">
        <f t="shared" si="110"/>
        <v>-53.323716090164218</v>
      </c>
      <c r="R1729" s="15"/>
    </row>
    <row r="1730" spans="6:18" x14ac:dyDescent="0.25">
      <c r="F1730" s="2">
        <f t="shared" si="111"/>
        <v>8.6299999999999493</v>
      </c>
      <c r="G1730" s="3">
        <f>IF(H1730&gt;0,$C$14-H1730,$C$14)</f>
        <v>2E-3</v>
      </c>
      <c r="H1730" s="3">
        <f>IF(H1729-I1729&gt;0,H1729-I1729,0)</f>
        <v>0</v>
      </c>
      <c r="I1730" s="12">
        <f>$C$5*SQRT((2*($C$11*POWER(($G$4/G1730),1.4)-$C$12))/$C$8)*An</f>
        <v>3.4541393744113574E-5</v>
      </c>
      <c r="J1730" s="5">
        <f>($C$11*POWER(($C$16/G1730),1.4))</f>
        <v>265250.39913931966</v>
      </c>
      <c r="K1730" s="2">
        <f>IF(H1730&gt;0,$C$17+H1730*$C$8,$C$17)</f>
        <v>0.15</v>
      </c>
      <c r="L1730" s="12">
        <f>IF(H1730&gt;0,2*An*(J1730-$C$12),0)</f>
        <v>0</v>
      </c>
      <c r="M1730" s="12">
        <f>$C$9*Af*O1729*ABS(O1729)*$C$7</f>
        <v>-1.3822716652526501</v>
      </c>
      <c r="N1730" s="12">
        <f t="shared" si="112"/>
        <v>-0.59485556498233283</v>
      </c>
      <c r="O1730" s="4">
        <f t="shared" si="113"/>
        <v>-26.166506006605339</v>
      </c>
      <c r="P1730" s="3">
        <f t="shared" si="110"/>
        <v>-53.454541171339052</v>
      </c>
      <c r="R1730" s="15"/>
    </row>
    <row r="1731" spans="6:18" x14ac:dyDescent="0.25">
      <c r="F1731" s="2">
        <f t="shared" si="111"/>
        <v>8.63499999999995</v>
      </c>
      <c r="G1731" s="3">
        <f>IF(H1731&gt;0,$C$14-H1731,$C$14)</f>
        <v>2E-3</v>
      </c>
      <c r="H1731" s="3">
        <f>IF(H1730-I1730&gt;0,H1730-I1730,0)</f>
        <v>0</v>
      </c>
      <c r="I1731" s="12">
        <f>$C$5*SQRT((2*($C$11*POWER(($G$4/G1731),1.4)-$C$12))/$C$8)*An</f>
        <v>3.4541393744113574E-5</v>
      </c>
      <c r="J1731" s="5">
        <f>($C$11*POWER(($C$16/G1731),1.4))</f>
        <v>265250.39913931966</v>
      </c>
      <c r="K1731" s="2">
        <f>IF(H1731&gt;0,$C$17+H1731*$C$8,$C$17)</f>
        <v>0.15</v>
      </c>
      <c r="L1731" s="12">
        <f>IF(H1731&gt;0,2*An*(J1731-$C$12),0)</f>
        <v>0</v>
      </c>
      <c r="M1731" s="12">
        <f>$C$9*Af*O1730*ABS(O1730)*$C$7</f>
        <v>-1.3825865136936852</v>
      </c>
      <c r="N1731" s="12">
        <f t="shared" si="112"/>
        <v>-0.59275657537543203</v>
      </c>
      <c r="O1731" s="4">
        <f t="shared" si="113"/>
        <v>-26.169475036956232</v>
      </c>
      <c r="P1731" s="3">
        <f t="shared" si="110"/>
        <v>-53.585381123947954</v>
      </c>
      <c r="R1731" s="15"/>
    </row>
    <row r="1732" spans="6:18" x14ac:dyDescent="0.25">
      <c r="F1732" s="2">
        <f t="shared" si="111"/>
        <v>8.6399999999999508</v>
      </c>
      <c r="G1732" s="3">
        <f>IF(H1732&gt;0,$C$14-H1732,$C$14)</f>
        <v>2E-3</v>
      </c>
      <c r="H1732" s="3">
        <f>IF(H1731-I1731&gt;0,H1731-I1731,0)</f>
        <v>0</v>
      </c>
      <c r="I1732" s="12">
        <f>$C$5*SQRT((2*($C$11*POWER(($G$4/G1732),1.4)-$C$12))/$C$8)*An</f>
        <v>3.4541393744113574E-5</v>
      </c>
      <c r="J1732" s="5">
        <f>($C$11*POWER(($C$16/G1732),1.4))</f>
        <v>265250.39913931966</v>
      </c>
      <c r="K1732" s="2">
        <f>IF(H1732&gt;0,$C$17+H1732*$C$8,$C$17)</f>
        <v>0.15</v>
      </c>
      <c r="L1732" s="12">
        <f>IF(H1732&gt;0,2*An*(J1732-$C$12),0)</f>
        <v>0</v>
      </c>
      <c r="M1732" s="12">
        <f>$C$9*Af*O1731*ABS(O1731)*$C$7</f>
        <v>-1.3829002868973514</v>
      </c>
      <c r="N1732" s="12">
        <f t="shared" si="112"/>
        <v>-0.59066475401765728</v>
      </c>
      <c r="O1732" s="4">
        <f t="shared" si="113"/>
        <v>-26.172433590279716</v>
      </c>
      <c r="P1732" s="3">
        <f t="shared" si="110"/>
        <v>-53.716235895516043</v>
      </c>
      <c r="R1732" s="15"/>
    </row>
    <row r="1733" spans="6:18" x14ac:dyDescent="0.25">
      <c r="F1733" s="2">
        <f t="shared" si="111"/>
        <v>8.6449999999999516</v>
      </c>
      <c r="G1733" s="3">
        <f>IF(H1733&gt;0,$C$14-H1733,$C$14)</f>
        <v>2E-3</v>
      </c>
      <c r="H1733" s="3">
        <f>IF(H1732-I1732&gt;0,H1732-I1732,0)</f>
        <v>0</v>
      </c>
      <c r="I1733" s="12">
        <f>$C$5*SQRT((2*($C$11*POWER(($G$4/G1733),1.4)-$C$12))/$C$8)*An</f>
        <v>3.4541393744113574E-5</v>
      </c>
      <c r="J1733" s="5">
        <f>($C$11*POWER(($C$16/G1733),1.4))</f>
        <v>265250.39913931966</v>
      </c>
      <c r="K1733" s="2">
        <f>IF(H1733&gt;0,$C$17+H1733*$C$8,$C$17)</f>
        <v>0.15</v>
      </c>
      <c r="L1733" s="12">
        <f>IF(H1733&gt;0,2*An*(J1733-$C$12),0)</f>
        <v>0</v>
      </c>
      <c r="M1733" s="12">
        <f>$C$9*Af*O1732*ABS(O1732)*$C$7</f>
        <v>-1.38321298827993</v>
      </c>
      <c r="N1733" s="12">
        <f t="shared" si="112"/>
        <v>-0.5885800781338002</v>
      </c>
      <c r="O1733" s="4">
        <f t="shared" si="113"/>
        <v>-26.175381702360095</v>
      </c>
      <c r="P1733" s="3">
        <f t="shared" si="110"/>
        <v>-53.847105433747643</v>
      </c>
      <c r="R1733" s="15"/>
    </row>
    <row r="1734" spans="6:18" x14ac:dyDescent="0.25">
      <c r="F1734" s="2">
        <f t="shared" si="111"/>
        <v>8.6499999999999524</v>
      </c>
      <c r="G1734" s="3">
        <f>IF(H1734&gt;0,$C$14-H1734,$C$14)</f>
        <v>2E-3</v>
      </c>
      <c r="H1734" s="3">
        <f>IF(H1733-I1733&gt;0,H1733-I1733,0)</f>
        <v>0</v>
      </c>
      <c r="I1734" s="12">
        <f>$C$5*SQRT((2*($C$11*POWER(($G$4/G1734),1.4)-$C$12))/$C$8)*An</f>
        <v>3.4541393744113574E-5</v>
      </c>
      <c r="J1734" s="5">
        <f>($C$11*POWER(($C$16/G1734),1.4))</f>
        <v>265250.39913931966</v>
      </c>
      <c r="K1734" s="2">
        <f>IF(H1734&gt;0,$C$17+H1734*$C$8,$C$17)</f>
        <v>0.15</v>
      </c>
      <c r="L1734" s="12">
        <f>IF(H1734&gt;0,2*An*(J1734-$C$12),0)</f>
        <v>0</v>
      </c>
      <c r="M1734" s="12">
        <f>$C$9*Af*O1733*ABS(O1733)*$C$7</f>
        <v>-1.3835246212486951</v>
      </c>
      <c r="N1734" s="12">
        <f t="shared" si="112"/>
        <v>-0.58650252500869937</v>
      </c>
      <c r="O1734" s="4">
        <f t="shared" si="113"/>
        <v>-26.178319408867953</v>
      </c>
      <c r="P1734" s="3">
        <f t="shared" ref="P1734:P1797" si="114">$C$5*(O1734+O1733)/2+P1733</f>
        <v>-53.97798968652571</v>
      </c>
      <c r="R1734" s="15"/>
    </row>
    <row r="1735" spans="6:18" x14ac:dyDescent="0.25">
      <c r="F1735" s="2">
        <f t="shared" si="111"/>
        <v>8.6549999999999532</v>
      </c>
      <c r="G1735" s="3">
        <f>IF(H1735&gt;0,$C$14-H1735,$C$14)</f>
        <v>2E-3</v>
      </c>
      <c r="H1735" s="3">
        <f>IF(H1734-I1734&gt;0,H1734-I1734,0)</f>
        <v>0</v>
      </c>
      <c r="I1735" s="12">
        <f>$C$5*SQRT((2*($C$11*POWER(($G$4/G1735),1.4)-$C$12))/$C$8)*An</f>
        <v>3.4541393744113574E-5</v>
      </c>
      <c r="J1735" s="5">
        <f>($C$11*POWER(($C$16/G1735),1.4))</f>
        <v>265250.39913931966</v>
      </c>
      <c r="K1735" s="2">
        <f>IF(H1735&gt;0,$C$17+H1735*$C$8,$C$17)</f>
        <v>0.15</v>
      </c>
      <c r="L1735" s="12">
        <f>IF(H1735&gt;0,2*An*(J1735-$C$12),0)</f>
        <v>0</v>
      </c>
      <c r="M1735" s="12">
        <f>$C$9*Af*O1734*ABS(O1734)*$C$7</f>
        <v>-1.3838351892019285</v>
      </c>
      <c r="N1735" s="12">
        <f t="shared" si="112"/>
        <v>-0.58443207198714364</v>
      </c>
      <c r="O1735" s="4">
        <f t="shared" si="113"/>
        <v>-26.181246745360443</v>
      </c>
      <c r="P1735" s="3">
        <f t="shared" si="114"/>
        <v>-54.108888601911282</v>
      </c>
      <c r="R1735" s="15"/>
    </row>
    <row r="1736" spans="6:18" x14ac:dyDescent="0.25">
      <c r="F1736" s="2">
        <f t="shared" si="111"/>
        <v>8.659999999999954</v>
      </c>
      <c r="G1736" s="3">
        <f>IF(H1736&gt;0,$C$14-H1736,$C$14)</f>
        <v>2E-3</v>
      </c>
      <c r="H1736" s="3">
        <f>IF(H1735-I1735&gt;0,H1735-I1735,0)</f>
        <v>0</v>
      </c>
      <c r="I1736" s="12">
        <f>$C$5*SQRT((2*($C$11*POWER(($G$4/G1736),1.4)-$C$12))/$C$8)*An</f>
        <v>3.4541393744113574E-5</v>
      </c>
      <c r="J1736" s="5">
        <f>($C$11*POWER(($C$16/G1736),1.4))</f>
        <v>265250.39913931966</v>
      </c>
      <c r="K1736" s="2">
        <f>IF(H1736&gt;0,$C$17+H1736*$C$8,$C$17)</f>
        <v>0.15</v>
      </c>
      <c r="L1736" s="12">
        <f>IF(H1736&gt;0,2*An*(J1736-$C$12),0)</f>
        <v>0</v>
      </c>
      <c r="M1736" s="12">
        <f>$C$9*Af*O1735*ABS(O1735)*$C$7</f>
        <v>-1.3841446955289236</v>
      </c>
      <c r="N1736" s="12">
        <f t="shared" si="112"/>
        <v>-0.58236869647384282</v>
      </c>
      <c r="O1736" s="4">
        <f t="shared" si="113"/>
        <v>-26.184163747281595</v>
      </c>
      <c r="P1736" s="3">
        <f t="shared" si="114"/>
        <v>-54.239802128142884</v>
      </c>
      <c r="R1736" s="15"/>
    </row>
    <row r="1737" spans="6:18" x14ac:dyDescent="0.25">
      <c r="F1737" s="2">
        <f t="shared" si="111"/>
        <v>8.6649999999999547</v>
      </c>
      <c r="G1737" s="3">
        <f>IF(H1737&gt;0,$C$14-H1737,$C$14)</f>
        <v>2E-3</v>
      </c>
      <c r="H1737" s="3">
        <f>IF(H1736-I1736&gt;0,H1736-I1736,0)</f>
        <v>0</v>
      </c>
      <c r="I1737" s="12">
        <f>$C$5*SQRT((2*($C$11*POWER(($G$4/G1737),1.4)-$C$12))/$C$8)*An</f>
        <v>3.4541393744113574E-5</v>
      </c>
      <c r="J1737" s="5">
        <f>($C$11*POWER(($C$16/G1737),1.4))</f>
        <v>265250.39913931966</v>
      </c>
      <c r="K1737" s="2">
        <f>IF(H1737&gt;0,$C$17+H1737*$C$8,$C$17)</f>
        <v>0.15</v>
      </c>
      <c r="L1737" s="12">
        <f>IF(H1737&gt;0,2*An*(J1737-$C$12),0)</f>
        <v>0</v>
      </c>
      <c r="M1737" s="12">
        <f>$C$9*Af*O1736*ABS(O1736)*$C$7</f>
        <v>-1.3844531436099996</v>
      </c>
      <c r="N1737" s="12">
        <f t="shared" si="112"/>
        <v>-0.58031237593333618</v>
      </c>
      <c r="O1737" s="4">
        <f t="shared" si="113"/>
        <v>-26.187070449962611</v>
      </c>
      <c r="P1737" s="3">
        <f t="shared" si="114"/>
        <v>-54.370730213635994</v>
      </c>
      <c r="R1737" s="15"/>
    </row>
    <row r="1738" spans="6:18" x14ac:dyDescent="0.25">
      <c r="F1738" s="2">
        <f t="shared" si="111"/>
        <v>8.6699999999999555</v>
      </c>
      <c r="G1738" s="3">
        <f>IF(H1738&gt;0,$C$14-H1738,$C$14)</f>
        <v>2E-3</v>
      </c>
      <c r="H1738" s="3">
        <f>IF(H1737-I1737&gt;0,H1737-I1737,0)</f>
        <v>0</v>
      </c>
      <c r="I1738" s="12">
        <f>$C$5*SQRT((2*($C$11*POWER(($G$4/G1738),1.4)-$C$12))/$C$8)*An</f>
        <v>3.4541393744113574E-5</v>
      </c>
      <c r="J1738" s="5">
        <f>($C$11*POWER(($C$16/G1738),1.4))</f>
        <v>265250.39913931966</v>
      </c>
      <c r="K1738" s="2">
        <f>IF(H1738&gt;0,$C$17+H1738*$C$8,$C$17)</f>
        <v>0.15</v>
      </c>
      <c r="L1738" s="12">
        <f>IF(H1738&gt;0,2*An*(J1738-$C$12),0)</f>
        <v>0</v>
      </c>
      <c r="M1738" s="12">
        <f>$C$9*Af*O1737*ABS(O1737)*$C$7</f>
        <v>-1.3847605368165103</v>
      </c>
      <c r="N1738" s="12">
        <f t="shared" si="112"/>
        <v>-0.5782630878899313</v>
      </c>
      <c r="O1738" s="4">
        <f t="shared" si="113"/>
        <v>-26.18996688862217</v>
      </c>
      <c r="P1738" s="3">
        <f t="shared" si="114"/>
        <v>-54.501672806982455</v>
      </c>
      <c r="R1738" s="15"/>
    </row>
    <row r="1739" spans="6:18" x14ac:dyDescent="0.25">
      <c r="F1739" s="2">
        <f t="shared" si="111"/>
        <v>8.6749999999999563</v>
      </c>
      <c r="G1739" s="3">
        <f>IF(H1739&gt;0,$C$14-H1739,$C$14)</f>
        <v>2E-3</v>
      </c>
      <c r="H1739" s="3">
        <f>IF(H1738-I1738&gt;0,H1738-I1738,0)</f>
        <v>0</v>
      </c>
      <c r="I1739" s="12">
        <f>$C$5*SQRT((2*($C$11*POWER(($G$4/G1739),1.4)-$C$12))/$C$8)*An</f>
        <v>3.4541393744113574E-5</v>
      </c>
      <c r="J1739" s="5">
        <f>($C$11*POWER(($C$16/G1739),1.4))</f>
        <v>265250.39913931966</v>
      </c>
      <c r="K1739" s="2">
        <f>IF(H1739&gt;0,$C$17+H1739*$C$8,$C$17)</f>
        <v>0.15</v>
      </c>
      <c r="L1739" s="12">
        <f>IF(H1739&gt;0,2*An*(J1739-$C$12),0)</f>
        <v>0</v>
      </c>
      <c r="M1739" s="12">
        <f>$C$9*Af*O1738*ABS(O1738)*$C$7</f>
        <v>-1.3850668785108549</v>
      </c>
      <c r="N1739" s="12">
        <f t="shared" si="112"/>
        <v>-0.57622080992763447</v>
      </c>
      <c r="O1739" s="4">
        <f t="shared" si="113"/>
        <v>-26.192853098366715</v>
      </c>
      <c r="P1739" s="3">
        <f t="shared" si="114"/>
        <v>-54.632629856949926</v>
      </c>
      <c r="R1739" s="15"/>
    </row>
    <row r="1740" spans="6:18" x14ac:dyDescent="0.25">
      <c r="F1740" s="2">
        <f t="shared" si="111"/>
        <v>8.6799999999999571</v>
      </c>
      <c r="G1740" s="3">
        <f>IF(H1740&gt;0,$C$14-H1740,$C$14)</f>
        <v>2E-3</v>
      </c>
      <c r="H1740" s="3">
        <f>IF(H1739-I1739&gt;0,H1739-I1739,0)</f>
        <v>0</v>
      </c>
      <c r="I1740" s="12">
        <f>$C$5*SQRT((2*($C$11*POWER(($G$4/G1740),1.4)-$C$12))/$C$8)*An</f>
        <v>3.4541393744113574E-5</v>
      </c>
      <c r="J1740" s="5">
        <f>($C$11*POWER(($C$16/G1740),1.4))</f>
        <v>265250.39913931966</v>
      </c>
      <c r="K1740" s="2">
        <f>IF(H1740&gt;0,$C$17+H1740*$C$8,$C$17)</f>
        <v>0.15</v>
      </c>
      <c r="L1740" s="12">
        <f>IF(H1740&gt;0,2*An*(J1740-$C$12),0)</f>
        <v>0</v>
      </c>
      <c r="M1740" s="12">
        <f>$C$9*Af*O1739*ABS(O1739)*$C$7</f>
        <v>-1.3853721720464873</v>
      </c>
      <c r="N1740" s="12">
        <f t="shared" si="112"/>
        <v>-0.57418551969008469</v>
      </c>
      <c r="O1740" s="4">
        <f t="shared" si="113"/>
        <v>-26.195729114190758</v>
      </c>
      <c r="P1740" s="3">
        <f t="shared" si="114"/>
        <v>-54.76360131248132</v>
      </c>
      <c r="R1740" s="15"/>
    </row>
    <row r="1741" spans="6:18" x14ac:dyDescent="0.25">
      <c r="F1741" s="2">
        <f t="shared" si="111"/>
        <v>8.6849999999999579</v>
      </c>
      <c r="G1741" s="3">
        <f>IF(H1741&gt;0,$C$14-H1741,$C$14)</f>
        <v>2E-3</v>
      </c>
      <c r="H1741" s="3">
        <f>IF(H1740-I1740&gt;0,H1740-I1740,0)</f>
        <v>0</v>
      </c>
      <c r="I1741" s="12">
        <f>$C$5*SQRT((2*($C$11*POWER(($G$4/G1741),1.4)-$C$12))/$C$8)*An</f>
        <v>3.4541393744113574E-5</v>
      </c>
      <c r="J1741" s="5">
        <f>($C$11*POWER(($C$16/G1741),1.4))</f>
        <v>265250.39913931966</v>
      </c>
      <c r="K1741" s="2">
        <f>IF(H1741&gt;0,$C$17+H1741*$C$8,$C$17)</f>
        <v>0.15</v>
      </c>
      <c r="L1741" s="12">
        <f>IF(H1741&gt;0,2*An*(J1741-$C$12),0)</f>
        <v>0</v>
      </c>
      <c r="M1741" s="12">
        <f>$C$9*Af*O1740*ABS(O1740)*$C$7</f>
        <v>-1.3856764207679273</v>
      </c>
      <c r="N1741" s="12">
        <f t="shared" si="112"/>
        <v>-0.57215719488048489</v>
      </c>
      <c r="O1741" s="4">
        <f t="shared" si="113"/>
        <v>-26.198594970977183</v>
      </c>
      <c r="P1741" s="3">
        <f t="shared" si="114"/>
        <v>-54.89458712269424</v>
      </c>
      <c r="R1741" s="15"/>
    </row>
    <row r="1742" spans="6:18" x14ac:dyDescent="0.25">
      <c r="F1742" s="2">
        <f t="shared" si="111"/>
        <v>8.6899999999999586</v>
      </c>
      <c r="G1742" s="3">
        <f>IF(H1742&gt;0,$C$14-H1742,$C$14)</f>
        <v>2E-3</v>
      </c>
      <c r="H1742" s="3">
        <f>IF(H1741-I1741&gt;0,H1741-I1741,0)</f>
        <v>0</v>
      </c>
      <c r="I1742" s="12">
        <f>$C$5*SQRT((2*($C$11*POWER(($G$4/G1742),1.4)-$C$12))/$C$8)*An</f>
        <v>3.4541393744113574E-5</v>
      </c>
      <c r="J1742" s="5">
        <f>($C$11*POWER(($C$16/G1742),1.4))</f>
        <v>265250.39913931966</v>
      </c>
      <c r="K1742" s="2">
        <f>IF(H1742&gt;0,$C$17+H1742*$C$8,$C$17)</f>
        <v>0.15</v>
      </c>
      <c r="L1742" s="12">
        <f>IF(H1742&gt;0,2*An*(J1742-$C$12),0)</f>
        <v>0</v>
      </c>
      <c r="M1742" s="12">
        <f>$C$9*Af*O1741*ABS(O1741)*$C$7</f>
        <v>-1.3859796280107708</v>
      </c>
      <c r="N1742" s="12">
        <f t="shared" si="112"/>
        <v>-0.57013581326152829</v>
      </c>
      <c r="O1742" s="4">
        <f t="shared" si="113"/>
        <v>-26.201450703497539</v>
      </c>
      <c r="P1742" s="3">
        <f t="shared" si="114"/>
        <v>-55.025587236880426</v>
      </c>
      <c r="R1742" s="15"/>
    </row>
    <row r="1743" spans="6:18" x14ac:dyDescent="0.25">
      <c r="F1743" s="2">
        <f t="shared" si="111"/>
        <v>8.6949999999999594</v>
      </c>
      <c r="G1743" s="3">
        <f>IF(H1743&gt;0,$C$14-H1743,$C$14)</f>
        <v>2E-3</v>
      </c>
      <c r="H1743" s="3">
        <f>IF(H1742-I1742&gt;0,H1742-I1742,0)</f>
        <v>0</v>
      </c>
      <c r="I1743" s="12">
        <f>$C$5*SQRT((2*($C$11*POWER(($G$4/G1743),1.4)-$C$12))/$C$8)*An</f>
        <v>3.4541393744113574E-5</v>
      </c>
      <c r="J1743" s="5">
        <f>($C$11*POWER(($C$16/G1743),1.4))</f>
        <v>265250.39913931966</v>
      </c>
      <c r="K1743" s="2">
        <f>IF(H1743&gt;0,$C$17+H1743*$C$8,$C$17)</f>
        <v>0.15</v>
      </c>
      <c r="L1743" s="12">
        <f>IF(H1743&gt;0,2*An*(J1743-$C$12),0)</f>
        <v>0</v>
      </c>
      <c r="M1743" s="12">
        <f>$C$9*Af*O1742*ABS(O1742)*$C$7</f>
        <v>-1.3862817971017023</v>
      </c>
      <c r="N1743" s="12">
        <f t="shared" si="112"/>
        <v>-0.56812135265531827</v>
      </c>
      <c r="O1743" s="4">
        <f t="shared" si="113"/>
        <v>-26.204296346412331</v>
      </c>
      <c r="P1743" s="3">
        <f t="shared" si="114"/>
        <v>-55.156601604505198</v>
      </c>
      <c r="R1743" s="15"/>
    </row>
    <row r="1744" spans="6:18" x14ac:dyDescent="0.25">
      <c r="F1744" s="2">
        <f t="shared" si="111"/>
        <v>8.6999999999999602</v>
      </c>
      <c r="G1744" s="3">
        <f>IF(H1744&gt;0,$C$14-H1744,$C$14)</f>
        <v>2E-3</v>
      </c>
      <c r="H1744" s="3">
        <f>IF(H1743-I1743&gt;0,H1743-I1743,0)</f>
        <v>0</v>
      </c>
      <c r="I1744" s="12">
        <f>$C$5*SQRT((2*($C$11*POWER(($G$4/G1744),1.4)-$C$12))/$C$8)*An</f>
        <v>3.4541393744113574E-5</v>
      </c>
      <c r="J1744" s="5">
        <f>($C$11*POWER(($C$16/G1744),1.4))</f>
        <v>265250.39913931966</v>
      </c>
      <c r="K1744" s="2">
        <f>IF(H1744&gt;0,$C$17+H1744*$C$8,$C$17)</f>
        <v>0.15</v>
      </c>
      <c r="L1744" s="12">
        <f>IF(H1744&gt;0,2*An*(J1744-$C$12),0)</f>
        <v>0</v>
      </c>
      <c r="M1744" s="12">
        <f>$C$9*Af*O1743*ABS(O1743)*$C$7</f>
        <v>-1.3865829313585019</v>
      </c>
      <c r="N1744" s="12">
        <f t="shared" si="112"/>
        <v>-0.56611379094332115</v>
      </c>
      <c r="O1744" s="4">
        <f t="shared" si="113"/>
        <v>-26.207131934271327</v>
      </c>
      <c r="P1744" s="3">
        <f t="shared" si="114"/>
        <v>-55.287630175206907</v>
      </c>
      <c r="R1744" s="15"/>
    </row>
    <row r="1745" spans="6:18" x14ac:dyDescent="0.25">
      <c r="F1745" s="2">
        <f t="shared" si="111"/>
        <v>8.704999999999961</v>
      </c>
      <c r="G1745" s="3">
        <f>IF(H1745&gt;0,$C$14-H1745,$C$14)</f>
        <v>2E-3</v>
      </c>
      <c r="H1745" s="3">
        <f>IF(H1744-I1744&gt;0,H1744-I1744,0)</f>
        <v>0</v>
      </c>
      <c r="I1745" s="12">
        <f>$C$5*SQRT((2*($C$11*POWER(($G$4/G1745),1.4)-$C$12))/$C$8)*An</f>
        <v>3.4541393744113574E-5</v>
      </c>
      <c r="J1745" s="5">
        <f>($C$11*POWER(($C$16/G1745),1.4))</f>
        <v>265250.39913931966</v>
      </c>
      <c r="K1745" s="2">
        <f>IF(H1745&gt;0,$C$17+H1745*$C$8,$C$17)</f>
        <v>0.15</v>
      </c>
      <c r="L1745" s="12">
        <f>IF(H1745&gt;0,2*An*(J1745-$C$12),0)</f>
        <v>0</v>
      </c>
      <c r="M1745" s="12">
        <f>$C$9*Af*O1744*ABS(O1744)*$C$7</f>
        <v>-1.3868830340900602</v>
      </c>
      <c r="N1745" s="12">
        <f t="shared" si="112"/>
        <v>-0.56411310606626563</v>
      </c>
      <c r="O1745" s="4">
        <f t="shared" si="113"/>
        <v>-26.209957501513852</v>
      </c>
      <c r="P1745" s="3">
        <f t="shared" si="114"/>
        <v>-55.418672898796373</v>
      </c>
      <c r="R1745" s="15"/>
    </row>
    <row r="1746" spans="6:18" x14ac:dyDescent="0.25">
      <c r="F1746" s="2">
        <f t="shared" si="111"/>
        <v>8.7099999999999618</v>
      </c>
      <c r="G1746" s="3">
        <f>IF(H1746&gt;0,$C$14-H1746,$C$14)</f>
        <v>2E-3</v>
      </c>
      <c r="H1746" s="3">
        <f>IF(H1745-I1745&gt;0,H1745-I1745,0)</f>
        <v>0</v>
      </c>
      <c r="I1746" s="12">
        <f>$C$5*SQRT((2*($C$11*POWER(($G$4/G1746),1.4)-$C$12))/$C$8)*An</f>
        <v>3.4541393744113574E-5</v>
      </c>
      <c r="J1746" s="5">
        <f>($C$11*POWER(($C$16/G1746),1.4))</f>
        <v>265250.39913931966</v>
      </c>
      <c r="K1746" s="2">
        <f>IF(H1746&gt;0,$C$17+H1746*$C$8,$C$17)</f>
        <v>0.15</v>
      </c>
      <c r="L1746" s="12">
        <f>IF(H1746&gt;0,2*An*(J1746-$C$12),0)</f>
        <v>0</v>
      </c>
      <c r="M1746" s="12">
        <f>$C$9*Af*O1745*ABS(O1745)*$C$7</f>
        <v>-1.387182108596386</v>
      </c>
      <c r="N1746" s="12">
        <f t="shared" si="112"/>
        <v>-0.56211927602409339</v>
      </c>
      <c r="O1746" s="4">
        <f t="shared" si="113"/>
        <v>-26.212773082469077</v>
      </c>
      <c r="P1746" s="3">
        <f t="shared" si="114"/>
        <v>-55.549729725256327</v>
      </c>
      <c r="R1746" s="15"/>
    </row>
    <row r="1747" spans="6:18" x14ac:dyDescent="0.25">
      <c r="F1747" s="2">
        <f t="shared" si="111"/>
        <v>8.7149999999999626</v>
      </c>
      <c r="G1747" s="3">
        <f>IF(H1747&gt;0,$C$14-H1747,$C$14)</f>
        <v>2E-3</v>
      </c>
      <c r="H1747" s="3">
        <f>IF(H1746-I1746&gt;0,H1746-I1746,0)</f>
        <v>0</v>
      </c>
      <c r="I1747" s="12">
        <f>$C$5*SQRT((2*($C$11*POWER(($G$4/G1747),1.4)-$C$12))/$C$8)*An</f>
        <v>3.4541393744113574E-5</v>
      </c>
      <c r="J1747" s="5">
        <f>($C$11*POWER(($C$16/G1747),1.4))</f>
        <v>265250.39913931966</v>
      </c>
      <c r="K1747" s="2">
        <f>IF(H1747&gt;0,$C$17+H1747*$C$8,$C$17)</f>
        <v>0.15</v>
      </c>
      <c r="L1747" s="12">
        <f>IF(H1747&gt;0,2*An*(J1747-$C$12),0)</f>
        <v>0</v>
      </c>
      <c r="M1747" s="12">
        <f>$C$9*Af*O1746*ABS(O1746)*$C$7</f>
        <v>-1.38748015816862</v>
      </c>
      <c r="N1747" s="12">
        <f t="shared" si="112"/>
        <v>-0.5601322788758667</v>
      </c>
      <c r="O1747" s="4">
        <f t="shared" si="113"/>
        <v>-26.215578711356326</v>
      </c>
      <c r="P1747" s="3">
        <f t="shared" si="114"/>
        <v>-55.680800604740888</v>
      </c>
      <c r="R1747" s="15"/>
    </row>
    <row r="1748" spans="6:18" x14ac:dyDescent="0.25">
      <c r="F1748" s="2">
        <f t="shared" si="111"/>
        <v>8.7199999999999633</v>
      </c>
      <c r="G1748" s="3">
        <f>IF(H1748&gt;0,$C$14-H1748,$C$14)</f>
        <v>2E-3</v>
      </c>
      <c r="H1748" s="3">
        <f>IF(H1747-I1747&gt;0,H1747-I1747,0)</f>
        <v>0</v>
      </c>
      <c r="I1748" s="12">
        <f>$C$5*SQRT((2*($C$11*POWER(($G$4/G1748),1.4)-$C$12))/$C$8)*An</f>
        <v>3.4541393744113574E-5</v>
      </c>
      <c r="J1748" s="5">
        <f>($C$11*POWER(($C$16/G1748),1.4))</f>
        <v>265250.39913931966</v>
      </c>
      <c r="K1748" s="2">
        <f>IF(H1748&gt;0,$C$17+H1748*$C$8,$C$17)</f>
        <v>0.15</v>
      </c>
      <c r="L1748" s="12">
        <f>IF(H1748&gt;0,2*An*(J1748-$C$12),0)</f>
        <v>0</v>
      </c>
      <c r="M1748" s="12">
        <f>$C$9*Af*O1747*ABS(O1747)*$C$7</f>
        <v>-1.3877771860890444</v>
      </c>
      <c r="N1748" s="12">
        <f t="shared" si="112"/>
        <v>-0.55815209273970401</v>
      </c>
      <c r="O1748" s="4">
        <f t="shared" si="113"/>
        <v>-26.218374422285365</v>
      </c>
      <c r="P1748" s="3">
        <f t="shared" si="114"/>
        <v>-55.81188548757499</v>
      </c>
      <c r="R1748" s="15"/>
    </row>
    <row r="1749" spans="6:18" x14ac:dyDescent="0.25">
      <c r="F1749" s="2">
        <f t="shared" si="111"/>
        <v>8.7249999999999641</v>
      </c>
      <c r="G1749" s="3">
        <f>IF(H1749&gt;0,$C$14-H1749,$C$14)</f>
        <v>2E-3</v>
      </c>
      <c r="H1749" s="3">
        <f>IF(H1748-I1748&gt;0,H1748-I1748,0)</f>
        <v>0</v>
      </c>
      <c r="I1749" s="12">
        <f>$C$5*SQRT((2*($C$11*POWER(($G$4/G1749),1.4)-$C$12))/$C$8)*An</f>
        <v>3.4541393744113574E-5</v>
      </c>
      <c r="J1749" s="5">
        <f>($C$11*POWER(($C$16/G1749),1.4))</f>
        <v>265250.39913931966</v>
      </c>
      <c r="K1749" s="2">
        <f>IF(H1749&gt;0,$C$17+H1749*$C$8,$C$17)</f>
        <v>0.15</v>
      </c>
      <c r="L1749" s="12">
        <f>IF(H1749&gt;0,2*An*(J1749-$C$12),0)</f>
        <v>0</v>
      </c>
      <c r="M1749" s="12">
        <f>$C$9*Af*O1748*ABS(O1748)*$C$7</f>
        <v>-1.388073195631095</v>
      </c>
      <c r="N1749" s="12">
        <f t="shared" si="112"/>
        <v>-0.5561786957927003</v>
      </c>
      <c r="O1749" s="4">
        <f t="shared" si="113"/>
        <v>-26.221160249256695</v>
      </c>
      <c r="P1749" s="3">
        <f t="shared" si="114"/>
        <v>-55.942984324253842</v>
      </c>
      <c r="R1749" s="15"/>
    </row>
    <row r="1750" spans="6:18" x14ac:dyDescent="0.25">
      <c r="F1750" s="2">
        <f t="shared" si="111"/>
        <v>8.7299999999999649</v>
      </c>
      <c r="G1750" s="3">
        <f>IF(H1750&gt;0,$C$14-H1750,$C$14)</f>
        <v>2E-3</v>
      </c>
      <c r="H1750" s="3">
        <f>IF(H1749-I1749&gt;0,H1749-I1749,0)</f>
        <v>0</v>
      </c>
      <c r="I1750" s="12">
        <f>$C$5*SQRT((2*($C$11*POWER(($G$4/G1750),1.4)-$C$12))/$C$8)*An</f>
        <v>3.4541393744113574E-5</v>
      </c>
      <c r="J1750" s="5">
        <f>($C$11*POWER(($C$16/G1750),1.4))</f>
        <v>265250.39913931966</v>
      </c>
      <c r="K1750" s="2">
        <f>IF(H1750&gt;0,$C$17+H1750*$C$8,$C$17)</f>
        <v>0.15</v>
      </c>
      <c r="L1750" s="12">
        <f>IF(H1750&gt;0,2*An*(J1750-$C$12),0)</f>
        <v>0</v>
      </c>
      <c r="M1750" s="12">
        <f>$C$9*Af*O1749*ABS(O1749)*$C$7</f>
        <v>-1.3883681900593707</v>
      </c>
      <c r="N1750" s="12">
        <f t="shared" si="112"/>
        <v>-0.55421206627086206</v>
      </c>
      <c r="O1750" s="4">
        <f t="shared" si="113"/>
        <v>-26.223936226161854</v>
      </c>
      <c r="P1750" s="3">
        <f t="shared" si="114"/>
        <v>-56.074097065442388</v>
      </c>
      <c r="R1750" s="15"/>
    </row>
    <row r="1751" spans="6:18" x14ac:dyDescent="0.25">
      <c r="F1751" s="2">
        <f t="shared" si="111"/>
        <v>8.7349999999999657</v>
      </c>
      <c r="G1751" s="3">
        <f>IF(H1751&gt;0,$C$14-H1751,$C$14)</f>
        <v>2E-3</v>
      </c>
      <c r="H1751" s="3">
        <f>IF(H1750-I1750&gt;0,H1750-I1750,0)</f>
        <v>0</v>
      </c>
      <c r="I1751" s="12">
        <f>$C$5*SQRT((2*($C$11*POWER(($G$4/G1751),1.4)-$C$12))/$C$8)*An</f>
        <v>3.4541393744113574E-5</v>
      </c>
      <c r="J1751" s="5">
        <f>($C$11*POWER(($C$16/G1751),1.4))</f>
        <v>265250.39913931966</v>
      </c>
      <c r="K1751" s="2">
        <f>IF(H1751&gt;0,$C$17+H1751*$C$8,$C$17)</f>
        <v>0.15</v>
      </c>
      <c r="L1751" s="12">
        <f>IF(H1751&gt;0,2*An*(J1751-$C$12),0)</f>
        <v>0</v>
      </c>
      <c r="M1751" s="12">
        <f>$C$9*Af*O1750*ABS(O1750)*$C$7</f>
        <v>-1.3886621726296486</v>
      </c>
      <c r="N1751" s="12">
        <f t="shared" si="112"/>
        <v>-0.55225218246900931</v>
      </c>
      <c r="O1751" s="4">
        <f t="shared" si="113"/>
        <v>-26.226702386783703</v>
      </c>
      <c r="P1751" s="3">
        <f t="shared" si="114"/>
        <v>-56.205223661974749</v>
      </c>
      <c r="R1751" s="15"/>
    </row>
    <row r="1752" spans="6:18" x14ac:dyDescent="0.25">
      <c r="F1752" s="2">
        <f t="shared" ref="F1752:F1815" si="115">F1751+$C$5</f>
        <v>8.7399999999999665</v>
      </c>
      <c r="G1752" s="3">
        <f>IF(H1752&gt;0,$C$14-H1752,$C$14)</f>
        <v>2E-3</v>
      </c>
      <c r="H1752" s="3">
        <f>IF(H1751-I1751&gt;0,H1751-I1751,0)</f>
        <v>0</v>
      </c>
      <c r="I1752" s="12">
        <f>$C$5*SQRT((2*($C$11*POWER(($G$4/G1752),1.4)-$C$12))/$C$8)*An</f>
        <v>3.4541393744113574E-5</v>
      </c>
      <c r="J1752" s="5">
        <f>($C$11*POWER(($C$16/G1752),1.4))</f>
        <v>265250.39913931966</v>
      </c>
      <c r="K1752" s="2">
        <f>IF(H1752&gt;0,$C$17+H1752*$C$8,$C$17)</f>
        <v>0.15</v>
      </c>
      <c r="L1752" s="12">
        <f>IF(H1752&gt;0,2*An*(J1752-$C$12),0)</f>
        <v>0</v>
      </c>
      <c r="M1752" s="12">
        <f>$C$9*Af*O1751*ABS(O1751)*$C$7</f>
        <v>-1.388955146588891</v>
      </c>
      <c r="N1752" s="12">
        <f t="shared" si="112"/>
        <v>-0.55029902274072717</v>
      </c>
      <c r="O1752" s="4">
        <f t="shared" si="113"/>
        <v>-26.229458764796728</v>
      </c>
      <c r="P1752" s="3">
        <f t="shared" si="114"/>
        <v>-56.336364064853697</v>
      </c>
      <c r="R1752" s="15"/>
    </row>
    <row r="1753" spans="6:18" x14ac:dyDescent="0.25">
      <c r="F1753" s="2">
        <f t="shared" si="115"/>
        <v>8.7449999999999672</v>
      </c>
      <c r="G1753" s="3">
        <f>IF(H1753&gt;0,$C$14-H1753,$C$14)</f>
        <v>2E-3</v>
      </c>
      <c r="H1753" s="3">
        <f>IF(H1752-I1752&gt;0,H1752-I1752,0)</f>
        <v>0</v>
      </c>
      <c r="I1753" s="12">
        <f>$C$5*SQRT((2*($C$11*POWER(($G$4/G1753),1.4)-$C$12))/$C$8)*An</f>
        <v>3.4541393744113574E-5</v>
      </c>
      <c r="J1753" s="5">
        <f>($C$11*POWER(($C$16/G1753),1.4))</f>
        <v>265250.39913931966</v>
      </c>
      <c r="K1753" s="2">
        <f>IF(H1753&gt;0,$C$17+H1753*$C$8,$C$17)</f>
        <v>0.15</v>
      </c>
      <c r="L1753" s="12">
        <f>IF(H1753&gt;0,2*An*(J1753-$C$12),0)</f>
        <v>0</v>
      </c>
      <c r="M1753" s="12">
        <f>$C$9*Af*O1752*ABS(O1752)*$C$7</f>
        <v>-1.3892471151752612</v>
      </c>
      <c r="N1753" s="12">
        <f t="shared" si="112"/>
        <v>-0.54835256549825873</v>
      </c>
      <c r="O1753" s="4">
        <f t="shared" si="113"/>
        <v>-26.232205393767327</v>
      </c>
      <c r="P1753" s="3">
        <f t="shared" si="114"/>
        <v>-56.46751822525011</v>
      </c>
      <c r="R1753" s="15"/>
    </row>
    <row r="1754" spans="6:18" x14ac:dyDescent="0.25">
      <c r="F1754" s="2">
        <f t="shared" si="115"/>
        <v>8.749999999999968</v>
      </c>
      <c r="G1754" s="3">
        <f>IF(H1754&gt;0,$C$14-H1754,$C$14)</f>
        <v>2E-3</v>
      </c>
      <c r="H1754" s="3">
        <f>IF(H1753-I1753&gt;0,H1753-I1753,0)</f>
        <v>0</v>
      </c>
      <c r="I1754" s="12">
        <f>$C$5*SQRT((2*($C$11*POWER(($G$4/G1754),1.4)-$C$12))/$C$8)*An</f>
        <v>3.4541393744113574E-5</v>
      </c>
      <c r="J1754" s="5">
        <f>($C$11*POWER(($C$16/G1754),1.4))</f>
        <v>265250.39913931966</v>
      </c>
      <c r="K1754" s="2">
        <f>IF(H1754&gt;0,$C$17+H1754*$C$8,$C$17)</f>
        <v>0.15</v>
      </c>
      <c r="L1754" s="12">
        <f>IF(H1754&gt;0,2*An*(J1754-$C$12),0)</f>
        <v>0</v>
      </c>
      <c r="M1754" s="12">
        <f>$C$9*Af*O1753*ABS(O1753)*$C$7</f>
        <v>-1.3895380816181326</v>
      </c>
      <c r="N1754" s="12">
        <f t="shared" si="112"/>
        <v>-0.54641278921244929</v>
      </c>
      <c r="O1754" s="4">
        <f t="shared" si="113"/>
        <v>-26.234942307154103</v>
      </c>
      <c r="P1754" s="3">
        <f t="shared" si="114"/>
        <v>-56.598686094502412</v>
      </c>
      <c r="R1754" s="15"/>
    </row>
    <row r="1755" spans="6:18" x14ac:dyDescent="0.25">
      <c r="F1755" s="2">
        <f t="shared" si="115"/>
        <v>8.7549999999999688</v>
      </c>
      <c r="G1755" s="3">
        <f>IF(H1755&gt;0,$C$14-H1755,$C$14)</f>
        <v>2E-3</v>
      </c>
      <c r="H1755" s="3">
        <f>IF(H1754-I1754&gt;0,H1754-I1754,0)</f>
        <v>0</v>
      </c>
      <c r="I1755" s="12">
        <f>$C$5*SQRT((2*($C$11*POWER(($G$4/G1755),1.4)-$C$12))/$C$8)*An</f>
        <v>3.4541393744113574E-5</v>
      </c>
      <c r="J1755" s="5">
        <f>($C$11*POWER(($C$16/G1755),1.4))</f>
        <v>265250.39913931966</v>
      </c>
      <c r="K1755" s="2">
        <f>IF(H1755&gt;0,$C$17+H1755*$C$8,$C$17)</f>
        <v>0.15</v>
      </c>
      <c r="L1755" s="12">
        <f>IF(H1755&gt;0,2*An*(J1755-$C$12),0)</f>
        <v>0</v>
      </c>
      <c r="M1755" s="12">
        <f>$C$9*Af*O1754*ABS(O1754)*$C$7</f>
        <v>-1.3898280491381008</v>
      </c>
      <c r="N1755" s="12">
        <f t="shared" si="112"/>
        <v>-0.54447967241266182</v>
      </c>
      <c r="O1755" s="4">
        <f t="shared" si="113"/>
        <v>-26.237669538308165</v>
      </c>
      <c r="P1755" s="3">
        <f t="shared" si="114"/>
        <v>-56.729867624116068</v>
      </c>
      <c r="R1755" s="15"/>
    </row>
    <row r="1756" spans="6:18" x14ac:dyDescent="0.25">
      <c r="F1756" s="2">
        <f t="shared" si="115"/>
        <v>8.7599999999999696</v>
      </c>
      <c r="G1756" s="3">
        <f>IF(H1756&gt;0,$C$14-H1756,$C$14)</f>
        <v>2E-3</v>
      </c>
      <c r="H1756" s="3">
        <f>IF(H1755-I1755&gt;0,H1755-I1755,0)</f>
        <v>0</v>
      </c>
      <c r="I1756" s="12">
        <f>$C$5*SQRT((2*($C$11*POWER(($G$4/G1756),1.4)-$C$12))/$C$8)*An</f>
        <v>3.4541393744113574E-5</v>
      </c>
      <c r="J1756" s="5">
        <f>($C$11*POWER(($C$16/G1756),1.4))</f>
        <v>265250.39913931966</v>
      </c>
      <c r="K1756" s="2">
        <f>IF(H1756&gt;0,$C$17+H1756*$C$8,$C$17)</f>
        <v>0.15</v>
      </c>
      <c r="L1756" s="12">
        <f>IF(H1756&gt;0,2*An*(J1756-$C$12),0)</f>
        <v>0</v>
      </c>
      <c r="M1756" s="12">
        <f>$C$9*Af*O1755*ABS(O1755)*$C$7</f>
        <v>-1.3901170209469966</v>
      </c>
      <c r="N1756" s="12">
        <f t="shared" si="112"/>
        <v>-0.54255319368668942</v>
      </c>
      <c r="O1756" s="4">
        <f t="shared" si="113"/>
        <v>-26.240387120473414</v>
      </c>
      <c r="P1756" s="3">
        <f t="shared" si="114"/>
        <v>-56.861062765763023</v>
      </c>
      <c r="R1756" s="15"/>
    </row>
    <row r="1757" spans="6:18" x14ac:dyDescent="0.25">
      <c r="F1757" s="2">
        <f t="shared" si="115"/>
        <v>8.7649999999999704</v>
      </c>
      <c r="G1757" s="3">
        <f>IF(H1757&gt;0,$C$14-H1757,$C$14)</f>
        <v>2E-3</v>
      </c>
      <c r="H1757" s="3">
        <f>IF(H1756-I1756&gt;0,H1756-I1756,0)</f>
        <v>0</v>
      </c>
      <c r="I1757" s="12">
        <f>$C$5*SQRT((2*($C$11*POWER(($G$4/G1757),1.4)-$C$12))/$C$8)*An</f>
        <v>3.4541393744113574E-5</v>
      </c>
      <c r="J1757" s="5">
        <f>($C$11*POWER(($C$16/G1757),1.4))</f>
        <v>265250.39913931966</v>
      </c>
      <c r="K1757" s="2">
        <f>IF(H1757&gt;0,$C$17+H1757*$C$8,$C$17)</f>
        <v>0.15</v>
      </c>
      <c r="L1757" s="12">
        <f>IF(H1757&gt;0,2*An*(J1757-$C$12),0)</f>
        <v>0</v>
      </c>
      <c r="M1757" s="12">
        <f>$C$9*Af*O1756*ABS(O1756)*$C$7</f>
        <v>-1.3904050002478976</v>
      </c>
      <c r="N1757" s="12">
        <f t="shared" si="112"/>
        <v>-0.54063333168068295</v>
      </c>
      <c r="O1757" s="4">
        <f t="shared" si="113"/>
        <v>-26.243095086786834</v>
      </c>
      <c r="P1757" s="3">
        <f t="shared" si="114"/>
        <v>-56.992271471281171</v>
      </c>
      <c r="R1757" s="15"/>
    </row>
    <row r="1758" spans="6:18" x14ac:dyDescent="0.25">
      <c r="F1758" s="2">
        <f t="shared" si="115"/>
        <v>8.7699999999999712</v>
      </c>
      <c r="G1758" s="3">
        <f>IF(H1758&gt;0,$C$14-H1758,$C$14)</f>
        <v>2E-3</v>
      </c>
      <c r="H1758" s="3">
        <f>IF(H1757-I1757&gt;0,H1757-I1757,0)</f>
        <v>0</v>
      </c>
      <c r="I1758" s="12">
        <f>$C$5*SQRT((2*($C$11*POWER(($G$4/G1758),1.4)-$C$12))/$C$8)*An</f>
        <v>3.4541393744113574E-5</v>
      </c>
      <c r="J1758" s="5">
        <f>($C$11*POWER(($C$16/G1758),1.4))</f>
        <v>265250.39913931966</v>
      </c>
      <c r="K1758" s="2">
        <f>IF(H1758&gt;0,$C$17+H1758*$C$8,$C$17)</f>
        <v>0.15</v>
      </c>
      <c r="L1758" s="12">
        <f>IF(H1758&gt;0,2*An*(J1758-$C$12),0)</f>
        <v>0</v>
      </c>
      <c r="M1758" s="12">
        <f>$C$9*Af*O1757*ABS(O1757)*$C$7</f>
        <v>-1.3906919902351393</v>
      </c>
      <c r="N1758" s="12">
        <f t="shared" si="112"/>
        <v>-0.53872006509907133</v>
      </c>
      <c r="O1758" s="4">
        <f t="shared" si="113"/>
        <v>-26.245793470278784</v>
      </c>
      <c r="P1758" s="3">
        <f t="shared" si="114"/>
        <v>-57.123493692673833</v>
      </c>
      <c r="R1758" s="15"/>
    </row>
    <row r="1759" spans="6:18" x14ac:dyDescent="0.25">
      <c r="F1759" s="2">
        <f t="shared" si="115"/>
        <v>8.7749999999999719</v>
      </c>
      <c r="G1759" s="3">
        <f>IF(H1759&gt;0,$C$14-H1759,$C$14)</f>
        <v>2E-3</v>
      </c>
      <c r="H1759" s="3">
        <f>IF(H1758-I1758&gt;0,H1758-I1758,0)</f>
        <v>0</v>
      </c>
      <c r="I1759" s="12">
        <f>$C$5*SQRT((2*($C$11*POWER(($G$4/G1759),1.4)-$C$12))/$C$8)*An</f>
        <v>3.4541393744113574E-5</v>
      </c>
      <c r="J1759" s="5">
        <f>($C$11*POWER(($C$16/G1759),1.4))</f>
        <v>265250.39913931966</v>
      </c>
      <c r="K1759" s="2">
        <f>IF(H1759&gt;0,$C$17+H1759*$C$8,$C$17)</f>
        <v>0.15</v>
      </c>
      <c r="L1759" s="12">
        <f>IF(H1759&gt;0,2*An*(J1759-$C$12),0)</f>
        <v>0</v>
      </c>
      <c r="M1759" s="12">
        <f>$C$9*Af*O1758*ABS(O1758)*$C$7</f>
        <v>-1.3909779940943283</v>
      </c>
      <c r="N1759" s="12">
        <f t="shared" si="112"/>
        <v>-0.53681337270447815</v>
      </c>
      <c r="O1759" s="4">
        <f t="shared" si="113"/>
        <v>-26.248482303873292</v>
      </c>
      <c r="P1759" s="3">
        <f t="shared" si="114"/>
        <v>-57.254729382109211</v>
      </c>
      <c r="R1759" s="15"/>
    </row>
    <row r="1760" spans="6:18" x14ac:dyDescent="0.25">
      <c r="F1760" s="2">
        <f t="shared" si="115"/>
        <v>8.7799999999999727</v>
      </c>
      <c r="G1760" s="3">
        <f>IF(H1760&gt;0,$C$14-H1760,$C$14)</f>
        <v>2E-3</v>
      </c>
      <c r="H1760" s="3">
        <f>IF(H1759-I1759&gt;0,H1759-I1759,0)</f>
        <v>0</v>
      </c>
      <c r="I1760" s="12">
        <f>$C$5*SQRT((2*($C$11*POWER(($G$4/G1760),1.4)-$C$12))/$C$8)*An</f>
        <v>3.4541393744113574E-5</v>
      </c>
      <c r="J1760" s="5">
        <f>($C$11*POWER(($C$16/G1760),1.4))</f>
        <v>265250.39913931966</v>
      </c>
      <c r="K1760" s="2">
        <f>IF(H1760&gt;0,$C$17+H1760*$C$8,$C$17)</f>
        <v>0.15</v>
      </c>
      <c r="L1760" s="12">
        <f>IF(H1760&gt;0,2*An*(J1760-$C$12),0)</f>
        <v>0</v>
      </c>
      <c r="M1760" s="12">
        <f>$C$9*Af*O1759*ABS(O1759)*$C$7</f>
        <v>-1.3912630150023539</v>
      </c>
      <c r="N1760" s="12">
        <f t="shared" si="112"/>
        <v>-0.53491323331764062</v>
      </c>
      <c r="O1760" s="4">
        <f t="shared" si="113"/>
        <v>-26.251161620388348</v>
      </c>
      <c r="P1760" s="3">
        <f t="shared" si="114"/>
        <v>-57.385978491919865</v>
      </c>
      <c r="R1760" s="15"/>
    </row>
    <row r="1761" spans="6:18" x14ac:dyDescent="0.25">
      <c r="F1761" s="2">
        <f t="shared" si="115"/>
        <v>8.7849999999999735</v>
      </c>
      <c r="G1761" s="3">
        <f>IF(H1761&gt;0,$C$14-H1761,$C$14)</f>
        <v>2E-3</v>
      </c>
      <c r="H1761" s="3">
        <f>IF(H1760-I1760&gt;0,H1760-I1760,0)</f>
        <v>0</v>
      </c>
      <c r="I1761" s="12">
        <f>$C$5*SQRT((2*($C$11*POWER(($G$4/G1761),1.4)-$C$12))/$C$8)*An</f>
        <v>3.4541393744113574E-5</v>
      </c>
      <c r="J1761" s="5">
        <f>($C$11*POWER(($C$16/G1761),1.4))</f>
        <v>265250.39913931966</v>
      </c>
      <c r="K1761" s="2">
        <f>IF(H1761&gt;0,$C$17+H1761*$C$8,$C$17)</f>
        <v>0.15</v>
      </c>
      <c r="L1761" s="12">
        <f>IF(H1761&gt;0,2*An*(J1761-$C$12),0)</f>
        <v>0</v>
      </c>
      <c r="M1761" s="12">
        <f>$C$9*Af*O1760*ABS(O1760)*$C$7</f>
        <v>-1.3915470561274019</v>
      </c>
      <c r="N1761" s="12">
        <f t="shared" si="112"/>
        <v>-0.53301962581732076</v>
      </c>
      <c r="O1761" s="4">
        <f t="shared" si="113"/>
        <v>-26.253831452536186</v>
      </c>
      <c r="P1761" s="3">
        <f t="shared" si="114"/>
        <v>-57.517240974602174</v>
      </c>
      <c r="R1761" s="15"/>
    </row>
    <row r="1762" spans="6:18" x14ac:dyDescent="0.25">
      <c r="F1762" s="2">
        <f t="shared" si="115"/>
        <v>8.7899999999999743</v>
      </c>
      <c r="G1762" s="3">
        <f>IF(H1762&gt;0,$C$14-H1762,$C$14)</f>
        <v>2E-3</v>
      </c>
      <c r="H1762" s="3">
        <f>IF(H1761-I1761&gt;0,H1761-I1761,0)</f>
        <v>0</v>
      </c>
      <c r="I1762" s="12">
        <f>$C$5*SQRT((2*($C$11*POWER(($G$4/G1762),1.4)-$C$12))/$C$8)*An</f>
        <v>3.4541393744113574E-5</v>
      </c>
      <c r="J1762" s="5">
        <f>($C$11*POWER(($C$16/G1762),1.4))</f>
        <v>265250.39913931966</v>
      </c>
      <c r="K1762" s="2">
        <f>IF(H1762&gt;0,$C$17+H1762*$C$8,$C$17)</f>
        <v>0.15</v>
      </c>
      <c r="L1762" s="12">
        <f>IF(H1762&gt;0,2*An*(J1762-$C$12),0)</f>
        <v>0</v>
      </c>
      <c r="M1762" s="12">
        <f>$C$9*Af*O1761*ABS(O1761)*$C$7</f>
        <v>-1.3918301206289634</v>
      </c>
      <c r="N1762" s="12">
        <f t="shared" si="112"/>
        <v>-0.53113252914024434</v>
      </c>
      <c r="O1762" s="4">
        <f t="shared" si="113"/>
        <v>-26.256491832923579</v>
      </c>
      <c r="P1762" s="3">
        <f t="shared" si="114"/>
        <v>-57.648516782815825</v>
      </c>
      <c r="R1762" s="15"/>
    </row>
    <row r="1763" spans="6:18" x14ac:dyDescent="0.25">
      <c r="F1763" s="2">
        <f t="shared" si="115"/>
        <v>8.7949999999999751</v>
      </c>
      <c r="G1763" s="3">
        <f>IF(H1763&gt;0,$C$14-H1763,$C$14)</f>
        <v>2E-3</v>
      </c>
      <c r="H1763" s="3">
        <f>IF(H1762-I1762&gt;0,H1762-I1762,0)</f>
        <v>0</v>
      </c>
      <c r="I1763" s="12">
        <f>$C$5*SQRT((2*($C$11*POWER(($G$4/G1763),1.4)-$C$12))/$C$8)*An</f>
        <v>3.4541393744113574E-5</v>
      </c>
      <c r="J1763" s="5">
        <f>($C$11*POWER(($C$16/G1763),1.4))</f>
        <v>265250.39913931966</v>
      </c>
      <c r="K1763" s="2">
        <f>IF(H1763&gt;0,$C$17+H1763*$C$8,$C$17)</f>
        <v>0.15</v>
      </c>
      <c r="L1763" s="12">
        <f>IF(H1763&gt;0,2*An*(J1763-$C$12),0)</f>
        <v>0</v>
      </c>
      <c r="M1763" s="12">
        <f>$C$9*Af*O1762*ABS(O1762)*$C$7</f>
        <v>-1.3921122116578521</v>
      </c>
      <c r="N1763" s="12">
        <f t="shared" si="112"/>
        <v>-0.52925192228098594</v>
      </c>
      <c r="O1763" s="4">
        <f t="shared" si="113"/>
        <v>-26.259142794052131</v>
      </c>
      <c r="P1763" s="3">
        <f t="shared" si="114"/>
        <v>-57.779805869383267</v>
      </c>
      <c r="R1763" s="15"/>
    </row>
    <row r="1764" spans="6:18" x14ac:dyDescent="0.25">
      <c r="F1764" s="2">
        <f t="shared" si="115"/>
        <v>8.7999999999999758</v>
      </c>
      <c r="G1764" s="3">
        <f>IF(H1764&gt;0,$C$14-H1764,$C$14)</f>
        <v>2E-3</v>
      </c>
      <c r="H1764" s="3">
        <f>IF(H1763-I1763&gt;0,H1763-I1763,0)</f>
        <v>0</v>
      </c>
      <c r="I1764" s="12">
        <f>$C$5*SQRT((2*($C$11*POWER(($G$4/G1764),1.4)-$C$12))/$C$8)*An</f>
        <v>3.4541393744113574E-5</v>
      </c>
      <c r="J1764" s="5">
        <f>($C$11*POWER(($C$16/G1764),1.4))</f>
        <v>265250.39913931966</v>
      </c>
      <c r="K1764" s="2">
        <f>IF(H1764&gt;0,$C$17+H1764*$C$8,$C$17)</f>
        <v>0.15</v>
      </c>
      <c r="L1764" s="12">
        <f>IF(H1764&gt;0,2*An*(J1764-$C$12),0)</f>
        <v>0</v>
      </c>
      <c r="M1764" s="12">
        <f>$C$9*Af*O1763*ABS(O1763)*$C$7</f>
        <v>-1.3923933323562137</v>
      </c>
      <c r="N1764" s="12">
        <f t="shared" si="112"/>
        <v>-0.52737778429190918</v>
      </c>
      <c r="O1764" s="4">
        <f t="shared" si="113"/>
        <v>-26.261784368318562</v>
      </c>
      <c r="P1764" s="3">
        <f t="shared" si="114"/>
        <v>-57.911108187289194</v>
      </c>
      <c r="R1764" s="15"/>
    </row>
    <row r="1765" spans="6:18" x14ac:dyDescent="0.25">
      <c r="F1765" s="2">
        <f t="shared" si="115"/>
        <v>8.8049999999999766</v>
      </c>
      <c r="G1765" s="3">
        <f>IF(H1765&gt;0,$C$14-H1765,$C$14)</f>
        <v>2E-3</v>
      </c>
      <c r="H1765" s="3">
        <f>IF(H1764-I1764&gt;0,H1764-I1764,0)</f>
        <v>0</v>
      </c>
      <c r="I1765" s="12">
        <f>$C$5*SQRT((2*($C$11*POWER(($G$4/G1765),1.4)-$C$12))/$C$8)*An</f>
        <v>3.4541393744113574E-5</v>
      </c>
      <c r="J1765" s="5">
        <f>($C$11*POWER(($C$16/G1765),1.4))</f>
        <v>265250.39913931966</v>
      </c>
      <c r="K1765" s="2">
        <f>IF(H1765&gt;0,$C$17+H1765*$C$8,$C$17)</f>
        <v>0.15</v>
      </c>
      <c r="L1765" s="12">
        <f>IF(H1765&gt;0,2*An*(J1765-$C$12),0)</f>
        <v>0</v>
      </c>
      <c r="M1765" s="12">
        <f>$C$9*Af*O1764*ABS(O1764)*$C$7</f>
        <v>-1.392673485857538</v>
      </c>
      <c r="N1765" s="12">
        <f t="shared" si="112"/>
        <v>-0.52551009428308004</v>
      </c>
      <c r="O1765" s="4">
        <f t="shared" si="113"/>
        <v>-26.264416588014999</v>
      </c>
      <c r="P1765" s="3">
        <f t="shared" si="114"/>
        <v>-58.042423689680028</v>
      </c>
      <c r="R1765" s="15"/>
    </row>
    <row r="1766" spans="6:18" x14ac:dyDescent="0.25">
      <c r="F1766" s="2">
        <f t="shared" si="115"/>
        <v>8.8099999999999774</v>
      </c>
      <c r="G1766" s="3">
        <f>IF(H1766&gt;0,$C$14-H1766,$C$14)</f>
        <v>2E-3</v>
      </c>
      <c r="H1766" s="3">
        <f>IF(H1765-I1765&gt;0,H1765-I1765,0)</f>
        <v>0</v>
      </c>
      <c r="I1766" s="12">
        <f>$C$5*SQRT((2*($C$11*POWER(($G$4/G1766),1.4)-$C$12))/$C$8)*An</f>
        <v>3.4541393744113574E-5</v>
      </c>
      <c r="J1766" s="5">
        <f>($C$11*POWER(($C$16/G1766),1.4))</f>
        <v>265250.39913931966</v>
      </c>
      <c r="K1766" s="2">
        <f>IF(H1766&gt;0,$C$17+H1766*$C$8,$C$17)</f>
        <v>0.15</v>
      </c>
      <c r="L1766" s="12">
        <f>IF(H1766&gt;0,2*An*(J1766-$C$12),0)</f>
        <v>0</v>
      </c>
      <c r="M1766" s="12">
        <f>$C$9*Af*O1765*ABS(O1765)*$C$7</f>
        <v>-1.392952675286675</v>
      </c>
      <c r="N1766" s="12">
        <f t="shared" si="112"/>
        <v>-0.523648831422167</v>
      </c>
      <c r="O1766" s="4">
        <f t="shared" si="113"/>
        <v>-26.267039485329263</v>
      </c>
      <c r="P1766" s="3">
        <f t="shared" si="114"/>
        <v>-58.17375232986339</v>
      </c>
      <c r="R1766" s="15"/>
    </row>
    <row r="1767" spans="6:18" x14ac:dyDescent="0.25">
      <c r="F1767" s="2">
        <f t="shared" si="115"/>
        <v>8.8149999999999782</v>
      </c>
      <c r="G1767" s="3">
        <f>IF(H1767&gt;0,$C$14-H1767,$C$14)</f>
        <v>2E-3</v>
      </c>
      <c r="H1767" s="3">
        <f>IF(H1766-I1766&gt;0,H1766-I1766,0)</f>
        <v>0</v>
      </c>
      <c r="I1767" s="12">
        <f>$C$5*SQRT((2*($C$11*POWER(($G$4/G1767),1.4)-$C$12))/$C$8)*An</f>
        <v>3.4541393744113574E-5</v>
      </c>
      <c r="J1767" s="5">
        <f>($C$11*POWER(($C$16/G1767),1.4))</f>
        <v>265250.39913931966</v>
      </c>
      <c r="K1767" s="2">
        <f>IF(H1767&gt;0,$C$17+H1767*$C$8,$C$17)</f>
        <v>0.15</v>
      </c>
      <c r="L1767" s="12">
        <f>IF(H1767&gt;0,2*An*(J1767-$C$12),0)</f>
        <v>0</v>
      </c>
      <c r="M1767" s="12">
        <f>$C$9*Af*O1766*ABS(O1766)*$C$7</f>
        <v>-1.3932309037598436</v>
      </c>
      <c r="N1767" s="12">
        <f t="shared" si="112"/>
        <v>-0.52179397493437629</v>
      </c>
      <c r="O1767" s="4">
        <f t="shared" si="113"/>
        <v>-26.269653092345155</v>
      </c>
      <c r="P1767" s="3">
        <f t="shared" si="114"/>
        <v>-58.305094061307578</v>
      </c>
      <c r="R1767" s="15"/>
    </row>
    <row r="1768" spans="6:18" x14ac:dyDescent="0.25">
      <c r="F1768" s="2">
        <f t="shared" si="115"/>
        <v>8.819999999999979</v>
      </c>
      <c r="G1768" s="3">
        <f>IF(H1768&gt;0,$C$14-H1768,$C$14)</f>
        <v>2E-3</v>
      </c>
      <c r="H1768" s="3">
        <f>IF(H1767-I1767&gt;0,H1767-I1767,0)</f>
        <v>0</v>
      </c>
      <c r="I1768" s="12">
        <f>$C$5*SQRT((2*($C$11*POWER(($G$4/G1768),1.4)-$C$12))/$C$8)*An</f>
        <v>3.4541393744113574E-5</v>
      </c>
      <c r="J1768" s="5">
        <f>($C$11*POWER(($C$16/G1768),1.4))</f>
        <v>265250.39913931966</v>
      </c>
      <c r="K1768" s="2">
        <f>IF(H1768&gt;0,$C$17+H1768*$C$8,$C$17)</f>
        <v>0.15</v>
      </c>
      <c r="L1768" s="12">
        <f>IF(H1768&gt;0,2*An*(J1768-$C$12),0)</f>
        <v>0</v>
      </c>
      <c r="M1768" s="12">
        <f>$C$9*Af*O1767*ABS(O1767)*$C$7</f>
        <v>-1.3935081743846476</v>
      </c>
      <c r="N1768" s="12">
        <f t="shared" si="112"/>
        <v>-0.51994550410234974</v>
      </c>
      <c r="O1768" s="4">
        <f t="shared" si="113"/>
        <v>-26.272257441042747</v>
      </c>
      <c r="P1768" s="3">
        <f t="shared" si="114"/>
        <v>-58.436448837641045</v>
      </c>
      <c r="R1768" s="15"/>
    </row>
    <row r="1769" spans="6:18" x14ac:dyDescent="0.25">
      <c r="F1769" s="2">
        <f t="shared" si="115"/>
        <v>8.8249999999999797</v>
      </c>
      <c r="G1769" s="3">
        <f>IF(H1769&gt;0,$C$14-H1769,$C$14)</f>
        <v>2E-3</v>
      </c>
      <c r="H1769" s="3">
        <f>IF(H1768-I1768&gt;0,H1768-I1768,0)</f>
        <v>0</v>
      </c>
      <c r="I1769" s="12">
        <f>$C$5*SQRT((2*($C$11*POWER(($G$4/G1769),1.4)-$C$12))/$C$8)*An</f>
        <v>3.4541393744113574E-5</v>
      </c>
      <c r="J1769" s="5">
        <f>($C$11*POWER(($C$16/G1769),1.4))</f>
        <v>265250.39913931966</v>
      </c>
      <c r="K1769" s="2">
        <f>IF(H1769&gt;0,$C$17+H1769*$C$8,$C$17)</f>
        <v>0.15</v>
      </c>
      <c r="L1769" s="12">
        <f>IF(H1769&gt;0,2*An*(J1769-$C$12),0)</f>
        <v>0</v>
      </c>
      <c r="M1769" s="12">
        <f>$C$9*Af*O1768*ABS(O1768)*$C$7</f>
        <v>-1.3937844902600864</v>
      </c>
      <c r="N1769" s="12">
        <f t="shared" si="112"/>
        <v>-0.51810339826609064</v>
      </c>
      <c r="O1769" s="4">
        <f t="shared" si="113"/>
        <v>-26.274852563298669</v>
      </c>
      <c r="P1769" s="3">
        <f t="shared" si="114"/>
        <v>-58.567816612651896</v>
      </c>
      <c r="R1769" s="15"/>
    </row>
    <row r="1770" spans="6:18" x14ac:dyDescent="0.25">
      <c r="F1770" s="2">
        <f t="shared" si="115"/>
        <v>8.8299999999999805</v>
      </c>
      <c r="G1770" s="3">
        <f>IF(H1770&gt;0,$C$14-H1770,$C$14)</f>
        <v>2E-3</v>
      </c>
      <c r="H1770" s="3">
        <f>IF(H1769-I1769&gt;0,H1769-I1769,0)</f>
        <v>0</v>
      </c>
      <c r="I1770" s="12">
        <f>$C$5*SQRT((2*($C$11*POWER(($G$4/G1770),1.4)-$C$12))/$C$8)*An</f>
        <v>3.4541393744113574E-5</v>
      </c>
      <c r="J1770" s="5">
        <f>($C$11*POWER(($C$16/G1770),1.4))</f>
        <v>265250.39913931966</v>
      </c>
      <c r="K1770" s="2">
        <f>IF(H1770&gt;0,$C$17+H1770*$C$8,$C$17)</f>
        <v>0.15</v>
      </c>
      <c r="L1770" s="12">
        <f>IF(H1770&gt;0,2*An*(J1770-$C$12),0)</f>
        <v>0</v>
      </c>
      <c r="M1770" s="12">
        <f>$C$9*Af*O1769*ABS(O1769)*$C$7</f>
        <v>-1.3940598544765708</v>
      </c>
      <c r="N1770" s="12">
        <f t="shared" si="112"/>
        <v>-0.51626763682286181</v>
      </c>
      <c r="O1770" s="4">
        <f t="shared" si="113"/>
        <v>-26.277438490886393</v>
      </c>
      <c r="P1770" s="3">
        <f t="shared" si="114"/>
        <v>-58.699197340287355</v>
      </c>
      <c r="R1770" s="15"/>
    </row>
    <row r="1771" spans="6:18" x14ac:dyDescent="0.25">
      <c r="F1771" s="2">
        <f t="shared" si="115"/>
        <v>8.8349999999999813</v>
      </c>
      <c r="G1771" s="3">
        <f>IF(H1771&gt;0,$C$14-H1771,$C$14)</f>
        <v>2E-3</v>
      </c>
      <c r="H1771" s="3">
        <f>IF(H1770-I1770&gt;0,H1770-I1770,0)</f>
        <v>0</v>
      </c>
      <c r="I1771" s="12">
        <f>$C$5*SQRT((2*($C$11*POWER(($G$4/G1771),1.4)-$C$12))/$C$8)*An</f>
        <v>3.4541393744113574E-5</v>
      </c>
      <c r="J1771" s="5">
        <f>($C$11*POWER(($C$16/G1771),1.4))</f>
        <v>265250.39913931966</v>
      </c>
      <c r="K1771" s="2">
        <f>IF(H1771&gt;0,$C$17+H1771*$C$8,$C$17)</f>
        <v>0.15</v>
      </c>
      <c r="L1771" s="12">
        <f>IF(H1771&gt;0,2*An*(J1771-$C$12),0)</f>
        <v>0</v>
      </c>
      <c r="M1771" s="12">
        <f>$C$9*Af*O1770*ABS(O1770)*$C$7</f>
        <v>-1.3943342701159323</v>
      </c>
      <c r="N1771" s="12">
        <f t="shared" si="112"/>
        <v>-0.51443819922711853</v>
      </c>
      <c r="O1771" s="4">
        <f t="shared" si="113"/>
        <v>-26.280015255476517</v>
      </c>
      <c r="P1771" s="3">
        <f t="shared" si="114"/>
        <v>-58.830590974653262</v>
      </c>
      <c r="R1771" s="15"/>
    </row>
    <row r="1772" spans="6:18" x14ac:dyDescent="0.25">
      <c r="F1772" s="2">
        <f t="shared" si="115"/>
        <v>8.8399999999999821</v>
      </c>
      <c r="G1772" s="3">
        <f>IF(H1772&gt;0,$C$14-H1772,$C$14)</f>
        <v>2E-3</v>
      </c>
      <c r="H1772" s="3">
        <f>IF(H1771-I1771&gt;0,H1771-I1771,0)</f>
        <v>0</v>
      </c>
      <c r="I1772" s="12">
        <f>$C$5*SQRT((2*($C$11*POWER(($G$4/G1772),1.4)-$C$12))/$C$8)*An</f>
        <v>3.4541393744113574E-5</v>
      </c>
      <c r="J1772" s="5">
        <f>($C$11*POWER(($C$16/G1772),1.4))</f>
        <v>265250.39913931966</v>
      </c>
      <c r="K1772" s="2">
        <f>IF(H1772&gt;0,$C$17+H1772*$C$8,$C$17)</f>
        <v>0.15</v>
      </c>
      <c r="L1772" s="12">
        <f>IF(H1772&gt;0,2*An*(J1772-$C$12),0)</f>
        <v>0</v>
      </c>
      <c r="M1772" s="12">
        <f>$C$9*Af*O1771*ABS(O1771)*$C$7</f>
        <v>-1.394607740251439</v>
      </c>
      <c r="N1772" s="12">
        <f t="shared" si="112"/>
        <v>-0.5126150649904071</v>
      </c>
      <c r="O1772" s="4">
        <f t="shared" si="113"/>
        <v>-26.282582888637062</v>
      </c>
      <c r="P1772" s="3">
        <f t="shared" si="114"/>
        <v>-58.961997470013543</v>
      </c>
      <c r="R1772" s="15"/>
    </row>
    <row r="1773" spans="6:18" x14ac:dyDescent="0.25">
      <c r="F1773" s="2">
        <f t="shared" si="115"/>
        <v>8.8449999999999829</v>
      </c>
      <c r="G1773" s="3">
        <f>IF(H1773&gt;0,$C$14-H1773,$C$14)</f>
        <v>2E-3</v>
      </c>
      <c r="H1773" s="3">
        <f>IF(H1772-I1772&gt;0,H1772-I1772,0)</f>
        <v>0</v>
      </c>
      <c r="I1773" s="12">
        <f>$C$5*SQRT((2*($C$11*POWER(($G$4/G1773),1.4)-$C$12))/$C$8)*An</f>
        <v>3.4541393744113574E-5</v>
      </c>
      <c r="J1773" s="5">
        <f>($C$11*POWER(($C$16/G1773),1.4))</f>
        <v>265250.39913931966</v>
      </c>
      <c r="K1773" s="2">
        <f>IF(H1773&gt;0,$C$17+H1773*$C$8,$C$17)</f>
        <v>0.15</v>
      </c>
      <c r="L1773" s="12">
        <f>IF(H1773&gt;0,2*An*(J1773-$C$12),0)</f>
        <v>0</v>
      </c>
      <c r="M1773" s="12">
        <f>$C$9*Af*O1772*ABS(O1772)*$C$7</f>
        <v>-1.3948802679478085</v>
      </c>
      <c r="N1773" s="12">
        <f t="shared" si="112"/>
        <v>-0.51079821368127687</v>
      </c>
      <c r="O1773" s="4">
        <f t="shared" si="113"/>
        <v>-26.285141421833742</v>
      </c>
      <c r="P1773" s="3">
        <f t="shared" si="114"/>
        <v>-59.093416780789717</v>
      </c>
      <c r="R1773" s="15"/>
    </row>
    <row r="1774" spans="6:18" x14ac:dyDescent="0.25">
      <c r="F1774" s="2">
        <f t="shared" si="115"/>
        <v>8.8499999999999837</v>
      </c>
      <c r="G1774" s="3">
        <f>IF(H1774&gt;0,$C$14-H1774,$C$14)</f>
        <v>2E-3</v>
      </c>
      <c r="H1774" s="3">
        <f>IF(H1773-I1773&gt;0,H1773-I1773,0)</f>
        <v>0</v>
      </c>
      <c r="I1774" s="12">
        <f>$C$5*SQRT((2*($C$11*POWER(($G$4/G1774),1.4)-$C$12))/$C$8)*An</f>
        <v>3.4541393744113574E-5</v>
      </c>
      <c r="J1774" s="5">
        <f>($C$11*POWER(($C$16/G1774),1.4))</f>
        <v>265250.39913931966</v>
      </c>
      <c r="K1774" s="2">
        <f>IF(H1774&gt;0,$C$17+H1774*$C$8,$C$17)</f>
        <v>0.15</v>
      </c>
      <c r="L1774" s="12">
        <f>IF(H1774&gt;0,2*An*(J1774-$C$12),0)</f>
        <v>0</v>
      </c>
      <c r="M1774" s="12">
        <f>$C$9*Af*O1773*ABS(O1773)*$C$7</f>
        <v>-1.39515185626122</v>
      </c>
      <c r="N1774" s="12">
        <f t="shared" si="112"/>
        <v>-0.50898762492520055</v>
      </c>
      <c r="O1774" s="4">
        <f t="shared" si="113"/>
        <v>-26.287690886430259</v>
      </c>
      <c r="P1774" s="3">
        <f t="shared" si="114"/>
        <v>-59.224848861560375</v>
      </c>
      <c r="R1774" s="15"/>
    </row>
    <row r="1775" spans="6:18" x14ac:dyDescent="0.25">
      <c r="F1775" s="2">
        <f t="shared" si="115"/>
        <v>8.8549999999999844</v>
      </c>
      <c r="G1775" s="3">
        <f>IF(H1775&gt;0,$C$14-H1775,$C$14)</f>
        <v>2E-3</v>
      </c>
      <c r="H1775" s="3">
        <f>IF(H1774-I1774&gt;0,H1774-I1774,0)</f>
        <v>0</v>
      </c>
      <c r="I1775" s="12">
        <f>$C$5*SQRT((2*($C$11*POWER(($G$4/G1775),1.4)-$C$12))/$C$8)*An</f>
        <v>3.4541393744113574E-5</v>
      </c>
      <c r="J1775" s="5">
        <f>($C$11*POWER(($C$16/G1775),1.4))</f>
        <v>265250.39913931966</v>
      </c>
      <c r="K1775" s="2">
        <f>IF(H1775&gt;0,$C$17+H1775*$C$8,$C$17)</f>
        <v>0.15</v>
      </c>
      <c r="L1775" s="12">
        <f>IF(H1775&gt;0,2*An*(J1775-$C$12),0)</f>
        <v>0</v>
      </c>
      <c r="M1775" s="12">
        <f>$C$9*Af*O1774*ABS(O1774)*$C$7</f>
        <v>-1.3954225082393288</v>
      </c>
      <c r="N1775" s="12">
        <f t="shared" si="112"/>
        <v>-0.50718327840447497</v>
      </c>
      <c r="O1775" s="4">
        <f t="shared" si="113"/>
        <v>-26.290231313688583</v>
      </c>
      <c r="P1775" s="3">
        <f t="shared" si="114"/>
        <v>-59.356293667060669</v>
      </c>
      <c r="R1775" s="15"/>
    </row>
    <row r="1776" spans="6:18" x14ac:dyDescent="0.25">
      <c r="F1776" s="2">
        <f t="shared" si="115"/>
        <v>8.8599999999999852</v>
      </c>
      <c r="G1776" s="3">
        <f>IF(H1776&gt;0,$C$14-H1776,$C$14)</f>
        <v>2E-3</v>
      </c>
      <c r="H1776" s="3">
        <f>IF(H1775-I1775&gt;0,H1775-I1775,0)</f>
        <v>0</v>
      </c>
      <c r="I1776" s="12">
        <f>$C$5*SQRT((2*($C$11*POWER(($G$4/G1776),1.4)-$C$12))/$C$8)*An</f>
        <v>3.4541393744113574E-5</v>
      </c>
      <c r="J1776" s="5">
        <f>($C$11*POWER(($C$16/G1776),1.4))</f>
        <v>265250.39913931966</v>
      </c>
      <c r="K1776" s="2">
        <f>IF(H1776&gt;0,$C$17+H1776*$C$8,$C$17)</f>
        <v>0.15</v>
      </c>
      <c r="L1776" s="12">
        <f>IF(H1776&gt;0,2*An*(J1776-$C$12),0)</f>
        <v>0</v>
      </c>
      <c r="M1776" s="12">
        <f>$C$9*Af*O1775*ABS(O1775)*$C$7</f>
        <v>-1.3956922269212795</v>
      </c>
      <c r="N1776" s="12">
        <f t="shared" si="112"/>
        <v>-0.50538515385813709</v>
      </c>
      <c r="O1776" s="4">
        <f t="shared" si="113"/>
        <v>-26.292762734769241</v>
      </c>
      <c r="P1776" s="3">
        <f t="shared" si="114"/>
        <v>-59.487751152181815</v>
      </c>
      <c r="R1776" s="15"/>
    </row>
    <row r="1777" spans="6:18" x14ac:dyDescent="0.25">
      <c r="F1777" s="2">
        <f t="shared" si="115"/>
        <v>8.864999999999986</v>
      </c>
      <c r="G1777" s="3">
        <f>IF(H1777&gt;0,$C$14-H1777,$C$14)</f>
        <v>2E-3</v>
      </c>
      <c r="H1777" s="3">
        <f>IF(H1776-I1776&gt;0,H1776-I1776,0)</f>
        <v>0</v>
      </c>
      <c r="I1777" s="12">
        <f>$C$5*SQRT((2*($C$11*POWER(($G$4/G1777),1.4)-$C$12))/$C$8)*An</f>
        <v>3.4541393744113574E-5</v>
      </c>
      <c r="J1777" s="5">
        <f>($C$11*POWER(($C$16/G1777),1.4))</f>
        <v>265250.39913931966</v>
      </c>
      <c r="K1777" s="2">
        <f>IF(H1777&gt;0,$C$17+H1777*$C$8,$C$17)</f>
        <v>0.15</v>
      </c>
      <c r="L1777" s="12">
        <f>IF(H1777&gt;0,2*An*(J1777-$C$12),0)</f>
        <v>0</v>
      </c>
      <c r="M1777" s="12">
        <f>$C$9*Af*O1776*ABS(O1776)*$C$7</f>
        <v>-1.3959610153377187</v>
      </c>
      <c r="N1777" s="12">
        <f t="shared" si="112"/>
        <v>-0.50359323108187581</v>
      </c>
      <c r="O1777" s="4">
        <f t="shared" si="113"/>
        <v>-26.295285180731589</v>
      </c>
      <c r="P1777" s="3">
        <f t="shared" si="114"/>
        <v>-59.619221271970567</v>
      </c>
      <c r="R1777" s="15"/>
    </row>
    <row r="1778" spans="6:18" x14ac:dyDescent="0.25">
      <c r="F1778" s="2">
        <f t="shared" si="115"/>
        <v>8.8699999999999868</v>
      </c>
      <c r="G1778" s="3">
        <f>IF(H1778&gt;0,$C$14-H1778,$C$14)</f>
        <v>2E-3</v>
      </c>
      <c r="H1778" s="3">
        <f>IF(H1777-I1777&gt;0,H1777-I1777,0)</f>
        <v>0</v>
      </c>
      <c r="I1778" s="12">
        <f>$C$5*SQRT((2*($C$11*POWER(($G$4/G1778),1.4)-$C$12))/$C$8)*An</f>
        <v>3.4541393744113574E-5</v>
      </c>
      <c r="J1778" s="5">
        <f>($C$11*POWER(($C$16/G1778),1.4))</f>
        <v>265250.39913931966</v>
      </c>
      <c r="K1778" s="2">
        <f>IF(H1778&gt;0,$C$17+H1778*$C$8,$C$17)</f>
        <v>0.15</v>
      </c>
      <c r="L1778" s="12">
        <f>IF(H1778&gt;0,2*An*(J1778-$C$12),0)</f>
        <v>0</v>
      </c>
      <c r="M1778" s="12">
        <f>$C$9*Af*O1777*ABS(O1777)*$C$7</f>
        <v>-1.3962288765108095</v>
      </c>
      <c r="N1778" s="12">
        <f t="shared" si="112"/>
        <v>-0.50180748992793678</v>
      </c>
      <c r="O1778" s="4">
        <f t="shared" si="113"/>
        <v>-26.297798682534115</v>
      </c>
      <c r="P1778" s="3">
        <f t="shared" si="114"/>
        <v>-59.750703981628732</v>
      </c>
      <c r="R1778" s="15"/>
    </row>
    <row r="1779" spans="6:18" x14ac:dyDescent="0.25">
      <c r="F1779" s="2">
        <f t="shared" si="115"/>
        <v>8.8749999999999876</v>
      </c>
      <c r="G1779" s="3">
        <f>IF(H1779&gt;0,$C$14-H1779,$C$14)</f>
        <v>2E-3</v>
      </c>
      <c r="H1779" s="3">
        <f>IF(H1778-I1778&gt;0,H1778-I1778,0)</f>
        <v>0</v>
      </c>
      <c r="I1779" s="12">
        <f>$C$5*SQRT((2*($C$11*POWER(($G$4/G1779),1.4)-$C$12))/$C$8)*An</f>
        <v>3.4541393744113574E-5</v>
      </c>
      <c r="J1779" s="5">
        <f>($C$11*POWER(($C$16/G1779),1.4))</f>
        <v>265250.39913931966</v>
      </c>
      <c r="K1779" s="2">
        <f>IF(H1779&gt;0,$C$17+H1779*$C$8,$C$17)</f>
        <v>0.15</v>
      </c>
      <c r="L1779" s="12">
        <f>IF(H1779&gt;0,2*An*(J1779-$C$12),0)</f>
        <v>0</v>
      </c>
      <c r="M1779" s="12">
        <f>$C$9*Af*O1778*ABS(O1778)*$C$7</f>
        <v>-1.3964958134542451</v>
      </c>
      <c r="N1779" s="12">
        <f t="shared" si="112"/>
        <v>-0.5000279103050328</v>
      </c>
      <c r="O1779" s="4">
        <f t="shared" si="113"/>
        <v>-26.300303271034696</v>
      </c>
      <c r="P1779" s="3">
        <f t="shared" si="114"/>
        <v>-59.882199236512655</v>
      </c>
      <c r="R1779" s="15"/>
    </row>
    <row r="1780" spans="6:18" x14ac:dyDescent="0.25">
      <c r="F1780" s="2">
        <f t="shared" si="115"/>
        <v>8.8799999999999883</v>
      </c>
      <c r="G1780" s="3">
        <f>IF(H1780&gt;0,$C$14-H1780,$C$14)</f>
        <v>2E-3</v>
      </c>
      <c r="H1780" s="3">
        <f>IF(H1779-I1779&gt;0,H1779-I1779,0)</f>
        <v>0</v>
      </c>
      <c r="I1780" s="12">
        <f>$C$5*SQRT((2*($C$11*POWER(($G$4/G1780),1.4)-$C$12))/$C$8)*An</f>
        <v>3.4541393744113574E-5</v>
      </c>
      <c r="J1780" s="5">
        <f>($C$11*POWER(($C$16/G1780),1.4))</f>
        <v>265250.39913931966</v>
      </c>
      <c r="K1780" s="2">
        <f>IF(H1780&gt;0,$C$17+H1780*$C$8,$C$17)</f>
        <v>0.15</v>
      </c>
      <c r="L1780" s="12">
        <f>IF(H1780&gt;0,2*An*(J1780-$C$12),0)</f>
        <v>0</v>
      </c>
      <c r="M1780" s="12">
        <f>$C$9*Af*O1779*ABS(O1779)*$C$7</f>
        <v>-1.3967618291732609</v>
      </c>
      <c r="N1780" s="12">
        <f t="shared" si="112"/>
        <v>-0.49825447217826113</v>
      </c>
      <c r="O1780" s="4">
        <f t="shared" si="113"/>
        <v>-26.302798976990903</v>
      </c>
      <c r="P1780" s="3">
        <f t="shared" si="114"/>
        <v>-60.013706992132718</v>
      </c>
      <c r="R1780" s="15"/>
    </row>
    <row r="1781" spans="6:18" x14ac:dyDescent="0.25">
      <c r="F1781" s="2">
        <f t="shared" si="115"/>
        <v>8.8849999999999891</v>
      </c>
      <c r="G1781" s="3">
        <f>IF(H1781&gt;0,$C$14-H1781,$C$14)</f>
        <v>2E-3</v>
      </c>
      <c r="H1781" s="3">
        <f>IF(H1780-I1780&gt;0,H1780-I1780,0)</f>
        <v>0</v>
      </c>
      <c r="I1781" s="12">
        <f>$C$5*SQRT((2*($C$11*POWER(($G$4/G1781),1.4)-$C$12))/$C$8)*An</f>
        <v>3.4541393744113574E-5</v>
      </c>
      <c r="J1781" s="5">
        <f>($C$11*POWER(($C$16/G1781),1.4))</f>
        <v>265250.39913931966</v>
      </c>
      <c r="K1781" s="2">
        <f>IF(H1781&gt;0,$C$17+H1781*$C$8,$C$17)</f>
        <v>0.15</v>
      </c>
      <c r="L1781" s="12">
        <f>IF(H1781&gt;0,2*An*(J1781-$C$12),0)</f>
        <v>0</v>
      </c>
      <c r="M1781" s="12">
        <f>$C$9*Af*O1780*ABS(O1780)*$C$7</f>
        <v>-1.3970269266646507</v>
      </c>
      <c r="N1781" s="12">
        <f t="shared" si="112"/>
        <v>-0.49648715556899575</v>
      </c>
      <c r="O1781" s="4">
        <f t="shared" si="113"/>
        <v>-26.305285831060271</v>
      </c>
      <c r="P1781" s="3">
        <f t="shared" si="114"/>
        <v>-60.145227204152846</v>
      </c>
      <c r="R1781" s="15"/>
    </row>
    <row r="1782" spans="6:18" x14ac:dyDescent="0.25">
      <c r="F1782" s="2">
        <f t="shared" si="115"/>
        <v>8.8899999999999899</v>
      </c>
      <c r="G1782" s="3">
        <f>IF(H1782&gt;0,$C$14-H1782,$C$14)</f>
        <v>2E-3</v>
      </c>
      <c r="H1782" s="3">
        <f>IF(H1781-I1781&gt;0,H1781-I1781,0)</f>
        <v>0</v>
      </c>
      <c r="I1782" s="12">
        <f>$C$5*SQRT((2*($C$11*POWER(($G$4/G1782),1.4)-$C$12))/$C$8)*An</f>
        <v>3.4541393744113574E-5</v>
      </c>
      <c r="J1782" s="5">
        <f>($C$11*POWER(($C$16/G1782),1.4))</f>
        <v>265250.39913931966</v>
      </c>
      <c r="K1782" s="2">
        <f>IF(H1782&gt;0,$C$17+H1782*$C$8,$C$17)</f>
        <v>0.15</v>
      </c>
      <c r="L1782" s="12">
        <f>IF(H1782&gt;0,2*An*(J1782-$C$12),0)</f>
        <v>0</v>
      </c>
      <c r="M1782" s="12">
        <f>$C$9*Af*O1781*ABS(O1781)*$C$7</f>
        <v>-1.3972911089167783</v>
      </c>
      <c r="N1782" s="12">
        <f t="shared" si="112"/>
        <v>-0.49472594055481139</v>
      </c>
      <c r="O1782" s="4">
        <f t="shared" si="113"/>
        <v>-26.307763863800581</v>
      </c>
      <c r="P1782" s="3">
        <f t="shared" si="114"/>
        <v>-60.276759828389999</v>
      </c>
      <c r="R1782" s="15"/>
    </row>
    <row r="1783" spans="6:18" x14ac:dyDescent="0.25">
      <c r="F1783" s="2">
        <f t="shared" si="115"/>
        <v>8.8949999999999907</v>
      </c>
      <c r="G1783" s="3">
        <f>IF(H1783&gt;0,$C$14-H1783,$C$14)</f>
        <v>2E-3</v>
      </c>
      <c r="H1783" s="3">
        <f>IF(H1782-I1782&gt;0,H1782-I1782,0)</f>
        <v>0</v>
      </c>
      <c r="I1783" s="12">
        <f>$C$5*SQRT((2*($C$11*POWER(($G$4/G1783),1.4)-$C$12))/$C$8)*An</f>
        <v>3.4541393744113574E-5</v>
      </c>
      <c r="J1783" s="5">
        <f>($C$11*POWER(($C$16/G1783),1.4))</f>
        <v>265250.39913931966</v>
      </c>
      <c r="K1783" s="2">
        <f>IF(H1783&gt;0,$C$17+H1783*$C$8,$C$17)</f>
        <v>0.15</v>
      </c>
      <c r="L1783" s="12">
        <f>IF(H1783&gt;0,2*An*(J1783-$C$12),0)</f>
        <v>0</v>
      </c>
      <c r="M1783" s="12">
        <f>$C$9*Af*O1782*ABS(O1782)*$C$7</f>
        <v>-1.3975543789095937</v>
      </c>
      <c r="N1783" s="12">
        <f t="shared" si="112"/>
        <v>-0.49297080726937581</v>
      </c>
      <c r="O1783" s="4">
        <f t="shared" si="113"/>
        <v>-26.310233105670143</v>
      </c>
      <c r="P1783" s="3">
        <f t="shared" si="114"/>
        <v>-60.408304820813676</v>
      </c>
      <c r="R1783" s="15"/>
    </row>
    <row r="1784" spans="6:18" x14ac:dyDescent="0.25">
      <c r="F1784" s="2">
        <f t="shared" si="115"/>
        <v>8.8999999999999915</v>
      </c>
      <c r="G1784" s="3">
        <f>IF(H1784&gt;0,$C$14-H1784,$C$14)</f>
        <v>2E-3</v>
      </c>
      <c r="H1784" s="3">
        <f>IF(H1783-I1783&gt;0,H1783-I1783,0)</f>
        <v>0</v>
      </c>
      <c r="I1784" s="12">
        <f>$C$5*SQRT((2*($C$11*POWER(($G$4/G1784),1.4)-$C$12))/$C$8)*An</f>
        <v>3.4541393744113574E-5</v>
      </c>
      <c r="J1784" s="5">
        <f>($C$11*POWER(($C$16/G1784),1.4))</f>
        <v>265250.39913931966</v>
      </c>
      <c r="K1784" s="2">
        <f>IF(H1784&gt;0,$C$17+H1784*$C$8,$C$17)</f>
        <v>0.15</v>
      </c>
      <c r="L1784" s="12">
        <f>IF(H1784&gt;0,2*An*(J1784-$C$12),0)</f>
        <v>0</v>
      </c>
      <c r="M1784" s="12">
        <f>$C$9*Af*O1783*ABS(O1783)*$C$7</f>
        <v>-1.3978167396146439</v>
      </c>
      <c r="N1784" s="12">
        <f t="shared" si="112"/>
        <v>-0.49122173590237406</v>
      </c>
      <c r="O1784" s="4">
        <f t="shared" si="113"/>
        <v>-26.312693587028072</v>
      </c>
      <c r="P1784" s="3">
        <f t="shared" si="114"/>
        <v>-60.53986213754542</v>
      </c>
      <c r="R1784" s="15"/>
    </row>
    <row r="1785" spans="6:18" x14ac:dyDescent="0.25">
      <c r="F1785" s="2">
        <f t="shared" si="115"/>
        <v>8.9049999999999923</v>
      </c>
      <c r="G1785" s="3">
        <f>IF(H1785&gt;0,$C$14-H1785,$C$14)</f>
        <v>2E-3</v>
      </c>
      <c r="H1785" s="3">
        <f>IF(H1784-I1784&gt;0,H1784-I1784,0)</f>
        <v>0</v>
      </c>
      <c r="I1785" s="12">
        <f>$C$5*SQRT((2*($C$11*POWER(($G$4/G1785),1.4)-$C$12))/$C$8)*An</f>
        <v>3.4541393744113574E-5</v>
      </c>
      <c r="J1785" s="5">
        <f>($C$11*POWER(($C$16/G1785),1.4))</f>
        <v>265250.39913931966</v>
      </c>
      <c r="K1785" s="2">
        <f>IF(H1785&gt;0,$C$17+H1785*$C$8,$C$17)</f>
        <v>0.15</v>
      </c>
      <c r="L1785" s="12">
        <f>IF(H1785&gt;0,2*An*(J1785-$C$12),0)</f>
        <v>0</v>
      </c>
      <c r="M1785" s="12">
        <f>$C$9*Af*O1784*ABS(O1784)*$C$7</f>
        <v>-1.3980781939950897</v>
      </c>
      <c r="N1785" s="12">
        <f t="shared" si="112"/>
        <v>-0.48947870669940219</v>
      </c>
      <c r="O1785" s="4">
        <f t="shared" si="113"/>
        <v>-26.315145338134577</v>
      </c>
      <c r="P1785" s="3">
        <f t="shared" si="114"/>
        <v>-60.671431734858324</v>
      </c>
      <c r="R1785" s="15"/>
    </row>
    <row r="1786" spans="6:18" x14ac:dyDescent="0.25">
      <c r="F1786" s="2">
        <f t="shared" si="115"/>
        <v>8.909999999999993</v>
      </c>
      <c r="G1786" s="3">
        <f>IF(H1786&gt;0,$C$14-H1786,$C$14)</f>
        <v>2E-3</v>
      </c>
      <c r="H1786" s="3">
        <f>IF(H1785-I1785&gt;0,H1785-I1785,0)</f>
        <v>0</v>
      </c>
      <c r="I1786" s="12">
        <f>$C$5*SQRT((2*($C$11*POWER(($G$4/G1786),1.4)-$C$12))/$C$8)*An</f>
        <v>3.4541393744113574E-5</v>
      </c>
      <c r="J1786" s="5">
        <f>($C$11*POWER(($C$16/G1786),1.4))</f>
        <v>265250.39913931966</v>
      </c>
      <c r="K1786" s="2">
        <f>IF(H1786&gt;0,$C$17+H1786*$C$8,$C$17)</f>
        <v>0.15</v>
      </c>
      <c r="L1786" s="12">
        <f>IF(H1786&gt;0,2*An*(J1786-$C$12),0)</f>
        <v>0</v>
      </c>
      <c r="M1786" s="12">
        <f>$C$9*Af*O1785*ABS(O1785)*$C$7</f>
        <v>-1.3983387450057179</v>
      </c>
      <c r="N1786" s="12">
        <f t="shared" si="112"/>
        <v>-0.4877416999618811</v>
      </c>
      <c r="O1786" s="4">
        <f t="shared" si="113"/>
        <v>-26.317588389151229</v>
      </c>
      <c r="P1786" s="3">
        <f t="shared" si="114"/>
        <v>-60.803013569176535</v>
      </c>
      <c r="R1786" s="15"/>
    </row>
    <row r="1787" spans="6:18" x14ac:dyDescent="0.25">
      <c r="F1787" s="2">
        <f t="shared" si="115"/>
        <v>8.9149999999999938</v>
      </c>
      <c r="G1787" s="3">
        <f>IF(H1787&gt;0,$C$14-H1787,$C$14)</f>
        <v>2E-3</v>
      </c>
      <c r="H1787" s="3">
        <f>IF(H1786-I1786&gt;0,H1786-I1786,0)</f>
        <v>0</v>
      </c>
      <c r="I1787" s="12">
        <f>$C$5*SQRT((2*($C$11*POWER(($G$4/G1787),1.4)-$C$12))/$C$8)*An</f>
        <v>3.4541393744113574E-5</v>
      </c>
      <c r="J1787" s="5">
        <f>($C$11*POWER(($C$16/G1787),1.4))</f>
        <v>265250.39913931966</v>
      </c>
      <c r="K1787" s="2">
        <f>IF(H1787&gt;0,$C$17+H1787*$C$8,$C$17)</f>
        <v>0.15</v>
      </c>
      <c r="L1787" s="12">
        <f>IF(H1787&gt;0,2*An*(J1787-$C$12),0)</f>
        <v>0</v>
      </c>
      <c r="M1787" s="12">
        <f>$C$9*Af*O1786*ABS(O1786)*$C$7</f>
        <v>-1.3985983955929566</v>
      </c>
      <c r="N1787" s="12">
        <f t="shared" si="112"/>
        <v>-0.48601069604695607</v>
      </c>
      <c r="O1787" s="4">
        <f t="shared" si="113"/>
        <v>-26.32002277014125</v>
      </c>
      <c r="P1787" s="3">
        <f t="shared" si="114"/>
        <v>-60.934607597074766</v>
      </c>
      <c r="R1787" s="15"/>
    </row>
    <row r="1788" spans="6:18" x14ac:dyDescent="0.25">
      <c r="F1788" s="2">
        <f t="shared" si="115"/>
        <v>8.9199999999999946</v>
      </c>
      <c r="G1788" s="3">
        <f>IF(H1788&gt;0,$C$14-H1788,$C$14)</f>
        <v>2E-3</v>
      </c>
      <c r="H1788" s="3">
        <f>IF(H1787-I1787&gt;0,H1787-I1787,0)</f>
        <v>0</v>
      </c>
      <c r="I1788" s="12">
        <f>$C$5*SQRT((2*($C$11*POWER(($G$4/G1788),1.4)-$C$12))/$C$8)*An</f>
        <v>3.4541393744113574E-5</v>
      </c>
      <c r="J1788" s="5">
        <f>($C$11*POWER(($C$16/G1788),1.4))</f>
        <v>265250.39913931966</v>
      </c>
      <c r="K1788" s="2">
        <f>IF(H1788&gt;0,$C$17+H1788*$C$8,$C$17)</f>
        <v>0.15</v>
      </c>
      <c r="L1788" s="12">
        <f>IF(H1788&gt;0,2*An*(J1788-$C$12),0)</f>
        <v>0</v>
      </c>
      <c r="M1788" s="12">
        <f>$C$9*Af*O1787*ABS(O1787)*$C$7</f>
        <v>-1.3988571486948884</v>
      </c>
      <c r="N1788" s="12">
        <f t="shared" si="112"/>
        <v>-0.48428567536741074</v>
      </c>
      <c r="O1788" s="4">
        <f t="shared" si="113"/>
        <v>-26.322448511069787</v>
      </c>
      <c r="P1788" s="3">
        <f t="shared" si="114"/>
        <v>-61.066213775277795</v>
      </c>
      <c r="R1788" s="15"/>
    </row>
    <row r="1789" spans="6:18" x14ac:dyDescent="0.25">
      <c r="F1789" s="2">
        <f t="shared" si="115"/>
        <v>8.9249999999999954</v>
      </c>
      <c r="G1789" s="3">
        <f>IF(H1789&gt;0,$C$14-H1789,$C$14)</f>
        <v>2E-3</v>
      </c>
      <c r="H1789" s="3">
        <f>IF(H1788-I1788&gt;0,H1788-I1788,0)</f>
        <v>0</v>
      </c>
      <c r="I1789" s="12">
        <f>$C$5*SQRT((2*($C$11*POWER(($G$4/G1789),1.4)-$C$12))/$C$8)*An</f>
        <v>3.4541393744113574E-5</v>
      </c>
      <c r="J1789" s="5">
        <f>($C$11*POWER(($C$16/G1789),1.4))</f>
        <v>265250.39913931966</v>
      </c>
      <c r="K1789" s="2">
        <f>IF(H1789&gt;0,$C$17+H1789*$C$8,$C$17)</f>
        <v>0.15</v>
      </c>
      <c r="L1789" s="12">
        <f>IF(H1789&gt;0,2*An*(J1789-$C$12),0)</f>
        <v>0</v>
      </c>
      <c r="M1789" s="12">
        <f>$C$9*Af*O1788*ABS(O1788)*$C$7</f>
        <v>-1.3991150072412659</v>
      </c>
      <c r="N1789" s="12">
        <f t="shared" si="112"/>
        <v>-0.48256661839156079</v>
      </c>
      <c r="O1789" s="4">
        <f t="shared" si="113"/>
        <v>-26.324865641804184</v>
      </c>
      <c r="P1789" s="3">
        <f t="shared" si="114"/>
        <v>-61.197832060659977</v>
      </c>
      <c r="R1789" s="15"/>
    </row>
    <row r="1790" spans="6:18" x14ac:dyDescent="0.25">
      <c r="F1790" s="2">
        <f t="shared" si="115"/>
        <v>8.9299999999999962</v>
      </c>
      <c r="G1790" s="3">
        <f>IF(H1790&gt;0,$C$14-H1790,$C$14)</f>
        <v>2E-3</v>
      </c>
      <c r="H1790" s="3">
        <f>IF(H1789-I1789&gt;0,H1789-I1789,0)</f>
        <v>0</v>
      </c>
      <c r="I1790" s="12">
        <f>$C$5*SQRT((2*($C$11*POWER(($G$4/G1790),1.4)-$C$12))/$C$8)*An</f>
        <v>3.4541393744113574E-5</v>
      </c>
      <c r="J1790" s="5">
        <f>($C$11*POWER(($C$16/G1790),1.4))</f>
        <v>265250.39913931966</v>
      </c>
      <c r="K1790" s="2">
        <f>IF(H1790&gt;0,$C$17+H1790*$C$8,$C$17)</f>
        <v>0.15</v>
      </c>
      <c r="L1790" s="12">
        <f>IF(H1790&gt;0,2*An*(J1790-$C$12),0)</f>
        <v>0</v>
      </c>
      <c r="M1790" s="12">
        <f>$C$9*Af*O1789*ABS(O1789)*$C$7</f>
        <v>-1.3993719741535247</v>
      </c>
      <c r="N1790" s="12">
        <f t="shared" si="112"/>
        <v>-0.4808535056431692</v>
      </c>
      <c r="O1790" s="4">
        <f t="shared" si="113"/>
        <v>-26.32727419211427</v>
      </c>
      <c r="P1790" s="3">
        <f t="shared" si="114"/>
        <v>-61.329462410244773</v>
      </c>
      <c r="R1790" s="15"/>
    </row>
    <row r="1791" spans="6:18" x14ac:dyDescent="0.25">
      <c r="F1791" s="2">
        <f t="shared" si="115"/>
        <v>8.9349999999999969</v>
      </c>
      <c r="G1791" s="3">
        <f>IF(H1791&gt;0,$C$14-H1791,$C$14)</f>
        <v>2E-3</v>
      </c>
      <c r="H1791" s="3">
        <f>IF(H1790-I1790&gt;0,H1790-I1790,0)</f>
        <v>0</v>
      </c>
      <c r="I1791" s="12">
        <f>$C$5*SQRT((2*($C$11*POWER(($G$4/G1791),1.4)-$C$12))/$C$8)*An</f>
        <v>3.4541393744113574E-5</v>
      </c>
      <c r="J1791" s="5">
        <f>($C$11*POWER(($C$16/G1791),1.4))</f>
        <v>265250.39913931966</v>
      </c>
      <c r="K1791" s="2">
        <f>IF(H1791&gt;0,$C$17+H1791*$C$8,$C$17)</f>
        <v>0.15</v>
      </c>
      <c r="L1791" s="12">
        <f>IF(H1791&gt;0,2*An*(J1791-$C$12),0)</f>
        <v>0</v>
      </c>
      <c r="M1791" s="12">
        <f>$C$9*Af*O1790*ABS(O1790)*$C$7</f>
        <v>-1.399628052344797</v>
      </c>
      <c r="N1791" s="12">
        <f t="shared" si="112"/>
        <v>-0.4791463177013533</v>
      </c>
      <c r="O1791" s="4">
        <f t="shared" si="113"/>
        <v>-26.32967419167263</v>
      </c>
      <c r="P1791" s="3">
        <f t="shared" si="114"/>
        <v>-61.461104781204241</v>
      </c>
      <c r="R1791" s="15"/>
    </row>
    <row r="1792" spans="6:18" x14ac:dyDescent="0.25">
      <c r="F1792" s="2">
        <f t="shared" si="115"/>
        <v>8.9399999999999977</v>
      </c>
      <c r="G1792" s="3">
        <f>IF(H1792&gt;0,$C$14-H1792,$C$14)</f>
        <v>2E-3</v>
      </c>
      <c r="H1792" s="3">
        <f>IF(H1791-I1791&gt;0,H1791-I1791,0)</f>
        <v>0</v>
      </c>
      <c r="I1792" s="12">
        <f>$C$5*SQRT((2*($C$11*POWER(($G$4/G1792),1.4)-$C$12))/$C$8)*An</f>
        <v>3.4541393744113574E-5</v>
      </c>
      <c r="J1792" s="5">
        <f>($C$11*POWER(($C$16/G1792),1.4))</f>
        <v>265250.39913931966</v>
      </c>
      <c r="K1792" s="2">
        <f>IF(H1792&gt;0,$C$17+H1792*$C$8,$C$17)</f>
        <v>0.15</v>
      </c>
      <c r="L1792" s="12">
        <f>IF(H1792&gt;0,2*An*(J1792-$C$12),0)</f>
        <v>0</v>
      </c>
      <c r="M1792" s="12">
        <f>$C$9*Af*O1791*ABS(O1791)*$C$7</f>
        <v>-1.3998832447199285</v>
      </c>
      <c r="N1792" s="12">
        <f t="shared" ref="N1792:N1855" si="116">(L1792-M1792-K1792*9.81)/K1792</f>
        <v>-0.47744503520047665</v>
      </c>
      <c r="O1792" s="4">
        <f t="shared" ref="O1792:O1855" si="117">$C$5*(N1791+N1792)/2+O1791</f>
        <v>-26.332065670054885</v>
      </c>
      <c r="P1792" s="3">
        <f t="shared" si="114"/>
        <v>-61.59275913085856</v>
      </c>
      <c r="R1792" s="15"/>
    </row>
    <row r="1793" spans="6:18" x14ac:dyDescent="0.25">
      <c r="F1793" s="2">
        <f t="shared" si="115"/>
        <v>8.9449999999999985</v>
      </c>
      <c r="G1793" s="3">
        <f>IF(H1793&gt;0,$C$14-H1793,$C$14)</f>
        <v>2E-3</v>
      </c>
      <c r="H1793" s="3">
        <f>IF(H1792-I1792&gt;0,H1792-I1792,0)</f>
        <v>0</v>
      </c>
      <c r="I1793" s="12">
        <f>$C$5*SQRT((2*($C$11*POWER(($G$4/G1793),1.4)-$C$12))/$C$8)*An</f>
        <v>3.4541393744113574E-5</v>
      </c>
      <c r="J1793" s="5">
        <f>($C$11*POWER(($C$16/G1793),1.4))</f>
        <v>265250.39913931966</v>
      </c>
      <c r="K1793" s="2">
        <f>IF(H1793&gt;0,$C$17+H1793*$C$8,$C$17)</f>
        <v>0.15</v>
      </c>
      <c r="L1793" s="12">
        <f>IF(H1793&gt;0,2*An*(J1793-$C$12),0)</f>
        <v>0</v>
      </c>
      <c r="M1793" s="12">
        <f>$C$9*Af*O1792*ABS(O1792)*$C$7</f>
        <v>-1.4001375541754915</v>
      </c>
      <c r="N1793" s="12">
        <f t="shared" si="116"/>
        <v>-0.47574963883005716</v>
      </c>
      <c r="O1793" s="4">
        <f t="shared" si="117"/>
        <v>-26.334448656739962</v>
      </c>
      <c r="P1793" s="3">
        <f t="shared" si="114"/>
        <v>-61.724425416675551</v>
      </c>
      <c r="R1793" s="15"/>
    </row>
    <row r="1794" spans="6:18" x14ac:dyDescent="0.25">
      <c r="F1794" s="2">
        <f t="shared" si="115"/>
        <v>8.9499999999999993</v>
      </c>
      <c r="G1794" s="3">
        <f>IF(H1794&gt;0,$C$14-H1794,$C$14)</f>
        <v>2E-3</v>
      </c>
      <c r="H1794" s="3">
        <f>IF(H1793-I1793&gt;0,H1793-I1793,0)</f>
        <v>0</v>
      </c>
      <c r="I1794" s="12">
        <f>$C$5*SQRT((2*($C$11*POWER(($G$4/G1794),1.4)-$C$12))/$C$8)*An</f>
        <v>3.4541393744113574E-5</v>
      </c>
      <c r="J1794" s="5">
        <f>($C$11*POWER(($C$16/G1794),1.4))</f>
        <v>265250.39913931966</v>
      </c>
      <c r="K1794" s="2">
        <f>IF(H1794&gt;0,$C$17+H1794*$C$8,$C$17)</f>
        <v>0.15</v>
      </c>
      <c r="L1794" s="12">
        <f>IF(H1794&gt;0,2*An*(J1794-$C$12),0)</f>
        <v>0</v>
      </c>
      <c r="M1794" s="12">
        <f>$C$9*Af*O1793*ABS(O1793)*$C$7</f>
        <v>-1.4003909835997979</v>
      </c>
      <c r="N1794" s="12">
        <f t="shared" si="116"/>
        <v>-0.47406010933468118</v>
      </c>
      <c r="O1794" s="4">
        <f t="shared" si="117"/>
        <v>-26.336823181110375</v>
      </c>
      <c r="P1794" s="3">
        <f t="shared" si="114"/>
        <v>-61.856103596270174</v>
      </c>
      <c r="R1794" s="15"/>
    </row>
    <row r="1795" spans="6:18" x14ac:dyDescent="0.25">
      <c r="F1795" s="2">
        <f t="shared" si="115"/>
        <v>8.9550000000000001</v>
      </c>
      <c r="G1795" s="3">
        <f>IF(H1795&gt;0,$C$14-H1795,$C$14)</f>
        <v>2E-3</v>
      </c>
      <c r="H1795" s="3">
        <f>IF(H1794-I1794&gt;0,H1794-I1794,0)</f>
        <v>0</v>
      </c>
      <c r="I1795" s="12">
        <f>$C$5*SQRT((2*($C$11*POWER(($G$4/G1795),1.4)-$C$12))/$C$8)*An</f>
        <v>3.4541393744113574E-5</v>
      </c>
      <c r="J1795" s="5">
        <f>($C$11*POWER(($C$16/G1795),1.4))</f>
        <v>265250.39913931966</v>
      </c>
      <c r="K1795" s="2">
        <f>IF(H1795&gt;0,$C$17+H1795*$C$8,$C$17)</f>
        <v>0.15</v>
      </c>
      <c r="L1795" s="12">
        <f>IF(H1795&gt;0,2*An*(J1795-$C$12),0)</f>
        <v>0</v>
      </c>
      <c r="M1795" s="12">
        <f>$C$9*Af*O1794*ABS(O1794)*$C$7</f>
        <v>-1.4006435358729159</v>
      </c>
      <c r="N1795" s="12">
        <f t="shared" si="116"/>
        <v>-0.47237642751389419</v>
      </c>
      <c r="O1795" s="4">
        <f t="shared" si="117"/>
        <v>-26.339189272452497</v>
      </c>
      <c r="P1795" s="3">
        <f t="shared" si="114"/>
        <v>-61.987793627404081</v>
      </c>
      <c r="R1795" s="15"/>
    </row>
    <row r="1796" spans="6:18" x14ac:dyDescent="0.25">
      <c r="F1796" s="2">
        <f t="shared" si="115"/>
        <v>8.9600000000000009</v>
      </c>
      <c r="G1796" s="3">
        <f>IF(H1796&gt;0,$C$14-H1796,$C$14)</f>
        <v>2E-3</v>
      </c>
      <c r="H1796" s="3">
        <f>IF(H1795-I1795&gt;0,H1795-I1795,0)</f>
        <v>0</v>
      </c>
      <c r="I1796" s="12">
        <f>$C$5*SQRT((2*($C$11*POWER(($G$4/G1796),1.4)-$C$12))/$C$8)*An</f>
        <v>3.4541393744113574E-5</v>
      </c>
      <c r="J1796" s="5">
        <f>($C$11*POWER(($C$16/G1796),1.4))</f>
        <v>265250.39913931966</v>
      </c>
      <c r="K1796" s="2">
        <f>IF(H1796&gt;0,$C$17+H1796*$C$8,$C$17)</f>
        <v>0.15</v>
      </c>
      <c r="L1796" s="12">
        <f>IF(H1796&gt;0,2*An*(J1796-$C$12),0)</f>
        <v>0</v>
      </c>
      <c r="M1796" s="12">
        <f>$C$9*Af*O1795*ABS(O1795)*$C$7</f>
        <v>-1.4008952138666841</v>
      </c>
      <c r="N1796" s="12">
        <f t="shared" si="116"/>
        <v>-0.47069857422210593</v>
      </c>
      <c r="O1796" s="4">
        <f t="shared" si="117"/>
        <v>-26.341546959956837</v>
      </c>
      <c r="P1796" s="3">
        <f t="shared" si="114"/>
        <v>-62.119495467985104</v>
      </c>
      <c r="R1796" s="15"/>
    </row>
    <row r="1797" spans="6:18" x14ac:dyDescent="0.25">
      <c r="F1797" s="2">
        <f t="shared" si="115"/>
        <v>8.9650000000000016</v>
      </c>
      <c r="G1797" s="3">
        <f>IF(H1797&gt;0,$C$14-H1797,$C$14)</f>
        <v>2E-3</v>
      </c>
      <c r="H1797" s="3">
        <f>IF(H1796-I1796&gt;0,H1796-I1796,0)</f>
        <v>0</v>
      </c>
      <c r="I1797" s="12">
        <f>$C$5*SQRT((2*($C$11*POWER(($G$4/G1797),1.4)-$C$12))/$C$8)*An</f>
        <v>3.4541393744113574E-5</v>
      </c>
      <c r="J1797" s="5">
        <f>($C$11*POWER(($C$16/G1797),1.4))</f>
        <v>265250.39913931966</v>
      </c>
      <c r="K1797" s="2">
        <f>IF(H1797&gt;0,$C$17+H1797*$C$8,$C$17)</f>
        <v>0.15</v>
      </c>
      <c r="L1797" s="12">
        <f>IF(H1797&gt;0,2*An*(J1797-$C$12),0)</f>
        <v>0</v>
      </c>
      <c r="M1797" s="12">
        <f>$C$9*Af*O1796*ABS(O1796)*$C$7</f>
        <v>-1.4011460204447244</v>
      </c>
      <c r="N1797" s="12">
        <f t="shared" si="116"/>
        <v>-0.4690265303685045</v>
      </c>
      <c r="O1797" s="4">
        <f t="shared" si="117"/>
        <v>-26.343896272718315</v>
      </c>
      <c r="P1797" s="3">
        <f t="shared" si="114"/>
        <v>-62.251209076066793</v>
      </c>
      <c r="R1797" s="15"/>
    </row>
    <row r="1798" spans="6:18" x14ac:dyDescent="0.25">
      <c r="F1798" s="2">
        <f t="shared" si="115"/>
        <v>8.9700000000000024</v>
      </c>
      <c r="G1798" s="3">
        <f>IF(H1798&gt;0,$C$14-H1798,$C$14)</f>
        <v>2E-3</v>
      </c>
      <c r="H1798" s="3">
        <f>IF(H1797-I1797&gt;0,H1797-I1797,0)</f>
        <v>0</v>
      </c>
      <c r="I1798" s="12">
        <f>$C$5*SQRT((2*($C$11*POWER(($G$4/G1798),1.4)-$C$12))/$C$8)*An</f>
        <v>3.4541393744113574E-5</v>
      </c>
      <c r="J1798" s="5">
        <f>($C$11*POWER(($C$16/G1798),1.4))</f>
        <v>265250.39913931966</v>
      </c>
      <c r="K1798" s="2">
        <f>IF(H1798&gt;0,$C$17+H1798*$C$8,$C$17)</f>
        <v>0.15</v>
      </c>
      <c r="L1798" s="12">
        <f>IF(H1798&gt;0,2*An*(J1798-$C$12),0)</f>
        <v>0</v>
      </c>
      <c r="M1798" s="12">
        <f>$C$9*Af*O1797*ABS(O1797)*$C$7</f>
        <v>-1.4013959584624593</v>
      </c>
      <c r="N1798" s="12">
        <f t="shared" si="116"/>
        <v>-0.46736027691693793</v>
      </c>
      <c r="O1798" s="4">
        <f t="shared" si="117"/>
        <v>-26.346237239736528</v>
      </c>
      <c r="P1798" s="3">
        <f t="shared" ref="P1798:P1861" si="118">$C$5*(O1798+O1797)/2+P1797</f>
        <v>-62.382934409847927</v>
      </c>
      <c r="R1798" s="15"/>
    </row>
    <row r="1799" spans="6:18" x14ac:dyDescent="0.25">
      <c r="F1799" s="2">
        <f t="shared" si="115"/>
        <v>8.9750000000000032</v>
      </c>
      <c r="G1799" s="3">
        <f>IF(H1799&gt;0,$C$14-H1799,$C$14)</f>
        <v>2E-3</v>
      </c>
      <c r="H1799" s="3">
        <f>IF(H1798-I1798&gt;0,H1798-I1798,0)</f>
        <v>0</v>
      </c>
      <c r="I1799" s="12">
        <f>$C$5*SQRT((2*($C$11*POWER(($G$4/G1799),1.4)-$C$12))/$C$8)*An</f>
        <v>3.4541393744113574E-5</v>
      </c>
      <c r="J1799" s="5">
        <f>($C$11*POWER(($C$16/G1799),1.4))</f>
        <v>265250.39913931966</v>
      </c>
      <c r="K1799" s="2">
        <f>IF(H1799&gt;0,$C$17+H1799*$C$8,$C$17)</f>
        <v>0.15</v>
      </c>
      <c r="L1799" s="12">
        <f>IF(H1799&gt;0,2*An*(J1799-$C$12),0)</f>
        <v>0</v>
      </c>
      <c r="M1799" s="12">
        <f>$C$9*Af*O1798*ABS(O1798)*$C$7</f>
        <v>-1.4016450307671247</v>
      </c>
      <c r="N1799" s="12">
        <f t="shared" si="116"/>
        <v>-0.46569979488583585</v>
      </c>
      <c r="O1799" s="4">
        <f t="shared" si="117"/>
        <v>-26.348569889916035</v>
      </c>
      <c r="P1799" s="3">
        <f t="shared" si="118"/>
        <v>-62.514671427672056</v>
      </c>
      <c r="R1799" s="15"/>
    </row>
    <row r="1800" spans="6:18" x14ac:dyDescent="0.25">
      <c r="F1800" s="2">
        <f t="shared" si="115"/>
        <v>8.980000000000004</v>
      </c>
      <c r="G1800" s="3">
        <f>IF(H1800&gt;0,$C$14-H1800,$C$14)</f>
        <v>2E-3</v>
      </c>
      <c r="H1800" s="3">
        <f>IF(H1799-I1799&gt;0,H1799-I1799,0)</f>
        <v>0</v>
      </c>
      <c r="I1800" s="12">
        <f>$C$5*SQRT((2*($C$11*POWER(($G$4/G1800),1.4)-$C$12))/$C$8)*An</f>
        <v>3.4541393744113574E-5</v>
      </c>
      <c r="J1800" s="5">
        <f>($C$11*POWER(($C$16/G1800),1.4))</f>
        <v>265250.39913931966</v>
      </c>
      <c r="K1800" s="2">
        <f>IF(H1800&gt;0,$C$17+H1800*$C$8,$C$17)</f>
        <v>0.15</v>
      </c>
      <c r="L1800" s="12">
        <f>IF(H1800&gt;0,2*An*(J1800-$C$12),0)</f>
        <v>0</v>
      </c>
      <c r="M1800" s="12">
        <f>$C$9*Af*O1799*ABS(O1799)*$C$7</f>
        <v>-1.4018932401977851</v>
      </c>
      <c r="N1800" s="12">
        <f t="shared" si="116"/>
        <v>-0.46404506534809986</v>
      </c>
      <c r="O1800" s="4">
        <f t="shared" si="117"/>
        <v>-26.35089425206662</v>
      </c>
      <c r="P1800" s="3">
        <f t="shared" si="118"/>
        <v>-62.646420088027014</v>
      </c>
      <c r="R1800" s="15"/>
    </row>
    <row r="1801" spans="6:18" x14ac:dyDescent="0.25">
      <c r="F1801" s="2">
        <f t="shared" si="115"/>
        <v>8.9850000000000048</v>
      </c>
      <c r="G1801" s="3">
        <f>IF(H1801&gt;0,$C$14-H1801,$C$14)</f>
        <v>2E-3</v>
      </c>
      <c r="H1801" s="3">
        <f>IF(H1800-I1800&gt;0,H1800-I1800,0)</f>
        <v>0</v>
      </c>
      <c r="I1801" s="12">
        <f>$C$5*SQRT((2*($C$11*POWER(($G$4/G1801),1.4)-$C$12))/$C$8)*An</f>
        <v>3.4541393744113574E-5</v>
      </c>
      <c r="J1801" s="5">
        <f>($C$11*POWER(($C$16/G1801),1.4))</f>
        <v>265250.39913931966</v>
      </c>
      <c r="K1801" s="2">
        <f>IF(H1801&gt;0,$C$17+H1801*$C$8,$C$17)</f>
        <v>0.15</v>
      </c>
      <c r="L1801" s="12">
        <f>IF(H1801&gt;0,2*An*(J1801-$C$12),0)</f>
        <v>0</v>
      </c>
      <c r="M1801" s="12">
        <f>$C$9*Af*O1800*ABS(O1800)*$C$7</f>
        <v>-1.4021405895853487</v>
      </c>
      <c r="N1801" s="12">
        <f t="shared" si="116"/>
        <v>-0.46239606943100886</v>
      </c>
      <c r="O1801" s="4">
        <f t="shared" si="117"/>
        <v>-26.353210354903567</v>
      </c>
      <c r="P1801" s="3">
        <f t="shared" si="118"/>
        <v>-62.778180349544442</v>
      </c>
      <c r="R1801" s="15"/>
    </row>
    <row r="1802" spans="6:18" x14ac:dyDescent="0.25">
      <c r="F1802" s="2">
        <f t="shared" si="115"/>
        <v>8.9900000000000055</v>
      </c>
      <c r="G1802" s="3">
        <f>IF(H1802&gt;0,$C$14-H1802,$C$14)</f>
        <v>2E-3</v>
      </c>
      <c r="H1802" s="3">
        <f>IF(H1801-I1801&gt;0,H1801-I1801,0)</f>
        <v>0</v>
      </c>
      <c r="I1802" s="12">
        <f>$C$5*SQRT((2*($C$11*POWER(($G$4/G1802),1.4)-$C$12))/$C$8)*An</f>
        <v>3.4541393744113574E-5</v>
      </c>
      <c r="J1802" s="5">
        <f>($C$11*POWER(($C$16/G1802),1.4))</f>
        <v>265250.39913931966</v>
      </c>
      <c r="K1802" s="2">
        <f>IF(H1802&gt;0,$C$17+H1802*$C$8,$C$17)</f>
        <v>0.15</v>
      </c>
      <c r="L1802" s="12">
        <f>IF(H1802&gt;0,2*An*(J1802-$C$12),0)</f>
        <v>0</v>
      </c>
      <c r="M1802" s="12">
        <f>$C$9*Af*O1801*ABS(O1801)*$C$7</f>
        <v>-1.4023870817525823</v>
      </c>
      <c r="N1802" s="12">
        <f t="shared" si="116"/>
        <v>-0.46075278831611816</v>
      </c>
      <c r="O1802" s="4">
        <f t="shared" si="117"/>
        <v>-26.355518227047934</v>
      </c>
      <c r="P1802" s="3">
        <f t="shared" si="118"/>
        <v>-62.909952170999318</v>
      </c>
      <c r="R1802" s="15"/>
    </row>
    <row r="1803" spans="6:18" x14ac:dyDescent="0.25">
      <c r="F1803" s="2">
        <f t="shared" si="115"/>
        <v>8.9950000000000063</v>
      </c>
      <c r="G1803" s="3">
        <f>IF(H1803&gt;0,$C$14-H1803,$C$14)</f>
        <v>2E-3</v>
      </c>
      <c r="H1803" s="3">
        <f>IF(H1802-I1802&gt;0,H1802-I1802,0)</f>
        <v>0</v>
      </c>
      <c r="I1803" s="12">
        <f>$C$5*SQRT((2*($C$11*POWER(($G$4/G1803),1.4)-$C$12))/$C$8)*An</f>
        <v>3.4541393744113574E-5</v>
      </c>
      <c r="J1803" s="5">
        <f>($C$11*POWER(($C$16/G1803),1.4))</f>
        <v>265250.39913931966</v>
      </c>
      <c r="K1803" s="2">
        <f>IF(H1803&gt;0,$C$17+H1803*$C$8,$C$17)</f>
        <v>0.15</v>
      </c>
      <c r="L1803" s="12">
        <f>IF(H1803&gt;0,2*An*(J1803-$C$12),0)</f>
        <v>0</v>
      </c>
      <c r="M1803" s="12">
        <f>$C$9*Af*O1802*ABS(O1802)*$C$7</f>
        <v>-1.4026327195141253</v>
      </c>
      <c r="N1803" s="12">
        <f t="shared" si="116"/>
        <v>-0.4591152032391651</v>
      </c>
      <c r="O1803" s="4">
        <f t="shared" si="117"/>
        <v>-26.357817897026823</v>
      </c>
      <c r="P1803" s="3">
        <f t="shared" si="118"/>
        <v>-63.041735511309504</v>
      </c>
      <c r="R1803" s="15"/>
    </row>
    <row r="1804" spans="6:18" x14ac:dyDescent="0.25">
      <c r="F1804" s="2">
        <f t="shared" si="115"/>
        <v>9.0000000000000071</v>
      </c>
      <c r="G1804" s="3">
        <f>IF(H1804&gt;0,$C$14-H1804,$C$14)</f>
        <v>2E-3</v>
      </c>
      <c r="H1804" s="3">
        <f>IF(H1803-I1803&gt;0,H1803-I1803,0)</f>
        <v>0</v>
      </c>
      <c r="I1804" s="12">
        <f>$C$5*SQRT((2*($C$11*POWER(($G$4/G1804),1.4)-$C$12))/$C$8)*An</f>
        <v>3.4541393744113574E-5</v>
      </c>
      <c r="J1804" s="5">
        <f>($C$11*POWER(($C$16/G1804),1.4))</f>
        <v>265250.39913931966</v>
      </c>
      <c r="K1804" s="2">
        <f>IF(H1804&gt;0,$C$17+H1804*$C$8,$C$17)</f>
        <v>0.15</v>
      </c>
      <c r="L1804" s="12">
        <f>IF(H1804&gt;0,2*An*(J1804-$C$12),0)</f>
        <v>0</v>
      </c>
      <c r="M1804" s="12">
        <f>$C$9*Af*O1803*ABS(O1803)*$C$7</f>
        <v>-1.4028775056765066</v>
      </c>
      <c r="N1804" s="12">
        <f t="shared" si="116"/>
        <v>-0.45748329548995625</v>
      </c>
      <c r="O1804" s="4">
        <f t="shared" si="117"/>
        <v>-26.360109393273646</v>
      </c>
      <c r="P1804" s="3">
        <f t="shared" si="118"/>
        <v>-63.173530329535254</v>
      </c>
      <c r="R1804" s="15"/>
    </row>
    <row r="1805" spans="6:18" x14ac:dyDescent="0.25">
      <c r="F1805" s="2">
        <f t="shared" si="115"/>
        <v>9.0050000000000079</v>
      </c>
      <c r="G1805" s="3">
        <f>IF(H1805&gt;0,$C$14-H1805,$C$14)</f>
        <v>2E-3</v>
      </c>
      <c r="H1805" s="3">
        <f>IF(H1804-I1804&gt;0,H1804-I1804,0)</f>
        <v>0</v>
      </c>
      <c r="I1805" s="12">
        <f>$C$5*SQRT((2*($C$11*POWER(($G$4/G1805),1.4)-$C$12))/$C$8)*An</f>
        <v>3.4541393744113574E-5</v>
      </c>
      <c r="J1805" s="5">
        <f>($C$11*POWER(($C$16/G1805),1.4))</f>
        <v>265250.39913931966</v>
      </c>
      <c r="K1805" s="2">
        <f>IF(H1805&gt;0,$C$17+H1805*$C$8,$C$17)</f>
        <v>0.15</v>
      </c>
      <c r="L1805" s="12">
        <f>IF(H1805&gt;0,2*An*(J1805-$C$12),0)</f>
        <v>0</v>
      </c>
      <c r="M1805" s="12">
        <f>$C$9*Af*O1804*ABS(O1804)*$C$7</f>
        <v>-1.4031214430381564</v>
      </c>
      <c r="N1805" s="12">
        <f t="shared" si="116"/>
        <v>-0.45585704641229058</v>
      </c>
      <c r="O1805" s="4">
        <f t="shared" si="117"/>
        <v>-26.362392744128403</v>
      </c>
      <c r="P1805" s="3">
        <f t="shared" si="118"/>
        <v>-63.305336584878759</v>
      </c>
      <c r="R1805" s="15"/>
    </row>
    <row r="1806" spans="6:18" x14ac:dyDescent="0.25">
      <c r="F1806" s="2">
        <f t="shared" si="115"/>
        <v>9.0100000000000087</v>
      </c>
      <c r="G1806" s="3">
        <f>IF(H1806&gt;0,$C$14-H1806,$C$14)</f>
        <v>2E-3</v>
      </c>
      <c r="H1806" s="3">
        <f>IF(H1805-I1805&gt;0,H1805-I1805,0)</f>
        <v>0</v>
      </c>
      <c r="I1806" s="12">
        <f>$C$5*SQRT((2*($C$11*POWER(($G$4/G1806),1.4)-$C$12))/$C$8)*An</f>
        <v>3.4541393744113574E-5</v>
      </c>
      <c r="J1806" s="5">
        <f>($C$11*POWER(($C$16/G1806),1.4))</f>
        <v>265250.39913931966</v>
      </c>
      <c r="K1806" s="2">
        <f>IF(H1806&gt;0,$C$17+H1806*$C$8,$C$17)</f>
        <v>0.15</v>
      </c>
      <c r="L1806" s="12">
        <f>IF(H1806&gt;0,2*An*(J1806-$C$12),0)</f>
        <v>0</v>
      </c>
      <c r="M1806" s="12">
        <f>$C$9*Af*O1805*ABS(O1805)*$C$7</f>
        <v>-1.4033645343894245</v>
      </c>
      <c r="N1806" s="12">
        <f t="shared" si="116"/>
        <v>-0.45423643740383657</v>
      </c>
      <c r="O1806" s="4">
        <f t="shared" si="117"/>
        <v>-26.364667977837943</v>
      </c>
      <c r="P1806" s="3">
        <f t="shared" si="118"/>
        <v>-63.437154236683675</v>
      </c>
      <c r="R1806" s="15"/>
    </row>
    <row r="1807" spans="6:18" x14ac:dyDescent="0.25">
      <c r="F1807" s="2">
        <f t="shared" si="115"/>
        <v>9.0150000000000095</v>
      </c>
      <c r="G1807" s="3">
        <f>IF(H1807&gt;0,$C$14-H1807,$C$14)</f>
        <v>2E-3</v>
      </c>
      <c r="H1807" s="3">
        <f>IF(H1806-I1806&gt;0,H1806-I1806,0)</f>
        <v>0</v>
      </c>
      <c r="I1807" s="12">
        <f>$C$5*SQRT((2*($C$11*POWER(($G$4/G1807),1.4)-$C$12))/$C$8)*An</f>
        <v>3.4541393744113574E-5</v>
      </c>
      <c r="J1807" s="5">
        <f>($C$11*POWER(($C$16/G1807),1.4))</f>
        <v>265250.39913931966</v>
      </c>
      <c r="K1807" s="2">
        <f>IF(H1807&gt;0,$C$17+H1807*$C$8,$C$17)</f>
        <v>0.15</v>
      </c>
      <c r="L1807" s="12">
        <f>IF(H1807&gt;0,2*An*(J1807-$C$12),0)</f>
        <v>0</v>
      </c>
      <c r="M1807" s="12">
        <f>$C$9*Af*O1806*ABS(O1806)*$C$7</f>
        <v>-1.4036067825125926</v>
      </c>
      <c r="N1807" s="12">
        <f t="shared" si="116"/>
        <v>-0.45262144991604936</v>
      </c>
      <c r="O1807" s="4">
        <f t="shared" si="117"/>
        <v>-26.366935122556242</v>
      </c>
      <c r="P1807" s="3">
        <f t="shared" si="118"/>
        <v>-63.568983244434662</v>
      </c>
      <c r="R1807" s="15"/>
    </row>
    <row r="1808" spans="6:18" x14ac:dyDescent="0.25">
      <c r="F1808" s="2">
        <f t="shared" si="115"/>
        <v>9.0200000000000102</v>
      </c>
      <c r="G1808" s="3">
        <f>IF(H1808&gt;0,$C$14-H1808,$C$14)</f>
        <v>2E-3</v>
      </c>
      <c r="H1808" s="3">
        <f>IF(H1807-I1807&gt;0,H1807-I1807,0)</f>
        <v>0</v>
      </c>
      <c r="I1808" s="12">
        <f>$C$5*SQRT((2*($C$11*POWER(($G$4/G1808),1.4)-$C$12))/$C$8)*An</f>
        <v>3.4541393744113574E-5</v>
      </c>
      <c r="J1808" s="5">
        <f>($C$11*POWER(($C$16/G1808),1.4))</f>
        <v>265250.39913931966</v>
      </c>
      <c r="K1808" s="2">
        <f>IF(H1808&gt;0,$C$17+H1808*$C$8,$C$17)</f>
        <v>0.15</v>
      </c>
      <c r="L1808" s="12">
        <f>IF(H1808&gt;0,2*An*(J1808-$C$12),0)</f>
        <v>0</v>
      </c>
      <c r="M1808" s="12">
        <f>$C$9*Af*O1807*ABS(O1807)*$C$7</f>
        <v>-1.4038481901818918</v>
      </c>
      <c r="N1808" s="12">
        <f t="shared" si="116"/>
        <v>-0.45101206545405503</v>
      </c>
      <c r="O1808" s="4">
        <f t="shared" si="117"/>
        <v>-26.369194206344666</v>
      </c>
      <c r="P1808" s="3">
        <f t="shared" si="118"/>
        <v>-63.700823567756913</v>
      </c>
      <c r="R1808" s="15"/>
    </row>
    <row r="1809" spans="6:18" x14ac:dyDescent="0.25">
      <c r="F1809" s="2">
        <f t="shared" si="115"/>
        <v>9.025000000000011</v>
      </c>
      <c r="G1809" s="3">
        <f>IF(H1809&gt;0,$C$14-H1809,$C$14)</f>
        <v>2E-3</v>
      </c>
      <c r="H1809" s="3">
        <f>IF(H1808-I1808&gt;0,H1808-I1808,0)</f>
        <v>0</v>
      </c>
      <c r="I1809" s="12">
        <f>$C$5*SQRT((2*($C$11*POWER(($G$4/G1809),1.4)-$C$12))/$C$8)*An</f>
        <v>3.4541393744113574E-5</v>
      </c>
      <c r="J1809" s="5">
        <f>($C$11*POWER(($C$16/G1809),1.4))</f>
        <v>265250.39913931966</v>
      </c>
      <c r="K1809" s="2">
        <f>IF(H1809&gt;0,$C$17+H1809*$C$8,$C$17)</f>
        <v>0.15</v>
      </c>
      <c r="L1809" s="12">
        <f>IF(H1809&gt;0,2*An*(J1809-$C$12),0)</f>
        <v>0</v>
      </c>
      <c r="M1809" s="12">
        <f>$C$9*Af*O1808*ABS(O1808)*$C$7</f>
        <v>-1.4040887601635164</v>
      </c>
      <c r="N1809" s="12">
        <f t="shared" si="116"/>
        <v>-0.44940826557655783</v>
      </c>
      <c r="O1809" s="4">
        <f t="shared" si="117"/>
        <v>-26.371445257172244</v>
      </c>
      <c r="P1809" s="3">
        <f t="shared" si="118"/>
        <v>-63.832675166415704</v>
      </c>
      <c r="R1809" s="15"/>
    </row>
    <row r="1810" spans="6:18" x14ac:dyDescent="0.25">
      <c r="F1810" s="2">
        <f t="shared" si="115"/>
        <v>9.0300000000000118</v>
      </c>
      <c r="G1810" s="3">
        <f>IF(H1810&gt;0,$C$14-H1810,$C$14)</f>
        <v>2E-3</v>
      </c>
      <c r="H1810" s="3">
        <f>IF(H1809-I1809&gt;0,H1809-I1809,0)</f>
        <v>0</v>
      </c>
      <c r="I1810" s="12">
        <f>$C$5*SQRT((2*($C$11*POWER(($G$4/G1810),1.4)-$C$12))/$C$8)*An</f>
        <v>3.4541393744113574E-5</v>
      </c>
      <c r="J1810" s="5">
        <f>($C$11*POWER(($C$16/G1810),1.4))</f>
        <v>265250.39913931966</v>
      </c>
      <c r="K1810" s="2">
        <f>IF(H1810&gt;0,$C$17+H1810*$C$8,$C$17)</f>
        <v>0.15</v>
      </c>
      <c r="L1810" s="12">
        <f>IF(H1810&gt;0,2*An*(J1810-$C$12),0)</f>
        <v>0</v>
      </c>
      <c r="M1810" s="12">
        <f>$C$9*Af*O1809*ABS(O1809)*$C$7</f>
        <v>-1.404328495215639</v>
      </c>
      <c r="N1810" s="12">
        <f t="shared" si="116"/>
        <v>-0.44781003189574048</v>
      </c>
      <c r="O1810" s="4">
        <f t="shared" si="117"/>
        <v>-26.373688302915923</v>
      </c>
      <c r="P1810" s="3">
        <f t="shared" si="118"/>
        <v>-63.964538000315926</v>
      </c>
      <c r="R1810" s="15"/>
    </row>
    <row r="1811" spans="6:18" x14ac:dyDescent="0.25">
      <c r="F1811" s="2">
        <f t="shared" si="115"/>
        <v>9.0350000000000126</v>
      </c>
      <c r="G1811" s="3">
        <f>IF(H1811&gt;0,$C$14-H1811,$C$14)</f>
        <v>2E-3</v>
      </c>
      <c r="H1811" s="3">
        <f>IF(H1810-I1810&gt;0,H1810-I1810,0)</f>
        <v>0</v>
      </c>
      <c r="I1811" s="12">
        <f>$C$5*SQRT((2*($C$11*POWER(($G$4/G1811),1.4)-$C$12))/$C$8)*An</f>
        <v>3.4541393744113574E-5</v>
      </c>
      <c r="J1811" s="5">
        <f>($C$11*POWER(($C$16/G1811),1.4))</f>
        <v>265250.39913931966</v>
      </c>
      <c r="K1811" s="2">
        <f>IF(H1811&gt;0,$C$17+H1811*$C$8,$C$17)</f>
        <v>0.15</v>
      </c>
      <c r="L1811" s="12">
        <f>IF(H1811&gt;0,2*An*(J1811-$C$12),0)</f>
        <v>0</v>
      </c>
      <c r="M1811" s="12">
        <f>$C$9*Af*O1810*ABS(O1810)*$C$7</f>
        <v>-1.4045673980884261</v>
      </c>
      <c r="N1811" s="12">
        <f t="shared" si="116"/>
        <v>-0.4462173460771594</v>
      </c>
      <c r="O1811" s="4">
        <f t="shared" si="117"/>
        <v>-26.375923371360855</v>
      </c>
      <c r="P1811" s="3">
        <f t="shared" si="118"/>
        <v>-64.096412029501622</v>
      </c>
      <c r="R1811" s="15"/>
    </row>
    <row r="1812" spans="6:18" x14ac:dyDescent="0.25">
      <c r="F1812" s="2">
        <f t="shared" si="115"/>
        <v>9.0400000000000134</v>
      </c>
      <c r="G1812" s="3">
        <f>IF(H1812&gt;0,$C$14-H1812,$C$14)</f>
        <v>2E-3</v>
      </c>
      <c r="H1812" s="3">
        <f>IF(H1811-I1811&gt;0,H1811-I1811,0)</f>
        <v>0</v>
      </c>
      <c r="I1812" s="12">
        <f>$C$5*SQRT((2*($C$11*POWER(($G$4/G1812),1.4)-$C$12))/$C$8)*An</f>
        <v>3.4541393744113574E-5</v>
      </c>
      <c r="J1812" s="5">
        <f>($C$11*POWER(($C$16/G1812),1.4))</f>
        <v>265250.39913931966</v>
      </c>
      <c r="K1812" s="2">
        <f>IF(H1812&gt;0,$C$17+H1812*$C$8,$C$17)</f>
        <v>0.15</v>
      </c>
      <c r="L1812" s="12">
        <f>IF(H1812&gt;0,2*An*(J1812-$C$12),0)</f>
        <v>0</v>
      </c>
      <c r="M1812" s="12">
        <f>$C$9*Af*O1811*ABS(O1811)*$C$7</f>
        <v>-1.4048054715240532</v>
      </c>
      <c r="N1812" s="12">
        <f t="shared" si="116"/>
        <v>-0.44463018983964542</v>
      </c>
      <c r="O1812" s="4">
        <f t="shared" si="117"/>
        <v>-26.378150490200646</v>
      </c>
      <c r="P1812" s="3">
        <f t="shared" si="118"/>
        <v>-64.228297214155532</v>
      </c>
      <c r="R1812" s="15"/>
    </row>
    <row r="1813" spans="6:18" x14ac:dyDescent="0.25">
      <c r="F1813" s="2">
        <f t="shared" si="115"/>
        <v>9.0450000000000141</v>
      </c>
      <c r="G1813" s="3">
        <f>IF(H1813&gt;0,$C$14-H1813,$C$14)</f>
        <v>2E-3</v>
      </c>
      <c r="H1813" s="3">
        <f>IF(H1812-I1812&gt;0,H1812-I1812,0)</f>
        <v>0</v>
      </c>
      <c r="I1813" s="12">
        <f>$C$5*SQRT((2*($C$11*POWER(($G$4/G1813),1.4)-$C$12))/$C$8)*An</f>
        <v>3.4541393744113574E-5</v>
      </c>
      <c r="J1813" s="5">
        <f>($C$11*POWER(($C$16/G1813),1.4))</f>
        <v>265250.39913931966</v>
      </c>
      <c r="K1813" s="2">
        <f>IF(H1813&gt;0,$C$17+H1813*$C$8,$C$17)</f>
        <v>0.15</v>
      </c>
      <c r="L1813" s="12">
        <f>IF(H1813&gt;0,2*An*(J1813-$C$12),0)</f>
        <v>0</v>
      </c>
      <c r="M1813" s="12">
        <f>$C$9*Af*O1812*ABS(O1812)*$C$7</f>
        <v>-1.4050427182567202</v>
      </c>
      <c r="N1813" s="12">
        <f t="shared" si="116"/>
        <v>-0.44304854495519874</v>
      </c>
      <c r="O1813" s="4">
        <f t="shared" si="117"/>
        <v>-26.380369687037632</v>
      </c>
      <c r="P1813" s="3">
        <f t="shared" si="118"/>
        <v>-64.360193514598635</v>
      </c>
      <c r="R1813" s="15"/>
    </row>
    <row r="1814" spans="6:18" x14ac:dyDescent="0.25">
      <c r="F1814" s="2">
        <f t="shared" si="115"/>
        <v>9.0500000000000149</v>
      </c>
      <c r="G1814" s="3">
        <f>IF(H1814&gt;0,$C$14-H1814,$C$14)</f>
        <v>2E-3</v>
      </c>
      <c r="H1814" s="3">
        <f>IF(H1813-I1813&gt;0,H1813-I1813,0)</f>
        <v>0</v>
      </c>
      <c r="I1814" s="12">
        <f>$C$5*SQRT((2*($C$11*POWER(($G$4/G1814),1.4)-$C$12))/$C$8)*An</f>
        <v>3.4541393744113574E-5</v>
      </c>
      <c r="J1814" s="5">
        <f>($C$11*POWER(($C$16/G1814),1.4))</f>
        <v>265250.39913931966</v>
      </c>
      <c r="K1814" s="2">
        <f>IF(H1814&gt;0,$C$17+H1814*$C$8,$C$17)</f>
        <v>0.15</v>
      </c>
      <c r="L1814" s="12">
        <f>IF(H1814&gt;0,2*An*(J1814-$C$12),0)</f>
        <v>0</v>
      </c>
      <c r="M1814" s="12">
        <f>$C$9*Af*O1813*ABS(O1813)*$C$7</f>
        <v>-1.4052791410126664</v>
      </c>
      <c r="N1814" s="12">
        <f t="shared" si="116"/>
        <v>-0.44147239324889104</v>
      </c>
      <c r="O1814" s="4">
        <f t="shared" si="117"/>
        <v>-26.382580989383143</v>
      </c>
      <c r="P1814" s="3">
        <f t="shared" si="118"/>
        <v>-64.492100891289681</v>
      </c>
      <c r="R1814" s="15"/>
    </row>
    <row r="1815" spans="6:18" x14ac:dyDescent="0.25">
      <c r="F1815" s="2">
        <f t="shared" si="115"/>
        <v>9.0550000000000157</v>
      </c>
      <c r="G1815" s="3">
        <f>IF(H1815&gt;0,$C$14-H1815,$C$14)</f>
        <v>2E-3</v>
      </c>
      <c r="H1815" s="3">
        <f>IF(H1814-I1814&gt;0,H1814-I1814,0)</f>
        <v>0</v>
      </c>
      <c r="I1815" s="12">
        <f>$C$5*SQRT((2*($C$11*POWER(($G$4/G1815),1.4)-$C$12))/$C$8)*An</f>
        <v>3.4541393744113574E-5</v>
      </c>
      <c r="J1815" s="5">
        <f>($C$11*POWER(($C$16/G1815),1.4))</f>
        <v>265250.39913931966</v>
      </c>
      <c r="K1815" s="2">
        <f>IF(H1815&gt;0,$C$17+H1815*$C$8,$C$17)</f>
        <v>0.15</v>
      </c>
      <c r="L1815" s="12">
        <f>IF(H1815&gt;0,2*An*(J1815-$C$12),0)</f>
        <v>0</v>
      </c>
      <c r="M1815" s="12">
        <f>$C$9*Af*O1814*ABS(O1814)*$C$7</f>
        <v>-1.4055147425101862</v>
      </c>
      <c r="N1815" s="12">
        <f t="shared" si="116"/>
        <v>-0.43990171659875921</v>
      </c>
      <c r="O1815" s="4">
        <f t="shared" si="117"/>
        <v>-26.384784424657763</v>
      </c>
      <c r="P1815" s="3">
        <f t="shared" si="118"/>
        <v>-64.624019304824785</v>
      </c>
      <c r="R1815" s="15"/>
    </row>
    <row r="1816" spans="6:18" x14ac:dyDescent="0.25">
      <c r="F1816" s="2">
        <f t="shared" ref="F1816:F1879" si="119">F1815+$C$5</f>
        <v>9.0600000000000165</v>
      </c>
      <c r="G1816" s="3">
        <f>IF(H1816&gt;0,$C$14-H1816,$C$14)</f>
        <v>2E-3</v>
      </c>
      <c r="H1816" s="3">
        <f>IF(H1815-I1815&gt;0,H1815-I1815,0)</f>
        <v>0</v>
      </c>
      <c r="I1816" s="12">
        <f>$C$5*SQRT((2*($C$11*POWER(($G$4/G1816),1.4)-$C$12))/$C$8)*An</f>
        <v>3.4541393744113574E-5</v>
      </c>
      <c r="J1816" s="5">
        <f>($C$11*POWER(($C$16/G1816),1.4))</f>
        <v>265250.39913931966</v>
      </c>
      <c r="K1816" s="2">
        <f>IF(H1816&gt;0,$C$17+H1816*$C$8,$C$17)</f>
        <v>0.15</v>
      </c>
      <c r="L1816" s="12">
        <f>IF(H1816&gt;0,2*An*(J1816-$C$12),0)</f>
        <v>0</v>
      </c>
      <c r="M1816" s="12">
        <f>$C$9*Af*O1815*ABS(O1815)*$C$7</f>
        <v>-1.4057495254596442</v>
      </c>
      <c r="N1816" s="12">
        <f t="shared" si="116"/>
        <v>-0.43833649693570587</v>
      </c>
      <c r="O1816" s="4">
        <f t="shared" si="117"/>
        <v>-26.386980020191601</v>
      </c>
      <c r="P1816" s="3">
        <f t="shared" si="118"/>
        <v>-64.75594871593691</v>
      </c>
      <c r="R1816" s="15"/>
    </row>
    <row r="1817" spans="6:18" x14ac:dyDescent="0.25">
      <c r="F1817" s="2">
        <f t="shared" si="119"/>
        <v>9.0650000000000173</v>
      </c>
      <c r="G1817" s="3">
        <f>IF(H1817&gt;0,$C$14-H1817,$C$14)</f>
        <v>2E-3</v>
      </c>
      <c r="H1817" s="3">
        <f>IF(H1816-I1816&gt;0,H1816-I1816,0)</f>
        <v>0</v>
      </c>
      <c r="I1817" s="12">
        <f>$C$5*SQRT((2*($C$11*POWER(($G$4/G1817),1.4)-$C$12))/$C$8)*An</f>
        <v>3.4541393744113574E-5</v>
      </c>
      <c r="J1817" s="5">
        <f>($C$11*POWER(($C$16/G1817),1.4))</f>
        <v>265250.39913931966</v>
      </c>
      <c r="K1817" s="2">
        <f>IF(H1817&gt;0,$C$17+H1817*$C$8,$C$17)</f>
        <v>0.15</v>
      </c>
      <c r="L1817" s="12">
        <f>IF(H1817&gt;0,2*An*(J1817-$C$12),0)</f>
        <v>0</v>
      </c>
      <c r="M1817" s="12">
        <f>$C$9*Af*O1816*ABS(O1816)*$C$7</f>
        <v>-1.4059834925634911</v>
      </c>
      <c r="N1817" s="12">
        <f t="shared" si="116"/>
        <v>-0.43677671624339298</v>
      </c>
      <c r="O1817" s="4">
        <f t="shared" si="117"/>
        <v>-26.389167803224549</v>
      </c>
      <c r="P1817" s="3">
        <f t="shared" si="118"/>
        <v>-64.887889085495445</v>
      </c>
      <c r="R1817" s="15"/>
    </row>
    <row r="1818" spans="6:18" x14ac:dyDescent="0.25">
      <c r="F1818" s="2">
        <f t="shared" si="119"/>
        <v>9.070000000000018</v>
      </c>
      <c r="G1818" s="3">
        <f>IF(H1818&gt;0,$C$14-H1818,$C$14)</f>
        <v>2E-3</v>
      </c>
      <c r="H1818" s="3">
        <f>IF(H1817-I1817&gt;0,H1817-I1817,0)</f>
        <v>0</v>
      </c>
      <c r="I1818" s="12">
        <f>$C$5*SQRT((2*($C$11*POWER(($G$4/G1818),1.4)-$C$12))/$C$8)*An</f>
        <v>3.4541393744113574E-5</v>
      </c>
      <c r="J1818" s="5">
        <f>($C$11*POWER(($C$16/G1818),1.4))</f>
        <v>265250.39913931966</v>
      </c>
      <c r="K1818" s="2">
        <f>IF(H1818&gt;0,$C$17+H1818*$C$8,$C$17)</f>
        <v>0.15</v>
      </c>
      <c r="L1818" s="12">
        <f>IF(H1818&gt;0,2*An*(J1818-$C$12),0)</f>
        <v>0</v>
      </c>
      <c r="M1818" s="12">
        <f>$C$9*Af*O1817*ABS(O1817)*$C$7</f>
        <v>-1.4062166465162784</v>
      </c>
      <c r="N1818" s="12">
        <f t="shared" si="116"/>
        <v>-0.43522235655814406</v>
      </c>
      <c r="O1818" s="4">
        <f t="shared" si="117"/>
        <v>-26.391347800906551</v>
      </c>
      <c r="P1818" s="3">
        <f t="shared" si="118"/>
        <v>-65.019840374505776</v>
      </c>
      <c r="R1818" s="15"/>
    </row>
    <row r="1819" spans="6:18" x14ac:dyDescent="0.25">
      <c r="F1819" s="2">
        <f t="shared" si="119"/>
        <v>9.0750000000000188</v>
      </c>
      <c r="G1819" s="3">
        <f>IF(H1819&gt;0,$C$14-H1819,$C$14)</f>
        <v>2E-3</v>
      </c>
      <c r="H1819" s="3">
        <f>IF(H1818-I1818&gt;0,H1818-I1818,0)</f>
        <v>0</v>
      </c>
      <c r="I1819" s="12">
        <f>$C$5*SQRT((2*($C$11*POWER(($G$4/G1819),1.4)-$C$12))/$C$8)*An</f>
        <v>3.4541393744113574E-5</v>
      </c>
      <c r="J1819" s="5">
        <f>($C$11*POWER(($C$16/G1819),1.4))</f>
        <v>265250.39913931966</v>
      </c>
      <c r="K1819" s="2">
        <f>IF(H1819&gt;0,$C$17+H1819*$C$8,$C$17)</f>
        <v>0.15</v>
      </c>
      <c r="L1819" s="12">
        <f>IF(H1819&gt;0,2*An*(J1819-$C$12),0)</f>
        <v>0</v>
      </c>
      <c r="M1819" s="12">
        <f>$C$9*Af*O1818*ABS(O1818)*$C$7</f>
        <v>-1.4064489900046746</v>
      </c>
      <c r="N1819" s="12">
        <f t="shared" si="116"/>
        <v>-0.43367339996883619</v>
      </c>
      <c r="O1819" s="4">
        <f t="shared" si="117"/>
        <v>-26.393520040297869</v>
      </c>
      <c r="P1819" s="3">
        <f t="shared" si="118"/>
        <v>-65.15180254410879</v>
      </c>
      <c r="R1819" s="15"/>
    </row>
    <row r="1820" spans="6:18" x14ac:dyDescent="0.25">
      <c r="F1820" s="2">
        <f t="shared" si="119"/>
        <v>9.0800000000000196</v>
      </c>
      <c r="G1820" s="3">
        <f>IF(H1820&gt;0,$C$14-H1820,$C$14)</f>
        <v>2E-3</v>
      </c>
      <c r="H1820" s="3">
        <f>IF(H1819-I1819&gt;0,H1819-I1819,0)</f>
        <v>0</v>
      </c>
      <c r="I1820" s="12">
        <f>$C$5*SQRT((2*($C$11*POWER(($G$4/G1820),1.4)-$C$12))/$C$8)*An</f>
        <v>3.4541393744113574E-5</v>
      </c>
      <c r="J1820" s="5">
        <f>($C$11*POWER(($C$16/G1820),1.4))</f>
        <v>265250.39913931966</v>
      </c>
      <c r="K1820" s="2">
        <f>IF(H1820&gt;0,$C$17+H1820*$C$8,$C$17)</f>
        <v>0.15</v>
      </c>
      <c r="L1820" s="12">
        <f>IF(H1820&gt;0,2*An*(J1820-$C$12),0)</f>
        <v>0</v>
      </c>
      <c r="M1820" s="12">
        <f>$C$9*Af*O1819*ABS(O1819)*$C$7</f>
        <v>-1.4066805257074804</v>
      </c>
      <c r="N1820" s="12">
        <f t="shared" si="116"/>
        <v>-0.43212982861679777</v>
      </c>
      <c r="O1820" s="4">
        <f t="shared" si="117"/>
        <v>-26.395684548369331</v>
      </c>
      <c r="P1820" s="3">
        <f t="shared" si="118"/>
        <v>-65.283775555580462</v>
      </c>
      <c r="R1820" s="15"/>
    </row>
    <row r="1821" spans="6:18" x14ac:dyDescent="0.25">
      <c r="F1821" s="2">
        <f t="shared" si="119"/>
        <v>9.0850000000000204</v>
      </c>
      <c r="G1821" s="3">
        <f>IF(H1821&gt;0,$C$14-H1821,$C$14)</f>
        <v>2E-3</v>
      </c>
      <c r="H1821" s="3">
        <f>IF(H1820-I1820&gt;0,H1820-I1820,0)</f>
        <v>0</v>
      </c>
      <c r="I1821" s="12">
        <f>$C$5*SQRT((2*($C$11*POWER(($G$4/G1821),1.4)-$C$12))/$C$8)*An</f>
        <v>3.4541393744113574E-5</v>
      </c>
      <c r="J1821" s="5">
        <f>($C$11*POWER(($C$16/G1821),1.4))</f>
        <v>265250.39913931966</v>
      </c>
      <c r="K1821" s="2">
        <f>IF(H1821&gt;0,$C$17+H1821*$C$8,$C$17)</f>
        <v>0.15</v>
      </c>
      <c r="L1821" s="12">
        <f>IF(H1821&gt;0,2*An*(J1821-$C$12),0)</f>
        <v>0</v>
      </c>
      <c r="M1821" s="12">
        <f>$C$9*Af*O1820*ABS(O1820)*$C$7</f>
        <v>-1.4069112562956436</v>
      </c>
      <c r="N1821" s="12">
        <f t="shared" si="116"/>
        <v>-0.43059162469570944</v>
      </c>
      <c r="O1821" s="4">
        <f t="shared" si="117"/>
        <v>-26.397841352002612</v>
      </c>
      <c r="P1821" s="3">
        <f t="shared" si="118"/>
        <v>-65.415759370331386</v>
      </c>
      <c r="R1821" s="15"/>
    </row>
    <row r="1822" spans="6:18" x14ac:dyDescent="0.25">
      <c r="F1822" s="2">
        <f t="shared" si="119"/>
        <v>9.0900000000000212</v>
      </c>
      <c r="G1822" s="3">
        <f>IF(H1822&gt;0,$C$14-H1822,$C$14)</f>
        <v>2E-3</v>
      </c>
      <c r="H1822" s="3">
        <f>IF(H1821-I1821&gt;0,H1821-I1821,0)</f>
        <v>0</v>
      </c>
      <c r="I1822" s="12">
        <f>$C$5*SQRT((2*($C$11*POWER(($G$4/G1822),1.4)-$C$12))/$C$8)*An</f>
        <v>3.4541393744113574E-5</v>
      </c>
      <c r="J1822" s="5">
        <f>($C$11*POWER(($C$16/G1822),1.4))</f>
        <v>265250.39913931966</v>
      </c>
      <c r="K1822" s="2">
        <f>IF(H1822&gt;0,$C$17+H1822*$C$8,$C$17)</f>
        <v>0.15</v>
      </c>
      <c r="L1822" s="12">
        <f>IF(H1822&gt;0,2*An*(J1822-$C$12),0)</f>
        <v>0</v>
      </c>
      <c r="M1822" s="12">
        <f>$C$9*Af*O1821*ABS(O1821)*$C$7</f>
        <v>-1.4071411844322761</v>
      </c>
      <c r="N1822" s="12">
        <f t="shared" si="116"/>
        <v>-0.42905877045149293</v>
      </c>
      <c r="O1822" s="4">
        <f t="shared" si="117"/>
        <v>-26.399990477990478</v>
      </c>
      <c r="P1822" s="3">
        <f t="shared" si="118"/>
        <v>-65.547753949906365</v>
      </c>
      <c r="R1822" s="15"/>
    </row>
    <row r="1823" spans="6:18" x14ac:dyDescent="0.25">
      <c r="F1823" s="2">
        <f t="shared" si="119"/>
        <v>9.095000000000022</v>
      </c>
      <c r="G1823" s="3">
        <f>IF(H1823&gt;0,$C$14-H1823,$C$14)</f>
        <v>2E-3</v>
      </c>
      <c r="H1823" s="3">
        <f>IF(H1822-I1822&gt;0,H1822-I1822,0)</f>
        <v>0</v>
      </c>
      <c r="I1823" s="12">
        <f>$C$5*SQRT((2*($C$11*POWER(($G$4/G1823),1.4)-$C$12))/$C$8)*An</f>
        <v>3.4541393744113574E-5</v>
      </c>
      <c r="J1823" s="5">
        <f>($C$11*POWER(($C$16/G1823),1.4))</f>
        <v>265250.39913931966</v>
      </c>
      <c r="K1823" s="2">
        <f>IF(H1823&gt;0,$C$17+H1823*$C$8,$C$17)</f>
        <v>0.15</v>
      </c>
      <c r="L1823" s="12">
        <f>IF(H1823&gt;0,2*An*(J1823-$C$12),0)</f>
        <v>0</v>
      </c>
      <c r="M1823" s="12">
        <f>$C$9*Af*O1822*ABS(O1822)*$C$7</f>
        <v>-1.4073703127726691</v>
      </c>
      <c r="N1823" s="12">
        <f t="shared" si="116"/>
        <v>-0.42753124818220617</v>
      </c>
      <c r="O1823" s="4">
        <f t="shared" si="117"/>
        <v>-26.402131953037063</v>
      </c>
      <c r="P1823" s="3">
        <f t="shared" si="118"/>
        <v>-65.679759255983939</v>
      </c>
      <c r="R1823" s="15"/>
    </row>
    <row r="1824" spans="6:18" x14ac:dyDescent="0.25">
      <c r="F1824" s="2">
        <f t="shared" si="119"/>
        <v>9.1000000000000227</v>
      </c>
      <c r="G1824" s="3">
        <f>IF(H1824&gt;0,$C$14-H1824,$C$14)</f>
        <v>2E-3</v>
      </c>
      <c r="H1824" s="3">
        <f>IF(H1823-I1823&gt;0,H1823-I1823,0)</f>
        <v>0</v>
      </c>
      <c r="I1824" s="12">
        <f>$C$5*SQRT((2*($C$11*POWER(($G$4/G1824),1.4)-$C$12))/$C$8)*An</f>
        <v>3.4541393744113574E-5</v>
      </c>
      <c r="J1824" s="5">
        <f>($C$11*POWER(($C$16/G1824),1.4))</f>
        <v>265250.39913931966</v>
      </c>
      <c r="K1824" s="2">
        <f>IF(H1824&gt;0,$C$17+H1824*$C$8,$C$17)</f>
        <v>0.15</v>
      </c>
      <c r="L1824" s="12">
        <f>IF(H1824&gt;0,2*An*(J1824-$C$12),0)</f>
        <v>0</v>
      </c>
      <c r="M1824" s="12">
        <f>$C$9*Af*O1823*ABS(O1823)*$C$7</f>
        <v>-1.4075986439643073</v>
      </c>
      <c r="N1824" s="12">
        <f t="shared" si="116"/>
        <v>-0.42600904023795128</v>
      </c>
      <c r="O1824" s="4">
        <f t="shared" si="117"/>
        <v>-26.404265803758115</v>
      </c>
      <c r="P1824" s="3">
        <f t="shared" si="118"/>
        <v>-65.811775250375931</v>
      </c>
      <c r="R1824" s="15"/>
    </row>
    <row r="1825" spans="6:18" x14ac:dyDescent="0.25">
      <c r="F1825" s="2">
        <f t="shared" si="119"/>
        <v>9.1050000000000235</v>
      </c>
      <c r="G1825" s="3">
        <f>IF(H1825&gt;0,$C$14-H1825,$C$14)</f>
        <v>2E-3</v>
      </c>
      <c r="H1825" s="3">
        <f>IF(H1824-I1824&gt;0,H1824-I1824,0)</f>
        <v>0</v>
      </c>
      <c r="I1825" s="12">
        <f>$C$5*SQRT((2*($C$11*POWER(($G$4/G1825),1.4)-$C$12))/$C$8)*An</f>
        <v>3.4541393744113574E-5</v>
      </c>
      <c r="J1825" s="5">
        <f>($C$11*POWER(($C$16/G1825),1.4))</f>
        <v>265250.39913931966</v>
      </c>
      <c r="K1825" s="2">
        <f>IF(H1825&gt;0,$C$17+H1825*$C$8,$C$17)</f>
        <v>0.15</v>
      </c>
      <c r="L1825" s="12">
        <f>IF(H1825&gt;0,2*An*(J1825-$C$12),0)</f>
        <v>0</v>
      </c>
      <c r="M1825" s="12">
        <f>$C$9*Af*O1824*ABS(O1824)*$C$7</f>
        <v>-1.4078261806468857</v>
      </c>
      <c r="N1825" s="12">
        <f t="shared" si="116"/>
        <v>-0.42449212902076228</v>
      </c>
      <c r="O1825" s="4">
        <f t="shared" si="117"/>
        <v>-26.406392056681263</v>
      </c>
      <c r="P1825" s="3">
        <f t="shared" si="118"/>
        <v>-65.943801895027022</v>
      </c>
      <c r="R1825" s="15"/>
    </row>
    <row r="1826" spans="6:18" x14ac:dyDescent="0.25">
      <c r="F1826" s="2">
        <f t="shared" si="119"/>
        <v>9.1100000000000243</v>
      </c>
      <c r="G1826" s="3">
        <f>IF(H1826&gt;0,$C$14-H1826,$C$14)</f>
        <v>2E-3</v>
      </c>
      <c r="H1826" s="3">
        <f>IF(H1825-I1825&gt;0,H1825-I1825,0)</f>
        <v>0</v>
      </c>
      <c r="I1826" s="12">
        <f>$C$5*SQRT((2*($C$11*POWER(($G$4/G1826),1.4)-$C$12))/$C$8)*An</f>
        <v>3.4541393744113574E-5</v>
      </c>
      <c r="J1826" s="5">
        <f>($C$11*POWER(($C$16/G1826),1.4))</f>
        <v>265250.39913931966</v>
      </c>
      <c r="K1826" s="2">
        <f>IF(H1826&gt;0,$C$17+H1826*$C$8,$C$17)</f>
        <v>0.15</v>
      </c>
      <c r="L1826" s="12">
        <f>IF(H1826&gt;0,2*An*(J1826-$C$12),0)</f>
        <v>0</v>
      </c>
      <c r="M1826" s="12">
        <f>$C$9*Af*O1825*ABS(O1825)*$C$7</f>
        <v>-1.4080529254523262</v>
      </c>
      <c r="N1826" s="12">
        <f t="shared" si="116"/>
        <v>-0.4229804969844923</v>
      </c>
      <c r="O1826" s="4">
        <f t="shared" si="117"/>
        <v>-26.408510738246274</v>
      </c>
      <c r="P1826" s="3">
        <f t="shared" si="118"/>
        <v>-66.075839152014339</v>
      </c>
      <c r="R1826" s="15"/>
    </row>
    <row r="1827" spans="6:18" x14ac:dyDescent="0.25">
      <c r="F1827" s="2">
        <f t="shared" si="119"/>
        <v>9.1150000000000251</v>
      </c>
      <c r="G1827" s="3">
        <f>IF(H1827&gt;0,$C$14-H1827,$C$14)</f>
        <v>2E-3</v>
      </c>
      <c r="H1827" s="3">
        <f>IF(H1826-I1826&gt;0,H1826-I1826,0)</f>
        <v>0</v>
      </c>
      <c r="I1827" s="12">
        <f>$C$5*SQRT((2*($C$11*POWER(($G$4/G1827),1.4)-$C$12))/$C$8)*An</f>
        <v>3.4541393744113574E-5</v>
      </c>
      <c r="J1827" s="5">
        <f>($C$11*POWER(($C$16/G1827),1.4))</f>
        <v>265250.39913931966</v>
      </c>
      <c r="K1827" s="2">
        <f>IF(H1827&gt;0,$C$17+H1827*$C$8,$C$17)</f>
        <v>0.15</v>
      </c>
      <c r="L1827" s="12">
        <f>IF(H1827&gt;0,2*An*(J1827-$C$12),0)</f>
        <v>0</v>
      </c>
      <c r="M1827" s="12">
        <f>$C$9*Af*O1826*ABS(O1826)*$C$7</f>
        <v>-1.4082788810047906</v>
      </c>
      <c r="N1827" s="12">
        <f t="shared" si="116"/>
        <v>-0.42147412663472961</v>
      </c>
      <c r="O1827" s="4">
        <f t="shared" si="117"/>
        <v>-26.410621874805322</v>
      </c>
      <c r="P1827" s="3">
        <f t="shared" si="118"/>
        <v>-66.20788698354697</v>
      </c>
      <c r="R1827" s="15"/>
    </row>
    <row r="1828" spans="6:18" x14ac:dyDescent="0.25">
      <c r="F1828" s="2">
        <f t="shared" si="119"/>
        <v>9.1200000000000259</v>
      </c>
      <c r="G1828" s="3">
        <f>IF(H1828&gt;0,$C$14-H1828,$C$14)</f>
        <v>2E-3</v>
      </c>
      <c r="H1828" s="3">
        <f>IF(H1827-I1827&gt;0,H1827-I1827,0)</f>
        <v>0</v>
      </c>
      <c r="I1828" s="12">
        <f>$C$5*SQRT((2*($C$11*POWER(($G$4/G1828),1.4)-$C$12))/$C$8)*An</f>
        <v>3.4541393744113574E-5</v>
      </c>
      <c r="J1828" s="5">
        <f>($C$11*POWER(($C$16/G1828),1.4))</f>
        <v>265250.39913931966</v>
      </c>
      <c r="K1828" s="2">
        <f>IF(H1828&gt;0,$C$17+H1828*$C$8,$C$17)</f>
        <v>0.15</v>
      </c>
      <c r="L1828" s="12">
        <f>IF(H1828&gt;0,2*An*(J1828-$C$12),0)</f>
        <v>0</v>
      </c>
      <c r="M1828" s="12">
        <f>$C$9*Af*O1827*ABS(O1827)*$C$7</f>
        <v>-1.4085040499207</v>
      </c>
      <c r="N1828" s="12">
        <f t="shared" si="116"/>
        <v>-0.41997300052866693</v>
      </c>
      <c r="O1828" s="4">
        <f t="shared" si="117"/>
        <v>-26.412725492623231</v>
      </c>
      <c r="P1828" s="3">
        <f t="shared" si="118"/>
        <v>-66.33994535196554</v>
      </c>
      <c r="R1828" s="15"/>
    </row>
    <row r="1829" spans="6:18" x14ac:dyDescent="0.25">
      <c r="F1829" s="2">
        <f t="shared" si="119"/>
        <v>9.1250000000000266</v>
      </c>
      <c r="G1829" s="3">
        <f>IF(H1829&gt;0,$C$14-H1829,$C$14)</f>
        <v>2E-3</v>
      </c>
      <c r="H1829" s="3">
        <f>IF(H1828-I1828&gt;0,H1828-I1828,0)</f>
        <v>0</v>
      </c>
      <c r="I1829" s="12">
        <f>$C$5*SQRT((2*($C$11*POWER(($G$4/G1829),1.4)-$C$12))/$C$8)*An</f>
        <v>3.4541393744113574E-5</v>
      </c>
      <c r="J1829" s="5">
        <f>($C$11*POWER(($C$16/G1829),1.4))</f>
        <v>265250.39913931966</v>
      </c>
      <c r="K1829" s="2">
        <f>IF(H1829&gt;0,$C$17+H1829*$C$8,$C$17)</f>
        <v>0.15</v>
      </c>
      <c r="L1829" s="12">
        <f>IF(H1829&gt;0,2*An*(J1829-$C$12),0)</f>
        <v>0</v>
      </c>
      <c r="M1829" s="12">
        <f>$C$9*Af*O1828*ABS(O1828)*$C$7</f>
        <v>-1.4087284348087477</v>
      </c>
      <c r="N1829" s="12">
        <f t="shared" si="116"/>
        <v>-0.41847710127501586</v>
      </c>
      <c r="O1829" s="4">
        <f t="shared" si="117"/>
        <v>-26.414821617877742</v>
      </c>
      <c r="P1829" s="3">
        <f t="shared" si="118"/>
        <v>-66.472014219741794</v>
      </c>
      <c r="R1829" s="15"/>
    </row>
    <row r="1830" spans="6:18" x14ac:dyDescent="0.25">
      <c r="F1830" s="2">
        <f t="shared" si="119"/>
        <v>9.1300000000000274</v>
      </c>
      <c r="G1830" s="3">
        <f>IF(H1830&gt;0,$C$14-H1830,$C$14)</f>
        <v>2E-3</v>
      </c>
      <c r="H1830" s="3">
        <f>IF(H1829-I1829&gt;0,H1829-I1829,0)</f>
        <v>0</v>
      </c>
      <c r="I1830" s="12">
        <f>$C$5*SQRT((2*($C$11*POWER(($G$4/G1830),1.4)-$C$12))/$C$8)*An</f>
        <v>3.4541393744113574E-5</v>
      </c>
      <c r="J1830" s="5">
        <f>($C$11*POWER(($C$16/G1830),1.4))</f>
        <v>265250.39913931966</v>
      </c>
      <c r="K1830" s="2">
        <f>IF(H1830&gt;0,$C$17+H1830*$C$8,$C$17)</f>
        <v>0.15</v>
      </c>
      <c r="L1830" s="12">
        <f>IF(H1830&gt;0,2*An*(J1830-$C$12),0)</f>
        <v>0</v>
      </c>
      <c r="M1830" s="12">
        <f>$C$9*Af*O1829*ABS(O1829)*$C$7</f>
        <v>-1.4089520382699157</v>
      </c>
      <c r="N1830" s="12">
        <f t="shared" si="116"/>
        <v>-0.41698641153389582</v>
      </c>
      <c r="O1830" s="4">
        <f t="shared" si="117"/>
        <v>-26.416910276659763</v>
      </c>
      <c r="P1830" s="3">
        <f t="shared" si="118"/>
        <v>-66.604093549478137</v>
      </c>
      <c r="R1830" s="15"/>
    </row>
    <row r="1831" spans="6:18" x14ac:dyDescent="0.25">
      <c r="F1831" s="2">
        <f t="shared" si="119"/>
        <v>9.1350000000000282</v>
      </c>
      <c r="G1831" s="3">
        <f>IF(H1831&gt;0,$C$14-H1831,$C$14)</f>
        <v>2E-3</v>
      </c>
      <c r="H1831" s="3">
        <f>IF(H1830-I1830&gt;0,H1830-I1830,0)</f>
        <v>0</v>
      </c>
      <c r="I1831" s="12">
        <f>$C$5*SQRT((2*($C$11*POWER(($G$4/G1831),1.4)-$C$12))/$C$8)*An</f>
        <v>3.4541393744113574E-5</v>
      </c>
      <c r="J1831" s="5">
        <f>($C$11*POWER(($C$16/G1831),1.4))</f>
        <v>265250.39913931966</v>
      </c>
      <c r="K1831" s="2">
        <f>IF(H1831&gt;0,$C$17+H1831*$C$8,$C$17)</f>
        <v>0.15</v>
      </c>
      <c r="L1831" s="12">
        <f>IF(H1831&gt;0,2*An*(J1831-$C$12),0)</f>
        <v>0</v>
      </c>
      <c r="M1831" s="12">
        <f>$C$9*Af*O1830*ABS(O1830)*$C$7</f>
        <v>-1.4091748628974907</v>
      </c>
      <c r="N1831" s="12">
        <f t="shared" si="116"/>
        <v>-0.41550091401672873</v>
      </c>
      <c r="O1831" s="4">
        <f t="shared" si="117"/>
        <v>-26.418991494973639</v>
      </c>
      <c r="P1831" s="3">
        <f t="shared" si="118"/>
        <v>-66.736183303907225</v>
      </c>
      <c r="R1831" s="15"/>
    </row>
    <row r="1832" spans="6:18" x14ac:dyDescent="0.25">
      <c r="F1832" s="2">
        <f t="shared" si="119"/>
        <v>9.140000000000029</v>
      </c>
      <c r="G1832" s="3">
        <f>IF(H1832&gt;0,$C$14-H1832,$C$14)</f>
        <v>2E-3</v>
      </c>
      <c r="H1832" s="3">
        <f>IF(H1831-I1831&gt;0,H1831-I1831,0)</f>
        <v>0</v>
      </c>
      <c r="I1832" s="12">
        <f>$C$5*SQRT((2*($C$11*POWER(($G$4/G1832),1.4)-$C$12))/$C$8)*An</f>
        <v>3.4541393744113574E-5</v>
      </c>
      <c r="J1832" s="5">
        <f>($C$11*POWER(($C$16/G1832),1.4))</f>
        <v>265250.39913931966</v>
      </c>
      <c r="K1832" s="2">
        <f>IF(H1832&gt;0,$C$17+H1832*$C$8,$C$17)</f>
        <v>0.15</v>
      </c>
      <c r="L1832" s="12">
        <f>IF(H1832&gt;0,2*An*(J1832-$C$12),0)</f>
        <v>0</v>
      </c>
      <c r="M1832" s="12">
        <f>$C$9*Af*O1831*ABS(O1831)*$C$7</f>
        <v>-1.4093969112770808</v>
      </c>
      <c r="N1832" s="12">
        <f t="shared" si="116"/>
        <v>-0.41402059148612835</v>
      </c>
      <c r="O1832" s="4">
        <f t="shared" si="117"/>
        <v>-26.421065298737396</v>
      </c>
      <c r="P1832" s="3">
        <f t="shared" si="118"/>
        <v>-66.868283445891507</v>
      </c>
      <c r="R1832" s="15"/>
    </row>
    <row r="1833" spans="6:18" x14ac:dyDescent="0.25">
      <c r="F1833" s="2">
        <f t="shared" si="119"/>
        <v>9.1450000000000298</v>
      </c>
      <c r="G1833" s="3">
        <f>IF(H1833&gt;0,$C$14-H1833,$C$14)</f>
        <v>2E-3</v>
      </c>
      <c r="H1833" s="3">
        <f>IF(H1832-I1832&gt;0,H1832-I1832,0)</f>
        <v>0</v>
      </c>
      <c r="I1833" s="12">
        <f>$C$5*SQRT((2*($C$11*POWER(($G$4/G1833),1.4)-$C$12))/$C$8)*An</f>
        <v>3.4541393744113574E-5</v>
      </c>
      <c r="J1833" s="5">
        <f>($C$11*POWER(($C$16/G1833),1.4))</f>
        <v>265250.39913931966</v>
      </c>
      <c r="K1833" s="2">
        <f>IF(H1833&gt;0,$C$17+H1833*$C$8,$C$17)</f>
        <v>0.15</v>
      </c>
      <c r="L1833" s="12">
        <f>IF(H1833&gt;0,2*An*(J1833-$C$12),0)</f>
        <v>0</v>
      </c>
      <c r="M1833" s="12">
        <f>$C$9*Af*O1832*ABS(O1832)*$C$7</f>
        <v>-1.4096181859866295</v>
      </c>
      <c r="N1833" s="12">
        <f t="shared" si="116"/>
        <v>-0.41254542675580375</v>
      </c>
      <c r="O1833" s="4">
        <f t="shared" si="117"/>
        <v>-26.423131713783</v>
      </c>
      <c r="P1833" s="3">
        <f t="shared" si="118"/>
        <v>-67.000393938422803</v>
      </c>
      <c r="R1833" s="15"/>
    </row>
    <row r="1834" spans="6:18" x14ac:dyDescent="0.25">
      <c r="F1834" s="2">
        <f t="shared" si="119"/>
        <v>9.1500000000000306</v>
      </c>
      <c r="G1834" s="3">
        <f>IF(H1834&gt;0,$C$14-H1834,$C$14)</f>
        <v>2E-3</v>
      </c>
      <c r="H1834" s="3">
        <f>IF(H1833-I1833&gt;0,H1833-I1833,0)</f>
        <v>0</v>
      </c>
      <c r="I1834" s="12">
        <f>$C$5*SQRT((2*($C$11*POWER(($G$4/G1834),1.4)-$C$12))/$C$8)*An</f>
        <v>3.4541393744113574E-5</v>
      </c>
      <c r="J1834" s="5">
        <f>($C$11*POWER(($C$16/G1834),1.4))</f>
        <v>265250.39913931966</v>
      </c>
      <c r="K1834" s="2">
        <f>IF(H1834&gt;0,$C$17+H1834*$C$8,$C$17)</f>
        <v>0.15</v>
      </c>
      <c r="L1834" s="12">
        <f>IF(H1834&gt;0,2*An*(J1834-$C$12),0)</f>
        <v>0</v>
      </c>
      <c r="M1834" s="12">
        <f>$C$9*Af*O1833*ABS(O1833)*$C$7</f>
        <v>-1.4098386895964337</v>
      </c>
      <c r="N1834" s="12">
        <f t="shared" si="116"/>
        <v>-0.41107540269044252</v>
      </c>
      <c r="O1834" s="4">
        <f t="shared" si="117"/>
        <v>-26.425190765856616</v>
      </c>
      <c r="P1834" s="3">
        <f t="shared" si="118"/>
        <v>-67.132514744621901</v>
      </c>
      <c r="R1834" s="15"/>
    </row>
    <row r="1835" spans="6:18" x14ac:dyDescent="0.25">
      <c r="F1835" s="2">
        <f t="shared" si="119"/>
        <v>9.1550000000000313</v>
      </c>
      <c r="G1835" s="3">
        <f>IF(H1835&gt;0,$C$14-H1835,$C$14)</f>
        <v>2E-3</v>
      </c>
      <c r="H1835" s="3">
        <f>IF(H1834-I1834&gt;0,H1834-I1834,0)</f>
        <v>0</v>
      </c>
      <c r="I1835" s="12">
        <f>$C$5*SQRT((2*($C$11*POWER(($G$4/G1835),1.4)-$C$12))/$C$8)*An</f>
        <v>3.4541393744113574E-5</v>
      </c>
      <c r="J1835" s="5">
        <f>($C$11*POWER(($C$16/G1835),1.4))</f>
        <v>265250.39913931966</v>
      </c>
      <c r="K1835" s="2">
        <f>IF(H1835&gt;0,$C$17+H1835*$C$8,$C$17)</f>
        <v>0.15</v>
      </c>
      <c r="L1835" s="12">
        <f>IF(H1835&gt;0,2*An*(J1835-$C$12),0)</f>
        <v>0</v>
      </c>
      <c r="M1835" s="12">
        <f>$C$9*Af*O1834*ABS(O1834)*$C$7</f>
        <v>-1.4100584246691577</v>
      </c>
      <c r="N1835" s="12">
        <f t="shared" si="116"/>
        <v>-0.4096105022056159</v>
      </c>
      <c r="O1835" s="4">
        <f t="shared" si="117"/>
        <v>-26.427242480618855</v>
      </c>
      <c r="P1835" s="3">
        <f t="shared" si="118"/>
        <v>-67.264645827738093</v>
      </c>
      <c r="R1835" s="15"/>
    </row>
    <row r="1836" spans="6:18" x14ac:dyDescent="0.25">
      <c r="F1836" s="2">
        <f t="shared" si="119"/>
        <v>9.1600000000000321</v>
      </c>
      <c r="G1836" s="3">
        <f>IF(H1836&gt;0,$C$14-H1836,$C$14)</f>
        <v>2E-3</v>
      </c>
      <c r="H1836" s="3">
        <f>IF(H1835-I1835&gt;0,H1835-I1835,0)</f>
        <v>0</v>
      </c>
      <c r="I1836" s="12">
        <f>$C$5*SQRT((2*($C$11*POWER(($G$4/G1836),1.4)-$C$12))/$C$8)*An</f>
        <v>3.4541393744113574E-5</v>
      </c>
      <c r="J1836" s="5">
        <f>($C$11*POWER(($C$16/G1836),1.4))</f>
        <v>265250.39913931966</v>
      </c>
      <c r="K1836" s="2">
        <f>IF(H1836&gt;0,$C$17+H1836*$C$8,$C$17)</f>
        <v>0.15</v>
      </c>
      <c r="L1836" s="12">
        <f>IF(H1836&gt;0,2*An*(J1836-$C$12),0)</f>
        <v>0</v>
      </c>
      <c r="M1836" s="12">
        <f>$C$9*Af*O1835*ABS(O1835)*$C$7</f>
        <v>-1.4102773937598494</v>
      </c>
      <c r="N1836" s="12">
        <f t="shared" si="116"/>
        <v>-0.40815070826767091</v>
      </c>
      <c r="O1836" s="4">
        <f t="shared" si="117"/>
        <v>-26.429286883645037</v>
      </c>
      <c r="P1836" s="3">
        <f t="shared" si="118"/>
        <v>-67.396787151148757</v>
      </c>
      <c r="R1836" s="15"/>
    </row>
    <row r="1837" spans="6:18" x14ac:dyDescent="0.25">
      <c r="F1837" s="2">
        <f t="shared" si="119"/>
        <v>9.1650000000000329</v>
      </c>
      <c r="G1837" s="3">
        <f>IF(H1837&gt;0,$C$14-H1837,$C$14)</f>
        <v>2E-3</v>
      </c>
      <c r="H1837" s="3">
        <f>IF(H1836-I1836&gt;0,H1836-I1836,0)</f>
        <v>0</v>
      </c>
      <c r="I1837" s="12">
        <f>$C$5*SQRT((2*($C$11*POWER(($G$4/G1837),1.4)-$C$12))/$C$8)*An</f>
        <v>3.4541393744113574E-5</v>
      </c>
      <c r="J1837" s="5">
        <f>($C$11*POWER(($C$16/G1837),1.4))</f>
        <v>265250.39913931966</v>
      </c>
      <c r="K1837" s="2">
        <f>IF(H1837&gt;0,$C$17+H1837*$C$8,$C$17)</f>
        <v>0.15</v>
      </c>
      <c r="L1837" s="12">
        <f>IF(H1837&gt;0,2*An*(J1837-$C$12),0)</f>
        <v>0</v>
      </c>
      <c r="M1837" s="12">
        <f>$C$9*Af*O1836*ABS(O1836)*$C$7</f>
        <v>-1.4104955994159589</v>
      </c>
      <c r="N1837" s="12">
        <f t="shared" si="116"/>
        <v>-0.40669600389360738</v>
      </c>
      <c r="O1837" s="4">
        <f t="shared" si="117"/>
        <v>-26.431324000425441</v>
      </c>
      <c r="P1837" s="3">
        <f t="shared" si="118"/>
        <v>-67.528938678358926</v>
      </c>
      <c r="R1837" s="15"/>
    </row>
    <row r="1838" spans="6:18" x14ac:dyDescent="0.25">
      <c r="F1838" s="2">
        <f t="shared" si="119"/>
        <v>9.1700000000000337</v>
      </c>
      <c r="G1838" s="3">
        <f>IF(H1838&gt;0,$C$14-H1838,$C$14)</f>
        <v>2E-3</v>
      </c>
      <c r="H1838" s="3">
        <f>IF(H1837-I1837&gt;0,H1837-I1837,0)</f>
        <v>0</v>
      </c>
      <c r="I1838" s="12">
        <f>$C$5*SQRT((2*($C$11*POWER(($G$4/G1838),1.4)-$C$12))/$C$8)*An</f>
        <v>3.4541393744113574E-5</v>
      </c>
      <c r="J1838" s="5">
        <f>($C$11*POWER(($C$16/G1838),1.4))</f>
        <v>265250.39913931966</v>
      </c>
      <c r="K1838" s="2">
        <f>IF(H1838&gt;0,$C$17+H1838*$C$8,$C$17)</f>
        <v>0.15</v>
      </c>
      <c r="L1838" s="12">
        <f>IF(H1838&gt;0,2*An*(J1838-$C$12),0)</f>
        <v>0</v>
      </c>
      <c r="M1838" s="12">
        <f>$C$9*Af*O1837*ABS(O1837)*$C$7</f>
        <v>-1.4107130441773503</v>
      </c>
      <c r="N1838" s="12">
        <f t="shared" si="116"/>
        <v>-0.40524637215099801</v>
      </c>
      <c r="O1838" s="4">
        <f t="shared" si="117"/>
        <v>-26.433353856365553</v>
      </c>
      <c r="P1838" s="3">
        <f t="shared" si="118"/>
        <v>-67.661100373000906</v>
      </c>
      <c r="R1838" s="15"/>
    </row>
    <row r="1839" spans="6:18" x14ac:dyDescent="0.25">
      <c r="F1839" s="2">
        <f t="shared" si="119"/>
        <v>9.1750000000000345</v>
      </c>
      <c r="G1839" s="3">
        <f>IF(H1839&gt;0,$C$14-H1839,$C$14)</f>
        <v>2E-3</v>
      </c>
      <c r="H1839" s="3">
        <f>IF(H1838-I1838&gt;0,H1838-I1838,0)</f>
        <v>0</v>
      </c>
      <c r="I1839" s="12">
        <f>$C$5*SQRT((2*($C$11*POWER(($G$4/G1839),1.4)-$C$12))/$C$8)*An</f>
        <v>3.4541393744113574E-5</v>
      </c>
      <c r="J1839" s="5">
        <f>($C$11*POWER(($C$16/G1839),1.4))</f>
        <v>265250.39913931966</v>
      </c>
      <c r="K1839" s="2">
        <f>IF(H1839&gt;0,$C$17+H1839*$C$8,$C$17)</f>
        <v>0.15</v>
      </c>
      <c r="L1839" s="12">
        <f>IF(H1839&gt;0,2*An*(J1839-$C$12),0)</f>
        <v>0</v>
      </c>
      <c r="M1839" s="12">
        <f>$C$9*Af*O1838*ABS(O1838)*$C$7</f>
        <v>-1.4109297305763209</v>
      </c>
      <c r="N1839" s="12">
        <f t="shared" si="116"/>
        <v>-0.40380179615786105</v>
      </c>
      <c r="O1839" s="4">
        <f t="shared" si="117"/>
        <v>-26.435376476786324</v>
      </c>
      <c r="P1839" s="3">
        <f t="shared" si="118"/>
        <v>-67.79327219883379</v>
      </c>
      <c r="R1839" s="15"/>
    </row>
    <row r="1840" spans="6:18" x14ac:dyDescent="0.25">
      <c r="F1840" s="2">
        <f t="shared" si="119"/>
        <v>9.1800000000000352</v>
      </c>
      <c r="G1840" s="3">
        <f>IF(H1840&gt;0,$C$14-H1840,$C$14)</f>
        <v>2E-3</v>
      </c>
      <c r="H1840" s="3">
        <f>IF(H1839-I1839&gt;0,H1839-I1839,0)</f>
        <v>0</v>
      </c>
      <c r="I1840" s="12">
        <f>$C$5*SQRT((2*($C$11*POWER(($G$4/G1840),1.4)-$C$12))/$C$8)*An</f>
        <v>3.4541393744113574E-5</v>
      </c>
      <c r="J1840" s="5">
        <f>($C$11*POWER(($C$16/G1840),1.4))</f>
        <v>265250.39913931966</v>
      </c>
      <c r="K1840" s="2">
        <f>IF(H1840&gt;0,$C$17+H1840*$C$8,$C$17)</f>
        <v>0.15</v>
      </c>
      <c r="L1840" s="12">
        <f>IF(H1840&gt;0,2*An*(J1840-$C$12),0)</f>
        <v>0</v>
      </c>
      <c r="M1840" s="12">
        <f>$C$9*Af*O1839*ABS(O1839)*$C$7</f>
        <v>-1.4111456611376154</v>
      </c>
      <c r="N1840" s="12">
        <f t="shared" si="116"/>
        <v>-0.40236225908256412</v>
      </c>
      <c r="O1840" s="4">
        <f t="shared" si="117"/>
        <v>-26.437391886924424</v>
      </c>
      <c r="P1840" s="3">
        <f t="shared" si="118"/>
        <v>-67.925454119743065</v>
      </c>
      <c r="R1840" s="15"/>
    </row>
    <row r="1841" spans="6:18" x14ac:dyDescent="0.25">
      <c r="F1841" s="2">
        <f t="shared" si="119"/>
        <v>9.185000000000036</v>
      </c>
      <c r="G1841" s="3">
        <f>IF(H1841&gt;0,$C$14-H1841,$C$14)</f>
        <v>2E-3</v>
      </c>
      <c r="H1841" s="3">
        <f>IF(H1840-I1840&gt;0,H1840-I1840,0)</f>
        <v>0</v>
      </c>
      <c r="I1841" s="12">
        <f>$C$5*SQRT((2*($C$11*POWER(($G$4/G1841),1.4)-$C$12))/$C$8)*An</f>
        <v>3.4541393744113574E-5</v>
      </c>
      <c r="J1841" s="5">
        <f>($C$11*POWER(($C$16/G1841),1.4))</f>
        <v>265250.39913931966</v>
      </c>
      <c r="K1841" s="2">
        <f>IF(H1841&gt;0,$C$17+H1841*$C$8,$C$17)</f>
        <v>0.15</v>
      </c>
      <c r="L1841" s="12">
        <f>IF(H1841&gt;0,2*An*(J1841-$C$12),0)</f>
        <v>0</v>
      </c>
      <c r="M1841" s="12">
        <f>$C$9*Af*O1840*ABS(O1840)*$C$7</f>
        <v>-1.4113608383784428</v>
      </c>
      <c r="N1841" s="12">
        <f t="shared" si="116"/>
        <v>-0.40092774414371463</v>
      </c>
      <c r="O1841" s="4">
        <f t="shared" si="117"/>
        <v>-26.439400111932489</v>
      </c>
      <c r="P1841" s="3">
        <f t="shared" si="118"/>
        <v>-68.057646099740211</v>
      </c>
      <c r="R1841" s="15"/>
    </row>
    <row r="1842" spans="6:18" x14ac:dyDescent="0.25">
      <c r="F1842" s="2">
        <f t="shared" si="119"/>
        <v>9.1900000000000368</v>
      </c>
      <c r="G1842" s="3">
        <f>IF(H1842&gt;0,$C$14-H1842,$C$14)</f>
        <v>2E-3</v>
      </c>
      <c r="H1842" s="3">
        <f>IF(H1841-I1841&gt;0,H1841-I1841,0)</f>
        <v>0</v>
      </c>
      <c r="I1842" s="12">
        <f>$C$5*SQRT((2*($C$11*POWER(($G$4/G1842),1.4)-$C$12))/$C$8)*An</f>
        <v>3.4541393744113574E-5</v>
      </c>
      <c r="J1842" s="5">
        <f>($C$11*POWER(($C$16/G1842),1.4))</f>
        <v>265250.39913931966</v>
      </c>
      <c r="K1842" s="2">
        <f>IF(H1842&gt;0,$C$17+H1842*$C$8,$C$17)</f>
        <v>0.15</v>
      </c>
      <c r="L1842" s="12">
        <f>IF(H1842&gt;0,2*An*(J1842-$C$12),0)</f>
        <v>0</v>
      </c>
      <c r="M1842" s="12">
        <f>$C$9*Af*O1841*ABS(O1841)*$C$7</f>
        <v>-1.4115752648084934</v>
      </c>
      <c r="N1842" s="12">
        <f t="shared" si="116"/>
        <v>-0.39949823461004436</v>
      </c>
      <c r="O1842" s="4">
        <f t="shared" si="117"/>
        <v>-26.441401176879374</v>
      </c>
      <c r="P1842" s="3">
        <f t="shared" si="118"/>
        <v>-68.189848102962245</v>
      </c>
      <c r="R1842" s="15"/>
    </row>
    <row r="1843" spans="6:18" x14ac:dyDescent="0.25">
      <c r="F1843" s="2">
        <f t="shared" si="119"/>
        <v>9.1950000000000376</v>
      </c>
      <c r="G1843" s="3">
        <f>IF(H1843&gt;0,$C$14-H1843,$C$14)</f>
        <v>2E-3</v>
      </c>
      <c r="H1843" s="3">
        <f>IF(H1842-I1842&gt;0,H1842-I1842,0)</f>
        <v>0</v>
      </c>
      <c r="I1843" s="12">
        <f>$C$5*SQRT((2*($C$11*POWER(($G$4/G1843),1.4)-$C$12))/$C$8)*An</f>
        <v>3.4541393744113574E-5</v>
      </c>
      <c r="J1843" s="5">
        <f>($C$11*POWER(($C$16/G1843),1.4))</f>
        <v>265250.39913931966</v>
      </c>
      <c r="K1843" s="2">
        <f>IF(H1843&gt;0,$C$17+H1843*$C$8,$C$17)</f>
        <v>0.15</v>
      </c>
      <c r="L1843" s="12">
        <f>IF(H1843&gt;0,2*An*(J1843-$C$12),0)</f>
        <v>0</v>
      </c>
      <c r="M1843" s="12">
        <f>$C$9*Af*O1842*ABS(O1842)*$C$7</f>
        <v>-1.4117889429299517</v>
      </c>
      <c r="N1843" s="12">
        <f t="shared" si="116"/>
        <v>-0.39807371380032208</v>
      </c>
      <c r="O1843" s="4">
        <f t="shared" si="117"/>
        <v>-26.443395106750401</v>
      </c>
      <c r="P1843" s="3">
        <f t="shared" si="118"/>
        <v>-68.322060093671325</v>
      </c>
      <c r="R1843" s="15"/>
    </row>
    <row r="1844" spans="6:18" x14ac:dyDescent="0.25">
      <c r="F1844" s="2">
        <f t="shared" si="119"/>
        <v>9.2000000000000384</v>
      </c>
      <c r="G1844" s="3">
        <f>IF(H1844&gt;0,$C$14-H1844,$C$14)</f>
        <v>2E-3</v>
      </c>
      <c r="H1844" s="3">
        <f>IF(H1843-I1843&gt;0,H1843-I1843,0)</f>
        <v>0</v>
      </c>
      <c r="I1844" s="12">
        <f>$C$5*SQRT((2*($C$11*POWER(($G$4/G1844),1.4)-$C$12))/$C$8)*An</f>
        <v>3.4541393744113574E-5</v>
      </c>
      <c r="J1844" s="5">
        <f>($C$11*POWER(($C$16/G1844),1.4))</f>
        <v>265250.39913931966</v>
      </c>
      <c r="K1844" s="2">
        <f>IF(H1844&gt;0,$C$17+H1844*$C$8,$C$17)</f>
        <v>0.15</v>
      </c>
      <c r="L1844" s="12">
        <f>IF(H1844&gt;0,2*An*(J1844-$C$12),0)</f>
        <v>0</v>
      </c>
      <c r="M1844" s="12">
        <f>$C$9*Af*O1843*ABS(O1843)*$C$7</f>
        <v>-1.4120018752375163</v>
      </c>
      <c r="N1844" s="12">
        <f t="shared" si="116"/>
        <v>-0.39665416508322487</v>
      </c>
      <c r="O1844" s="4">
        <f t="shared" si="117"/>
        <v>-26.44538192644761</v>
      </c>
      <c r="P1844" s="3">
        <f t="shared" si="118"/>
        <v>-68.454282036254327</v>
      </c>
      <c r="R1844" s="15"/>
    </row>
    <row r="1845" spans="6:18" x14ac:dyDescent="0.25">
      <c r="F1845" s="2">
        <f t="shared" si="119"/>
        <v>9.2050000000000392</v>
      </c>
      <c r="G1845" s="3">
        <f>IF(H1845&gt;0,$C$14-H1845,$C$14)</f>
        <v>2E-3</v>
      </c>
      <c r="H1845" s="3">
        <f>IF(H1844-I1844&gt;0,H1844-I1844,0)</f>
        <v>0</v>
      </c>
      <c r="I1845" s="12">
        <f>$C$5*SQRT((2*($C$11*POWER(($G$4/G1845),1.4)-$C$12))/$C$8)*An</f>
        <v>3.4541393744113574E-5</v>
      </c>
      <c r="J1845" s="5">
        <f>($C$11*POWER(($C$16/G1845),1.4))</f>
        <v>265250.39913931966</v>
      </c>
      <c r="K1845" s="2">
        <f>IF(H1845&gt;0,$C$17+H1845*$C$8,$C$17)</f>
        <v>0.15</v>
      </c>
      <c r="L1845" s="12">
        <f>IF(H1845&gt;0,2*An*(J1845-$C$12),0)</f>
        <v>0</v>
      </c>
      <c r="M1845" s="12">
        <f>$C$9*Af*O1844*ABS(O1844)*$C$7</f>
        <v>-1.4122140642184124</v>
      </c>
      <c r="N1845" s="12">
        <f t="shared" si="116"/>
        <v>-0.39523957187725056</v>
      </c>
      <c r="O1845" s="4">
        <f t="shared" si="117"/>
        <v>-26.447361660790012</v>
      </c>
      <c r="P1845" s="3">
        <f t="shared" si="118"/>
        <v>-68.586513895222424</v>
      </c>
      <c r="R1845" s="15"/>
    </row>
    <row r="1846" spans="6:18" x14ac:dyDescent="0.25">
      <c r="F1846" s="2">
        <f t="shared" si="119"/>
        <v>9.2100000000000399</v>
      </c>
      <c r="G1846" s="3">
        <f>IF(H1846&gt;0,$C$14-H1846,$C$14)</f>
        <v>2E-3</v>
      </c>
      <c r="H1846" s="3">
        <f>IF(H1845-I1845&gt;0,H1845-I1845,0)</f>
        <v>0</v>
      </c>
      <c r="I1846" s="12">
        <f>$C$5*SQRT((2*($C$11*POWER(($G$4/G1846),1.4)-$C$12))/$C$8)*An</f>
        <v>3.4541393744113574E-5</v>
      </c>
      <c r="J1846" s="5">
        <f>($C$11*POWER(($C$16/G1846),1.4))</f>
        <v>265250.39913931966</v>
      </c>
      <c r="K1846" s="2">
        <f>IF(H1846&gt;0,$C$17+H1846*$C$8,$C$17)</f>
        <v>0.15</v>
      </c>
      <c r="L1846" s="12">
        <f>IF(H1846&gt;0,2*An*(J1846-$C$12),0)</f>
        <v>0</v>
      </c>
      <c r="M1846" s="12">
        <f>$C$9*Af*O1845*ABS(O1845)*$C$7</f>
        <v>-1.4124255123524119</v>
      </c>
      <c r="N1846" s="12">
        <f t="shared" si="116"/>
        <v>-0.39382991765058772</v>
      </c>
      <c r="O1846" s="4">
        <f t="shared" si="117"/>
        <v>-26.449334334513832</v>
      </c>
      <c r="P1846" s="3">
        <f t="shared" si="118"/>
        <v>-68.718755635210684</v>
      </c>
      <c r="R1846" s="15"/>
    </row>
    <row r="1847" spans="6:18" x14ac:dyDescent="0.25">
      <c r="F1847" s="2">
        <f t="shared" si="119"/>
        <v>9.2150000000000407</v>
      </c>
      <c r="G1847" s="3">
        <f>IF(H1847&gt;0,$C$14-H1847,$C$14)</f>
        <v>2E-3</v>
      </c>
      <c r="H1847" s="3">
        <f>IF(H1846-I1846&gt;0,H1846-I1846,0)</f>
        <v>0</v>
      </c>
      <c r="I1847" s="12">
        <f>$C$5*SQRT((2*($C$11*POWER(($G$4/G1847),1.4)-$C$12))/$C$8)*An</f>
        <v>3.4541393744113574E-5</v>
      </c>
      <c r="J1847" s="5">
        <f>($C$11*POWER(($C$16/G1847),1.4))</f>
        <v>265250.39913931966</v>
      </c>
      <c r="K1847" s="2">
        <f>IF(H1847&gt;0,$C$17+H1847*$C$8,$C$17)</f>
        <v>0.15</v>
      </c>
      <c r="L1847" s="12">
        <f>IF(H1847&gt;0,2*An*(J1847-$C$12),0)</f>
        <v>0</v>
      </c>
      <c r="M1847" s="12">
        <f>$C$9*Af*O1846*ABS(O1846)*$C$7</f>
        <v>-1.4126362221118451</v>
      </c>
      <c r="N1847" s="12">
        <f t="shared" si="116"/>
        <v>-0.39242518592103259</v>
      </c>
      <c r="O1847" s="4">
        <f t="shared" si="117"/>
        <v>-26.451299972272761</v>
      </c>
      <c r="P1847" s="3">
        <f t="shared" si="118"/>
        <v>-68.85100722097765</v>
      </c>
      <c r="R1847" s="15"/>
    </row>
    <row r="1848" spans="6:18" x14ac:dyDescent="0.25">
      <c r="F1848" s="2">
        <f t="shared" si="119"/>
        <v>9.2200000000000415</v>
      </c>
      <c r="G1848" s="3">
        <f>IF(H1848&gt;0,$C$14-H1848,$C$14)</f>
        <v>2E-3</v>
      </c>
      <c r="H1848" s="3">
        <f>IF(H1847-I1847&gt;0,H1847-I1847,0)</f>
        <v>0</v>
      </c>
      <c r="I1848" s="12">
        <f>$C$5*SQRT((2*($C$11*POWER(($G$4/G1848),1.4)-$C$12))/$C$8)*An</f>
        <v>3.4541393744113574E-5</v>
      </c>
      <c r="J1848" s="5">
        <f>($C$11*POWER(($C$16/G1848),1.4))</f>
        <v>265250.39913931966</v>
      </c>
      <c r="K1848" s="2">
        <f>IF(H1848&gt;0,$C$17+H1848*$C$8,$C$17)</f>
        <v>0.15</v>
      </c>
      <c r="L1848" s="12">
        <f>IF(H1848&gt;0,2*An*(J1848-$C$12),0)</f>
        <v>0</v>
      </c>
      <c r="M1848" s="12">
        <f>$C$9*Af*O1847*ABS(O1847)*$C$7</f>
        <v>-1.412846195961621</v>
      </c>
      <c r="N1848" s="12">
        <f t="shared" si="116"/>
        <v>-0.39102536025586038</v>
      </c>
      <c r="O1848" s="4">
        <f t="shared" si="117"/>
        <v>-26.453258598638204</v>
      </c>
      <c r="P1848" s="3">
        <f t="shared" si="118"/>
        <v>-68.983268617404931</v>
      </c>
      <c r="R1848" s="15"/>
    </row>
    <row r="1849" spans="6:18" x14ac:dyDescent="0.25">
      <c r="F1849" s="2">
        <f t="shared" si="119"/>
        <v>9.2250000000000423</v>
      </c>
      <c r="G1849" s="3">
        <f>IF(H1849&gt;0,$C$14-H1849,$C$14)</f>
        <v>2E-3</v>
      </c>
      <c r="H1849" s="3">
        <f>IF(H1848-I1848&gt;0,H1848-I1848,0)</f>
        <v>0</v>
      </c>
      <c r="I1849" s="12">
        <f>$C$5*SQRT((2*($C$11*POWER(($G$4/G1849),1.4)-$C$12))/$C$8)*An</f>
        <v>3.4541393744113574E-5</v>
      </c>
      <c r="J1849" s="5">
        <f>($C$11*POWER(($C$16/G1849),1.4))</f>
        <v>265250.39913931966</v>
      </c>
      <c r="K1849" s="2">
        <f>IF(H1849&gt;0,$C$17+H1849*$C$8,$C$17)</f>
        <v>0.15</v>
      </c>
      <c r="L1849" s="12">
        <f>IF(H1849&gt;0,2*An*(J1849-$C$12),0)</f>
        <v>0</v>
      </c>
      <c r="M1849" s="12">
        <f>$C$9*Af*O1848*ABS(O1848)*$C$7</f>
        <v>-1.4130554363592402</v>
      </c>
      <c r="N1849" s="12">
        <f t="shared" si="116"/>
        <v>-0.38963042427173189</v>
      </c>
      <c r="O1849" s="4">
        <f t="shared" si="117"/>
        <v>-26.455210238099522</v>
      </c>
      <c r="P1849" s="3">
        <f t="shared" si="118"/>
        <v>-69.115539789496779</v>
      </c>
      <c r="R1849" s="15"/>
    </row>
    <row r="1850" spans="6:18" x14ac:dyDescent="0.25">
      <c r="F1850" s="2">
        <f t="shared" si="119"/>
        <v>9.2300000000000431</v>
      </c>
      <c r="G1850" s="3">
        <f>IF(H1850&gt;0,$C$14-H1850,$C$14)</f>
        <v>2E-3</v>
      </c>
      <c r="H1850" s="3">
        <f>IF(H1849-I1849&gt;0,H1849-I1849,0)</f>
        <v>0</v>
      </c>
      <c r="I1850" s="12">
        <f>$C$5*SQRT((2*($C$11*POWER(($G$4/G1850),1.4)-$C$12))/$C$8)*An</f>
        <v>3.4541393744113574E-5</v>
      </c>
      <c r="J1850" s="5">
        <f>($C$11*POWER(($C$16/G1850),1.4))</f>
        <v>265250.39913931966</v>
      </c>
      <c r="K1850" s="2">
        <f>IF(H1850&gt;0,$C$17+H1850*$C$8,$C$17)</f>
        <v>0.15</v>
      </c>
      <c r="L1850" s="12">
        <f>IF(H1850&gt;0,2*An*(J1850-$C$12),0)</f>
        <v>0</v>
      </c>
      <c r="M1850" s="12">
        <f>$C$9*Af*O1849*ABS(O1849)*$C$7</f>
        <v>-1.4132639457548131</v>
      </c>
      <c r="N1850" s="12">
        <f t="shared" si="116"/>
        <v>-0.38824036163457976</v>
      </c>
      <c r="O1850" s="4">
        <f t="shared" si="117"/>
        <v>-26.457154915064287</v>
      </c>
      <c r="P1850" s="3">
        <f t="shared" si="118"/>
        <v>-69.247820702379684</v>
      </c>
      <c r="R1850" s="15"/>
    </row>
    <row r="1851" spans="6:18" x14ac:dyDescent="0.25">
      <c r="F1851" s="2">
        <f t="shared" si="119"/>
        <v>9.2350000000000438</v>
      </c>
      <c r="G1851" s="3">
        <f>IF(H1851&gt;0,$C$14-H1851,$C$14)</f>
        <v>2E-3</v>
      </c>
      <c r="H1851" s="3">
        <f>IF(H1850-I1850&gt;0,H1850-I1850,0)</f>
        <v>0</v>
      </c>
      <c r="I1851" s="12">
        <f>$C$5*SQRT((2*($C$11*POWER(($G$4/G1851),1.4)-$C$12))/$C$8)*An</f>
        <v>3.4541393744113574E-5</v>
      </c>
      <c r="J1851" s="5">
        <f>($C$11*POWER(($C$16/G1851),1.4))</f>
        <v>265250.39913931966</v>
      </c>
      <c r="K1851" s="2">
        <f>IF(H1851&gt;0,$C$17+H1851*$C$8,$C$17)</f>
        <v>0.15</v>
      </c>
      <c r="L1851" s="12">
        <f>IF(H1851&gt;0,2*An*(J1851-$C$12),0)</f>
        <v>0</v>
      </c>
      <c r="M1851" s="12">
        <f>$C$9*Af*O1850*ABS(O1850)*$C$7</f>
        <v>-1.4134717265910752</v>
      </c>
      <c r="N1851" s="12">
        <f t="shared" si="116"/>
        <v>-0.38685515605949872</v>
      </c>
      <c r="O1851" s="4">
        <f t="shared" si="117"/>
        <v>-26.459092653858523</v>
      </c>
      <c r="P1851" s="3">
        <f t="shared" si="118"/>
        <v>-69.380111321301996</v>
      </c>
      <c r="R1851" s="15"/>
    </row>
    <row r="1852" spans="6:18" x14ac:dyDescent="0.25">
      <c r="F1852" s="2">
        <f t="shared" si="119"/>
        <v>9.2400000000000446</v>
      </c>
      <c r="G1852" s="3">
        <f>IF(H1852&gt;0,$C$14-H1852,$C$14)</f>
        <v>2E-3</v>
      </c>
      <c r="H1852" s="3">
        <f>IF(H1851-I1851&gt;0,H1851-I1851,0)</f>
        <v>0</v>
      </c>
      <c r="I1852" s="12">
        <f>$C$5*SQRT((2*($C$11*POWER(($G$4/G1852),1.4)-$C$12))/$C$8)*An</f>
        <v>3.4541393744113574E-5</v>
      </c>
      <c r="J1852" s="5">
        <f>($C$11*POWER(($C$16/G1852),1.4))</f>
        <v>265250.39913931966</v>
      </c>
      <c r="K1852" s="2">
        <f>IF(H1852&gt;0,$C$17+H1852*$C$8,$C$17)</f>
        <v>0.15</v>
      </c>
      <c r="L1852" s="12">
        <f>IF(H1852&gt;0,2*An*(J1852-$C$12),0)</f>
        <v>0</v>
      </c>
      <c r="M1852" s="12">
        <f>$C$9*Af*O1851*ABS(O1851)*$C$7</f>
        <v>-1.4136787813034037</v>
      </c>
      <c r="N1852" s="12">
        <f t="shared" si="116"/>
        <v>-0.38547479131064194</v>
      </c>
      <c r="O1852" s="4">
        <f t="shared" si="117"/>
        <v>-26.461023478726947</v>
      </c>
      <c r="P1852" s="3">
        <f t="shared" si="118"/>
        <v>-69.512411611633453</v>
      </c>
      <c r="R1852" s="15"/>
    </row>
    <row r="1853" spans="6:18" x14ac:dyDescent="0.25">
      <c r="F1853" s="2">
        <f t="shared" si="119"/>
        <v>9.2450000000000454</v>
      </c>
      <c r="G1853" s="3">
        <f>IF(H1853&gt;0,$C$14-H1853,$C$14)</f>
        <v>2E-3</v>
      </c>
      <c r="H1853" s="3">
        <f>IF(H1852-I1852&gt;0,H1852-I1852,0)</f>
        <v>0</v>
      </c>
      <c r="I1853" s="12">
        <f>$C$5*SQRT((2*($C$11*POWER(($G$4/G1853),1.4)-$C$12))/$C$8)*An</f>
        <v>3.4541393744113574E-5</v>
      </c>
      <c r="J1853" s="5">
        <f>($C$11*POWER(($C$16/G1853),1.4))</f>
        <v>265250.39913931966</v>
      </c>
      <c r="K1853" s="2">
        <f>IF(H1853&gt;0,$C$17+H1853*$C$8,$C$17)</f>
        <v>0.15</v>
      </c>
      <c r="L1853" s="12">
        <f>IF(H1853&gt;0,2*An*(J1853-$C$12),0)</f>
        <v>0</v>
      </c>
      <c r="M1853" s="12">
        <f>$C$9*Af*O1852*ABS(O1852)*$C$7</f>
        <v>-1.4138851123198333</v>
      </c>
      <c r="N1853" s="12">
        <f t="shared" si="116"/>
        <v>-0.38409925120111177</v>
      </c>
      <c r="O1853" s="4">
        <f t="shared" si="117"/>
        <v>-26.462947413833227</v>
      </c>
      <c r="P1853" s="3">
        <f t="shared" si="118"/>
        <v>-69.644721538864857</v>
      </c>
      <c r="R1853" s="15"/>
    </row>
    <row r="1854" spans="6:18" x14ac:dyDescent="0.25">
      <c r="F1854" s="2">
        <f t="shared" si="119"/>
        <v>9.2500000000000462</v>
      </c>
      <c r="G1854" s="3">
        <f>IF(H1854&gt;0,$C$14-H1854,$C$14)</f>
        <v>2E-3</v>
      </c>
      <c r="H1854" s="3">
        <f>IF(H1853-I1853&gt;0,H1853-I1853,0)</f>
        <v>0</v>
      </c>
      <c r="I1854" s="12">
        <f>$C$5*SQRT((2*($C$11*POWER(($G$4/G1854),1.4)-$C$12))/$C$8)*An</f>
        <v>3.4541393744113574E-5</v>
      </c>
      <c r="J1854" s="5">
        <f>($C$11*POWER(($C$16/G1854),1.4))</f>
        <v>265250.39913931966</v>
      </c>
      <c r="K1854" s="2">
        <f>IF(H1854&gt;0,$C$17+H1854*$C$8,$C$17)</f>
        <v>0.15</v>
      </c>
      <c r="L1854" s="12">
        <f>IF(H1854&gt;0,2*An*(J1854-$C$12),0)</f>
        <v>0</v>
      </c>
      <c r="M1854" s="12">
        <f>$C$9*Af*O1853*ABS(O1853)*$C$7</f>
        <v>-1.4140907220610723</v>
      </c>
      <c r="N1854" s="12">
        <f t="shared" si="116"/>
        <v>-0.38272851959285131</v>
      </c>
      <c r="O1854" s="4">
        <f t="shared" si="117"/>
        <v>-26.464864483260211</v>
      </c>
      <c r="P1854" s="3">
        <f t="shared" si="118"/>
        <v>-69.777041068607588</v>
      </c>
      <c r="R1854" s="15"/>
    </row>
    <row r="1855" spans="6:18" x14ac:dyDescent="0.25">
      <c r="F1855" s="2">
        <f t="shared" si="119"/>
        <v>9.255000000000047</v>
      </c>
      <c r="G1855" s="3">
        <f>IF(H1855&gt;0,$C$14-H1855,$C$14)</f>
        <v>2E-3</v>
      </c>
      <c r="H1855" s="3">
        <f>IF(H1854-I1854&gt;0,H1854-I1854,0)</f>
        <v>0</v>
      </c>
      <c r="I1855" s="12">
        <f>$C$5*SQRT((2*($C$11*POWER(($G$4/G1855),1.4)-$C$12))/$C$8)*An</f>
        <v>3.4541393744113574E-5</v>
      </c>
      <c r="J1855" s="5">
        <f>($C$11*POWER(($C$16/G1855),1.4))</f>
        <v>265250.39913931966</v>
      </c>
      <c r="K1855" s="2">
        <f>IF(H1855&gt;0,$C$17+H1855*$C$8,$C$17)</f>
        <v>0.15</v>
      </c>
      <c r="L1855" s="12">
        <f>IF(H1855&gt;0,2*An*(J1855-$C$12),0)</f>
        <v>0</v>
      </c>
      <c r="M1855" s="12">
        <f>$C$9*Af*O1854*ABS(O1854)*$C$7</f>
        <v>-1.41429561294052</v>
      </c>
      <c r="N1855" s="12">
        <f t="shared" si="116"/>
        <v>-0.3813625803965337</v>
      </c>
      <c r="O1855" s="4">
        <f t="shared" si="117"/>
        <v>-26.466774711010185</v>
      </c>
      <c r="P1855" s="3">
        <f t="shared" si="118"/>
        <v>-69.909370166593263</v>
      </c>
      <c r="R1855" s="15"/>
    </row>
    <row r="1856" spans="6:18" x14ac:dyDescent="0.25">
      <c r="F1856" s="2">
        <f t="shared" si="119"/>
        <v>9.2600000000000477</v>
      </c>
      <c r="G1856" s="3">
        <f>IF(H1856&gt;0,$C$14-H1856,$C$14)</f>
        <v>2E-3</v>
      </c>
      <c r="H1856" s="3">
        <f>IF(H1855-I1855&gt;0,H1855-I1855,0)</f>
        <v>0</v>
      </c>
      <c r="I1856" s="12">
        <f>$C$5*SQRT((2*($C$11*POWER(($G$4/G1856),1.4)-$C$12))/$C$8)*An</f>
        <v>3.4541393744113574E-5</v>
      </c>
      <c r="J1856" s="5">
        <f>($C$11*POWER(($C$16/G1856),1.4))</f>
        <v>265250.39913931966</v>
      </c>
      <c r="K1856" s="2">
        <f>IF(H1856&gt;0,$C$17+H1856*$C$8,$C$17)</f>
        <v>0.15</v>
      </c>
      <c r="L1856" s="12">
        <f>IF(H1856&gt;0,2*An*(J1856-$C$12),0)</f>
        <v>0</v>
      </c>
      <c r="M1856" s="12">
        <f>$C$9*Af*O1855*ABS(O1855)*$C$7</f>
        <v>-1.4144997873642815</v>
      </c>
      <c r="N1856" s="12">
        <f t="shared" ref="N1856:N1919" si="120">(L1856-M1856-K1856*9.81)/K1856</f>
        <v>-0.38000141757145689</v>
      </c>
      <c r="O1856" s="4">
        <f t="shared" ref="O1856:O1919" si="121">$C$5*(N1855+N1856)/2+O1855</f>
        <v>-26.468678121005105</v>
      </c>
      <c r="P1856" s="3">
        <f t="shared" si="118"/>
        <v>-70.041708798673298</v>
      </c>
      <c r="R1856" s="15"/>
    </row>
    <row r="1857" spans="6:18" x14ac:dyDescent="0.25">
      <c r="F1857" s="2">
        <f t="shared" si="119"/>
        <v>9.2650000000000485</v>
      </c>
      <c r="G1857" s="3">
        <f>IF(H1857&gt;0,$C$14-H1857,$C$14)</f>
        <v>2E-3</v>
      </c>
      <c r="H1857" s="3">
        <f>IF(H1856-I1856&gt;0,H1856-I1856,0)</f>
        <v>0</v>
      </c>
      <c r="I1857" s="12">
        <f>$C$5*SQRT((2*($C$11*POWER(($G$4/G1857),1.4)-$C$12))/$C$8)*An</f>
        <v>3.4541393744113574E-5</v>
      </c>
      <c r="J1857" s="5">
        <f>($C$11*POWER(($C$16/G1857),1.4))</f>
        <v>265250.39913931966</v>
      </c>
      <c r="K1857" s="2">
        <f>IF(H1857&gt;0,$C$17+H1857*$C$8,$C$17)</f>
        <v>0.15</v>
      </c>
      <c r="L1857" s="12">
        <f>IF(H1857&gt;0,2*An*(J1857-$C$12),0)</f>
        <v>0</v>
      </c>
      <c r="M1857" s="12">
        <f>$C$9*Af*O1856*ABS(O1856)*$C$7</f>
        <v>-1.4147032477311847</v>
      </c>
      <c r="N1857" s="12">
        <f t="shared" si="120"/>
        <v>-0.37864501512543541</v>
      </c>
      <c r="O1857" s="4">
        <f t="shared" si="121"/>
        <v>-26.470574737086846</v>
      </c>
      <c r="P1857" s="3">
        <f t="shared" si="118"/>
        <v>-70.174056930818523</v>
      </c>
      <c r="R1857" s="15"/>
    </row>
    <row r="1858" spans="6:18" x14ac:dyDescent="0.25">
      <c r="F1858" s="2">
        <f t="shared" si="119"/>
        <v>9.2700000000000493</v>
      </c>
      <c r="G1858" s="3">
        <f>IF(H1858&gt;0,$C$14-H1858,$C$14)</f>
        <v>2E-3</v>
      </c>
      <c r="H1858" s="3">
        <f>IF(H1857-I1857&gt;0,H1857-I1857,0)</f>
        <v>0</v>
      </c>
      <c r="I1858" s="12">
        <f>$C$5*SQRT((2*($C$11*POWER(($G$4/G1858),1.4)-$C$12))/$C$8)*An</f>
        <v>3.4541393744113574E-5</v>
      </c>
      <c r="J1858" s="5">
        <f>($C$11*POWER(($C$16/G1858),1.4))</f>
        <v>265250.39913931966</v>
      </c>
      <c r="K1858" s="2">
        <f>IF(H1858&gt;0,$C$17+H1858*$C$8,$C$17)</f>
        <v>0.15</v>
      </c>
      <c r="L1858" s="12">
        <f>IF(H1858&gt;0,2*An*(J1858-$C$12),0)</f>
        <v>0</v>
      </c>
      <c r="M1858" s="12">
        <f>$C$9*Af*O1857*ABS(O1857)*$C$7</f>
        <v>-1.4149059964327964</v>
      </c>
      <c r="N1858" s="12">
        <f t="shared" si="120"/>
        <v>-0.3772933571146912</v>
      </c>
      <c r="O1858" s="4">
        <f t="shared" si="121"/>
        <v>-26.472464583017445</v>
      </c>
      <c r="P1858" s="3">
        <f t="shared" si="118"/>
        <v>-70.306414529118783</v>
      </c>
      <c r="R1858" s="15"/>
    </row>
    <row r="1859" spans="6:18" x14ac:dyDescent="0.25">
      <c r="F1859" s="2">
        <f t="shared" si="119"/>
        <v>9.2750000000000501</v>
      </c>
      <c r="G1859" s="3">
        <f>IF(H1859&gt;0,$C$14-H1859,$C$14)</f>
        <v>2E-3</v>
      </c>
      <c r="H1859" s="3">
        <f>IF(H1858-I1858&gt;0,H1858-I1858,0)</f>
        <v>0</v>
      </c>
      <c r="I1859" s="12">
        <f>$C$5*SQRT((2*($C$11*POWER(($G$4/G1859),1.4)-$C$12))/$C$8)*An</f>
        <v>3.4541393744113574E-5</v>
      </c>
      <c r="J1859" s="5">
        <f>($C$11*POWER(($C$16/G1859),1.4))</f>
        <v>265250.39913931966</v>
      </c>
      <c r="K1859" s="2">
        <f>IF(H1859&gt;0,$C$17+H1859*$C$8,$C$17)</f>
        <v>0.15</v>
      </c>
      <c r="L1859" s="12">
        <f>IF(H1859&gt;0,2*An*(J1859-$C$12),0)</f>
        <v>0</v>
      </c>
      <c r="M1859" s="12">
        <f>$C$9*Af*O1858*ABS(O1858)*$C$7</f>
        <v>-1.4151080358534387</v>
      </c>
      <c r="N1859" s="12">
        <f t="shared" si="120"/>
        <v>-0.37594642764374225</v>
      </c>
      <c r="O1859" s="4">
        <f t="shared" si="121"/>
        <v>-26.47434768247934</v>
      </c>
      <c r="P1859" s="3">
        <f t="shared" si="118"/>
        <v>-70.438781559782527</v>
      </c>
      <c r="R1859" s="15"/>
    </row>
    <row r="1860" spans="6:18" x14ac:dyDescent="0.25">
      <c r="F1860" s="2">
        <f t="shared" si="119"/>
        <v>9.2800000000000509</v>
      </c>
      <c r="G1860" s="3">
        <f>IF(H1860&gt;0,$C$14-H1860,$C$14)</f>
        <v>2E-3</v>
      </c>
      <c r="H1860" s="3">
        <f>IF(H1859-I1859&gt;0,H1859-I1859,0)</f>
        <v>0</v>
      </c>
      <c r="I1860" s="12">
        <f>$C$5*SQRT((2*($C$11*POWER(($G$4/G1860),1.4)-$C$12))/$C$8)*An</f>
        <v>3.4541393744113574E-5</v>
      </c>
      <c r="J1860" s="5">
        <f>($C$11*POWER(($C$16/G1860),1.4))</f>
        <v>265250.39913931966</v>
      </c>
      <c r="K1860" s="2">
        <f>IF(H1860&gt;0,$C$17+H1860*$C$8,$C$17)</f>
        <v>0.15</v>
      </c>
      <c r="L1860" s="12">
        <f>IF(H1860&gt;0,2*An*(J1860-$C$12),0)</f>
        <v>0</v>
      </c>
      <c r="M1860" s="12">
        <f>$C$9*Af*O1859*ABS(O1859)*$C$7</f>
        <v>-1.4153093683702056</v>
      </c>
      <c r="N1860" s="12">
        <f t="shared" si="120"/>
        <v>-0.37460421086529622</v>
      </c>
      <c r="O1860" s="4">
        <f t="shared" si="121"/>
        <v>-26.476224059075612</v>
      </c>
      <c r="P1860" s="3">
        <f t="shared" si="118"/>
        <v>-70.57115798913641</v>
      </c>
      <c r="R1860" s="15"/>
    </row>
    <row r="1861" spans="6:18" x14ac:dyDescent="0.25">
      <c r="F1861" s="2">
        <f t="shared" si="119"/>
        <v>9.2850000000000517</v>
      </c>
      <c r="G1861" s="3">
        <f>IF(H1861&gt;0,$C$14-H1861,$C$14)</f>
        <v>2E-3</v>
      </c>
      <c r="H1861" s="3">
        <f>IF(H1860-I1860&gt;0,H1860-I1860,0)</f>
        <v>0</v>
      </c>
      <c r="I1861" s="12">
        <f>$C$5*SQRT((2*($C$11*POWER(($G$4/G1861),1.4)-$C$12))/$C$8)*An</f>
        <v>3.4541393744113574E-5</v>
      </c>
      <c r="J1861" s="5">
        <f>($C$11*POWER(($C$16/G1861),1.4))</f>
        <v>265250.39913931966</v>
      </c>
      <c r="K1861" s="2">
        <f>IF(H1861&gt;0,$C$17+H1861*$C$8,$C$17)</f>
        <v>0.15</v>
      </c>
      <c r="L1861" s="12">
        <f>IF(H1861&gt;0,2*An*(J1861-$C$12),0)</f>
        <v>0</v>
      </c>
      <c r="M1861" s="12">
        <f>$C$9*Af*O1860*ABS(O1860)*$C$7</f>
        <v>-1.4155099963529778</v>
      </c>
      <c r="N1861" s="12">
        <f t="shared" si="120"/>
        <v>-0.3732666909801482</v>
      </c>
      <c r="O1861" s="4">
        <f t="shared" si="121"/>
        <v>-26.478093736330226</v>
      </c>
      <c r="P1861" s="3">
        <f t="shared" si="118"/>
        <v>-70.703543783624923</v>
      </c>
      <c r="R1861" s="15"/>
    </row>
    <row r="1862" spans="6:18" x14ac:dyDescent="0.25">
      <c r="F1862" s="2">
        <f t="shared" si="119"/>
        <v>9.2900000000000524</v>
      </c>
      <c r="G1862" s="3">
        <f>IF(H1862&gt;0,$C$14-H1862,$C$14)</f>
        <v>2E-3</v>
      </c>
      <c r="H1862" s="3">
        <f>IF(H1861-I1861&gt;0,H1861-I1861,0)</f>
        <v>0</v>
      </c>
      <c r="I1862" s="12">
        <f>$C$5*SQRT((2*($C$11*POWER(($G$4/G1862),1.4)-$C$12))/$C$8)*An</f>
        <v>3.4541393744113574E-5</v>
      </c>
      <c r="J1862" s="5">
        <f>($C$11*POWER(($C$16/G1862),1.4))</f>
        <v>265250.39913931966</v>
      </c>
      <c r="K1862" s="2">
        <f>IF(H1862&gt;0,$C$17+H1862*$C$8,$C$17)</f>
        <v>0.15</v>
      </c>
      <c r="L1862" s="12">
        <f>IF(H1862&gt;0,2*An*(J1862-$C$12),0)</f>
        <v>0</v>
      </c>
      <c r="M1862" s="12">
        <f>$C$9*Af*O1861*ABS(O1861)*$C$7</f>
        <v>-1.4157099221644409</v>
      </c>
      <c r="N1862" s="12">
        <f t="shared" si="120"/>
        <v>-0.37193385223706077</v>
      </c>
      <c r="O1862" s="4">
        <f t="shared" si="121"/>
        <v>-26.479956737688269</v>
      </c>
      <c r="P1862" s="3">
        <f t="shared" ref="P1862:P1925" si="122">$C$5*(O1862+O1861)/2+P1861</f>
        <v>-70.835938909809968</v>
      </c>
      <c r="R1862" s="15"/>
    </row>
    <row r="1863" spans="6:18" x14ac:dyDescent="0.25">
      <c r="F1863" s="2">
        <f t="shared" si="119"/>
        <v>9.2950000000000532</v>
      </c>
      <c r="G1863" s="3">
        <f>IF(H1863&gt;0,$C$14-H1863,$C$14)</f>
        <v>2E-3</v>
      </c>
      <c r="H1863" s="3">
        <f>IF(H1862-I1862&gt;0,H1862-I1862,0)</f>
        <v>0</v>
      </c>
      <c r="I1863" s="12">
        <f>$C$5*SQRT((2*($C$11*POWER(($G$4/G1863),1.4)-$C$12))/$C$8)*An</f>
        <v>3.4541393744113574E-5</v>
      </c>
      <c r="J1863" s="5">
        <f>($C$11*POWER(($C$16/G1863),1.4))</f>
        <v>265250.39913931966</v>
      </c>
      <c r="K1863" s="2">
        <f>IF(H1863&gt;0,$C$17+H1863*$C$8,$C$17)</f>
        <v>0.15</v>
      </c>
      <c r="L1863" s="12">
        <f>IF(H1863&gt;0,2*An*(J1863-$C$12),0)</f>
        <v>0</v>
      </c>
      <c r="M1863" s="12">
        <f>$C$9*Af*O1862*ABS(O1862)*$C$7</f>
        <v>-1.4159091481601005</v>
      </c>
      <c r="N1863" s="12">
        <f t="shared" si="120"/>
        <v>-0.37060567893266361</v>
      </c>
      <c r="O1863" s="4">
        <f t="shared" si="121"/>
        <v>-26.481813086516194</v>
      </c>
      <c r="P1863" s="3">
        <f t="shared" si="122"/>
        <v>-70.968343334370473</v>
      </c>
      <c r="R1863" s="15"/>
    </row>
    <row r="1864" spans="6:18" x14ac:dyDescent="0.25">
      <c r="F1864" s="2">
        <f t="shared" si="119"/>
        <v>9.300000000000054</v>
      </c>
      <c r="G1864" s="3">
        <f>IF(H1864&gt;0,$C$14-H1864,$C$14)</f>
        <v>2E-3</v>
      </c>
      <c r="H1864" s="3">
        <f>IF(H1863-I1863&gt;0,H1863-I1863,0)</f>
        <v>0</v>
      </c>
      <c r="I1864" s="12">
        <f>$C$5*SQRT((2*($C$11*POWER(($G$4/G1864),1.4)-$C$12))/$C$8)*An</f>
        <v>3.4541393744113574E-5</v>
      </c>
      <c r="J1864" s="5">
        <f>($C$11*POWER(($C$16/G1864),1.4))</f>
        <v>265250.39913931966</v>
      </c>
      <c r="K1864" s="2">
        <f>IF(H1864&gt;0,$C$17+H1864*$C$8,$C$17)</f>
        <v>0.15</v>
      </c>
      <c r="L1864" s="12">
        <f>IF(H1864&gt;0,2*An*(J1864-$C$12),0)</f>
        <v>0</v>
      </c>
      <c r="M1864" s="12">
        <f>$C$9*Af*O1863*ABS(O1863)*$C$7</f>
        <v>-1.4161076766883001</v>
      </c>
      <c r="N1864" s="12">
        <f t="shared" si="120"/>
        <v>-0.36928215541133314</v>
      </c>
      <c r="O1864" s="4">
        <f t="shared" si="121"/>
        <v>-26.483662806102053</v>
      </c>
      <c r="P1864" s="3">
        <f t="shared" si="122"/>
        <v>-71.100757024102023</v>
      </c>
      <c r="R1864" s="15"/>
    </row>
    <row r="1865" spans="6:18" x14ac:dyDescent="0.25">
      <c r="F1865" s="2">
        <f t="shared" si="119"/>
        <v>9.3050000000000548</v>
      </c>
      <c r="G1865" s="3">
        <f>IF(H1865&gt;0,$C$14-H1865,$C$14)</f>
        <v>2E-3</v>
      </c>
      <c r="H1865" s="3">
        <f>IF(H1864-I1864&gt;0,H1864-I1864,0)</f>
        <v>0</v>
      </c>
      <c r="I1865" s="12">
        <f>$C$5*SQRT((2*($C$11*POWER(($G$4/G1865),1.4)-$C$12))/$C$8)*An</f>
        <v>3.4541393744113574E-5</v>
      </c>
      <c r="J1865" s="5">
        <f>($C$11*POWER(($C$16/G1865),1.4))</f>
        <v>265250.39913931966</v>
      </c>
      <c r="K1865" s="2">
        <f>IF(H1865&gt;0,$C$17+H1865*$C$8,$C$17)</f>
        <v>0.15</v>
      </c>
      <c r="L1865" s="12">
        <f>IF(H1865&gt;0,2*An*(J1865-$C$12),0)</f>
        <v>0</v>
      </c>
      <c r="M1865" s="12">
        <f>$C$9*Af*O1864*ABS(O1864)*$C$7</f>
        <v>-1.416305510090234</v>
      </c>
      <c r="N1865" s="12">
        <f t="shared" si="120"/>
        <v>-0.36796326606510704</v>
      </c>
      <c r="O1865" s="4">
        <f t="shared" si="121"/>
        <v>-26.485505919655743</v>
      </c>
      <c r="P1865" s="3">
        <f t="shared" si="122"/>
        <v>-71.233179945916419</v>
      </c>
      <c r="R1865" s="15"/>
    </row>
    <row r="1866" spans="6:18" x14ac:dyDescent="0.25">
      <c r="F1866" s="2">
        <f t="shared" si="119"/>
        <v>9.3100000000000556</v>
      </c>
      <c r="G1866" s="3">
        <f>IF(H1866&gt;0,$C$14-H1866,$C$14)</f>
        <v>2E-3</v>
      </c>
      <c r="H1866" s="3">
        <f>IF(H1865-I1865&gt;0,H1865-I1865,0)</f>
        <v>0</v>
      </c>
      <c r="I1866" s="12">
        <f>$C$5*SQRT((2*($C$11*POWER(($G$4/G1866),1.4)-$C$12))/$C$8)*An</f>
        <v>3.4541393744113574E-5</v>
      </c>
      <c r="J1866" s="5">
        <f>($C$11*POWER(($C$16/G1866),1.4))</f>
        <v>265250.39913931966</v>
      </c>
      <c r="K1866" s="2">
        <f>IF(H1866&gt;0,$C$17+H1866*$C$8,$C$17)</f>
        <v>0.15</v>
      </c>
      <c r="L1866" s="12">
        <f>IF(H1866&gt;0,2*An*(J1866-$C$12),0)</f>
        <v>0</v>
      </c>
      <c r="M1866" s="12">
        <f>$C$9*Af*O1865*ABS(O1865)*$C$7</f>
        <v>-1.4165026506999672</v>
      </c>
      <c r="N1866" s="12">
        <f t="shared" si="120"/>
        <v>-0.36664899533355244</v>
      </c>
      <c r="O1866" s="4">
        <f t="shared" si="121"/>
        <v>-26.487342450309239</v>
      </c>
      <c r="P1866" s="3">
        <f t="shared" si="122"/>
        <v>-71.365612066841337</v>
      </c>
      <c r="R1866" s="15"/>
    </row>
    <row r="1867" spans="6:18" x14ac:dyDescent="0.25">
      <c r="F1867" s="2">
        <f t="shared" si="119"/>
        <v>9.3150000000000563</v>
      </c>
      <c r="G1867" s="3">
        <f>IF(H1867&gt;0,$C$14-H1867,$C$14)</f>
        <v>2E-3</v>
      </c>
      <c r="H1867" s="3">
        <f>IF(H1866-I1866&gt;0,H1866-I1866,0)</f>
        <v>0</v>
      </c>
      <c r="I1867" s="12">
        <f>$C$5*SQRT((2*($C$11*POWER(($G$4/G1867),1.4)-$C$12))/$C$8)*An</f>
        <v>3.4541393744113574E-5</v>
      </c>
      <c r="J1867" s="5">
        <f>($C$11*POWER(($C$16/G1867),1.4))</f>
        <v>265250.39913931966</v>
      </c>
      <c r="K1867" s="2">
        <f>IF(H1867&gt;0,$C$17+H1867*$C$8,$C$17)</f>
        <v>0.15</v>
      </c>
      <c r="L1867" s="12">
        <f>IF(H1867&gt;0,2*An*(J1867-$C$12),0)</f>
        <v>0</v>
      </c>
      <c r="M1867" s="12">
        <f>$C$9*Af*O1866*ABS(O1866)*$C$7</f>
        <v>-1.4166991008444507</v>
      </c>
      <c r="N1867" s="12">
        <f t="shared" si="120"/>
        <v>-0.36533932770366206</v>
      </c>
      <c r="O1867" s="4">
        <f t="shared" si="121"/>
        <v>-26.48917242111683</v>
      </c>
      <c r="P1867" s="3">
        <f t="shared" si="122"/>
        <v>-71.498053354019902</v>
      </c>
      <c r="R1867" s="15"/>
    </row>
    <row r="1868" spans="6:18" x14ac:dyDescent="0.25">
      <c r="F1868" s="2">
        <f t="shared" si="119"/>
        <v>9.3200000000000571</v>
      </c>
      <c r="G1868" s="3">
        <f>IF(H1868&gt;0,$C$14-H1868,$C$14)</f>
        <v>2E-3</v>
      </c>
      <c r="H1868" s="3">
        <f>IF(H1867-I1867&gt;0,H1867-I1867,0)</f>
        <v>0</v>
      </c>
      <c r="I1868" s="12">
        <f>$C$5*SQRT((2*($C$11*POWER(($G$4/G1868),1.4)-$C$12))/$C$8)*An</f>
        <v>3.4541393744113574E-5</v>
      </c>
      <c r="J1868" s="5">
        <f>($C$11*POWER(($C$16/G1868),1.4))</f>
        <v>265250.39913931966</v>
      </c>
      <c r="K1868" s="2">
        <f>IF(H1868&gt;0,$C$17+H1868*$C$8,$C$17)</f>
        <v>0.15</v>
      </c>
      <c r="L1868" s="12">
        <f>IF(H1868&gt;0,2*An*(J1868-$C$12),0)</f>
        <v>0</v>
      </c>
      <c r="M1868" s="12">
        <f>$C$9*Af*O1867*ABS(O1867)*$C$7</f>
        <v>-1.4168948628435372</v>
      </c>
      <c r="N1868" s="12">
        <f t="shared" si="120"/>
        <v>-0.36403424770975246</v>
      </c>
      <c r="O1868" s="4">
        <f t="shared" si="121"/>
        <v>-26.490995855055363</v>
      </c>
      <c r="P1868" s="3">
        <f t="shared" si="122"/>
        <v>-71.630503774710334</v>
      </c>
      <c r="R1868" s="15"/>
    </row>
    <row r="1869" spans="6:18" x14ac:dyDescent="0.25">
      <c r="F1869" s="2">
        <f t="shared" si="119"/>
        <v>9.3250000000000579</v>
      </c>
      <c r="G1869" s="3">
        <f>IF(H1869&gt;0,$C$14-H1869,$C$14)</f>
        <v>2E-3</v>
      </c>
      <c r="H1869" s="3">
        <f>IF(H1868-I1868&gt;0,H1868-I1868,0)</f>
        <v>0</v>
      </c>
      <c r="I1869" s="12">
        <f>$C$5*SQRT((2*($C$11*POWER(($G$4/G1869),1.4)-$C$12))/$C$8)*An</f>
        <v>3.4541393744113574E-5</v>
      </c>
      <c r="J1869" s="5">
        <f>($C$11*POWER(($C$16/G1869),1.4))</f>
        <v>265250.39913931966</v>
      </c>
      <c r="K1869" s="2">
        <f>IF(H1869&gt;0,$C$17+H1869*$C$8,$C$17)</f>
        <v>0.15</v>
      </c>
      <c r="L1869" s="12">
        <f>IF(H1869&gt;0,2*An*(J1869-$C$12),0)</f>
        <v>0</v>
      </c>
      <c r="M1869" s="12">
        <f>$C$9*Af*O1868*ABS(O1868)*$C$7</f>
        <v>-1.4170899390099971</v>
      </c>
      <c r="N1869" s="12">
        <f t="shared" si="120"/>
        <v>-0.36273373993335267</v>
      </c>
      <c r="O1869" s="4">
        <f t="shared" si="121"/>
        <v>-26.492812775024472</v>
      </c>
      <c r="P1869" s="3">
        <f t="shared" si="122"/>
        <v>-71.762963296285534</v>
      </c>
      <c r="R1869" s="15"/>
    </row>
    <row r="1870" spans="6:18" x14ac:dyDescent="0.25">
      <c r="F1870" s="2">
        <f t="shared" si="119"/>
        <v>9.3300000000000587</v>
      </c>
      <c r="G1870" s="3">
        <f>IF(H1870&gt;0,$C$14-H1870,$C$14)</f>
        <v>2E-3</v>
      </c>
      <c r="H1870" s="3">
        <f>IF(H1869-I1869&gt;0,H1869-I1869,0)</f>
        <v>0</v>
      </c>
      <c r="I1870" s="12">
        <f>$C$5*SQRT((2*($C$11*POWER(($G$4/G1870),1.4)-$C$12))/$C$8)*An</f>
        <v>3.4541393744113574E-5</v>
      </c>
      <c r="J1870" s="5">
        <f>($C$11*POWER(($C$16/G1870),1.4))</f>
        <v>265250.39913931966</v>
      </c>
      <c r="K1870" s="2">
        <f>IF(H1870&gt;0,$C$17+H1870*$C$8,$C$17)</f>
        <v>0.15</v>
      </c>
      <c r="L1870" s="12">
        <f>IF(H1870&gt;0,2*An*(J1870-$C$12),0)</f>
        <v>0</v>
      </c>
      <c r="M1870" s="12">
        <f>$C$9*Af*O1869*ABS(O1869)*$C$7</f>
        <v>-1.4172843316495372</v>
      </c>
      <c r="N1870" s="12">
        <f t="shared" si="120"/>
        <v>-0.36143778900308587</v>
      </c>
      <c r="O1870" s="4">
        <f t="shared" si="121"/>
        <v>-26.494623203846814</v>
      </c>
      <c r="P1870" s="3">
        <f t="shared" si="122"/>
        <v>-71.895431886232714</v>
      </c>
      <c r="R1870" s="15"/>
    </row>
    <row r="1871" spans="6:18" x14ac:dyDescent="0.25">
      <c r="F1871" s="2">
        <f t="shared" si="119"/>
        <v>9.3350000000000595</v>
      </c>
      <c r="G1871" s="3">
        <f>IF(H1871&gt;0,$C$14-H1871,$C$14)</f>
        <v>2E-3</v>
      </c>
      <c r="H1871" s="3">
        <f>IF(H1870-I1870&gt;0,H1870-I1870,0)</f>
        <v>0</v>
      </c>
      <c r="I1871" s="12">
        <f>$C$5*SQRT((2*($C$11*POWER(($G$4/G1871),1.4)-$C$12))/$C$8)*An</f>
        <v>3.4541393744113574E-5</v>
      </c>
      <c r="J1871" s="5">
        <f>($C$11*POWER(($C$16/G1871),1.4))</f>
        <v>265250.39913931966</v>
      </c>
      <c r="K1871" s="2">
        <f>IF(H1871&gt;0,$C$17+H1871*$C$8,$C$17)</f>
        <v>0.15</v>
      </c>
      <c r="L1871" s="12">
        <f>IF(H1871&gt;0,2*An*(J1871-$C$12),0)</f>
        <v>0</v>
      </c>
      <c r="M1871" s="12">
        <f>$C$9*Af*O1870*ABS(O1870)*$C$7</f>
        <v>-1.4174780430608127</v>
      </c>
      <c r="N1871" s="12">
        <f t="shared" si="120"/>
        <v>-0.36014637959458218</v>
      </c>
      <c r="O1871" s="4">
        <f t="shared" si="121"/>
        <v>-26.496427164268308</v>
      </c>
      <c r="P1871" s="3">
        <f t="shared" si="122"/>
        <v>-72.027909512153002</v>
      </c>
      <c r="R1871" s="15"/>
    </row>
    <row r="1872" spans="6:18" x14ac:dyDescent="0.25">
      <c r="F1872" s="2">
        <f t="shared" si="119"/>
        <v>9.3400000000000603</v>
      </c>
      <c r="G1872" s="3">
        <f>IF(H1872&gt;0,$C$14-H1872,$C$14)</f>
        <v>2E-3</v>
      </c>
      <c r="H1872" s="3">
        <f>IF(H1871-I1871&gt;0,H1871-I1871,0)</f>
        <v>0</v>
      </c>
      <c r="I1872" s="12">
        <f>$C$5*SQRT((2*($C$11*POWER(($G$4/G1872),1.4)-$C$12))/$C$8)*An</f>
        <v>3.4541393744113574E-5</v>
      </c>
      <c r="J1872" s="5">
        <f>($C$11*POWER(($C$16/G1872),1.4))</f>
        <v>265250.39913931966</v>
      </c>
      <c r="K1872" s="2">
        <f>IF(H1872&gt;0,$C$17+H1872*$C$8,$C$17)</f>
        <v>0.15</v>
      </c>
      <c r="L1872" s="12">
        <f>IF(H1872&gt;0,2*An*(J1872-$C$12),0)</f>
        <v>0</v>
      </c>
      <c r="M1872" s="12">
        <f>$C$9*Af*O1871*ABS(O1871)*$C$7</f>
        <v>-1.4176710755354487</v>
      </c>
      <c r="N1872" s="12">
        <f t="shared" si="120"/>
        <v>-0.35885949643034232</v>
      </c>
      <c r="O1872" s="4">
        <f t="shared" si="121"/>
        <v>-26.498224678958369</v>
      </c>
      <c r="P1872" s="3">
        <f t="shared" si="122"/>
        <v>-72.160396141761069</v>
      </c>
      <c r="R1872" s="15"/>
    </row>
    <row r="1873" spans="6:18" x14ac:dyDescent="0.25">
      <c r="F1873" s="2">
        <f t="shared" si="119"/>
        <v>9.345000000000061</v>
      </c>
      <c r="G1873" s="3">
        <f>IF(H1873&gt;0,$C$14-H1873,$C$14)</f>
        <v>2E-3</v>
      </c>
      <c r="H1873" s="3">
        <f>IF(H1872-I1872&gt;0,H1872-I1872,0)</f>
        <v>0</v>
      </c>
      <c r="I1873" s="12">
        <f>$C$5*SQRT((2*($C$11*POWER(($G$4/G1873),1.4)-$C$12))/$C$8)*An</f>
        <v>3.4541393744113574E-5</v>
      </c>
      <c r="J1873" s="5">
        <f>($C$11*POWER(($C$16/G1873),1.4))</f>
        <v>265250.39913931966</v>
      </c>
      <c r="K1873" s="2">
        <f>IF(H1873&gt;0,$C$17+H1873*$C$8,$C$17)</f>
        <v>0.15</v>
      </c>
      <c r="L1873" s="12">
        <f>IF(H1873&gt;0,2*An*(J1873-$C$12),0)</f>
        <v>0</v>
      </c>
      <c r="M1873" s="12">
        <f>$C$9*Af*O1872*ABS(O1872)*$C$7</f>
        <v>-1.4178634313580525</v>
      </c>
      <c r="N1873" s="12">
        <f t="shared" si="120"/>
        <v>-0.35757712427965033</v>
      </c>
      <c r="O1873" s="4">
        <f t="shared" si="121"/>
        <v>-26.500015770510146</v>
      </c>
      <c r="P1873" s="3">
        <f t="shared" si="122"/>
        <v>-72.292891742884734</v>
      </c>
      <c r="R1873" s="15"/>
    </row>
    <row r="1874" spans="6:18" x14ac:dyDescent="0.25">
      <c r="F1874" s="2">
        <f t="shared" si="119"/>
        <v>9.3500000000000618</v>
      </c>
      <c r="G1874" s="3">
        <f>IF(H1874&gt;0,$C$14-H1874,$C$14)</f>
        <v>2E-3</v>
      </c>
      <c r="H1874" s="3">
        <f>IF(H1873-I1873&gt;0,H1873-I1873,0)</f>
        <v>0</v>
      </c>
      <c r="I1874" s="12">
        <f>$C$5*SQRT((2*($C$11*POWER(($G$4/G1874),1.4)-$C$12))/$C$8)*An</f>
        <v>3.4541393744113574E-5</v>
      </c>
      <c r="J1874" s="5">
        <f>($C$11*POWER(($C$16/G1874),1.4))</f>
        <v>265250.39913931966</v>
      </c>
      <c r="K1874" s="2">
        <f>IF(H1874&gt;0,$C$17+H1874*$C$8,$C$17)</f>
        <v>0.15</v>
      </c>
      <c r="L1874" s="12">
        <f>IF(H1874&gt;0,2*An*(J1874-$C$12),0)</f>
        <v>0</v>
      </c>
      <c r="M1874" s="12">
        <f>$C$9*Af*O1873*ABS(O1873)*$C$7</f>
        <v>-1.4180551128062326</v>
      </c>
      <c r="N1874" s="12">
        <f t="shared" si="120"/>
        <v>-0.35629924795844925</v>
      </c>
      <c r="O1874" s="4">
        <f t="shared" si="121"/>
        <v>-26.501800461440741</v>
      </c>
      <c r="P1874" s="3">
        <f t="shared" si="122"/>
        <v>-72.425396283464607</v>
      </c>
      <c r="R1874" s="15"/>
    </row>
    <row r="1875" spans="6:18" x14ac:dyDescent="0.25">
      <c r="F1875" s="2">
        <f t="shared" si="119"/>
        <v>9.3550000000000626</v>
      </c>
      <c r="G1875" s="3">
        <f>IF(H1875&gt;0,$C$14-H1875,$C$14)</f>
        <v>2E-3</v>
      </c>
      <c r="H1875" s="3">
        <f>IF(H1874-I1874&gt;0,H1874-I1874,0)</f>
        <v>0</v>
      </c>
      <c r="I1875" s="12">
        <f>$C$5*SQRT((2*($C$11*POWER(($G$4/G1875),1.4)-$C$12))/$C$8)*An</f>
        <v>3.4541393744113574E-5</v>
      </c>
      <c r="J1875" s="5">
        <f>($C$11*POWER(($C$16/G1875),1.4))</f>
        <v>265250.39913931966</v>
      </c>
      <c r="K1875" s="2">
        <f>IF(H1875&gt;0,$C$17+H1875*$C$8,$C$17)</f>
        <v>0.15</v>
      </c>
      <c r="L1875" s="12">
        <f>IF(H1875&gt;0,2*An*(J1875-$C$12),0)</f>
        <v>0</v>
      </c>
      <c r="M1875" s="12">
        <f>$C$9*Af*O1874*ABS(O1874)*$C$7</f>
        <v>-1.4182461221506131</v>
      </c>
      <c r="N1875" s="12">
        <f t="shared" si="120"/>
        <v>-0.35502585232924638</v>
      </c>
      <c r="O1875" s="4">
        <f t="shared" si="121"/>
        <v>-26.50357877419146</v>
      </c>
      <c r="P1875" s="3">
        <f t="shared" si="122"/>
        <v>-72.557909731553693</v>
      </c>
      <c r="R1875" s="15"/>
    </row>
    <row r="1876" spans="6:18" x14ac:dyDescent="0.25">
      <c r="F1876" s="2">
        <f t="shared" si="119"/>
        <v>9.3600000000000634</v>
      </c>
      <c r="G1876" s="3">
        <f>IF(H1876&gt;0,$C$14-H1876,$C$14)</f>
        <v>2E-3</v>
      </c>
      <c r="H1876" s="3">
        <f>IF(H1875-I1875&gt;0,H1875-I1875,0)</f>
        <v>0</v>
      </c>
      <c r="I1876" s="12">
        <f>$C$5*SQRT((2*($C$11*POWER(($G$4/G1876),1.4)-$C$12))/$C$8)*An</f>
        <v>3.4541393744113574E-5</v>
      </c>
      <c r="J1876" s="5">
        <f>($C$11*POWER(($C$16/G1876),1.4))</f>
        <v>265250.39913931966</v>
      </c>
      <c r="K1876" s="2">
        <f>IF(H1876&gt;0,$C$17+H1876*$C$8,$C$17)</f>
        <v>0.15</v>
      </c>
      <c r="L1876" s="12">
        <f>IF(H1876&gt;0,2*An*(J1876-$C$12),0)</f>
        <v>0</v>
      </c>
      <c r="M1876" s="12">
        <f>$C$9*Af*O1875*ABS(O1875)*$C$7</f>
        <v>-1.4184364616548519</v>
      </c>
      <c r="N1876" s="12">
        <f t="shared" si="120"/>
        <v>-0.35375692230098732</v>
      </c>
      <c r="O1876" s="4">
        <f t="shared" si="121"/>
        <v>-26.505350731128036</v>
      </c>
      <c r="P1876" s="3">
        <f t="shared" si="122"/>
        <v>-72.69043205531699</v>
      </c>
      <c r="R1876" s="15"/>
    </row>
    <row r="1877" spans="6:18" x14ac:dyDescent="0.25">
      <c r="F1877" s="2">
        <f t="shared" si="119"/>
        <v>9.3650000000000642</v>
      </c>
      <c r="G1877" s="3">
        <f>IF(H1877&gt;0,$C$14-H1877,$C$14)</f>
        <v>2E-3</v>
      </c>
      <c r="H1877" s="3">
        <f>IF(H1876-I1876&gt;0,H1876-I1876,0)</f>
        <v>0</v>
      </c>
      <c r="I1877" s="12">
        <f>$C$5*SQRT((2*($C$11*POWER(($G$4/G1877),1.4)-$C$12))/$C$8)*An</f>
        <v>3.4541393744113574E-5</v>
      </c>
      <c r="J1877" s="5">
        <f>($C$11*POWER(($C$16/G1877),1.4))</f>
        <v>265250.39913931966</v>
      </c>
      <c r="K1877" s="2">
        <f>IF(H1877&gt;0,$C$17+H1877*$C$8,$C$17)</f>
        <v>0.15</v>
      </c>
      <c r="L1877" s="12">
        <f>IF(H1877&gt;0,2*An*(J1877-$C$12),0)</f>
        <v>0</v>
      </c>
      <c r="M1877" s="12">
        <f>$C$9*Af*O1876*ABS(O1876)*$C$7</f>
        <v>-1.4186261335756554</v>
      </c>
      <c r="N1877" s="12">
        <f t="shared" si="120"/>
        <v>-0.35249244282896441</v>
      </c>
      <c r="O1877" s="4">
        <f t="shared" si="121"/>
        <v>-26.507116354540862</v>
      </c>
      <c r="P1877" s="3">
        <f t="shared" si="122"/>
        <v>-72.822963223031167</v>
      </c>
      <c r="R1877" s="15"/>
    </row>
    <row r="1878" spans="6:18" x14ac:dyDescent="0.25">
      <c r="F1878" s="2">
        <f t="shared" si="119"/>
        <v>9.3700000000000649</v>
      </c>
      <c r="G1878" s="3">
        <f>IF(H1878&gt;0,$C$14-H1878,$C$14)</f>
        <v>2E-3</v>
      </c>
      <c r="H1878" s="3">
        <f>IF(H1877-I1877&gt;0,H1877-I1877,0)</f>
        <v>0</v>
      </c>
      <c r="I1878" s="12">
        <f>$C$5*SQRT((2*($C$11*POWER(($G$4/G1878),1.4)-$C$12))/$C$8)*An</f>
        <v>3.4541393744113574E-5</v>
      </c>
      <c r="J1878" s="5">
        <f>($C$11*POWER(($C$16/G1878),1.4))</f>
        <v>265250.39913931966</v>
      </c>
      <c r="K1878" s="2">
        <f>IF(H1878&gt;0,$C$17+H1878*$C$8,$C$17)</f>
        <v>0.15</v>
      </c>
      <c r="L1878" s="12">
        <f>IF(H1878&gt;0,2*An*(J1878-$C$12),0)</f>
        <v>0</v>
      </c>
      <c r="M1878" s="12">
        <f>$C$9*Af*O1877*ABS(O1877)*$C$7</f>
        <v>-1.4188151401627955</v>
      </c>
      <c r="N1878" s="12">
        <f t="shared" si="120"/>
        <v>-0.35123239891469671</v>
      </c>
      <c r="O1878" s="4">
        <f t="shared" si="121"/>
        <v>-26.508875666645221</v>
      </c>
      <c r="P1878" s="3">
        <f t="shared" si="122"/>
        <v>-72.955503203084135</v>
      </c>
      <c r="R1878" s="15"/>
    </row>
    <row r="1879" spans="6:18" x14ac:dyDescent="0.25">
      <c r="F1879" s="2">
        <f t="shared" si="119"/>
        <v>9.3750000000000657</v>
      </c>
      <c r="G1879" s="3">
        <f>IF(H1879&gt;0,$C$14-H1879,$C$14)</f>
        <v>2E-3</v>
      </c>
      <c r="H1879" s="3">
        <f>IF(H1878-I1878&gt;0,H1878-I1878,0)</f>
        <v>0</v>
      </c>
      <c r="I1879" s="12">
        <f>$C$5*SQRT((2*($C$11*POWER(($G$4/G1879),1.4)-$C$12))/$C$8)*An</f>
        <v>3.4541393744113574E-5</v>
      </c>
      <c r="J1879" s="5">
        <f>($C$11*POWER(($C$16/G1879),1.4))</f>
        <v>265250.39913931966</v>
      </c>
      <c r="K1879" s="2">
        <f>IF(H1879&gt;0,$C$17+H1879*$C$8,$C$17)</f>
        <v>0.15</v>
      </c>
      <c r="L1879" s="12">
        <f>IF(H1879&gt;0,2*An*(J1879-$C$12),0)</f>
        <v>0</v>
      </c>
      <c r="M1879" s="12">
        <f>$C$9*Af*O1878*ABS(O1878)*$C$7</f>
        <v>-1.4190034836591265</v>
      </c>
      <c r="N1879" s="12">
        <f t="shared" si="120"/>
        <v>-0.3499767756058233</v>
      </c>
      <c r="O1879" s="4">
        <f t="shared" si="121"/>
        <v>-26.510628689581523</v>
      </c>
      <c r="P1879" s="3">
        <f t="shared" si="122"/>
        <v>-73.088051963974706</v>
      </c>
      <c r="R1879" s="15"/>
    </row>
    <row r="1880" spans="6:18" x14ac:dyDescent="0.25">
      <c r="F1880" s="2">
        <f t="shared" ref="F1880:F1943" si="123">F1879+$C$5</f>
        <v>9.3800000000000665</v>
      </c>
      <c r="G1880" s="3">
        <f>IF(H1880&gt;0,$C$14-H1880,$C$14)</f>
        <v>2E-3</v>
      </c>
      <c r="H1880" s="3">
        <f>IF(H1879-I1879&gt;0,H1879-I1879,0)</f>
        <v>0</v>
      </c>
      <c r="I1880" s="12">
        <f>$C$5*SQRT((2*($C$11*POWER(($G$4/G1880),1.4)-$C$12))/$C$8)*An</f>
        <v>3.4541393744113574E-5</v>
      </c>
      <c r="J1880" s="5">
        <f>($C$11*POWER(($C$16/G1880),1.4))</f>
        <v>265250.39913931966</v>
      </c>
      <c r="K1880" s="2">
        <f>IF(H1880&gt;0,$C$17+H1880*$C$8,$C$17)</f>
        <v>0.15</v>
      </c>
      <c r="L1880" s="12">
        <f>IF(H1880&gt;0,2*An*(J1880-$C$12),0)</f>
        <v>0</v>
      </c>
      <c r="M1880" s="12">
        <f>$C$9*Af*O1879*ABS(O1879)*$C$7</f>
        <v>-1.4191911663006016</v>
      </c>
      <c r="N1880" s="12">
        <f t="shared" si="120"/>
        <v>-0.34872555799598953</v>
      </c>
      <c r="O1880" s="4">
        <f t="shared" si="121"/>
        <v>-26.512375445415529</v>
      </c>
      <c r="P1880" s="3">
        <f t="shared" si="122"/>
        <v>-73.220609474312198</v>
      </c>
      <c r="R1880" s="15"/>
    </row>
    <row r="1881" spans="6:18" x14ac:dyDescent="0.25">
      <c r="F1881" s="2">
        <f t="shared" si="123"/>
        <v>9.3850000000000673</v>
      </c>
      <c r="G1881" s="3">
        <f>IF(H1881&gt;0,$C$14-H1881,$C$14)</f>
        <v>2E-3</v>
      </c>
      <c r="H1881" s="3">
        <f>IF(H1880-I1880&gt;0,H1880-I1880,0)</f>
        <v>0</v>
      </c>
      <c r="I1881" s="12">
        <f>$C$5*SQRT((2*($C$11*POWER(($G$4/G1881),1.4)-$C$12))/$C$8)*An</f>
        <v>3.4541393744113574E-5</v>
      </c>
      <c r="J1881" s="5">
        <f>($C$11*POWER(($C$16/G1881),1.4))</f>
        <v>265250.39913931966</v>
      </c>
      <c r="K1881" s="2">
        <f>IF(H1881&gt;0,$C$17+H1881*$C$8,$C$17)</f>
        <v>0.15</v>
      </c>
      <c r="L1881" s="12">
        <f>IF(H1881&gt;0,2*An*(J1881-$C$12),0)</f>
        <v>0</v>
      </c>
      <c r="M1881" s="12">
        <f>$C$9*Af*O1880*ABS(O1880)*$C$7</f>
        <v>-1.419378190316287</v>
      </c>
      <c r="N1881" s="12">
        <f t="shared" si="120"/>
        <v>-0.3474787312247537</v>
      </c>
      <c r="O1881" s="4">
        <f t="shared" si="121"/>
        <v>-26.514115956138582</v>
      </c>
      <c r="P1881" s="3">
        <f t="shared" si="122"/>
        <v>-73.353175702816088</v>
      </c>
      <c r="R1881" s="15"/>
    </row>
    <row r="1882" spans="6:18" x14ac:dyDescent="0.25">
      <c r="F1882" s="2">
        <f t="shared" si="123"/>
        <v>9.3900000000000681</v>
      </c>
      <c r="G1882" s="3">
        <f>IF(H1882&gt;0,$C$14-H1882,$C$14)</f>
        <v>2E-3</v>
      </c>
      <c r="H1882" s="3">
        <f>IF(H1881-I1881&gt;0,H1881-I1881,0)</f>
        <v>0</v>
      </c>
      <c r="I1882" s="12">
        <f>$C$5*SQRT((2*($C$11*POWER(($G$4/G1882),1.4)-$C$12))/$C$8)*An</f>
        <v>3.4541393744113574E-5</v>
      </c>
      <c r="J1882" s="5">
        <f>($C$11*POWER(($C$16/G1882),1.4))</f>
        <v>265250.39913931966</v>
      </c>
      <c r="K1882" s="2">
        <f>IF(H1882&gt;0,$C$17+H1882*$C$8,$C$17)</f>
        <v>0.15</v>
      </c>
      <c r="L1882" s="12">
        <f>IF(H1882&gt;0,2*An*(J1882-$C$12),0)</f>
        <v>0</v>
      </c>
      <c r="M1882" s="12">
        <f>$C$9*Af*O1881*ABS(O1881)*$C$7</f>
        <v>-1.4195645579283815</v>
      </c>
      <c r="N1882" s="12">
        <f t="shared" si="120"/>
        <v>-0.34623628047745658</v>
      </c>
      <c r="O1882" s="4">
        <f t="shared" si="121"/>
        <v>-26.515850243667838</v>
      </c>
      <c r="P1882" s="3">
        <f t="shared" si="122"/>
        <v>-73.485750618315606</v>
      </c>
      <c r="R1882" s="15"/>
    </row>
    <row r="1883" spans="6:18" x14ac:dyDescent="0.25">
      <c r="F1883" s="2">
        <f t="shared" si="123"/>
        <v>9.3950000000000689</v>
      </c>
      <c r="G1883" s="3">
        <f>IF(H1883&gt;0,$C$14-H1883,$C$14)</f>
        <v>2E-3</v>
      </c>
      <c r="H1883" s="3">
        <f>IF(H1882-I1882&gt;0,H1882-I1882,0)</f>
        <v>0</v>
      </c>
      <c r="I1883" s="12">
        <f>$C$5*SQRT((2*($C$11*POWER(($G$4/G1883),1.4)-$C$12))/$C$8)*An</f>
        <v>3.4541393744113574E-5</v>
      </c>
      <c r="J1883" s="5">
        <f>($C$11*POWER(($C$16/G1883),1.4))</f>
        <v>265250.39913931966</v>
      </c>
      <c r="K1883" s="2">
        <f>IF(H1883&gt;0,$C$17+H1883*$C$8,$C$17)</f>
        <v>0.15</v>
      </c>
      <c r="L1883" s="12">
        <f>IF(H1883&gt;0,2*An*(J1883-$C$12),0)</f>
        <v>0</v>
      </c>
      <c r="M1883" s="12">
        <f>$C$9*Af*O1882*ABS(O1882)*$C$7</f>
        <v>-1.4197502713522308</v>
      </c>
      <c r="N1883" s="12">
        <f t="shared" si="120"/>
        <v>-0.34499819098512852</v>
      </c>
      <c r="O1883" s="4">
        <f t="shared" si="121"/>
        <v>-26.517578329846494</v>
      </c>
      <c r="P1883" s="3">
        <f t="shared" si="122"/>
        <v>-73.61833418974939</v>
      </c>
      <c r="R1883" s="15"/>
    </row>
    <row r="1884" spans="6:18" x14ac:dyDescent="0.25">
      <c r="F1884" s="2">
        <f t="shared" si="123"/>
        <v>9.4000000000000696</v>
      </c>
      <c r="G1884" s="3">
        <f>IF(H1884&gt;0,$C$14-H1884,$C$14)</f>
        <v>2E-3</v>
      </c>
      <c r="H1884" s="3">
        <f>IF(H1883-I1883&gt;0,H1883-I1883,0)</f>
        <v>0</v>
      </c>
      <c r="I1884" s="12">
        <f>$C$5*SQRT((2*($C$11*POWER(($G$4/G1884),1.4)-$C$12))/$C$8)*An</f>
        <v>3.4541393744113574E-5</v>
      </c>
      <c r="J1884" s="5">
        <f>($C$11*POWER(($C$16/G1884),1.4))</f>
        <v>265250.39913931966</v>
      </c>
      <c r="K1884" s="2">
        <f>IF(H1884&gt;0,$C$17+H1884*$C$8,$C$17)</f>
        <v>0.15</v>
      </c>
      <c r="L1884" s="12">
        <f>IF(H1884&gt;0,2*An*(J1884-$C$12),0)</f>
        <v>0</v>
      </c>
      <c r="M1884" s="12">
        <f>$C$9*Af*O1883*ABS(O1883)*$C$7</f>
        <v>-1.419935332796344</v>
      </c>
      <c r="N1884" s="12">
        <f t="shared" si="120"/>
        <v>-0.34376444802437367</v>
      </c>
      <c r="O1884" s="4">
        <f t="shared" si="121"/>
        <v>-26.519300236444018</v>
      </c>
      <c r="P1884" s="3">
        <f t="shared" si="122"/>
        <v>-73.750926386165119</v>
      </c>
      <c r="R1884" s="15"/>
    </row>
    <row r="1885" spans="6:18" x14ac:dyDescent="0.25">
      <c r="F1885" s="2">
        <f t="shared" si="123"/>
        <v>9.4050000000000704</v>
      </c>
      <c r="G1885" s="3">
        <f>IF(H1885&gt;0,$C$14-H1885,$C$14)</f>
        <v>2E-3</v>
      </c>
      <c r="H1885" s="3">
        <f>IF(H1884-I1884&gt;0,H1884-I1884,0)</f>
        <v>0</v>
      </c>
      <c r="I1885" s="12">
        <f>$C$5*SQRT((2*($C$11*POWER(($G$4/G1885),1.4)-$C$12))/$C$8)*An</f>
        <v>3.4541393744113574E-5</v>
      </c>
      <c r="J1885" s="5">
        <f>($C$11*POWER(($C$16/G1885),1.4))</f>
        <v>265250.39913931966</v>
      </c>
      <c r="K1885" s="2">
        <f>IF(H1885&gt;0,$C$17+H1885*$C$8,$C$17)</f>
        <v>0.15</v>
      </c>
      <c r="L1885" s="12">
        <f>IF(H1885&gt;0,2*An*(J1885-$C$12),0)</f>
        <v>0</v>
      </c>
      <c r="M1885" s="12">
        <f>$C$9*Af*O1884*ABS(O1884)*$C$7</f>
        <v>-1.4201197444624112</v>
      </c>
      <c r="N1885" s="12">
        <f t="shared" si="120"/>
        <v>-0.34253503691725901</v>
      </c>
      <c r="O1885" s="4">
        <f t="shared" si="121"/>
        <v>-26.521015985156371</v>
      </c>
      <c r="P1885" s="3">
        <f t="shared" si="122"/>
        <v>-73.883527176719127</v>
      </c>
      <c r="R1885" s="15"/>
    </row>
    <row r="1886" spans="6:18" x14ac:dyDescent="0.25">
      <c r="F1886" s="2">
        <f t="shared" si="123"/>
        <v>9.4100000000000712</v>
      </c>
      <c r="G1886" s="3">
        <f>IF(H1886&gt;0,$C$14-H1886,$C$14)</f>
        <v>2E-3</v>
      </c>
      <c r="H1886" s="3">
        <f>IF(H1885-I1885&gt;0,H1885-I1885,0)</f>
        <v>0</v>
      </c>
      <c r="I1886" s="12">
        <f>$C$5*SQRT((2*($C$11*POWER(($G$4/G1886),1.4)-$C$12))/$C$8)*An</f>
        <v>3.4541393744113574E-5</v>
      </c>
      <c r="J1886" s="5">
        <f>($C$11*POWER(($C$16/G1886),1.4))</f>
        <v>265250.39913931966</v>
      </c>
      <c r="K1886" s="2">
        <f>IF(H1886&gt;0,$C$17+H1886*$C$8,$C$17)</f>
        <v>0.15</v>
      </c>
      <c r="L1886" s="12">
        <f>IF(H1886&gt;0,2*An*(J1886-$C$12),0)</f>
        <v>0</v>
      </c>
      <c r="M1886" s="12">
        <f>$C$9*Af*O1885*ABS(O1885)*$C$7</f>
        <v>-1.4203035085453184</v>
      </c>
      <c r="N1886" s="12">
        <f t="shared" si="120"/>
        <v>-0.34130994303121093</v>
      </c>
      <c r="O1886" s="4">
        <f t="shared" si="121"/>
        <v>-26.522725597606243</v>
      </c>
      <c r="P1886" s="3">
        <f t="shared" si="122"/>
        <v>-74.016136530676036</v>
      </c>
      <c r="R1886" s="15"/>
    </row>
    <row r="1887" spans="6:18" x14ac:dyDescent="0.25">
      <c r="F1887" s="2">
        <f t="shared" si="123"/>
        <v>9.415000000000072</v>
      </c>
      <c r="G1887" s="3">
        <f>IF(H1887&gt;0,$C$14-H1887,$C$14)</f>
        <v>2E-3</v>
      </c>
      <c r="H1887" s="3">
        <f>IF(H1886-I1886&gt;0,H1886-I1886,0)</f>
        <v>0</v>
      </c>
      <c r="I1887" s="12">
        <f>$C$5*SQRT((2*($C$11*POWER(($G$4/G1887),1.4)-$C$12))/$C$8)*An</f>
        <v>3.4541393744113574E-5</v>
      </c>
      <c r="J1887" s="5">
        <f>($C$11*POWER(($C$16/G1887),1.4))</f>
        <v>265250.39913931966</v>
      </c>
      <c r="K1887" s="2">
        <f>IF(H1887&gt;0,$C$17+H1887*$C$8,$C$17)</f>
        <v>0.15</v>
      </c>
      <c r="L1887" s="12">
        <f>IF(H1887&gt;0,2*An*(J1887-$C$12),0)</f>
        <v>0</v>
      </c>
      <c r="M1887" s="12">
        <f>$C$9*Af*O1886*ABS(O1886)*$C$7</f>
        <v>-1.4204866272331653</v>
      </c>
      <c r="N1887" s="12">
        <f t="shared" si="120"/>
        <v>-0.34008915177889809</v>
      </c>
      <c r="O1887" s="4">
        <f t="shared" si="121"/>
        <v>-26.524429095343269</v>
      </c>
      <c r="P1887" s="3">
        <f t="shared" si="122"/>
        <v>-74.148754417408412</v>
      </c>
      <c r="R1887" s="15"/>
    </row>
    <row r="1888" spans="6:18" x14ac:dyDescent="0.25">
      <c r="F1888" s="2">
        <f t="shared" si="123"/>
        <v>9.4200000000000728</v>
      </c>
      <c r="G1888" s="3">
        <f>IF(H1888&gt;0,$C$14-H1888,$C$14)</f>
        <v>2E-3</v>
      </c>
      <c r="H1888" s="3">
        <f>IF(H1887-I1887&gt;0,H1887-I1887,0)</f>
        <v>0</v>
      </c>
      <c r="I1888" s="12">
        <f>$C$5*SQRT((2*($C$11*POWER(($G$4/G1888),1.4)-$C$12))/$C$8)*An</f>
        <v>3.4541393744113574E-5</v>
      </c>
      <c r="J1888" s="5">
        <f>($C$11*POWER(($C$16/G1888),1.4))</f>
        <v>265250.39913931966</v>
      </c>
      <c r="K1888" s="2">
        <f>IF(H1888&gt;0,$C$17+H1888*$C$8,$C$17)</f>
        <v>0.15</v>
      </c>
      <c r="L1888" s="12">
        <f>IF(H1888&gt;0,2*An*(J1888-$C$12),0)</f>
        <v>0</v>
      </c>
      <c r="M1888" s="12">
        <f>$C$9*Af*O1887*ABS(O1887)*$C$7</f>
        <v>-1.4206691027072793</v>
      </c>
      <c r="N1888" s="12">
        <f t="shared" si="120"/>
        <v>-0.33887264861813815</v>
      </c>
      <c r="O1888" s="4">
        <f t="shared" si="121"/>
        <v>-26.52612649984426</v>
      </c>
      <c r="P1888" s="3">
        <f t="shared" si="122"/>
        <v>-74.281380806396385</v>
      </c>
      <c r="R1888" s="15"/>
    </row>
    <row r="1889" spans="6:18" x14ac:dyDescent="0.25">
      <c r="F1889" s="2">
        <f t="shared" si="123"/>
        <v>9.4250000000000735</v>
      </c>
      <c r="G1889" s="3">
        <f>IF(H1889&gt;0,$C$14-H1889,$C$14)</f>
        <v>2E-3</v>
      </c>
      <c r="H1889" s="3">
        <f>IF(H1888-I1888&gt;0,H1888-I1888,0)</f>
        <v>0</v>
      </c>
      <c r="I1889" s="12">
        <f>$C$5*SQRT((2*($C$11*POWER(($G$4/G1889),1.4)-$C$12))/$C$8)*An</f>
        <v>3.4541393744113574E-5</v>
      </c>
      <c r="J1889" s="5">
        <f>($C$11*POWER(($C$16/G1889),1.4))</f>
        <v>265250.39913931966</v>
      </c>
      <c r="K1889" s="2">
        <f>IF(H1889&gt;0,$C$17+H1889*$C$8,$C$17)</f>
        <v>0.15</v>
      </c>
      <c r="L1889" s="12">
        <f>IF(H1889&gt;0,2*An*(J1889-$C$12),0)</f>
        <v>0</v>
      </c>
      <c r="M1889" s="12">
        <f>$C$9*Af*O1888*ABS(O1888)*$C$7</f>
        <v>-1.4208509371422344</v>
      </c>
      <c r="N1889" s="12">
        <f t="shared" si="120"/>
        <v>-0.33766041905177069</v>
      </c>
      <c r="O1889" s="4">
        <f t="shared" si="121"/>
        <v>-26.527817832513435</v>
      </c>
      <c r="P1889" s="3">
        <f t="shared" si="122"/>
        <v>-74.414015667227275</v>
      </c>
      <c r="R1889" s="15"/>
    </row>
    <row r="1890" spans="6:18" x14ac:dyDescent="0.25">
      <c r="F1890" s="2">
        <f t="shared" si="123"/>
        <v>9.4300000000000743</v>
      </c>
      <c r="G1890" s="3">
        <f>IF(H1890&gt;0,$C$14-H1890,$C$14)</f>
        <v>2E-3</v>
      </c>
      <c r="H1890" s="3">
        <f>IF(H1889-I1889&gt;0,H1889-I1889,0)</f>
        <v>0</v>
      </c>
      <c r="I1890" s="12">
        <f>$C$5*SQRT((2*($C$11*POWER(($G$4/G1890),1.4)-$C$12))/$C$8)*An</f>
        <v>3.4541393744113574E-5</v>
      </c>
      <c r="J1890" s="5">
        <f>($C$11*POWER(($C$16/G1890),1.4))</f>
        <v>265250.39913931966</v>
      </c>
      <c r="K1890" s="2">
        <f>IF(H1890&gt;0,$C$17+H1890*$C$8,$C$17)</f>
        <v>0.15</v>
      </c>
      <c r="L1890" s="12">
        <f>IF(H1890&gt;0,2*An*(J1890-$C$12),0)</f>
        <v>0</v>
      </c>
      <c r="M1890" s="12">
        <f>$C$9*Af*O1889*ABS(O1889)*$C$7</f>
        <v>-1.4210321327058675</v>
      </c>
      <c r="N1890" s="12">
        <f t="shared" si="120"/>
        <v>-0.33645244862755036</v>
      </c>
      <c r="O1890" s="4">
        <f t="shared" si="121"/>
        <v>-26.529503114682633</v>
      </c>
      <c r="P1890" s="3">
        <f t="shared" si="122"/>
        <v>-74.546658969595271</v>
      </c>
      <c r="R1890" s="15"/>
    </row>
    <row r="1891" spans="6:18" x14ac:dyDescent="0.25">
      <c r="F1891" s="2">
        <f t="shared" si="123"/>
        <v>9.4350000000000751</v>
      </c>
      <c r="G1891" s="3">
        <f>IF(H1891&gt;0,$C$14-H1891,$C$14)</f>
        <v>2E-3</v>
      </c>
      <c r="H1891" s="3">
        <f>IF(H1890-I1890&gt;0,H1890-I1890,0)</f>
        <v>0</v>
      </c>
      <c r="I1891" s="12">
        <f>$C$5*SQRT((2*($C$11*POWER(($G$4/G1891),1.4)-$C$12))/$C$8)*An</f>
        <v>3.4541393744113574E-5</v>
      </c>
      <c r="J1891" s="5">
        <f>($C$11*POWER(($C$16/G1891),1.4))</f>
        <v>265250.39913931966</v>
      </c>
      <c r="K1891" s="2">
        <f>IF(H1891&gt;0,$C$17+H1891*$C$8,$C$17)</f>
        <v>0.15</v>
      </c>
      <c r="L1891" s="12">
        <f>IF(H1891&gt;0,2*An*(J1891-$C$12),0)</f>
        <v>0</v>
      </c>
      <c r="M1891" s="12">
        <f>$C$9*Af*O1890*ABS(O1890)*$C$7</f>
        <v>-1.421212691559292</v>
      </c>
      <c r="N1891" s="12">
        <f t="shared" si="120"/>
        <v>-0.33524872293805374</v>
      </c>
      <c r="O1891" s="4">
        <f t="shared" si="121"/>
        <v>-26.531182367611546</v>
      </c>
      <c r="P1891" s="3">
        <f t="shared" si="122"/>
        <v>-74.679310683301011</v>
      </c>
      <c r="R1891" s="15"/>
    </row>
    <row r="1892" spans="6:18" x14ac:dyDescent="0.25">
      <c r="F1892" s="2">
        <f t="shared" si="123"/>
        <v>9.4400000000000759</v>
      </c>
      <c r="G1892" s="3">
        <f>IF(H1892&gt;0,$C$14-H1892,$C$14)</f>
        <v>2E-3</v>
      </c>
      <c r="H1892" s="3">
        <f>IF(H1891-I1891&gt;0,H1891-I1891,0)</f>
        <v>0</v>
      </c>
      <c r="I1892" s="12">
        <f>$C$5*SQRT((2*($C$11*POWER(($G$4/G1892),1.4)-$C$12))/$C$8)*An</f>
        <v>3.4541393744113574E-5</v>
      </c>
      <c r="J1892" s="5">
        <f>($C$11*POWER(($C$16/G1892),1.4))</f>
        <v>265250.39913931966</v>
      </c>
      <c r="K1892" s="2">
        <f>IF(H1892&gt;0,$C$17+H1892*$C$8,$C$17)</f>
        <v>0.15</v>
      </c>
      <c r="L1892" s="12">
        <f>IF(H1892&gt;0,2*An*(J1892-$C$12),0)</f>
        <v>0</v>
      </c>
      <c r="M1892" s="12">
        <f>$C$9*Af*O1891*ABS(O1891)*$C$7</f>
        <v>-1.4213926158569166</v>
      </c>
      <c r="N1892" s="12">
        <f t="shared" si="120"/>
        <v>-0.33404922762055644</v>
      </c>
      <c r="O1892" s="4">
        <f t="shared" si="121"/>
        <v>-26.532855612487943</v>
      </c>
      <c r="P1892" s="3">
        <f t="shared" si="122"/>
        <v>-74.811970778251265</v>
      </c>
      <c r="R1892" s="15"/>
    </row>
    <row r="1893" spans="6:18" x14ac:dyDescent="0.25">
      <c r="F1893" s="2">
        <f t="shared" si="123"/>
        <v>9.4450000000000767</v>
      </c>
      <c r="G1893" s="3">
        <f>IF(H1893&gt;0,$C$14-H1893,$C$14)</f>
        <v>2E-3</v>
      </c>
      <c r="H1893" s="3">
        <f>IF(H1892-I1892&gt;0,H1892-I1892,0)</f>
        <v>0</v>
      </c>
      <c r="I1893" s="12">
        <f>$C$5*SQRT((2*($C$11*POWER(($G$4/G1893),1.4)-$C$12))/$C$8)*An</f>
        <v>3.4541393744113574E-5</v>
      </c>
      <c r="J1893" s="5">
        <f>($C$11*POWER(($C$16/G1893),1.4))</f>
        <v>265250.39913931966</v>
      </c>
      <c r="K1893" s="2">
        <f>IF(H1893&gt;0,$C$17+H1893*$C$8,$C$17)</f>
        <v>0.15</v>
      </c>
      <c r="L1893" s="12">
        <f>IF(H1893&gt;0,2*An*(J1893-$C$12),0)</f>
        <v>0</v>
      </c>
      <c r="M1893" s="12">
        <f>$C$9*Af*O1892*ABS(O1892)*$C$7</f>
        <v>-1.4215719077464617</v>
      </c>
      <c r="N1893" s="12">
        <f t="shared" si="120"/>
        <v>-0.33285394835692228</v>
      </c>
      <c r="O1893" s="4">
        <f t="shared" si="121"/>
        <v>-26.534522870427885</v>
      </c>
      <c r="P1893" s="3">
        <f t="shared" si="122"/>
        <v>-74.944639224458555</v>
      </c>
      <c r="R1893" s="15"/>
    </row>
    <row r="1894" spans="6:18" x14ac:dyDescent="0.25">
      <c r="F1894" s="2">
        <f t="shared" si="123"/>
        <v>9.4500000000000774</v>
      </c>
      <c r="G1894" s="3">
        <f>IF(H1894&gt;0,$C$14-H1894,$C$14)</f>
        <v>2E-3</v>
      </c>
      <c r="H1894" s="3">
        <f>IF(H1893-I1893&gt;0,H1893-I1893,0)</f>
        <v>0</v>
      </c>
      <c r="I1894" s="12">
        <f>$C$5*SQRT((2*($C$11*POWER(($G$4/G1894),1.4)-$C$12))/$C$8)*An</f>
        <v>3.4541393744113574E-5</v>
      </c>
      <c r="J1894" s="5">
        <f>($C$11*POWER(($C$16/G1894),1.4))</f>
        <v>265250.39913931966</v>
      </c>
      <c r="K1894" s="2">
        <f>IF(H1894&gt;0,$C$17+H1894*$C$8,$C$17)</f>
        <v>0.15</v>
      </c>
      <c r="L1894" s="12">
        <f>IF(H1894&gt;0,2*An*(J1894-$C$12),0)</f>
        <v>0</v>
      </c>
      <c r="M1894" s="12">
        <f>$C$9*Af*O1893*ABS(O1893)*$C$7</f>
        <v>-1.4217505693689736</v>
      </c>
      <c r="N1894" s="12">
        <f t="shared" si="120"/>
        <v>-0.3316628708735096</v>
      </c>
      <c r="O1894" s="4">
        <f t="shared" si="121"/>
        <v>-26.536184162475962</v>
      </c>
      <c r="P1894" s="3">
        <f t="shared" si="122"/>
        <v>-75.077315992040809</v>
      </c>
      <c r="R1894" s="15"/>
    </row>
    <row r="1895" spans="6:18" x14ac:dyDescent="0.25">
      <c r="F1895" s="2">
        <f t="shared" si="123"/>
        <v>9.4550000000000782</v>
      </c>
      <c r="G1895" s="3">
        <f>IF(H1895&gt;0,$C$14-H1895,$C$14)</f>
        <v>2E-3</v>
      </c>
      <c r="H1895" s="3">
        <f>IF(H1894-I1894&gt;0,H1894-I1894,0)</f>
        <v>0</v>
      </c>
      <c r="I1895" s="12">
        <f>$C$5*SQRT((2*($C$11*POWER(($G$4/G1895),1.4)-$C$12))/$C$8)*An</f>
        <v>3.4541393744113574E-5</v>
      </c>
      <c r="J1895" s="5">
        <f>($C$11*POWER(($C$16/G1895),1.4))</f>
        <v>265250.39913931966</v>
      </c>
      <c r="K1895" s="2">
        <f>IF(H1895&gt;0,$C$17+H1895*$C$8,$C$17)</f>
        <v>0.15</v>
      </c>
      <c r="L1895" s="12">
        <f>IF(H1895&gt;0,2*An*(J1895-$C$12),0)</f>
        <v>0</v>
      </c>
      <c r="M1895" s="12">
        <f>$C$9*Af*O1894*ABS(O1894)*$C$7</f>
        <v>-1.4219286028588436</v>
      </c>
      <c r="N1895" s="12">
        <f t="shared" si="120"/>
        <v>-0.33047598094104291</v>
      </c>
      <c r="O1895" s="4">
        <f t="shared" si="121"/>
        <v>-26.537839509605497</v>
      </c>
      <c r="P1895" s="3">
        <f t="shared" si="122"/>
        <v>-75.210001051221013</v>
      </c>
      <c r="R1895" s="15"/>
    </row>
    <row r="1896" spans="6:18" x14ac:dyDescent="0.25">
      <c r="F1896" s="2">
        <f t="shared" si="123"/>
        <v>9.460000000000079</v>
      </c>
      <c r="G1896" s="3">
        <f>IF(H1896&gt;0,$C$14-H1896,$C$14)</f>
        <v>2E-3</v>
      </c>
      <c r="H1896" s="3">
        <f>IF(H1895-I1895&gt;0,H1895-I1895,0)</f>
        <v>0</v>
      </c>
      <c r="I1896" s="12">
        <f>$C$5*SQRT((2*($C$11*POWER(($G$4/G1896),1.4)-$C$12))/$C$8)*An</f>
        <v>3.4541393744113574E-5</v>
      </c>
      <c r="J1896" s="5">
        <f>($C$11*POWER(($C$16/G1896),1.4))</f>
        <v>265250.39913931966</v>
      </c>
      <c r="K1896" s="2">
        <f>IF(H1896&gt;0,$C$17+H1896*$C$8,$C$17)</f>
        <v>0.15</v>
      </c>
      <c r="L1896" s="12">
        <f>IF(H1896&gt;0,2*An*(J1896-$C$12),0)</f>
        <v>0</v>
      </c>
      <c r="M1896" s="12">
        <f>$C$9*Af*O1895*ABS(O1895)*$C$7</f>
        <v>-1.4221060103438221</v>
      </c>
      <c r="N1896" s="12">
        <f t="shared" si="120"/>
        <v>-0.32929326437451945</v>
      </c>
      <c r="O1896" s="4">
        <f t="shared" si="121"/>
        <v>-26.539488932718786</v>
      </c>
      <c r="P1896" s="3">
        <f t="shared" si="122"/>
        <v>-75.342694372326818</v>
      </c>
      <c r="R1896" s="15"/>
    </row>
    <row r="1897" spans="6:18" x14ac:dyDescent="0.25">
      <c r="F1897" s="2">
        <f t="shared" si="123"/>
        <v>9.4650000000000798</v>
      </c>
      <c r="G1897" s="3">
        <f>IF(H1897&gt;0,$C$14-H1897,$C$14)</f>
        <v>2E-3</v>
      </c>
      <c r="H1897" s="3">
        <f>IF(H1896-I1896&gt;0,H1896-I1896,0)</f>
        <v>0</v>
      </c>
      <c r="I1897" s="12">
        <f>$C$5*SQRT((2*($C$11*POWER(($G$4/G1897),1.4)-$C$12))/$C$8)*An</f>
        <v>3.4541393744113574E-5</v>
      </c>
      <c r="J1897" s="5">
        <f>($C$11*POWER(($C$16/G1897),1.4))</f>
        <v>265250.39913931966</v>
      </c>
      <c r="K1897" s="2">
        <f>IF(H1897&gt;0,$C$17+H1897*$C$8,$C$17)</f>
        <v>0.15</v>
      </c>
      <c r="L1897" s="12">
        <f>IF(H1897&gt;0,2*An*(J1897-$C$12),0)</f>
        <v>0</v>
      </c>
      <c r="M1897" s="12">
        <f>$C$9*Af*O1896*ABS(O1896)*$C$7</f>
        <v>-1.4222827939450373</v>
      </c>
      <c r="N1897" s="12">
        <f t="shared" si="120"/>
        <v>-0.32811470703308476</v>
      </c>
      <c r="O1897" s="4">
        <f t="shared" si="121"/>
        <v>-26.541132452647304</v>
      </c>
      <c r="P1897" s="3">
        <f t="shared" si="122"/>
        <v>-75.475395925790238</v>
      </c>
      <c r="R1897" s="15"/>
    </row>
    <row r="1898" spans="6:18" x14ac:dyDescent="0.25">
      <c r="F1898" s="2">
        <f t="shared" si="123"/>
        <v>9.4700000000000806</v>
      </c>
      <c r="G1898" s="3">
        <f>IF(H1898&gt;0,$C$14-H1898,$C$14)</f>
        <v>2E-3</v>
      </c>
      <c r="H1898" s="3">
        <f>IF(H1897-I1897&gt;0,H1897-I1897,0)</f>
        <v>0</v>
      </c>
      <c r="I1898" s="12">
        <f>$C$5*SQRT((2*($C$11*POWER(($G$4/G1898),1.4)-$C$12))/$C$8)*An</f>
        <v>3.4541393744113574E-5</v>
      </c>
      <c r="J1898" s="5">
        <f>($C$11*POWER(($C$16/G1898),1.4))</f>
        <v>265250.39913931966</v>
      </c>
      <c r="K1898" s="2">
        <f>IF(H1898&gt;0,$C$17+H1898*$C$8,$C$17)</f>
        <v>0.15</v>
      </c>
      <c r="L1898" s="12">
        <f>IF(H1898&gt;0,2*An*(J1898-$C$12),0)</f>
        <v>0</v>
      </c>
      <c r="M1898" s="12">
        <f>$C$9*Af*O1897*ABS(O1897)*$C$7</f>
        <v>-1.4224589557770067</v>
      </c>
      <c r="N1898" s="12">
        <f t="shared" si="120"/>
        <v>-0.3269402948199559</v>
      </c>
      <c r="O1898" s="4">
        <f t="shared" si="121"/>
        <v>-26.542770090151937</v>
      </c>
      <c r="P1898" s="3">
        <f t="shared" si="122"/>
        <v>-75.60810568214724</v>
      </c>
      <c r="R1898" s="15"/>
    </row>
    <row r="1899" spans="6:18" x14ac:dyDescent="0.25">
      <c r="F1899" s="2">
        <f t="shared" si="123"/>
        <v>9.4750000000000814</v>
      </c>
      <c r="G1899" s="3">
        <f>IF(H1899&gt;0,$C$14-H1899,$C$14)</f>
        <v>2E-3</v>
      </c>
      <c r="H1899" s="3">
        <f>IF(H1898-I1898&gt;0,H1898-I1898,0)</f>
        <v>0</v>
      </c>
      <c r="I1899" s="12">
        <f>$C$5*SQRT((2*($C$11*POWER(($G$4/G1899),1.4)-$C$12))/$C$8)*An</f>
        <v>3.4541393744113574E-5</v>
      </c>
      <c r="J1899" s="5">
        <f>($C$11*POWER(($C$16/G1899),1.4))</f>
        <v>265250.39913931966</v>
      </c>
      <c r="K1899" s="2">
        <f>IF(H1899&gt;0,$C$17+H1899*$C$8,$C$17)</f>
        <v>0.15</v>
      </c>
      <c r="L1899" s="12">
        <f>IF(H1899&gt;0,2*An*(J1899-$C$12),0)</f>
        <v>0</v>
      </c>
      <c r="M1899" s="12">
        <f>$C$9*Af*O1898*ABS(O1898)*$C$7</f>
        <v>-1.4226344979476606</v>
      </c>
      <c r="N1899" s="12">
        <f t="shared" si="120"/>
        <v>-0.32577001368226277</v>
      </c>
      <c r="O1899" s="4">
        <f t="shared" si="121"/>
        <v>-26.544401865923192</v>
      </c>
      <c r="P1899" s="3">
        <f t="shared" si="122"/>
        <v>-75.740823612037431</v>
      </c>
      <c r="R1899" s="15"/>
    </row>
    <row r="1900" spans="6:18" x14ac:dyDescent="0.25">
      <c r="F1900" s="2">
        <f t="shared" si="123"/>
        <v>9.4800000000000821</v>
      </c>
      <c r="G1900" s="3">
        <f>IF(H1900&gt;0,$C$14-H1900,$C$14)</f>
        <v>2E-3</v>
      </c>
      <c r="H1900" s="3">
        <f>IF(H1899-I1899&gt;0,H1899-I1899,0)</f>
        <v>0</v>
      </c>
      <c r="I1900" s="12">
        <f>$C$5*SQRT((2*($C$11*POWER(($G$4/G1900),1.4)-$C$12))/$C$8)*An</f>
        <v>3.4541393744113574E-5</v>
      </c>
      <c r="J1900" s="5">
        <f>($C$11*POWER(($C$16/G1900),1.4))</f>
        <v>265250.39913931966</v>
      </c>
      <c r="K1900" s="2">
        <f>IF(H1900&gt;0,$C$17+H1900*$C$8,$C$17)</f>
        <v>0.15</v>
      </c>
      <c r="L1900" s="12">
        <f>IF(H1900&gt;0,2*An*(J1900-$C$12),0)</f>
        <v>0</v>
      </c>
      <c r="M1900" s="12">
        <f>$C$9*Af*O1899*ABS(O1899)*$C$7</f>
        <v>-1.4228094225583519</v>
      </c>
      <c r="N1900" s="12">
        <f t="shared" si="120"/>
        <v>-0.32460384961098787</v>
      </c>
      <c r="O1900" s="4">
        <f t="shared" si="121"/>
        <v>-26.546027800581424</v>
      </c>
      <c r="P1900" s="3">
        <f t="shared" si="122"/>
        <v>-75.873549686203688</v>
      </c>
      <c r="R1900" s="15"/>
    </row>
    <row r="1901" spans="6:18" x14ac:dyDescent="0.25">
      <c r="F1901" s="2">
        <f t="shared" si="123"/>
        <v>9.4850000000000829</v>
      </c>
      <c r="G1901" s="3">
        <f>IF(H1901&gt;0,$C$14-H1901,$C$14)</f>
        <v>2E-3</v>
      </c>
      <c r="H1901" s="3">
        <f>IF(H1900-I1900&gt;0,H1900-I1900,0)</f>
        <v>0</v>
      </c>
      <c r="I1901" s="12">
        <f>$C$5*SQRT((2*($C$11*POWER(($G$4/G1901),1.4)-$C$12))/$C$8)*An</f>
        <v>3.4541393744113574E-5</v>
      </c>
      <c r="J1901" s="5">
        <f>($C$11*POWER(($C$16/G1901),1.4))</f>
        <v>265250.39913931966</v>
      </c>
      <c r="K1901" s="2">
        <f>IF(H1901&gt;0,$C$17+H1901*$C$8,$C$17)</f>
        <v>0.15</v>
      </c>
      <c r="L1901" s="12">
        <f>IF(H1901&gt;0,2*An*(J1901-$C$12),0)</f>
        <v>0</v>
      </c>
      <c r="M1901" s="12">
        <f>$C$9*Af*O1900*ABS(O1900)*$C$7</f>
        <v>-1.422983731703876</v>
      </c>
      <c r="N1901" s="12">
        <f t="shared" si="120"/>
        <v>-0.32344178864082662</v>
      </c>
      <c r="O1901" s="4">
        <f t="shared" si="121"/>
        <v>-26.547647914677054</v>
      </c>
      <c r="P1901" s="3">
        <f t="shared" si="122"/>
        <v>-76.006283875491832</v>
      </c>
      <c r="R1901" s="15"/>
    </row>
    <row r="1902" spans="6:18" x14ac:dyDescent="0.25">
      <c r="F1902" s="2">
        <f t="shared" si="123"/>
        <v>9.4900000000000837</v>
      </c>
      <c r="G1902" s="3">
        <f>IF(H1902&gt;0,$C$14-H1902,$C$14)</f>
        <v>2E-3</v>
      </c>
      <c r="H1902" s="3">
        <f>IF(H1901-I1901&gt;0,H1901-I1901,0)</f>
        <v>0</v>
      </c>
      <c r="I1902" s="12">
        <f>$C$5*SQRT((2*($C$11*POWER(($G$4/G1902),1.4)-$C$12))/$C$8)*An</f>
        <v>3.4541393744113574E-5</v>
      </c>
      <c r="J1902" s="5">
        <f>($C$11*POWER(($C$16/G1902),1.4))</f>
        <v>265250.39913931966</v>
      </c>
      <c r="K1902" s="2">
        <f>IF(H1902&gt;0,$C$17+H1902*$C$8,$C$17)</f>
        <v>0.15</v>
      </c>
      <c r="L1902" s="12">
        <f>IF(H1902&gt;0,2*An*(J1902-$C$12),0)</f>
        <v>0</v>
      </c>
      <c r="M1902" s="12">
        <f>$C$9*Af*O1901*ABS(O1901)*$C$7</f>
        <v>-1.4231574274724861</v>
      </c>
      <c r="N1902" s="12">
        <f t="shared" si="120"/>
        <v>-0.322283816850093</v>
      </c>
      <c r="O1902" s="4">
        <f t="shared" si="121"/>
        <v>-26.549262228690782</v>
      </c>
      <c r="P1902" s="3">
        <f t="shared" si="122"/>
        <v>-76.139026150850256</v>
      </c>
      <c r="R1902" s="15"/>
    </row>
    <row r="1903" spans="6:18" x14ac:dyDescent="0.25">
      <c r="F1903" s="2">
        <f t="shared" si="123"/>
        <v>9.4950000000000845</v>
      </c>
      <c r="G1903" s="3">
        <f>IF(H1903&gt;0,$C$14-H1903,$C$14)</f>
        <v>2E-3</v>
      </c>
      <c r="H1903" s="3">
        <f>IF(H1902-I1902&gt;0,H1902-I1902,0)</f>
        <v>0</v>
      </c>
      <c r="I1903" s="12">
        <f>$C$5*SQRT((2*($C$11*POWER(($G$4/G1903),1.4)-$C$12))/$C$8)*An</f>
        <v>3.4541393744113574E-5</v>
      </c>
      <c r="J1903" s="5">
        <f>($C$11*POWER(($C$16/G1903),1.4))</f>
        <v>265250.39913931966</v>
      </c>
      <c r="K1903" s="2">
        <f>IF(H1903&gt;0,$C$17+H1903*$C$8,$C$17)</f>
        <v>0.15</v>
      </c>
      <c r="L1903" s="12">
        <f>IF(H1903&gt;0,2*An*(J1903-$C$12),0)</f>
        <v>0</v>
      </c>
      <c r="M1903" s="12">
        <f>$C$9*Af*O1902*ABS(O1902)*$C$7</f>
        <v>-1.4233305119459085</v>
      </c>
      <c r="N1903" s="12">
        <f t="shared" si="120"/>
        <v>-0.32112992036060994</v>
      </c>
      <c r="O1903" s="4">
        <f t="shared" si="121"/>
        <v>-26.55087076303381</v>
      </c>
      <c r="P1903" s="3">
        <f t="shared" si="122"/>
        <v>-76.271776483329575</v>
      </c>
      <c r="R1903" s="15"/>
    </row>
    <row r="1904" spans="6:18" x14ac:dyDescent="0.25">
      <c r="F1904" s="2">
        <f t="shared" si="123"/>
        <v>9.5000000000000853</v>
      </c>
      <c r="G1904" s="3">
        <f>IF(H1904&gt;0,$C$14-H1904,$C$14)</f>
        <v>2E-3</v>
      </c>
      <c r="H1904" s="3">
        <f>IF(H1903-I1903&gt;0,H1903-I1903,0)</f>
        <v>0</v>
      </c>
      <c r="I1904" s="12">
        <f>$C$5*SQRT((2*($C$11*POWER(($G$4/G1904),1.4)-$C$12))/$C$8)*An</f>
        <v>3.4541393744113574E-5</v>
      </c>
      <c r="J1904" s="5">
        <f>($C$11*POWER(($C$16/G1904),1.4))</f>
        <v>265250.39913931966</v>
      </c>
      <c r="K1904" s="2">
        <f>IF(H1904&gt;0,$C$17+H1904*$C$8,$C$17)</f>
        <v>0.15</v>
      </c>
      <c r="L1904" s="12">
        <f>IF(H1904&gt;0,2*An*(J1904-$C$12),0)</f>
        <v>0</v>
      </c>
      <c r="M1904" s="12">
        <f>$C$9*Af*O1903*ABS(O1903)*$C$7</f>
        <v>-1.4235029871993607</v>
      </c>
      <c r="N1904" s="12">
        <f t="shared" si="120"/>
        <v>-0.31998008533759525</v>
      </c>
      <c r="O1904" s="4">
        <f t="shared" si="121"/>
        <v>-26.552473538048055</v>
      </c>
      <c r="P1904" s="3">
        <f t="shared" si="122"/>
        <v>-76.404534844082278</v>
      </c>
      <c r="R1904" s="15"/>
    </row>
    <row r="1905" spans="6:18" x14ac:dyDescent="0.25">
      <c r="F1905" s="2">
        <f t="shared" si="123"/>
        <v>9.505000000000086</v>
      </c>
      <c r="G1905" s="3">
        <f>IF(H1905&gt;0,$C$14-H1905,$C$14)</f>
        <v>2E-3</v>
      </c>
      <c r="H1905" s="3">
        <f>IF(H1904-I1904&gt;0,H1904-I1904,0)</f>
        <v>0</v>
      </c>
      <c r="I1905" s="12">
        <f>$C$5*SQRT((2*($C$11*POWER(($G$4/G1905),1.4)-$C$12))/$C$8)*An</f>
        <v>3.4541393744113574E-5</v>
      </c>
      <c r="J1905" s="5">
        <f>($C$11*POWER(($C$16/G1905),1.4))</f>
        <v>265250.39913931966</v>
      </c>
      <c r="K1905" s="2">
        <f>IF(H1905&gt;0,$C$17+H1905*$C$8,$C$17)</f>
        <v>0.15</v>
      </c>
      <c r="L1905" s="12">
        <f>IF(H1905&gt;0,2*An*(J1905-$C$12),0)</f>
        <v>0</v>
      </c>
      <c r="M1905" s="12">
        <f>$C$9*Af*O1904*ABS(O1904)*$C$7</f>
        <v>-1.4236748553015672</v>
      </c>
      <c r="N1905" s="12">
        <f t="shared" si="120"/>
        <v>-0.31883429798955198</v>
      </c>
      <c r="O1905" s="4">
        <f t="shared" si="121"/>
        <v>-26.554070574006374</v>
      </c>
      <c r="P1905" s="3">
        <f t="shared" si="122"/>
        <v>-76.537301204362407</v>
      </c>
      <c r="R1905" s="15"/>
    </row>
    <row r="1906" spans="6:18" x14ac:dyDescent="0.25">
      <c r="F1906" s="2">
        <f t="shared" si="123"/>
        <v>9.5100000000000868</v>
      </c>
      <c r="G1906" s="3">
        <f>IF(H1906&gt;0,$C$14-H1906,$C$14)</f>
        <v>2E-3</v>
      </c>
      <c r="H1906" s="3">
        <f>IF(H1905-I1905&gt;0,H1905-I1905,0)</f>
        <v>0</v>
      </c>
      <c r="I1906" s="12">
        <f>$C$5*SQRT((2*($C$11*POWER(($G$4/G1906),1.4)-$C$12))/$C$8)*An</f>
        <v>3.4541393744113574E-5</v>
      </c>
      <c r="J1906" s="5">
        <f>($C$11*POWER(($C$16/G1906),1.4))</f>
        <v>265250.39913931966</v>
      </c>
      <c r="K1906" s="2">
        <f>IF(H1906&gt;0,$C$17+H1906*$C$8,$C$17)</f>
        <v>0.15</v>
      </c>
      <c r="L1906" s="12">
        <f>IF(H1906&gt;0,2*An*(J1906-$C$12),0)</f>
        <v>0</v>
      </c>
      <c r="M1906" s="12">
        <f>$C$9*Af*O1905*ABS(O1905)*$C$7</f>
        <v>-1.4238461183147741</v>
      </c>
      <c r="N1906" s="12">
        <f t="shared" si="120"/>
        <v>-0.31769254456817259</v>
      </c>
      <c r="O1906" s="4">
        <f t="shared" si="121"/>
        <v>-26.55566189111277</v>
      </c>
      <c r="P1906" s="3">
        <f t="shared" si="122"/>
        <v>-76.6700755355252</v>
      </c>
      <c r="R1906" s="15"/>
    </row>
    <row r="1907" spans="6:18" x14ac:dyDescent="0.25">
      <c r="F1907" s="2">
        <f t="shared" si="123"/>
        <v>9.5150000000000876</v>
      </c>
      <c r="G1907" s="3">
        <f>IF(H1907&gt;0,$C$14-H1907,$C$14)</f>
        <v>2E-3</v>
      </c>
      <c r="H1907" s="3">
        <f>IF(H1906-I1906&gt;0,H1906-I1906,0)</f>
        <v>0</v>
      </c>
      <c r="I1907" s="12">
        <f>$C$5*SQRT((2*($C$11*POWER(($G$4/G1907),1.4)-$C$12))/$C$8)*An</f>
        <v>3.4541393744113574E-5</v>
      </c>
      <c r="J1907" s="5">
        <f>($C$11*POWER(($C$16/G1907),1.4))</f>
        <v>265250.39913931966</v>
      </c>
      <c r="K1907" s="2">
        <f>IF(H1907&gt;0,$C$17+H1907*$C$8,$C$17)</f>
        <v>0.15</v>
      </c>
      <c r="L1907" s="12">
        <f>IF(H1907&gt;0,2*An*(J1907-$C$12),0)</f>
        <v>0</v>
      </c>
      <c r="M1907" s="12">
        <f>$C$9*Af*O1906*ABS(O1906)*$C$7</f>
        <v>-1.4240167782947675</v>
      </c>
      <c r="N1907" s="12">
        <f t="shared" si="120"/>
        <v>-0.31655481136821706</v>
      </c>
      <c r="O1907" s="4">
        <f t="shared" si="121"/>
        <v>-26.557247509502609</v>
      </c>
      <c r="P1907" s="3">
        <f t="shared" si="122"/>
        <v>-76.802857809026733</v>
      </c>
      <c r="R1907" s="15"/>
    </row>
    <row r="1908" spans="6:18" x14ac:dyDescent="0.25">
      <c r="F1908" s="2">
        <f t="shared" si="123"/>
        <v>9.5200000000000884</v>
      </c>
      <c r="G1908" s="3">
        <f>IF(H1908&gt;0,$C$14-H1908,$C$14)</f>
        <v>2E-3</v>
      </c>
      <c r="H1908" s="3">
        <f>IF(H1907-I1907&gt;0,H1907-I1907,0)</f>
        <v>0</v>
      </c>
      <c r="I1908" s="12">
        <f>$C$5*SQRT((2*($C$11*POWER(($G$4/G1908),1.4)-$C$12))/$C$8)*An</f>
        <v>3.4541393744113574E-5</v>
      </c>
      <c r="J1908" s="5">
        <f>($C$11*POWER(($C$16/G1908),1.4))</f>
        <v>265250.39913931966</v>
      </c>
      <c r="K1908" s="2">
        <f>IF(H1908&gt;0,$C$17+H1908*$C$8,$C$17)</f>
        <v>0.15</v>
      </c>
      <c r="L1908" s="12">
        <f>IF(H1908&gt;0,2*An*(J1908-$C$12),0)</f>
        <v>0</v>
      </c>
      <c r="M1908" s="12">
        <f>$C$9*Af*O1907*ABS(O1907)*$C$7</f>
        <v>-1.4241868372908881</v>
      </c>
      <c r="N1908" s="12">
        <f t="shared" si="120"/>
        <v>-0.3154210847274127</v>
      </c>
      <c r="O1908" s="4">
        <f t="shared" si="121"/>
        <v>-26.558827449242848</v>
      </c>
      <c r="P1908" s="3">
        <f t="shared" si="122"/>
        <v>-76.935647996423597</v>
      </c>
      <c r="R1908" s="15"/>
    </row>
    <row r="1909" spans="6:18" x14ac:dyDescent="0.25">
      <c r="F1909" s="2">
        <f t="shared" si="123"/>
        <v>9.5250000000000892</v>
      </c>
      <c r="G1909" s="3">
        <f>IF(H1909&gt;0,$C$14-H1909,$C$14)</f>
        <v>2E-3</v>
      </c>
      <c r="H1909" s="3">
        <f>IF(H1908-I1908&gt;0,H1908-I1908,0)</f>
        <v>0</v>
      </c>
      <c r="I1909" s="12">
        <f>$C$5*SQRT((2*($C$11*POWER(($G$4/G1909),1.4)-$C$12))/$C$8)*An</f>
        <v>3.4541393744113574E-5</v>
      </c>
      <c r="J1909" s="5">
        <f>($C$11*POWER(($C$16/G1909),1.4))</f>
        <v>265250.39913931966</v>
      </c>
      <c r="K1909" s="2">
        <f>IF(H1909&gt;0,$C$17+H1909*$C$8,$C$17)</f>
        <v>0.15</v>
      </c>
      <c r="L1909" s="12">
        <f>IF(H1909&gt;0,2*An*(J1909-$C$12),0)</f>
        <v>0</v>
      </c>
      <c r="M1909" s="12">
        <f>$C$9*Af*O1908*ABS(O1908)*$C$7</f>
        <v>-1.4243562973460488</v>
      </c>
      <c r="N1909" s="12">
        <f t="shared" si="120"/>
        <v>-0.3142913510263412</v>
      </c>
      <c r="O1909" s="4">
        <f t="shared" si="121"/>
        <v>-26.560401730332231</v>
      </c>
      <c r="P1909" s="3">
        <f t="shared" si="122"/>
        <v>-77.068446069372541</v>
      </c>
      <c r="R1909" s="15"/>
    </row>
    <row r="1910" spans="6:18" x14ac:dyDescent="0.25">
      <c r="F1910" s="2">
        <f t="shared" si="123"/>
        <v>9.53000000000009</v>
      </c>
      <c r="G1910" s="3">
        <f>IF(H1910&gt;0,$C$14-H1910,$C$14)</f>
        <v>2E-3</v>
      </c>
      <c r="H1910" s="3">
        <f>IF(H1909-I1909&gt;0,H1909-I1909,0)</f>
        <v>0</v>
      </c>
      <c r="I1910" s="12">
        <f>$C$5*SQRT((2*($C$11*POWER(($G$4/G1910),1.4)-$C$12))/$C$8)*An</f>
        <v>3.4541393744113574E-5</v>
      </c>
      <c r="J1910" s="5">
        <f>($C$11*POWER(($C$16/G1910),1.4))</f>
        <v>265250.39913931966</v>
      </c>
      <c r="K1910" s="2">
        <f>IF(H1910&gt;0,$C$17+H1910*$C$8,$C$17)</f>
        <v>0.15</v>
      </c>
      <c r="L1910" s="12">
        <f>IF(H1910&gt;0,2*An*(J1910-$C$12),0)</f>
        <v>0</v>
      </c>
      <c r="M1910" s="12">
        <f>$C$9*Af*O1909*ABS(O1909)*$C$7</f>
        <v>-1.4245251604967499</v>
      </c>
      <c r="N1910" s="12">
        <f t="shared" si="120"/>
        <v>-0.31316559668833399</v>
      </c>
      <c r="O1910" s="4">
        <f t="shared" si="121"/>
        <v>-26.561970372701516</v>
      </c>
      <c r="P1910" s="3">
        <f t="shared" si="122"/>
        <v>-77.201251999630131</v>
      </c>
      <c r="R1910" s="15"/>
    </row>
    <row r="1911" spans="6:18" x14ac:dyDescent="0.25">
      <c r="F1911" s="2">
        <f t="shared" si="123"/>
        <v>9.5350000000000907</v>
      </c>
      <c r="G1911" s="3">
        <f>IF(H1911&gt;0,$C$14-H1911,$C$14)</f>
        <v>2E-3</v>
      </c>
      <c r="H1911" s="3">
        <f>IF(H1910-I1910&gt;0,H1910-I1910,0)</f>
        <v>0</v>
      </c>
      <c r="I1911" s="12">
        <f>$C$5*SQRT((2*($C$11*POWER(($G$4/G1911),1.4)-$C$12))/$C$8)*An</f>
        <v>3.4541393744113574E-5</v>
      </c>
      <c r="J1911" s="5">
        <f>($C$11*POWER(($C$16/G1911),1.4))</f>
        <v>265250.39913931966</v>
      </c>
      <c r="K1911" s="2">
        <f>IF(H1911&gt;0,$C$17+H1911*$C$8,$C$17)</f>
        <v>0.15</v>
      </c>
      <c r="L1911" s="12">
        <f>IF(H1911&gt;0,2*An*(J1911-$C$12),0)</f>
        <v>0</v>
      </c>
      <c r="M1911" s="12">
        <f>$C$9*Af*O1910*ABS(O1910)*$C$7</f>
        <v>-1.4246934287730957</v>
      </c>
      <c r="N1911" s="12">
        <f t="shared" si="120"/>
        <v>-0.31204380817936234</v>
      </c>
      <c r="O1911" s="4">
        <f t="shared" si="121"/>
        <v>-26.563533396213685</v>
      </c>
      <c r="P1911" s="3">
        <f t="shared" si="122"/>
        <v>-77.334065759052422</v>
      </c>
      <c r="R1911" s="15"/>
    </row>
    <row r="1912" spans="6:18" x14ac:dyDescent="0.25">
      <c r="F1912" s="2">
        <f t="shared" si="123"/>
        <v>9.5400000000000915</v>
      </c>
      <c r="G1912" s="3">
        <f>IF(H1912&gt;0,$C$14-H1912,$C$14)</f>
        <v>2E-3</v>
      </c>
      <c r="H1912" s="3">
        <f>IF(H1911-I1911&gt;0,H1911-I1911,0)</f>
        <v>0</v>
      </c>
      <c r="I1912" s="12">
        <f>$C$5*SQRT((2*($C$11*POWER(($G$4/G1912),1.4)-$C$12))/$C$8)*An</f>
        <v>3.4541393744113574E-5</v>
      </c>
      <c r="J1912" s="5">
        <f>($C$11*POWER(($C$16/G1912),1.4))</f>
        <v>265250.39913931966</v>
      </c>
      <c r="K1912" s="2">
        <f>IF(H1912&gt;0,$C$17+H1912*$C$8,$C$17)</f>
        <v>0.15</v>
      </c>
      <c r="L1912" s="12">
        <f>IF(H1912&gt;0,2*An*(J1912-$C$12),0)</f>
        <v>0</v>
      </c>
      <c r="M1912" s="12">
        <f>$C$9*Af*O1911*ABS(O1911)*$C$7</f>
        <v>-1.4248611041988104</v>
      </c>
      <c r="N1912" s="12">
        <f t="shared" si="120"/>
        <v>-0.31092597200793087</v>
      </c>
      <c r="O1912" s="4">
        <f t="shared" si="121"/>
        <v>-26.565090820664153</v>
      </c>
      <c r="P1912" s="3">
        <f t="shared" si="122"/>
        <v>-77.466887319594619</v>
      </c>
      <c r="R1912" s="15"/>
    </row>
    <row r="1913" spans="6:18" x14ac:dyDescent="0.25">
      <c r="F1913" s="2">
        <f t="shared" si="123"/>
        <v>9.5450000000000923</v>
      </c>
      <c r="G1913" s="3">
        <f>IF(H1913&gt;0,$C$14-H1913,$C$14)</f>
        <v>2E-3</v>
      </c>
      <c r="H1913" s="3">
        <f>IF(H1912-I1912&gt;0,H1912-I1912,0)</f>
        <v>0</v>
      </c>
      <c r="I1913" s="12">
        <f>$C$5*SQRT((2*($C$11*POWER(($G$4/G1913),1.4)-$C$12))/$C$8)*An</f>
        <v>3.4541393744113574E-5</v>
      </c>
      <c r="J1913" s="5">
        <f>($C$11*POWER(($C$16/G1913),1.4))</f>
        <v>265250.39913931966</v>
      </c>
      <c r="K1913" s="2">
        <f>IF(H1913&gt;0,$C$17+H1913*$C$8,$C$17)</f>
        <v>0.15</v>
      </c>
      <c r="L1913" s="12">
        <f>IF(H1913&gt;0,2*An*(J1913-$C$12),0)</f>
        <v>0</v>
      </c>
      <c r="M1913" s="12">
        <f>$C$9*Af*O1912*ABS(O1912)*$C$7</f>
        <v>-1.4250281887912553</v>
      </c>
      <c r="N1913" s="12">
        <f t="shared" si="120"/>
        <v>-0.30981207472496519</v>
      </c>
      <c r="O1913" s="4">
        <f t="shared" si="121"/>
        <v>-26.566642665780986</v>
      </c>
      <c r="P1913" s="3">
        <f t="shared" si="122"/>
        <v>-77.599716653310736</v>
      </c>
      <c r="R1913" s="15"/>
    </row>
    <row r="1914" spans="6:18" x14ac:dyDescent="0.25">
      <c r="F1914" s="2">
        <f t="shared" si="123"/>
        <v>9.5500000000000931</v>
      </c>
      <c r="G1914" s="3">
        <f>IF(H1914&gt;0,$C$14-H1914,$C$14)</f>
        <v>2E-3</v>
      </c>
      <c r="H1914" s="3">
        <f>IF(H1913-I1913&gt;0,H1913-I1913,0)</f>
        <v>0</v>
      </c>
      <c r="I1914" s="12">
        <f>$C$5*SQRT((2*($C$11*POWER(($G$4/G1914),1.4)-$C$12))/$C$8)*An</f>
        <v>3.4541393744113574E-5</v>
      </c>
      <c r="J1914" s="5">
        <f>($C$11*POWER(($C$16/G1914),1.4))</f>
        <v>265250.39913931966</v>
      </c>
      <c r="K1914" s="2">
        <f>IF(H1914&gt;0,$C$17+H1914*$C$8,$C$17)</f>
        <v>0.15</v>
      </c>
      <c r="L1914" s="12">
        <f>IF(H1914&gt;0,2*An*(J1914-$C$12),0)</f>
        <v>0</v>
      </c>
      <c r="M1914" s="12">
        <f>$C$9*Af*O1913*ABS(O1913)*$C$7</f>
        <v>-1.4251946845614434</v>
      </c>
      <c r="N1914" s="12">
        <f t="shared" si="120"/>
        <v>-0.30870210292371103</v>
      </c>
      <c r="O1914" s="4">
        <f t="shared" si="121"/>
        <v>-26.568188951225107</v>
      </c>
      <c r="P1914" s="3">
        <f t="shared" si="122"/>
        <v>-77.732553732353253</v>
      </c>
      <c r="R1914" s="15"/>
    </row>
    <row r="1915" spans="6:18" x14ac:dyDescent="0.25">
      <c r="F1915" s="2">
        <f t="shared" si="123"/>
        <v>9.5550000000000939</v>
      </c>
      <c r="G1915" s="3">
        <f>IF(H1915&gt;0,$C$14-H1915,$C$14)</f>
        <v>2E-3</v>
      </c>
      <c r="H1915" s="3">
        <f>IF(H1914-I1914&gt;0,H1914-I1914,0)</f>
        <v>0</v>
      </c>
      <c r="I1915" s="12">
        <f>$C$5*SQRT((2*($C$11*POWER(($G$4/G1915),1.4)-$C$12))/$C$8)*An</f>
        <v>3.4541393744113574E-5</v>
      </c>
      <c r="J1915" s="5">
        <f>($C$11*POWER(($C$16/G1915),1.4))</f>
        <v>265250.39913931966</v>
      </c>
      <c r="K1915" s="2">
        <f>IF(H1915&gt;0,$C$17+H1915*$C$8,$C$17)</f>
        <v>0.15</v>
      </c>
      <c r="L1915" s="12">
        <f>IF(H1915&gt;0,2*An*(J1915-$C$12),0)</f>
        <v>0</v>
      </c>
      <c r="M1915" s="12">
        <f>$C$9*Af*O1914*ABS(O1914)*$C$7</f>
        <v>-1.4253605935140563</v>
      </c>
      <c r="N1915" s="12">
        <f t="shared" si="120"/>
        <v>-0.30759604323962486</v>
      </c>
      <c r="O1915" s="4">
        <f t="shared" si="121"/>
        <v>-26.569729696590514</v>
      </c>
      <c r="P1915" s="3">
        <f t="shared" si="122"/>
        <v>-77.86539852897279</v>
      </c>
      <c r="R1915" s="15"/>
    </row>
    <row r="1916" spans="6:18" x14ac:dyDescent="0.25">
      <c r="F1916" s="2">
        <f t="shared" si="123"/>
        <v>9.5600000000000946</v>
      </c>
      <c r="G1916" s="3">
        <f>IF(H1916&gt;0,$C$14-H1916,$C$14)</f>
        <v>2E-3</v>
      </c>
      <c r="H1916" s="3">
        <f>IF(H1915-I1915&gt;0,H1915-I1915,0)</f>
        <v>0</v>
      </c>
      <c r="I1916" s="12">
        <f>$C$5*SQRT((2*($C$11*POWER(($G$4/G1916),1.4)-$C$12))/$C$8)*An</f>
        <v>3.4541393744113574E-5</v>
      </c>
      <c r="J1916" s="5">
        <f>($C$11*POWER(($C$16/G1916),1.4))</f>
        <v>265250.39913931966</v>
      </c>
      <c r="K1916" s="2">
        <f>IF(H1916&gt;0,$C$17+H1916*$C$8,$C$17)</f>
        <v>0.15</v>
      </c>
      <c r="L1916" s="12">
        <f>IF(H1916&gt;0,2*An*(J1916-$C$12),0)</f>
        <v>0</v>
      </c>
      <c r="M1916" s="12">
        <f>$C$9*Af*O1915*ABS(O1915)*$C$7</f>
        <v>-1.4255259176474606</v>
      </c>
      <c r="N1916" s="12">
        <f t="shared" si="120"/>
        <v>-0.30649388235026276</v>
      </c>
      <c r="O1916" s="4">
        <f t="shared" si="121"/>
        <v>-26.571264921404488</v>
      </c>
      <c r="P1916" s="3">
        <f t="shared" si="122"/>
        <v>-77.998251015517781</v>
      </c>
      <c r="R1916" s="15"/>
    </row>
    <row r="1917" spans="6:18" x14ac:dyDescent="0.25">
      <c r="F1917" s="2">
        <f t="shared" si="123"/>
        <v>9.5650000000000954</v>
      </c>
      <c r="G1917" s="3">
        <f>IF(H1917&gt;0,$C$14-H1917,$C$14)</f>
        <v>2E-3</v>
      </c>
      <c r="H1917" s="3">
        <f>IF(H1916-I1916&gt;0,H1916-I1916,0)</f>
        <v>0</v>
      </c>
      <c r="I1917" s="12">
        <f>$C$5*SQRT((2*($C$11*POWER(($G$4/G1917),1.4)-$C$12))/$C$8)*An</f>
        <v>3.4541393744113574E-5</v>
      </c>
      <c r="J1917" s="5">
        <f>($C$11*POWER(($C$16/G1917),1.4))</f>
        <v>265250.39913931966</v>
      </c>
      <c r="K1917" s="2">
        <f>IF(H1917&gt;0,$C$17+H1917*$C$8,$C$17)</f>
        <v>0.15</v>
      </c>
      <c r="L1917" s="12">
        <f>IF(H1917&gt;0,2*An*(J1917-$C$12),0)</f>
        <v>0</v>
      </c>
      <c r="M1917" s="12">
        <f>$C$9*Af*O1916*ABS(O1916)*$C$7</f>
        <v>-1.4256906589537239</v>
      </c>
      <c r="N1917" s="12">
        <f t="shared" si="120"/>
        <v>-0.30539560697517398</v>
      </c>
      <c r="O1917" s="4">
        <f t="shared" si="121"/>
        <v>-26.5727946451278</v>
      </c>
      <c r="P1917" s="3">
        <f t="shared" si="122"/>
        <v>-78.131111164434117</v>
      </c>
      <c r="R1917" s="15"/>
    </row>
    <row r="1918" spans="6:18" x14ac:dyDescent="0.25">
      <c r="F1918" s="2">
        <f t="shared" si="123"/>
        <v>9.5700000000000962</v>
      </c>
      <c r="G1918" s="3">
        <f>IF(H1918&gt;0,$C$14-H1918,$C$14)</f>
        <v>2E-3</v>
      </c>
      <c r="H1918" s="3">
        <f>IF(H1917-I1917&gt;0,H1917-I1917,0)</f>
        <v>0</v>
      </c>
      <c r="I1918" s="12">
        <f>$C$5*SQRT((2*($C$11*POWER(($G$4/G1918),1.4)-$C$12))/$C$8)*An</f>
        <v>3.4541393744113574E-5</v>
      </c>
      <c r="J1918" s="5">
        <f>($C$11*POWER(($C$16/G1918),1.4))</f>
        <v>265250.39913931966</v>
      </c>
      <c r="K1918" s="2">
        <f>IF(H1918&gt;0,$C$17+H1918*$C$8,$C$17)</f>
        <v>0.15</v>
      </c>
      <c r="L1918" s="12">
        <f>IF(H1918&gt;0,2*An*(J1918-$C$12),0)</f>
        <v>0</v>
      </c>
      <c r="M1918" s="12">
        <f>$C$9*Af*O1917*ABS(O1917)*$C$7</f>
        <v>-1.4258548194186316</v>
      </c>
      <c r="N1918" s="12">
        <f t="shared" si="120"/>
        <v>-0.30430120387578974</v>
      </c>
      <c r="O1918" s="4">
        <f t="shared" si="121"/>
        <v>-26.574318887154927</v>
      </c>
      <c r="P1918" s="3">
        <f t="shared" si="122"/>
        <v>-78.263978948264821</v>
      </c>
      <c r="R1918" s="15"/>
    </row>
    <row r="1919" spans="6:18" x14ac:dyDescent="0.25">
      <c r="F1919" s="2">
        <f t="shared" si="123"/>
        <v>9.575000000000097</v>
      </c>
      <c r="G1919" s="3">
        <f>IF(H1919&gt;0,$C$14-H1919,$C$14)</f>
        <v>2E-3</v>
      </c>
      <c r="H1919" s="3">
        <f>IF(H1918-I1918&gt;0,H1918-I1918,0)</f>
        <v>0</v>
      </c>
      <c r="I1919" s="12">
        <f>$C$5*SQRT((2*($C$11*POWER(($G$4/G1919),1.4)-$C$12))/$C$8)*An</f>
        <v>3.4541393744113574E-5</v>
      </c>
      <c r="J1919" s="5">
        <f>($C$11*POWER(($C$16/G1919),1.4))</f>
        <v>265250.39913931966</v>
      </c>
      <c r="K1919" s="2">
        <f>IF(H1919&gt;0,$C$17+H1919*$C$8,$C$17)</f>
        <v>0.15</v>
      </c>
      <c r="L1919" s="12">
        <f>IF(H1919&gt;0,2*An*(J1919-$C$12),0)</f>
        <v>0</v>
      </c>
      <c r="M1919" s="12">
        <f>$C$9*Af*O1918*ABS(O1918)*$C$7</f>
        <v>-1.4260184010217007</v>
      </c>
      <c r="N1919" s="12">
        <f t="shared" si="120"/>
        <v>-0.30321065985532858</v>
      </c>
      <c r="O1919" s="4">
        <f t="shared" si="121"/>
        <v>-26.575837666814255</v>
      </c>
      <c r="P1919" s="3">
        <f t="shared" si="122"/>
        <v>-78.396854339649749</v>
      </c>
      <c r="R1919" s="15"/>
    </row>
    <row r="1920" spans="6:18" x14ac:dyDescent="0.25">
      <c r="F1920" s="2">
        <f t="shared" si="123"/>
        <v>9.5800000000000978</v>
      </c>
      <c r="G1920" s="3">
        <f>IF(H1920&gt;0,$C$14-H1920,$C$14)</f>
        <v>2E-3</v>
      </c>
      <c r="H1920" s="3">
        <f>IF(H1919-I1919&gt;0,H1919-I1919,0)</f>
        <v>0</v>
      </c>
      <c r="I1920" s="12">
        <f>$C$5*SQRT((2*($C$11*POWER(($G$4/G1920),1.4)-$C$12))/$C$8)*An</f>
        <v>3.4541393744113574E-5</v>
      </c>
      <c r="J1920" s="5">
        <f>($C$11*POWER(($C$16/G1920),1.4))</f>
        <v>265250.39913931966</v>
      </c>
      <c r="K1920" s="2">
        <f>IF(H1920&gt;0,$C$17+H1920*$C$8,$C$17)</f>
        <v>0.15</v>
      </c>
      <c r="L1920" s="12">
        <f>IF(H1920&gt;0,2*An*(J1920-$C$12),0)</f>
        <v>0</v>
      </c>
      <c r="M1920" s="12">
        <f>$C$9*Af*O1919*ABS(O1919)*$C$7</f>
        <v>-1.426181405736199</v>
      </c>
      <c r="N1920" s="12">
        <f t="shared" ref="N1920:N1983" si="124">(L1920-M1920-K1920*9.81)/K1920</f>
        <v>-0.30212396175867351</v>
      </c>
      <c r="O1920" s="4">
        <f t="shared" ref="O1920:O1983" si="125">$C$5*(N1919+N1920)/2+O1919</f>
        <v>-26.577351003368289</v>
      </c>
      <c r="P1920" s="3">
        <f t="shared" si="122"/>
        <v>-78.529737311325206</v>
      </c>
      <c r="R1920" s="15"/>
    </row>
    <row r="1921" spans="6:18" x14ac:dyDescent="0.25">
      <c r="F1921" s="2">
        <f t="shared" si="123"/>
        <v>9.5850000000000986</v>
      </c>
      <c r="G1921" s="3">
        <f>IF(H1921&gt;0,$C$14-H1921,$C$14)</f>
        <v>2E-3</v>
      </c>
      <c r="H1921" s="3">
        <f>IF(H1920-I1920&gt;0,H1920-I1920,0)</f>
        <v>0</v>
      </c>
      <c r="I1921" s="12">
        <f>$C$5*SQRT((2*($C$11*POWER(($G$4/G1921),1.4)-$C$12))/$C$8)*An</f>
        <v>3.4541393744113574E-5</v>
      </c>
      <c r="J1921" s="5">
        <f>($C$11*POWER(($C$16/G1921),1.4))</f>
        <v>265250.39913931966</v>
      </c>
      <c r="K1921" s="2">
        <f>IF(H1921&gt;0,$C$17+H1921*$C$8,$C$17)</f>
        <v>0.15</v>
      </c>
      <c r="L1921" s="12">
        <f>IF(H1921&gt;0,2*An*(J1921-$C$12),0)</f>
        <v>0</v>
      </c>
      <c r="M1921" s="12">
        <f>$C$9*Af*O1920*ABS(O1920)*$C$7</f>
        <v>-1.4263438355291584</v>
      </c>
      <c r="N1921" s="12">
        <f t="shared" si="124"/>
        <v>-0.30104109647227728</v>
      </c>
      <c r="O1921" s="4">
        <f t="shared" si="125"/>
        <v>-26.578858916013868</v>
      </c>
      <c r="P1921" s="3">
        <f t="shared" si="122"/>
        <v>-78.662627836123661</v>
      </c>
      <c r="R1921" s="15"/>
    </row>
    <row r="1922" spans="6:18" x14ac:dyDescent="0.25">
      <c r="F1922" s="2">
        <f t="shared" si="123"/>
        <v>9.5900000000000993</v>
      </c>
      <c r="G1922" s="3">
        <f>IF(H1922&gt;0,$C$14-H1922,$C$14)</f>
        <v>2E-3</v>
      </c>
      <c r="H1922" s="3">
        <f>IF(H1921-I1921&gt;0,H1921-I1921,0)</f>
        <v>0</v>
      </c>
      <c r="I1922" s="12">
        <f>$C$5*SQRT((2*($C$11*POWER(($G$4/G1922),1.4)-$C$12))/$C$8)*An</f>
        <v>3.4541393744113574E-5</v>
      </c>
      <c r="J1922" s="5">
        <f>($C$11*POWER(($C$16/G1922),1.4))</f>
        <v>265250.39913931966</v>
      </c>
      <c r="K1922" s="2">
        <f>IF(H1922&gt;0,$C$17+H1922*$C$8,$C$17)</f>
        <v>0.15</v>
      </c>
      <c r="L1922" s="12">
        <f>IF(H1922&gt;0,2*An*(J1922-$C$12),0)</f>
        <v>0</v>
      </c>
      <c r="M1922" s="12">
        <f>$C$9*Af*O1921*ABS(O1921)*$C$7</f>
        <v>-1.426505692361393</v>
      </c>
      <c r="N1922" s="12">
        <f t="shared" si="124"/>
        <v>-0.29996205092404676</v>
      </c>
      <c r="O1922" s="4">
        <f t="shared" si="125"/>
        <v>-26.580361423882358</v>
      </c>
      <c r="P1922" s="3">
        <f t="shared" si="122"/>
        <v>-78.795525886973408</v>
      </c>
      <c r="R1922" s="15"/>
    </row>
    <row r="1923" spans="6:18" x14ac:dyDescent="0.25">
      <c r="F1923" s="2">
        <f t="shared" si="123"/>
        <v>9.5950000000001001</v>
      </c>
      <c r="G1923" s="3">
        <f>IF(H1923&gt;0,$C$14-H1923,$C$14)</f>
        <v>2E-3</v>
      </c>
      <c r="H1923" s="3">
        <f>IF(H1922-I1922&gt;0,H1922-I1922,0)</f>
        <v>0</v>
      </c>
      <c r="I1923" s="12">
        <f>$C$5*SQRT((2*($C$11*POWER(($G$4/G1923),1.4)-$C$12))/$C$8)*An</f>
        <v>3.4541393744113574E-5</v>
      </c>
      <c r="J1923" s="5">
        <f>($C$11*POWER(($C$16/G1923),1.4))</f>
        <v>265250.39913931966</v>
      </c>
      <c r="K1923" s="2">
        <f>IF(H1923&gt;0,$C$17+H1923*$C$8,$C$17)</f>
        <v>0.15</v>
      </c>
      <c r="L1923" s="12">
        <f>IF(H1923&gt;0,2*An*(J1923-$C$12),0)</f>
        <v>0</v>
      </c>
      <c r="M1923" s="12">
        <f>$C$9*Af*O1922*ABS(O1922)*$C$7</f>
        <v>-1.4266669781875141</v>
      </c>
      <c r="N1923" s="12">
        <f t="shared" si="124"/>
        <v>-0.29888681208323964</v>
      </c>
      <c r="O1923" s="4">
        <f t="shared" si="125"/>
        <v>-26.581858546039875</v>
      </c>
      <c r="P1923" s="3">
        <f t="shared" si="122"/>
        <v>-78.928431436898208</v>
      </c>
      <c r="R1923" s="15"/>
    </row>
    <row r="1924" spans="6:18" x14ac:dyDescent="0.25">
      <c r="F1924" s="2">
        <f t="shared" si="123"/>
        <v>9.6000000000001009</v>
      </c>
      <c r="G1924" s="3">
        <f>IF(H1924&gt;0,$C$14-H1924,$C$14)</f>
        <v>2E-3</v>
      </c>
      <c r="H1924" s="3">
        <f>IF(H1923-I1923&gt;0,H1923-I1923,0)</f>
        <v>0</v>
      </c>
      <c r="I1924" s="12">
        <f>$C$5*SQRT((2*($C$11*POWER(($G$4/G1924),1.4)-$C$12))/$C$8)*An</f>
        <v>3.4541393744113574E-5</v>
      </c>
      <c r="J1924" s="5">
        <f>($C$11*POWER(($C$16/G1924),1.4))</f>
        <v>265250.39913931966</v>
      </c>
      <c r="K1924" s="2">
        <f>IF(H1924&gt;0,$C$17+H1924*$C$8,$C$17)</f>
        <v>0.15</v>
      </c>
      <c r="L1924" s="12">
        <f>IF(H1924&gt;0,2*An*(J1924-$C$12),0)</f>
        <v>0</v>
      </c>
      <c r="M1924" s="12">
        <f>$C$9*Af*O1923*ABS(O1923)*$C$7</f>
        <v>-1.4268276949559466</v>
      </c>
      <c r="N1924" s="12">
        <f t="shared" si="124"/>
        <v>-0.29781536696035599</v>
      </c>
      <c r="O1924" s="4">
        <f t="shared" si="125"/>
        <v>-26.583350301487485</v>
      </c>
      <c r="P1924" s="3">
        <f t="shared" si="122"/>
        <v>-79.061344459017022</v>
      </c>
      <c r="R1924" s="15"/>
    </row>
    <row r="1925" spans="6:18" x14ac:dyDescent="0.25">
      <c r="F1925" s="2">
        <f t="shared" si="123"/>
        <v>9.6050000000001017</v>
      </c>
      <c r="G1925" s="3">
        <f>IF(H1925&gt;0,$C$14-H1925,$C$14)</f>
        <v>2E-3</v>
      </c>
      <c r="H1925" s="3">
        <f>IF(H1924-I1924&gt;0,H1924-I1924,0)</f>
        <v>0</v>
      </c>
      <c r="I1925" s="12">
        <f>$C$5*SQRT((2*($C$11*POWER(($G$4/G1925),1.4)-$C$12))/$C$8)*An</f>
        <v>3.4541393744113574E-5</v>
      </c>
      <c r="J1925" s="5">
        <f>($C$11*POWER(($C$16/G1925),1.4))</f>
        <v>265250.39913931966</v>
      </c>
      <c r="K1925" s="2">
        <f>IF(H1925&gt;0,$C$17+H1925*$C$8,$C$17)</f>
        <v>0.15</v>
      </c>
      <c r="L1925" s="12">
        <f>IF(H1925&gt;0,2*An*(J1925-$C$12),0)</f>
        <v>0</v>
      </c>
      <c r="M1925" s="12">
        <f>$C$9*Af*O1924*ABS(O1924)*$C$7</f>
        <v>-1.4269878446089452</v>
      </c>
      <c r="N1925" s="12">
        <f t="shared" si="124"/>
        <v>-0.29674770260703198</v>
      </c>
      <c r="O1925" s="4">
        <f t="shared" si="125"/>
        <v>-26.584836709161404</v>
      </c>
      <c r="P1925" s="3">
        <f t="shared" si="122"/>
        <v>-79.194264926543639</v>
      </c>
      <c r="R1925" s="15"/>
    </row>
    <row r="1926" spans="6:18" x14ac:dyDescent="0.25">
      <c r="F1926" s="2">
        <f t="shared" si="123"/>
        <v>9.6100000000001025</v>
      </c>
      <c r="G1926" s="3">
        <f>IF(H1926&gt;0,$C$14-H1926,$C$14)</f>
        <v>2E-3</v>
      </c>
      <c r="H1926" s="3">
        <f>IF(H1925-I1925&gt;0,H1925-I1925,0)</f>
        <v>0</v>
      </c>
      <c r="I1926" s="12">
        <f>$C$5*SQRT((2*($C$11*POWER(($G$4/G1926),1.4)-$C$12))/$C$8)*An</f>
        <v>3.4541393744113574E-5</v>
      </c>
      <c r="J1926" s="5">
        <f>($C$11*POWER(($C$16/G1926),1.4))</f>
        <v>265250.39913931966</v>
      </c>
      <c r="K1926" s="2">
        <f>IF(H1926&gt;0,$C$17+H1926*$C$8,$C$17)</f>
        <v>0.15</v>
      </c>
      <c r="L1926" s="12">
        <f>IF(H1926&gt;0,2*An*(J1926-$C$12),0)</f>
        <v>0</v>
      </c>
      <c r="M1926" s="12">
        <f>$C$9*Af*O1925*ABS(O1925)*$C$7</f>
        <v>-1.4271474290826103</v>
      </c>
      <c r="N1926" s="12">
        <f t="shared" si="124"/>
        <v>-0.2956838061159317</v>
      </c>
      <c r="O1926" s="4">
        <f t="shared" si="125"/>
        <v>-26.586317787933211</v>
      </c>
      <c r="P1926" s="3">
        <f t="shared" ref="P1926:P1989" si="126">$C$5*(O1926+O1925)/2+P1925</f>
        <v>-79.327192812786379</v>
      </c>
      <c r="R1926" s="15"/>
    </row>
    <row r="1927" spans="6:18" x14ac:dyDescent="0.25">
      <c r="F1927" s="2">
        <f t="shared" si="123"/>
        <v>9.6150000000001032</v>
      </c>
      <c r="G1927" s="3">
        <f>IF(H1927&gt;0,$C$14-H1927,$C$14)</f>
        <v>2E-3</v>
      </c>
      <c r="H1927" s="3">
        <f>IF(H1926-I1926&gt;0,H1926-I1926,0)</f>
        <v>0</v>
      </c>
      <c r="I1927" s="12">
        <f>$C$5*SQRT((2*($C$11*POWER(($G$4/G1927),1.4)-$C$12))/$C$8)*An</f>
        <v>3.4541393744113574E-5</v>
      </c>
      <c r="J1927" s="5">
        <f>($C$11*POWER(($C$16/G1927),1.4))</f>
        <v>265250.39913931966</v>
      </c>
      <c r="K1927" s="2">
        <f>IF(H1927&gt;0,$C$17+H1927*$C$8,$C$17)</f>
        <v>0.15</v>
      </c>
      <c r="L1927" s="12">
        <f>IF(H1927&gt;0,2*An*(J1927-$C$12),0)</f>
        <v>0</v>
      </c>
      <c r="M1927" s="12">
        <f>$C$9*Af*O1926*ABS(O1926)*$C$7</f>
        <v>-1.4273064503069026</v>
      </c>
      <c r="N1927" s="12">
        <f t="shared" si="124"/>
        <v>-0.29462366462064943</v>
      </c>
      <c r="O1927" s="4">
        <f t="shared" si="125"/>
        <v>-26.587793556610052</v>
      </c>
      <c r="P1927" s="3">
        <f t="shared" si="126"/>
        <v>-79.460128091147737</v>
      </c>
      <c r="R1927" s="15"/>
    </row>
    <row r="1928" spans="6:18" x14ac:dyDescent="0.25">
      <c r="F1928" s="2">
        <f t="shared" si="123"/>
        <v>9.620000000000104</v>
      </c>
      <c r="G1928" s="3">
        <f>IF(H1928&gt;0,$C$14-H1928,$C$14)</f>
        <v>2E-3</v>
      </c>
      <c r="H1928" s="3">
        <f>IF(H1927-I1927&gt;0,H1927-I1927,0)</f>
        <v>0</v>
      </c>
      <c r="I1928" s="12">
        <f>$C$5*SQRT((2*($C$11*POWER(($G$4/G1928),1.4)-$C$12))/$C$8)*An</f>
        <v>3.4541393744113574E-5</v>
      </c>
      <c r="J1928" s="5">
        <f>($C$11*POWER(($C$16/G1928),1.4))</f>
        <v>265250.39913931966</v>
      </c>
      <c r="K1928" s="2">
        <f>IF(H1928&gt;0,$C$17+H1928*$C$8,$C$17)</f>
        <v>0.15</v>
      </c>
      <c r="L1928" s="12">
        <f>IF(H1928&gt;0,2*An*(J1928-$C$12),0)</f>
        <v>0</v>
      </c>
      <c r="M1928" s="12">
        <f>$C$9*Af*O1927*ABS(O1927)*$C$7</f>
        <v>-1.4274649102056622</v>
      </c>
      <c r="N1928" s="12">
        <f t="shared" si="124"/>
        <v>-0.2935672652955853</v>
      </c>
      <c r="O1928" s="4">
        <f t="shared" si="125"/>
        <v>-26.589264033934843</v>
      </c>
      <c r="P1928" s="3">
        <f t="shared" si="126"/>
        <v>-79.593070735124101</v>
      </c>
      <c r="R1928" s="15"/>
    </row>
    <row r="1929" spans="6:18" x14ac:dyDescent="0.25">
      <c r="F1929" s="2">
        <f t="shared" si="123"/>
        <v>9.6250000000001048</v>
      </c>
      <c r="G1929" s="3">
        <f>IF(H1929&gt;0,$C$14-H1929,$C$14)</f>
        <v>2E-3</v>
      </c>
      <c r="H1929" s="3">
        <f>IF(H1928-I1928&gt;0,H1928-I1928,0)</f>
        <v>0</v>
      </c>
      <c r="I1929" s="12">
        <f>$C$5*SQRT((2*($C$11*POWER(($G$4/G1929),1.4)-$C$12))/$C$8)*An</f>
        <v>3.4541393744113574E-5</v>
      </c>
      <c r="J1929" s="5">
        <f>($C$11*POWER(($C$16/G1929),1.4))</f>
        <v>265250.39913931966</v>
      </c>
      <c r="K1929" s="2">
        <f>IF(H1929&gt;0,$C$17+H1929*$C$8,$C$17)</f>
        <v>0.15</v>
      </c>
      <c r="L1929" s="12">
        <f>IF(H1929&gt;0,2*An*(J1929-$C$12),0)</f>
        <v>0</v>
      </c>
      <c r="M1929" s="12">
        <f>$C$9*Af*O1928*ABS(O1928)*$C$7</f>
        <v>-1.4276228106966216</v>
      </c>
      <c r="N1929" s="12">
        <f t="shared" si="124"/>
        <v>-0.2925145953558565</v>
      </c>
      <c r="O1929" s="4">
        <f t="shared" si="125"/>
        <v>-26.590729238586473</v>
      </c>
      <c r="P1929" s="3">
        <f t="shared" si="126"/>
        <v>-79.726020718305406</v>
      </c>
      <c r="R1929" s="15"/>
    </row>
    <row r="1930" spans="6:18" x14ac:dyDescent="0.25">
      <c r="F1930" s="2">
        <f t="shared" si="123"/>
        <v>9.6300000000001056</v>
      </c>
      <c r="G1930" s="3">
        <f>IF(H1930&gt;0,$C$14-H1930,$C$14)</f>
        <v>2E-3</v>
      </c>
      <c r="H1930" s="3">
        <f>IF(H1929-I1929&gt;0,H1929-I1929,0)</f>
        <v>0</v>
      </c>
      <c r="I1930" s="12">
        <f>$C$5*SQRT((2*($C$11*POWER(($G$4/G1930),1.4)-$C$12))/$C$8)*An</f>
        <v>3.4541393744113574E-5</v>
      </c>
      <c r="J1930" s="5">
        <f>($C$11*POWER(($C$16/G1930),1.4))</f>
        <v>265250.39913931966</v>
      </c>
      <c r="K1930" s="2">
        <f>IF(H1930&gt;0,$C$17+H1930*$C$8,$C$17)</f>
        <v>0.15</v>
      </c>
      <c r="L1930" s="12">
        <f>IF(H1930&gt;0,2*An*(J1930-$C$12),0)</f>
        <v>0</v>
      </c>
      <c r="M1930" s="12">
        <f>$C$9*Af*O1929*ABS(O1929)*$C$7</f>
        <v>-1.4277801536914236</v>
      </c>
      <c r="N1930" s="12">
        <f t="shared" si="124"/>
        <v>-0.29146564205717596</v>
      </c>
      <c r="O1930" s="4">
        <f t="shared" si="125"/>
        <v>-26.592189189180004</v>
      </c>
      <c r="P1930" s="3">
        <f t="shared" si="126"/>
        <v>-79.858978014374827</v>
      </c>
      <c r="R1930" s="15"/>
    </row>
    <row r="1931" spans="6:18" x14ac:dyDescent="0.25">
      <c r="F1931" s="2">
        <f t="shared" si="123"/>
        <v>9.6350000000001064</v>
      </c>
      <c r="G1931" s="3">
        <f>IF(H1931&gt;0,$C$14-H1931,$C$14)</f>
        <v>2E-3</v>
      </c>
      <c r="H1931" s="3">
        <f>IF(H1930-I1930&gt;0,H1930-I1930,0)</f>
        <v>0</v>
      </c>
      <c r="I1931" s="12">
        <f>$C$5*SQRT((2*($C$11*POWER(($G$4/G1931),1.4)-$C$12))/$C$8)*An</f>
        <v>3.4541393744113574E-5</v>
      </c>
      <c r="J1931" s="5">
        <f>($C$11*POWER(($C$16/G1931),1.4))</f>
        <v>265250.39913931966</v>
      </c>
      <c r="K1931" s="2">
        <f>IF(H1931&gt;0,$C$17+H1931*$C$8,$C$17)</f>
        <v>0.15</v>
      </c>
      <c r="L1931" s="12">
        <f>IF(H1931&gt;0,2*An*(J1931-$C$12),0)</f>
        <v>0</v>
      </c>
      <c r="M1931" s="12">
        <f>$C$9*Af*O1930*ABS(O1930)*$C$7</f>
        <v>-1.4279369410956355</v>
      </c>
      <c r="N1931" s="12">
        <f t="shared" si="124"/>
        <v>-0.29042039269576347</v>
      </c>
      <c r="O1931" s="4">
        <f t="shared" si="125"/>
        <v>-26.593643904266887</v>
      </c>
      <c r="P1931" s="3">
        <f t="shared" si="126"/>
        <v>-79.991942597108448</v>
      </c>
      <c r="R1931" s="15"/>
    </row>
    <row r="1932" spans="6:18" x14ac:dyDescent="0.25">
      <c r="F1932" s="2">
        <f t="shared" si="123"/>
        <v>9.6400000000001071</v>
      </c>
      <c r="G1932" s="3">
        <f>IF(H1932&gt;0,$C$14-H1932,$C$14)</f>
        <v>2E-3</v>
      </c>
      <c r="H1932" s="3">
        <f>IF(H1931-I1931&gt;0,H1931-I1931,0)</f>
        <v>0</v>
      </c>
      <c r="I1932" s="12">
        <f>$C$5*SQRT((2*($C$11*POWER(($G$4/G1932),1.4)-$C$12))/$C$8)*An</f>
        <v>3.4541393744113574E-5</v>
      </c>
      <c r="J1932" s="5">
        <f>($C$11*POWER(($C$16/G1932),1.4))</f>
        <v>265250.39913931966</v>
      </c>
      <c r="K1932" s="2">
        <f>IF(H1932&gt;0,$C$17+H1932*$C$8,$C$17)</f>
        <v>0.15</v>
      </c>
      <c r="L1932" s="12">
        <f>IF(H1932&gt;0,2*An*(J1932-$C$12),0)</f>
        <v>0</v>
      </c>
      <c r="M1932" s="12">
        <f>$C$9*Af*O1931*ABS(O1931)*$C$7</f>
        <v>-1.4280931748087671</v>
      </c>
      <c r="N1932" s="12">
        <f t="shared" si="124"/>
        <v>-0.28937883460821973</v>
      </c>
      <c r="O1932" s="4">
        <f t="shared" si="125"/>
        <v>-26.595093402335149</v>
      </c>
      <c r="P1932" s="3">
        <f t="shared" si="126"/>
        <v>-80.124914440374951</v>
      </c>
      <c r="R1932" s="15"/>
    </row>
    <row r="1933" spans="6:18" x14ac:dyDescent="0.25">
      <c r="F1933" s="2">
        <f t="shared" si="123"/>
        <v>9.6450000000001079</v>
      </c>
      <c r="G1933" s="3">
        <f>IF(H1933&gt;0,$C$14-H1933,$C$14)</f>
        <v>2E-3</v>
      </c>
      <c r="H1933" s="3">
        <f>IF(H1932-I1932&gt;0,H1932-I1932,0)</f>
        <v>0</v>
      </c>
      <c r="I1933" s="12">
        <f>$C$5*SQRT((2*($C$11*POWER(($G$4/G1933),1.4)-$C$12))/$C$8)*An</f>
        <v>3.4541393744113574E-5</v>
      </c>
      <c r="J1933" s="5">
        <f>($C$11*POWER(($C$16/G1933),1.4))</f>
        <v>265250.39913931966</v>
      </c>
      <c r="K1933" s="2">
        <f>IF(H1933&gt;0,$C$17+H1933*$C$8,$C$17)</f>
        <v>0.15</v>
      </c>
      <c r="L1933" s="12">
        <f>IF(H1933&gt;0,2*An*(J1933-$C$12),0)</f>
        <v>0</v>
      </c>
      <c r="M1933" s="12">
        <f>$C$9*Af*O1932*ABS(O1932)*$C$7</f>
        <v>-1.4282488567242846</v>
      </c>
      <c r="N1933" s="12">
        <f t="shared" si="124"/>
        <v>-0.28834095517143632</v>
      </c>
      <c r="O1933" s="4">
        <f t="shared" si="125"/>
        <v>-26.596537701809599</v>
      </c>
      <c r="P1933" s="3">
        <f t="shared" si="126"/>
        <v>-80.257893518135319</v>
      </c>
      <c r="R1933" s="15"/>
    </row>
    <row r="1934" spans="6:18" x14ac:dyDescent="0.25">
      <c r="F1934" s="2">
        <f t="shared" si="123"/>
        <v>9.6500000000001087</v>
      </c>
      <c r="G1934" s="3">
        <f>IF(H1934&gt;0,$C$14-H1934,$C$14)</f>
        <v>2E-3</v>
      </c>
      <c r="H1934" s="3">
        <f>IF(H1933-I1933&gt;0,H1933-I1933,0)</f>
        <v>0</v>
      </c>
      <c r="I1934" s="12">
        <f>$C$5*SQRT((2*($C$11*POWER(($G$4/G1934),1.4)-$C$12))/$C$8)*An</f>
        <v>3.4541393744113574E-5</v>
      </c>
      <c r="J1934" s="5">
        <f>($C$11*POWER(($C$16/G1934),1.4))</f>
        <v>265250.39913931966</v>
      </c>
      <c r="K1934" s="2">
        <f>IF(H1934&gt;0,$C$17+H1934*$C$8,$C$17)</f>
        <v>0.15</v>
      </c>
      <c r="L1934" s="12">
        <f>IF(H1934&gt;0,2*An*(J1934-$C$12),0)</f>
        <v>0</v>
      </c>
      <c r="M1934" s="12">
        <f>$C$9*Af*O1933*ABS(O1933)*$C$7</f>
        <v>-1.4284039887296276</v>
      </c>
      <c r="N1934" s="12">
        <f t="shared" si="124"/>
        <v>-0.28730674180248295</v>
      </c>
      <c r="O1934" s="4">
        <f t="shared" si="125"/>
        <v>-26.597976821052033</v>
      </c>
      <c r="P1934" s="3">
        <f t="shared" si="126"/>
        <v>-80.390879804442477</v>
      </c>
      <c r="R1934" s="15"/>
    </row>
    <row r="1935" spans="6:18" x14ac:dyDescent="0.25">
      <c r="F1935" s="2">
        <f t="shared" si="123"/>
        <v>9.6550000000001095</v>
      </c>
      <c r="G1935" s="3">
        <f>IF(H1935&gt;0,$C$14-H1935,$C$14)</f>
        <v>2E-3</v>
      </c>
      <c r="H1935" s="3">
        <f>IF(H1934-I1934&gt;0,H1934-I1934,0)</f>
        <v>0</v>
      </c>
      <c r="I1935" s="12">
        <f>$C$5*SQRT((2*($C$11*POWER(($G$4/G1935),1.4)-$C$12))/$C$8)*An</f>
        <v>3.4541393744113574E-5</v>
      </c>
      <c r="J1935" s="5">
        <f>($C$11*POWER(($C$16/G1935),1.4))</f>
        <v>265250.39913931966</v>
      </c>
      <c r="K1935" s="2">
        <f>IF(H1935&gt;0,$C$17+H1935*$C$8,$C$17)</f>
        <v>0.15</v>
      </c>
      <c r="L1935" s="12">
        <f>IF(H1935&gt;0,2*An*(J1935-$C$12),0)</f>
        <v>0</v>
      </c>
      <c r="M1935" s="12">
        <f>$C$9*Af*O1934*ABS(O1934)*$C$7</f>
        <v>-1.4285585727062255</v>
      </c>
      <c r="N1935" s="12">
        <f t="shared" si="124"/>
        <v>-0.28627618195849658</v>
      </c>
      <c r="O1935" s="4">
        <f t="shared" si="125"/>
        <v>-26.599410778361435</v>
      </c>
      <c r="P1935" s="3">
        <f t="shared" si="126"/>
        <v>-80.523873273441012</v>
      </c>
      <c r="R1935" s="15"/>
    </row>
    <row r="1936" spans="6:18" x14ac:dyDescent="0.25">
      <c r="F1936" s="2">
        <f t="shared" si="123"/>
        <v>9.6600000000001103</v>
      </c>
      <c r="G1936" s="3">
        <f>IF(H1936&gt;0,$C$14-H1936,$C$14)</f>
        <v>2E-3</v>
      </c>
      <c r="H1936" s="3">
        <f>IF(H1935-I1935&gt;0,H1935-I1935,0)</f>
        <v>0</v>
      </c>
      <c r="I1936" s="12">
        <f>$C$5*SQRT((2*($C$11*POWER(($G$4/G1936),1.4)-$C$12))/$C$8)*An</f>
        <v>3.4541393744113574E-5</v>
      </c>
      <c r="J1936" s="5">
        <f>($C$11*POWER(($C$16/G1936),1.4))</f>
        <v>265250.39913931966</v>
      </c>
      <c r="K1936" s="2">
        <f>IF(H1936&gt;0,$C$17+H1936*$C$8,$C$17)</f>
        <v>0.15</v>
      </c>
      <c r="L1936" s="12">
        <f>IF(H1936&gt;0,2*An*(J1936-$C$12),0)</f>
        <v>0</v>
      </c>
      <c r="M1936" s="12">
        <f>$C$9*Af*O1935*ABS(O1935)*$C$7</f>
        <v>-1.428712610529512</v>
      </c>
      <c r="N1936" s="12">
        <f t="shared" si="124"/>
        <v>-0.28524926313658661</v>
      </c>
      <c r="O1936" s="4">
        <f t="shared" si="125"/>
        <v>-26.600839591974172</v>
      </c>
      <c r="P1936" s="3">
        <f t="shared" si="126"/>
        <v>-80.656873899366857</v>
      </c>
      <c r="R1936" s="15"/>
    </row>
    <row r="1937" spans="6:18" x14ac:dyDescent="0.25">
      <c r="F1937" s="2">
        <f t="shared" si="123"/>
        <v>9.6650000000001111</v>
      </c>
      <c r="G1937" s="3">
        <f>IF(H1937&gt;0,$C$14-H1937,$C$14)</f>
        <v>2E-3</v>
      </c>
      <c r="H1937" s="3">
        <f>IF(H1936-I1936&gt;0,H1936-I1936,0)</f>
        <v>0</v>
      </c>
      <c r="I1937" s="12">
        <f>$C$5*SQRT((2*($C$11*POWER(($G$4/G1937),1.4)-$C$12))/$C$8)*An</f>
        <v>3.4541393744113574E-5</v>
      </c>
      <c r="J1937" s="5">
        <f>($C$11*POWER(($C$16/G1937),1.4))</f>
        <v>265250.39913931966</v>
      </c>
      <c r="K1937" s="2">
        <f>IF(H1937&gt;0,$C$17+H1937*$C$8,$C$17)</f>
        <v>0.15</v>
      </c>
      <c r="L1937" s="12">
        <f>IF(H1937&gt;0,2*An*(J1937-$C$12),0)</f>
        <v>0</v>
      </c>
      <c r="M1937" s="12">
        <f>$C$9*Af*O1936*ABS(O1936)*$C$7</f>
        <v>-1.4288661040689414</v>
      </c>
      <c r="N1937" s="12">
        <f t="shared" si="124"/>
        <v>-0.28422597287372398</v>
      </c>
      <c r="O1937" s="4">
        <f t="shared" si="125"/>
        <v>-26.602263280064196</v>
      </c>
      <c r="P1937" s="3">
        <f t="shared" si="126"/>
        <v>-80.789881656546953</v>
      </c>
      <c r="R1937" s="15"/>
    </row>
    <row r="1938" spans="6:18" x14ac:dyDescent="0.25">
      <c r="F1938" s="2">
        <f t="shared" si="123"/>
        <v>9.6700000000001118</v>
      </c>
      <c r="G1938" s="3">
        <f>IF(H1938&gt;0,$C$14-H1938,$C$14)</f>
        <v>2E-3</v>
      </c>
      <c r="H1938" s="3">
        <f>IF(H1937-I1937&gt;0,H1937-I1937,0)</f>
        <v>0</v>
      </c>
      <c r="I1938" s="12">
        <f>$C$5*SQRT((2*($C$11*POWER(($G$4/G1938),1.4)-$C$12))/$C$8)*An</f>
        <v>3.4541393744113574E-5</v>
      </c>
      <c r="J1938" s="5">
        <f>($C$11*POWER(($C$16/G1938),1.4))</f>
        <v>265250.39913931966</v>
      </c>
      <c r="K1938" s="2">
        <f>IF(H1938&gt;0,$C$17+H1938*$C$8,$C$17)</f>
        <v>0.15</v>
      </c>
      <c r="L1938" s="12">
        <f>IF(H1938&gt;0,2*An*(J1938-$C$12),0)</f>
        <v>0</v>
      </c>
      <c r="M1938" s="12">
        <f>$C$9*Af*O1937*ABS(O1937)*$C$7</f>
        <v>-1.4290190551880058</v>
      </c>
      <c r="N1938" s="12">
        <f t="shared" si="124"/>
        <v>-0.2832062987466285</v>
      </c>
      <c r="O1938" s="4">
        <f t="shared" si="125"/>
        <v>-26.603681860743247</v>
      </c>
      <c r="P1938" s="3">
        <f t="shared" si="126"/>
        <v>-80.922896519398975</v>
      </c>
      <c r="R1938" s="15"/>
    </row>
    <row r="1939" spans="6:18" x14ac:dyDescent="0.25">
      <c r="F1939" s="2">
        <f t="shared" si="123"/>
        <v>9.6750000000001126</v>
      </c>
      <c r="G1939" s="3">
        <f>IF(H1939&gt;0,$C$14-H1939,$C$14)</f>
        <v>2E-3</v>
      </c>
      <c r="H1939" s="3">
        <f>IF(H1938-I1938&gt;0,H1938-I1938,0)</f>
        <v>0</v>
      </c>
      <c r="I1939" s="12">
        <f>$C$5*SQRT((2*($C$11*POWER(($G$4/G1939),1.4)-$C$12))/$C$8)*An</f>
        <v>3.4541393744113574E-5</v>
      </c>
      <c r="J1939" s="5">
        <f>($C$11*POWER(($C$16/G1939),1.4))</f>
        <v>265250.39913931966</v>
      </c>
      <c r="K1939" s="2">
        <f>IF(H1939&gt;0,$C$17+H1939*$C$8,$C$17)</f>
        <v>0.15</v>
      </c>
      <c r="L1939" s="12">
        <f>IF(H1939&gt;0,2*An*(J1939-$C$12),0)</f>
        <v>0</v>
      </c>
      <c r="M1939" s="12">
        <f>$C$9*Af*O1938*ABS(O1938)*$C$7</f>
        <v>-1.429171465744248</v>
      </c>
      <c r="N1939" s="12">
        <f t="shared" si="124"/>
        <v>-0.28219022837168006</v>
      </c>
      <c r="O1939" s="4">
        <f t="shared" si="125"/>
        <v>-26.605095352061042</v>
      </c>
      <c r="P1939" s="3">
        <f t="shared" si="126"/>
        <v>-81.055918462430981</v>
      </c>
      <c r="R1939" s="15"/>
    </row>
    <row r="1940" spans="6:18" x14ac:dyDescent="0.25">
      <c r="F1940" s="2">
        <f t="shared" si="123"/>
        <v>9.6800000000001134</v>
      </c>
      <c r="G1940" s="3">
        <f>IF(H1940&gt;0,$C$14-H1940,$C$14)</f>
        <v>2E-3</v>
      </c>
      <c r="H1940" s="3">
        <f>IF(H1939-I1939&gt;0,H1939-I1939,0)</f>
        <v>0</v>
      </c>
      <c r="I1940" s="12">
        <f>$C$5*SQRT((2*($C$11*POWER(($G$4/G1940),1.4)-$C$12))/$C$8)*An</f>
        <v>3.4541393744113574E-5</v>
      </c>
      <c r="J1940" s="5">
        <f>($C$11*POWER(($C$16/G1940),1.4))</f>
        <v>265250.39913931966</v>
      </c>
      <c r="K1940" s="2">
        <f>IF(H1940&gt;0,$C$17+H1940*$C$8,$C$17)</f>
        <v>0.15</v>
      </c>
      <c r="L1940" s="12">
        <f>IF(H1940&gt;0,2*An*(J1940-$C$12),0)</f>
        <v>0</v>
      </c>
      <c r="M1940" s="12">
        <f>$C$9*Af*O1939*ABS(O1939)*$C$7</f>
        <v>-1.4293233375892809</v>
      </c>
      <c r="N1940" s="12">
        <f t="shared" si="124"/>
        <v>-0.2811777494047944</v>
      </c>
      <c r="O1940" s="4">
        <f t="shared" si="125"/>
        <v>-26.606503772005482</v>
      </c>
      <c r="P1940" s="3">
        <f t="shared" si="126"/>
        <v>-81.188947460241152</v>
      </c>
      <c r="R1940" s="15"/>
    </row>
    <row r="1941" spans="6:18" x14ac:dyDescent="0.25">
      <c r="F1941" s="2">
        <f t="shared" si="123"/>
        <v>9.6850000000001142</v>
      </c>
      <c r="G1941" s="3">
        <f>IF(H1941&gt;0,$C$14-H1941,$C$14)</f>
        <v>2E-3</v>
      </c>
      <c r="H1941" s="3">
        <f>IF(H1940-I1940&gt;0,H1940-I1940,0)</f>
        <v>0</v>
      </c>
      <c r="I1941" s="12">
        <f>$C$5*SQRT((2*($C$11*POWER(($G$4/G1941),1.4)-$C$12))/$C$8)*An</f>
        <v>3.4541393744113574E-5</v>
      </c>
      <c r="J1941" s="5">
        <f>($C$11*POWER(($C$16/G1941),1.4))</f>
        <v>265250.39913931966</v>
      </c>
      <c r="K1941" s="2">
        <f>IF(H1941&gt;0,$C$17+H1941*$C$8,$C$17)</f>
        <v>0.15</v>
      </c>
      <c r="L1941" s="12">
        <f>IF(H1941&gt;0,2*An*(J1941-$C$12),0)</f>
        <v>0</v>
      </c>
      <c r="M1941" s="12">
        <f>$C$9*Af*O1940*ABS(O1940)*$C$7</f>
        <v>-1.4294746725687999</v>
      </c>
      <c r="N1941" s="12">
        <f t="shared" si="124"/>
        <v>-0.28016884954133425</v>
      </c>
      <c r="O1941" s="4">
        <f t="shared" si="125"/>
        <v>-26.607907138502846</v>
      </c>
      <c r="P1941" s="3">
        <f t="shared" si="126"/>
        <v>-81.321983487517429</v>
      </c>
      <c r="R1941" s="15"/>
    </row>
    <row r="1942" spans="6:18" x14ac:dyDescent="0.25">
      <c r="F1942" s="2">
        <f t="shared" si="123"/>
        <v>9.690000000000115</v>
      </c>
      <c r="G1942" s="3">
        <f>IF(H1942&gt;0,$C$14-H1942,$C$14)</f>
        <v>2E-3</v>
      </c>
      <c r="H1942" s="3">
        <f>IF(H1941-I1941&gt;0,H1941-I1941,0)</f>
        <v>0</v>
      </c>
      <c r="I1942" s="12">
        <f>$C$5*SQRT((2*($C$11*POWER(($G$4/G1942),1.4)-$C$12))/$C$8)*An</f>
        <v>3.4541393744113574E-5</v>
      </c>
      <c r="J1942" s="5">
        <f>($C$11*POWER(($C$16/G1942),1.4))</f>
        <v>265250.39913931966</v>
      </c>
      <c r="K1942" s="2">
        <f>IF(H1942&gt;0,$C$17+H1942*$C$8,$C$17)</f>
        <v>0.15</v>
      </c>
      <c r="L1942" s="12">
        <f>IF(H1942&gt;0,2*An*(J1942-$C$12),0)</f>
        <v>0</v>
      </c>
      <c r="M1942" s="12">
        <f>$C$9*Af*O1941*ABS(O1941)*$C$7</f>
        <v>-1.4296254725226014</v>
      </c>
      <c r="N1942" s="12">
        <f t="shared" si="124"/>
        <v>-0.27916351651599081</v>
      </c>
      <c r="O1942" s="4">
        <f t="shared" si="125"/>
        <v>-26.60930546941799</v>
      </c>
      <c r="P1942" s="3">
        <f t="shared" si="126"/>
        <v>-81.455026519037233</v>
      </c>
      <c r="R1942" s="15"/>
    </row>
    <row r="1943" spans="6:18" x14ac:dyDescent="0.25">
      <c r="F1943" s="2">
        <f t="shared" si="123"/>
        <v>9.6950000000001157</v>
      </c>
      <c r="G1943" s="3">
        <f>IF(H1943&gt;0,$C$14-H1943,$C$14)</f>
        <v>2E-3</v>
      </c>
      <c r="H1943" s="3">
        <f>IF(H1942-I1942&gt;0,H1942-I1942,0)</f>
        <v>0</v>
      </c>
      <c r="I1943" s="12">
        <f>$C$5*SQRT((2*($C$11*POWER(($G$4/G1943),1.4)-$C$12))/$C$8)*An</f>
        <v>3.4541393744113574E-5</v>
      </c>
      <c r="J1943" s="5">
        <f>($C$11*POWER(($C$16/G1943),1.4))</f>
        <v>265250.39913931966</v>
      </c>
      <c r="K1943" s="2">
        <f>IF(H1943&gt;0,$C$17+H1943*$C$8,$C$17)</f>
        <v>0.15</v>
      </c>
      <c r="L1943" s="12">
        <f>IF(H1943&gt;0,2*An*(J1943-$C$12),0)</f>
        <v>0</v>
      </c>
      <c r="M1943" s="12">
        <f>$C$9*Af*O1942*ABS(O1942)*$C$7</f>
        <v>-1.4297757392845971</v>
      </c>
      <c r="N1943" s="12">
        <f t="shared" si="124"/>
        <v>-0.27816173810268613</v>
      </c>
      <c r="O1943" s="4">
        <f t="shared" si="125"/>
        <v>-26.610698782554536</v>
      </c>
      <c r="P1943" s="3">
        <f t="shared" si="126"/>
        <v>-81.588076529667163</v>
      </c>
      <c r="R1943" s="15"/>
    </row>
    <row r="1944" spans="6:18" x14ac:dyDescent="0.25">
      <c r="F1944" s="2">
        <f t="shared" ref="F1944:F2007" si="127">F1943+$C$5</f>
        <v>9.7000000000001165</v>
      </c>
      <c r="G1944" s="3">
        <f>IF(H1944&gt;0,$C$14-H1944,$C$14)</f>
        <v>2E-3</v>
      </c>
      <c r="H1944" s="3">
        <f>IF(H1943-I1943&gt;0,H1943-I1943,0)</f>
        <v>0</v>
      </c>
      <c r="I1944" s="12">
        <f>$C$5*SQRT((2*($C$11*POWER(($G$4/G1944),1.4)-$C$12))/$C$8)*An</f>
        <v>3.4541393744113574E-5</v>
      </c>
      <c r="J1944" s="5">
        <f>($C$11*POWER(($C$16/G1944),1.4))</f>
        <v>265250.39913931966</v>
      </c>
      <c r="K1944" s="2">
        <f>IF(H1944&gt;0,$C$17+H1944*$C$8,$C$17)</f>
        <v>0.15</v>
      </c>
      <c r="L1944" s="12">
        <f>IF(H1944&gt;0,2*An*(J1944-$C$12),0)</f>
        <v>0</v>
      </c>
      <c r="M1944" s="12">
        <f>$C$9*Af*O1943*ABS(O1943)*$C$7</f>
        <v>-1.4299254746828292</v>
      </c>
      <c r="N1944" s="12">
        <f t="shared" si="124"/>
        <v>-0.27716350211447249</v>
      </c>
      <c r="O1944" s="4">
        <f t="shared" si="125"/>
        <v>-26.612087095655077</v>
      </c>
      <c r="P1944" s="3">
        <f t="shared" si="126"/>
        <v>-81.721133494362689</v>
      </c>
      <c r="R1944" s="15"/>
    </row>
    <row r="1945" spans="6:18" x14ac:dyDescent="0.25">
      <c r="F1945" s="2">
        <f t="shared" si="127"/>
        <v>9.7050000000001173</v>
      </c>
      <c r="G1945" s="3">
        <f>IF(H1945&gt;0,$C$14-H1945,$C$14)</f>
        <v>2E-3</v>
      </c>
      <c r="H1945" s="3">
        <f>IF(H1944-I1944&gt;0,H1944-I1944,0)</f>
        <v>0</v>
      </c>
      <c r="I1945" s="12">
        <f>$C$5*SQRT((2*($C$11*POWER(($G$4/G1945),1.4)-$C$12))/$C$8)*An</f>
        <v>3.4541393744113574E-5</v>
      </c>
      <c r="J1945" s="5">
        <f>($C$11*POWER(($C$16/G1945),1.4))</f>
        <v>265250.39913931966</v>
      </c>
      <c r="K1945" s="2">
        <f>IF(H1945&gt;0,$C$17+H1945*$C$8,$C$17)</f>
        <v>0.15</v>
      </c>
      <c r="L1945" s="12">
        <f>IF(H1945&gt;0,2*An*(J1945-$C$12),0)</f>
        <v>0</v>
      </c>
      <c r="M1945" s="12">
        <f>$C$9*Af*O1944*ABS(O1944)*$C$7</f>
        <v>-1.4300746805394868</v>
      </c>
      <c r="N1945" s="12">
        <f t="shared" si="124"/>
        <v>-0.27616879640342135</v>
      </c>
      <c r="O1945" s="4">
        <f t="shared" si="125"/>
        <v>-26.613470426401371</v>
      </c>
      <c r="P1945" s="3">
        <f t="shared" si="126"/>
        <v>-81.854197388167833</v>
      </c>
      <c r="R1945" s="15"/>
    </row>
    <row r="1946" spans="6:18" x14ac:dyDescent="0.25">
      <c r="F1946" s="2">
        <f t="shared" si="127"/>
        <v>9.7100000000001181</v>
      </c>
      <c r="G1946" s="3">
        <f>IF(H1946&gt;0,$C$14-H1946,$C$14)</f>
        <v>2E-3</v>
      </c>
      <c r="H1946" s="3">
        <f>IF(H1945-I1945&gt;0,H1945-I1945,0)</f>
        <v>0</v>
      </c>
      <c r="I1946" s="12">
        <f>$C$5*SQRT((2*($C$11*POWER(($G$4/G1946),1.4)-$C$12))/$C$8)*An</f>
        <v>3.4541393744113574E-5</v>
      </c>
      <c r="J1946" s="5">
        <f>($C$11*POWER(($C$16/G1946),1.4))</f>
        <v>265250.39913931966</v>
      </c>
      <c r="K1946" s="2">
        <f>IF(H1946&gt;0,$C$17+H1946*$C$8,$C$17)</f>
        <v>0.15</v>
      </c>
      <c r="L1946" s="12">
        <f>IF(H1946&gt;0,2*An*(J1946-$C$12),0)</f>
        <v>0</v>
      </c>
      <c r="M1946" s="12">
        <f>$C$9*Af*O1945*ABS(O1945)*$C$7</f>
        <v>-1.4302233586709237</v>
      </c>
      <c r="N1946" s="12">
        <f t="shared" si="124"/>
        <v>-0.27517760886050924</v>
      </c>
      <c r="O1946" s="4">
        <f t="shared" si="125"/>
        <v>-26.614848792414531</v>
      </c>
      <c r="P1946" s="3">
        <f t="shared" si="126"/>
        <v>-81.987268186214877</v>
      </c>
      <c r="R1946" s="15"/>
    </row>
    <row r="1947" spans="6:18" x14ac:dyDescent="0.25">
      <c r="F1947" s="2">
        <f t="shared" si="127"/>
        <v>9.7150000000001189</v>
      </c>
      <c r="G1947" s="3">
        <f>IF(H1947&gt;0,$C$14-H1947,$C$14)</f>
        <v>2E-3</v>
      </c>
      <c r="H1947" s="3">
        <f>IF(H1946-I1946&gt;0,H1946-I1946,0)</f>
        <v>0</v>
      </c>
      <c r="I1947" s="12">
        <f>$C$5*SQRT((2*($C$11*POWER(($G$4/G1947),1.4)-$C$12))/$C$8)*An</f>
        <v>3.4541393744113574E-5</v>
      </c>
      <c r="J1947" s="5">
        <f>($C$11*POWER(($C$16/G1947),1.4))</f>
        <v>265250.39913931966</v>
      </c>
      <c r="K1947" s="2">
        <f>IF(H1947&gt;0,$C$17+H1947*$C$8,$C$17)</f>
        <v>0.15</v>
      </c>
      <c r="L1947" s="12">
        <f>IF(H1947&gt;0,2*An*(J1947-$C$12),0)</f>
        <v>0</v>
      </c>
      <c r="M1947" s="12">
        <f>$C$9*Af*O1946*ABS(O1946)*$C$7</f>
        <v>-1.4303715108876702</v>
      </c>
      <c r="N1947" s="12">
        <f t="shared" si="124"/>
        <v>-0.27418992741553205</v>
      </c>
      <c r="O1947" s="4">
        <f t="shared" si="125"/>
        <v>-26.61622221125522</v>
      </c>
      <c r="P1947" s="3">
        <f t="shared" si="126"/>
        <v>-82.120345863724054</v>
      </c>
      <c r="R1947" s="15"/>
    </row>
    <row r="1948" spans="6:18" x14ac:dyDescent="0.25">
      <c r="F1948" s="2">
        <f t="shared" si="127"/>
        <v>9.7200000000001197</v>
      </c>
      <c r="G1948" s="3">
        <f>IF(H1948&gt;0,$C$14-H1948,$C$14)</f>
        <v>2E-3</v>
      </c>
      <c r="H1948" s="3">
        <f>IF(H1947-I1947&gt;0,H1947-I1947,0)</f>
        <v>0</v>
      </c>
      <c r="I1948" s="12">
        <f>$C$5*SQRT((2*($C$11*POWER(($G$4/G1948),1.4)-$C$12))/$C$8)*An</f>
        <v>3.4541393744113574E-5</v>
      </c>
      <c r="J1948" s="5">
        <f>($C$11*POWER(($C$16/G1948),1.4))</f>
        <v>265250.39913931966</v>
      </c>
      <c r="K1948" s="2">
        <f>IF(H1948&gt;0,$C$17+H1948*$C$8,$C$17)</f>
        <v>0.15</v>
      </c>
      <c r="L1948" s="12">
        <f>IF(H1948&gt;0,2*An*(J1948-$C$12),0)</f>
        <v>0</v>
      </c>
      <c r="M1948" s="12">
        <f>$C$9*Af*O1947*ABS(O1947)*$C$7</f>
        <v>-1.4305191389944507</v>
      </c>
      <c r="N1948" s="12">
        <f t="shared" si="124"/>
        <v>-0.27320574003699549</v>
      </c>
      <c r="O1948" s="4">
        <f t="shared" si="125"/>
        <v>-26.61759070042385</v>
      </c>
      <c r="P1948" s="3">
        <f t="shared" si="126"/>
        <v>-82.253430396003253</v>
      </c>
      <c r="R1948" s="15"/>
    </row>
    <row r="1949" spans="6:18" x14ac:dyDescent="0.25">
      <c r="F1949" s="2">
        <f t="shared" si="127"/>
        <v>9.7250000000001204</v>
      </c>
      <c r="G1949" s="3">
        <f>IF(H1949&gt;0,$C$14-H1949,$C$14)</f>
        <v>2E-3</v>
      </c>
      <c r="H1949" s="3">
        <f>IF(H1948-I1948&gt;0,H1948-I1948,0)</f>
        <v>0</v>
      </c>
      <c r="I1949" s="12">
        <f>$C$5*SQRT((2*($C$11*POWER(($G$4/G1949),1.4)-$C$12))/$C$8)*An</f>
        <v>3.4541393744113574E-5</v>
      </c>
      <c r="J1949" s="5">
        <f>($C$11*POWER(($C$16/G1949),1.4))</f>
        <v>265250.39913931966</v>
      </c>
      <c r="K1949" s="2">
        <f>IF(H1949&gt;0,$C$17+H1949*$C$8,$C$17)</f>
        <v>0.15</v>
      </c>
      <c r="L1949" s="12">
        <f>IF(H1949&gt;0,2*An*(J1949-$C$12),0)</f>
        <v>0</v>
      </c>
      <c r="M1949" s="12">
        <f>$C$9*Af*O1948*ABS(O1948)*$C$7</f>
        <v>-1.4306662447901997</v>
      </c>
      <c r="N1949" s="12">
        <f t="shared" si="124"/>
        <v>-0.27222503473200249</v>
      </c>
      <c r="O1949" s="4">
        <f t="shared" si="125"/>
        <v>-26.618954277360771</v>
      </c>
      <c r="P1949" s="3">
        <f t="shared" si="126"/>
        <v>-82.386521758447714</v>
      </c>
      <c r="R1949" s="15"/>
    </row>
    <row r="1950" spans="6:18" x14ac:dyDescent="0.25">
      <c r="F1950" s="2">
        <f t="shared" si="127"/>
        <v>9.7300000000001212</v>
      </c>
      <c r="G1950" s="3">
        <f>IF(H1950&gt;0,$C$14-H1950,$C$14)</f>
        <v>2E-3</v>
      </c>
      <c r="H1950" s="3">
        <f>IF(H1949-I1949&gt;0,H1949-I1949,0)</f>
        <v>0</v>
      </c>
      <c r="I1950" s="12">
        <f>$C$5*SQRT((2*($C$11*POWER(($G$4/G1950),1.4)-$C$12))/$C$8)*An</f>
        <v>3.4541393744113574E-5</v>
      </c>
      <c r="J1950" s="5">
        <f>($C$11*POWER(($C$16/G1950),1.4))</f>
        <v>265250.39913931966</v>
      </c>
      <c r="K1950" s="2">
        <f>IF(H1950&gt;0,$C$17+H1950*$C$8,$C$17)</f>
        <v>0.15</v>
      </c>
      <c r="L1950" s="12">
        <f>IF(H1950&gt;0,2*An*(J1950-$C$12),0)</f>
        <v>0</v>
      </c>
      <c r="M1950" s="12">
        <f>$C$9*Af*O1949*ABS(O1949)*$C$7</f>
        <v>-1.4308128300680771</v>
      </c>
      <c r="N1950" s="12">
        <f t="shared" si="124"/>
        <v>-0.27124779954615263</v>
      </c>
      <c r="O1950" s="4">
        <f t="shared" si="125"/>
        <v>-26.620312959446466</v>
      </c>
      <c r="P1950" s="3">
        <f t="shared" si="126"/>
        <v>-82.519619926539733</v>
      </c>
      <c r="R1950" s="15"/>
    </row>
    <row r="1951" spans="6:18" x14ac:dyDescent="0.25">
      <c r="F1951" s="2">
        <f t="shared" si="127"/>
        <v>9.735000000000122</v>
      </c>
      <c r="G1951" s="3">
        <f>IF(H1951&gt;0,$C$14-H1951,$C$14)</f>
        <v>2E-3</v>
      </c>
      <c r="H1951" s="3">
        <f>IF(H1950-I1950&gt;0,H1950-I1950,0)</f>
        <v>0</v>
      </c>
      <c r="I1951" s="12">
        <f>$C$5*SQRT((2*($C$11*POWER(($G$4/G1951),1.4)-$C$12))/$C$8)*An</f>
        <v>3.4541393744113574E-5</v>
      </c>
      <c r="J1951" s="5">
        <f>($C$11*POWER(($C$16/G1951),1.4))</f>
        <v>265250.39913931966</v>
      </c>
      <c r="K1951" s="2">
        <f>IF(H1951&gt;0,$C$17+H1951*$C$8,$C$17)</f>
        <v>0.15</v>
      </c>
      <c r="L1951" s="12">
        <f>IF(H1951&gt;0,2*An*(J1951-$C$12),0)</f>
        <v>0</v>
      </c>
      <c r="M1951" s="12">
        <f>$C$9*Af*O1950*ABS(O1950)*$C$7</f>
        <v>-1.4309588966154834</v>
      </c>
      <c r="N1951" s="12">
        <f t="shared" si="124"/>
        <v>-0.27027402256344446</v>
      </c>
      <c r="O1951" s="4">
        <f t="shared" si="125"/>
        <v>-26.621666764001741</v>
      </c>
      <c r="P1951" s="3">
        <f t="shared" si="126"/>
        <v>-82.652724875848349</v>
      </c>
      <c r="R1951" s="15"/>
    </row>
    <row r="1952" spans="6:18" x14ac:dyDescent="0.25">
      <c r="F1952" s="2">
        <f t="shared" si="127"/>
        <v>9.7400000000001228</v>
      </c>
      <c r="G1952" s="3">
        <f>IF(H1952&gt;0,$C$14-H1952,$C$14)</f>
        <v>2E-3</v>
      </c>
      <c r="H1952" s="3">
        <f>IF(H1951-I1951&gt;0,H1951-I1951,0)</f>
        <v>0</v>
      </c>
      <c r="I1952" s="12">
        <f>$C$5*SQRT((2*($C$11*POWER(($G$4/G1952),1.4)-$C$12))/$C$8)*An</f>
        <v>3.4541393744113574E-5</v>
      </c>
      <c r="J1952" s="5">
        <f>($C$11*POWER(($C$16/G1952),1.4))</f>
        <v>265250.39913931966</v>
      </c>
      <c r="K1952" s="2">
        <f>IF(H1952&gt;0,$C$17+H1952*$C$8,$C$17)</f>
        <v>0.15</v>
      </c>
      <c r="L1952" s="12">
        <f>IF(H1952&gt;0,2*An*(J1952-$C$12),0)</f>
        <v>0</v>
      </c>
      <c r="M1952" s="12">
        <f>$C$9*Af*O1951*ABS(O1951)*$C$7</f>
        <v>-1.4311044462140754</v>
      </c>
      <c r="N1952" s="12">
        <f t="shared" si="124"/>
        <v>-0.26930369190616421</v>
      </c>
      <c r="O1952" s="4">
        <f t="shared" si="125"/>
        <v>-26.623015708287916</v>
      </c>
      <c r="P1952" s="3">
        <f t="shared" si="126"/>
        <v>-82.785836582029077</v>
      </c>
      <c r="R1952" s="15"/>
    </row>
    <row r="1953" spans="6:18" x14ac:dyDescent="0.25">
      <c r="F1953" s="2">
        <f t="shared" si="127"/>
        <v>9.7450000000001236</v>
      </c>
      <c r="G1953" s="3">
        <f>IF(H1953&gt;0,$C$14-H1953,$C$14)</f>
        <v>2E-3</v>
      </c>
      <c r="H1953" s="3">
        <f>IF(H1952-I1952&gt;0,H1952-I1952,0)</f>
        <v>0</v>
      </c>
      <c r="I1953" s="12">
        <f>$C$5*SQRT((2*($C$11*POWER(($G$4/G1953),1.4)-$C$12))/$C$8)*An</f>
        <v>3.4541393744113574E-5</v>
      </c>
      <c r="J1953" s="5">
        <f>($C$11*POWER(($C$16/G1953),1.4))</f>
        <v>265250.39913931966</v>
      </c>
      <c r="K1953" s="2">
        <f>IF(H1953&gt;0,$C$17+H1953*$C$8,$C$17)</f>
        <v>0.15</v>
      </c>
      <c r="L1953" s="12">
        <f>IF(H1953&gt;0,2*An*(J1953-$C$12),0)</f>
        <v>0</v>
      </c>
      <c r="M1953" s="12">
        <f>$C$9*Af*O1952*ABS(O1952)*$C$7</f>
        <v>-1.4312494806397829</v>
      </c>
      <c r="N1953" s="12">
        <f t="shared" si="124"/>
        <v>-0.2683367957347812</v>
      </c>
      <c r="O1953" s="4">
        <f t="shared" si="125"/>
        <v>-26.62435980950702</v>
      </c>
      <c r="P1953" s="3">
        <f t="shared" si="126"/>
        <v>-82.91895502082356</v>
      </c>
      <c r="R1953" s="15"/>
    </row>
    <row r="1954" spans="6:18" x14ac:dyDescent="0.25">
      <c r="F1954" s="2">
        <f t="shared" si="127"/>
        <v>9.7500000000001243</v>
      </c>
      <c r="G1954" s="3">
        <f>IF(H1954&gt;0,$C$14-H1954,$C$14)</f>
        <v>2E-3</v>
      </c>
      <c r="H1954" s="3">
        <f>IF(H1953-I1953&gt;0,H1953-I1953,0)</f>
        <v>0</v>
      </c>
      <c r="I1954" s="12">
        <f>$C$5*SQRT((2*($C$11*POWER(($G$4/G1954),1.4)-$C$12))/$C$8)*An</f>
        <v>3.4541393744113574E-5</v>
      </c>
      <c r="J1954" s="5">
        <f>($C$11*POWER(($C$16/G1954),1.4))</f>
        <v>265250.39913931966</v>
      </c>
      <c r="K1954" s="2">
        <f>IF(H1954&gt;0,$C$17+H1954*$C$8,$C$17)</f>
        <v>0.15</v>
      </c>
      <c r="L1954" s="12">
        <f>IF(H1954&gt;0,2*An*(J1954-$C$12),0)</f>
        <v>0</v>
      </c>
      <c r="M1954" s="12">
        <f>$C$9*Af*O1953*ABS(O1953)*$C$7</f>
        <v>-1.4313940016628208</v>
      </c>
      <c r="N1954" s="12">
        <f t="shared" si="124"/>
        <v>-0.26737332224786137</v>
      </c>
      <c r="O1954" s="4">
        <f t="shared" si="125"/>
        <v>-26.625699084801976</v>
      </c>
      <c r="P1954" s="3">
        <f t="shared" si="126"/>
        <v>-83.052080168059334</v>
      </c>
      <c r="R1954" s="15"/>
    </row>
    <row r="1955" spans="6:18" x14ac:dyDescent="0.25">
      <c r="F1955" s="2">
        <f t="shared" si="127"/>
        <v>9.7550000000001251</v>
      </c>
      <c r="G1955" s="3">
        <f>IF(H1955&gt;0,$C$14-H1955,$C$14)</f>
        <v>2E-3</v>
      </c>
      <c r="H1955" s="3">
        <f>IF(H1954-I1954&gt;0,H1954-I1954,0)</f>
        <v>0</v>
      </c>
      <c r="I1955" s="12">
        <f>$C$5*SQRT((2*($C$11*POWER(($G$4/G1955),1.4)-$C$12))/$C$8)*An</f>
        <v>3.4541393744113574E-5</v>
      </c>
      <c r="J1955" s="5">
        <f>($C$11*POWER(($C$16/G1955),1.4))</f>
        <v>265250.39913931966</v>
      </c>
      <c r="K1955" s="2">
        <f>IF(H1955&gt;0,$C$17+H1955*$C$8,$C$17)</f>
        <v>0.15</v>
      </c>
      <c r="L1955" s="12">
        <f>IF(H1955&gt;0,2*An*(J1955-$C$12),0)</f>
        <v>0</v>
      </c>
      <c r="M1955" s="12">
        <f>$C$9*Af*O1954*ABS(O1954)*$C$7</f>
        <v>-1.4315380110477101</v>
      </c>
      <c r="N1955" s="12">
        <f t="shared" si="124"/>
        <v>-0.26641325968193319</v>
      </c>
      <c r="O1955" s="4">
        <f t="shared" si="125"/>
        <v>-26.627033551256801</v>
      </c>
      <c r="P1955" s="3">
        <f t="shared" si="126"/>
        <v>-83.185211999649482</v>
      </c>
      <c r="R1955" s="15"/>
    </row>
    <row r="1956" spans="6:18" x14ac:dyDescent="0.25">
      <c r="F1956" s="2">
        <f t="shared" si="127"/>
        <v>9.7600000000001259</v>
      </c>
      <c r="G1956" s="3">
        <f>IF(H1956&gt;0,$C$14-H1956,$C$14)</f>
        <v>2E-3</v>
      </c>
      <c r="H1956" s="3">
        <f>IF(H1955-I1955&gt;0,H1955-I1955,0)</f>
        <v>0</v>
      </c>
      <c r="I1956" s="12">
        <f>$C$5*SQRT((2*($C$11*POWER(($G$4/G1956),1.4)-$C$12))/$C$8)*An</f>
        <v>3.4541393744113574E-5</v>
      </c>
      <c r="J1956" s="5">
        <f>($C$11*POWER(($C$16/G1956),1.4))</f>
        <v>265250.39913931966</v>
      </c>
      <c r="K1956" s="2">
        <f>IF(H1956&gt;0,$C$17+H1956*$C$8,$C$17)</f>
        <v>0.15</v>
      </c>
      <c r="L1956" s="12">
        <f>IF(H1956&gt;0,2*An*(J1956-$C$12),0)</f>
        <v>0</v>
      </c>
      <c r="M1956" s="12">
        <f>$C$9*Af*O1955*ABS(O1955)*$C$7</f>
        <v>-1.4316815105532883</v>
      </c>
      <c r="N1956" s="12">
        <f t="shared" si="124"/>
        <v>-0.26545659631141161</v>
      </c>
      <c r="O1956" s="4">
        <f t="shared" si="125"/>
        <v>-26.628363225896784</v>
      </c>
      <c r="P1956" s="3">
        <f t="shared" si="126"/>
        <v>-83.318350491592369</v>
      </c>
      <c r="R1956" s="15"/>
    </row>
    <row r="1957" spans="6:18" x14ac:dyDescent="0.25">
      <c r="F1957" s="2">
        <f t="shared" si="127"/>
        <v>9.7650000000001267</v>
      </c>
      <c r="G1957" s="3">
        <f>IF(H1957&gt;0,$C$14-H1957,$C$14)</f>
        <v>2E-3</v>
      </c>
      <c r="H1957" s="3">
        <f>IF(H1956-I1956&gt;0,H1956-I1956,0)</f>
        <v>0</v>
      </c>
      <c r="I1957" s="12">
        <f>$C$5*SQRT((2*($C$11*POWER(($G$4/G1957),1.4)-$C$12))/$C$8)*An</f>
        <v>3.4541393744113574E-5</v>
      </c>
      <c r="J1957" s="5">
        <f>($C$11*POWER(($C$16/G1957),1.4))</f>
        <v>265250.39913931966</v>
      </c>
      <c r="K1957" s="2">
        <f>IF(H1957&gt;0,$C$17+H1957*$C$8,$C$17)</f>
        <v>0.15</v>
      </c>
      <c r="L1957" s="12">
        <f>IF(H1957&gt;0,2*An*(J1957-$C$12),0)</f>
        <v>0</v>
      </c>
      <c r="M1957" s="12">
        <f>$C$9*Af*O1956*ABS(O1956)*$C$7</f>
        <v>-1.4318245019327271</v>
      </c>
      <c r="N1957" s="12">
        <f t="shared" si="124"/>
        <v>-0.2645033204484859</v>
      </c>
      <c r="O1957" s="4">
        <f t="shared" si="125"/>
        <v>-26.629688125688684</v>
      </c>
      <c r="P1957" s="3">
        <f t="shared" si="126"/>
        <v>-83.45149561997134</v>
      </c>
      <c r="R1957" s="15"/>
    </row>
    <row r="1958" spans="6:18" x14ac:dyDescent="0.25">
      <c r="F1958" s="2">
        <f t="shared" si="127"/>
        <v>9.7700000000001275</v>
      </c>
      <c r="G1958" s="3">
        <f>IF(H1958&gt;0,$C$14-H1958,$C$14)</f>
        <v>2E-3</v>
      </c>
      <c r="H1958" s="3">
        <f>IF(H1957-I1957&gt;0,H1957-I1957,0)</f>
        <v>0</v>
      </c>
      <c r="I1958" s="12">
        <f>$C$5*SQRT((2*($C$11*POWER(($G$4/G1958),1.4)-$C$12))/$C$8)*An</f>
        <v>3.4541393744113574E-5</v>
      </c>
      <c r="J1958" s="5">
        <f>($C$11*POWER(($C$16/G1958),1.4))</f>
        <v>265250.39913931966</v>
      </c>
      <c r="K1958" s="2">
        <f>IF(H1958&gt;0,$C$17+H1958*$C$8,$C$17)</f>
        <v>0.15</v>
      </c>
      <c r="L1958" s="12">
        <f>IF(H1958&gt;0,2*An*(J1958-$C$12),0)</f>
        <v>0</v>
      </c>
      <c r="M1958" s="12">
        <f>$C$9*Af*O1957*ABS(O1957)*$C$7</f>
        <v>-1.4319669869335487</v>
      </c>
      <c r="N1958" s="12">
        <f t="shared" si="124"/>
        <v>-0.26355342044300867</v>
      </c>
      <c r="O1958" s="4">
        <f t="shared" si="125"/>
        <v>-26.631008267540913</v>
      </c>
      <c r="P1958" s="3">
        <f t="shared" si="126"/>
        <v>-83.58464736095442</v>
      </c>
      <c r="R1958" s="15"/>
    </row>
    <row r="1959" spans="6:18" x14ac:dyDescent="0.25">
      <c r="F1959" s="2">
        <f t="shared" si="127"/>
        <v>9.7750000000001283</v>
      </c>
      <c r="G1959" s="3">
        <f>IF(H1959&gt;0,$C$14-H1959,$C$14)</f>
        <v>2E-3</v>
      </c>
      <c r="H1959" s="3">
        <f>IF(H1958-I1958&gt;0,H1958-I1958,0)</f>
        <v>0</v>
      </c>
      <c r="I1959" s="12">
        <f>$C$5*SQRT((2*($C$11*POWER(($G$4/G1959),1.4)-$C$12))/$C$8)*An</f>
        <v>3.4541393744113574E-5</v>
      </c>
      <c r="J1959" s="5">
        <f>($C$11*POWER(($C$16/G1959),1.4))</f>
        <v>265250.39913931966</v>
      </c>
      <c r="K1959" s="2">
        <f>IF(H1959&gt;0,$C$17+H1959*$C$8,$C$17)</f>
        <v>0.15</v>
      </c>
      <c r="L1959" s="12">
        <f>IF(H1959&gt;0,2*An*(J1959-$C$12),0)</f>
        <v>0</v>
      </c>
      <c r="M1959" s="12">
        <f>$C$9*Af*O1958*ABS(O1958)*$C$7</f>
        <v>-1.4321089672976397</v>
      </c>
      <c r="N1959" s="12">
        <f t="shared" si="124"/>
        <v>-0.26260688468240223</v>
      </c>
      <c r="O1959" s="4">
        <f t="shared" si="125"/>
        <v>-26.632323668303727</v>
      </c>
      <c r="P1959" s="3">
        <f t="shared" si="126"/>
        <v>-83.717805690794037</v>
      </c>
      <c r="R1959" s="15"/>
    </row>
    <row r="1960" spans="6:18" x14ac:dyDescent="0.25">
      <c r="F1960" s="2">
        <f t="shared" si="127"/>
        <v>9.780000000000129</v>
      </c>
      <c r="G1960" s="3">
        <f>IF(H1960&gt;0,$C$14-H1960,$C$14)</f>
        <v>2E-3</v>
      </c>
      <c r="H1960" s="3">
        <f>IF(H1959-I1959&gt;0,H1959-I1959,0)</f>
        <v>0</v>
      </c>
      <c r="I1960" s="12">
        <f>$C$5*SQRT((2*($C$11*POWER(($G$4/G1960),1.4)-$C$12))/$C$8)*An</f>
        <v>3.4541393744113574E-5</v>
      </c>
      <c r="J1960" s="5">
        <f>($C$11*POWER(($C$16/G1960),1.4))</f>
        <v>265250.39913931966</v>
      </c>
      <c r="K1960" s="2">
        <f>IF(H1960&gt;0,$C$17+H1960*$C$8,$C$17)</f>
        <v>0.15</v>
      </c>
      <c r="L1960" s="12">
        <f>IF(H1960&gt;0,2*An*(J1960-$C$12),0)</f>
        <v>0</v>
      </c>
      <c r="M1960" s="12">
        <f>$C$9*Af*O1959*ABS(O1959)*$C$7</f>
        <v>-1.4322504447612665</v>
      </c>
      <c r="N1960" s="12">
        <f t="shared" si="124"/>
        <v>-0.26166370159155683</v>
      </c>
      <c r="O1960" s="4">
        <f t="shared" si="125"/>
        <v>-26.633634344769412</v>
      </c>
      <c r="P1960" s="3">
        <f t="shared" si="126"/>
        <v>-83.850970585826715</v>
      </c>
      <c r="R1960" s="15"/>
    </row>
    <row r="1961" spans="6:18" x14ac:dyDescent="0.25">
      <c r="F1961" s="2">
        <f t="shared" si="127"/>
        <v>9.7850000000001298</v>
      </c>
      <c r="G1961" s="3">
        <f>IF(H1961&gt;0,$C$14-H1961,$C$14)</f>
        <v>2E-3</v>
      </c>
      <c r="H1961" s="3">
        <f>IF(H1960-I1960&gt;0,H1960-I1960,0)</f>
        <v>0</v>
      </c>
      <c r="I1961" s="12">
        <f>$C$5*SQRT((2*($C$11*POWER(($G$4/G1961),1.4)-$C$12))/$C$8)*An</f>
        <v>3.4541393744113574E-5</v>
      </c>
      <c r="J1961" s="5">
        <f>($C$11*POWER(($C$16/G1961),1.4))</f>
        <v>265250.39913931966</v>
      </c>
      <c r="K1961" s="2">
        <f>IF(H1961&gt;0,$C$17+H1961*$C$8,$C$17)</f>
        <v>0.15</v>
      </c>
      <c r="L1961" s="12">
        <f>IF(H1961&gt;0,2*An*(J1961-$C$12),0)</f>
        <v>0</v>
      </c>
      <c r="M1961" s="12">
        <f>$C$9*Af*O1960*ABS(O1960)*$C$7</f>
        <v>-1.4323914210550917</v>
      </c>
      <c r="N1961" s="12">
        <f t="shared" si="124"/>
        <v>-0.26072385963272254</v>
      </c>
      <c r="O1961" s="4">
        <f t="shared" si="125"/>
        <v>-26.634940313672473</v>
      </c>
      <c r="P1961" s="3">
        <f t="shared" si="126"/>
        <v>-83.984142022472824</v>
      </c>
      <c r="R1961" s="15"/>
    </row>
    <row r="1962" spans="6:18" x14ac:dyDescent="0.25">
      <c r="F1962" s="2">
        <f t="shared" si="127"/>
        <v>9.7900000000001306</v>
      </c>
      <c r="G1962" s="3">
        <f>IF(H1962&gt;0,$C$14-H1962,$C$14)</f>
        <v>2E-3</v>
      </c>
      <c r="H1962" s="3">
        <f>IF(H1961-I1961&gt;0,H1961-I1961,0)</f>
        <v>0</v>
      </c>
      <c r="I1962" s="12">
        <f>$C$5*SQRT((2*($C$11*POWER(($G$4/G1962),1.4)-$C$12))/$C$8)*An</f>
        <v>3.4541393744113574E-5</v>
      </c>
      <c r="J1962" s="5">
        <f>($C$11*POWER(($C$16/G1962),1.4))</f>
        <v>265250.39913931966</v>
      </c>
      <c r="K1962" s="2">
        <f>IF(H1962&gt;0,$C$17+H1962*$C$8,$C$17)</f>
        <v>0.15</v>
      </c>
      <c r="L1962" s="12">
        <f>IF(H1962&gt;0,2*An*(J1962-$C$12),0)</f>
        <v>0</v>
      </c>
      <c r="M1962" s="12">
        <f>$C$9*Af*O1961*ABS(O1961)*$C$7</f>
        <v>-1.4325318979041894</v>
      </c>
      <c r="N1962" s="12">
        <f t="shared" si="124"/>
        <v>-0.25978734730540393</v>
      </c>
      <c r="O1962" s="4">
        <f t="shared" si="125"/>
        <v>-26.636241591689817</v>
      </c>
      <c r="P1962" s="3">
        <f t="shared" si="126"/>
        <v>-84.117319977236235</v>
      </c>
      <c r="R1962" s="15"/>
    </row>
    <row r="1963" spans="6:18" x14ac:dyDescent="0.25">
      <c r="F1963" s="2">
        <f t="shared" si="127"/>
        <v>9.7950000000001314</v>
      </c>
      <c r="G1963" s="3">
        <f>IF(H1963&gt;0,$C$14-H1963,$C$14)</f>
        <v>2E-3</v>
      </c>
      <c r="H1963" s="3">
        <f>IF(H1962-I1962&gt;0,H1962-I1962,0)</f>
        <v>0</v>
      </c>
      <c r="I1963" s="12">
        <f>$C$5*SQRT((2*($C$11*POWER(($G$4/G1963),1.4)-$C$12))/$C$8)*An</f>
        <v>3.4541393744113574E-5</v>
      </c>
      <c r="J1963" s="5">
        <f>($C$11*POWER(($C$16/G1963),1.4))</f>
        <v>265250.39913931966</v>
      </c>
      <c r="K1963" s="2">
        <f>IF(H1963&gt;0,$C$17+H1963*$C$8,$C$17)</f>
        <v>0.15</v>
      </c>
      <c r="L1963" s="12">
        <f>IF(H1963&gt;0,2*An*(J1963-$C$12),0)</f>
        <v>0</v>
      </c>
      <c r="M1963" s="12">
        <f>$C$9*Af*O1962*ABS(O1962)*$C$7</f>
        <v>-1.4326718770280589</v>
      </c>
      <c r="N1963" s="12">
        <f t="shared" si="124"/>
        <v>-0.25885415314627441</v>
      </c>
      <c r="O1963" s="4">
        <f t="shared" si="125"/>
        <v>-26.637538195440946</v>
      </c>
      <c r="P1963" s="3">
        <f t="shared" si="126"/>
        <v>-84.250504426704069</v>
      </c>
      <c r="R1963" s="15"/>
    </row>
    <row r="1964" spans="6:18" x14ac:dyDescent="0.25">
      <c r="F1964" s="2">
        <f t="shared" si="127"/>
        <v>9.8000000000001322</v>
      </c>
      <c r="G1964" s="3">
        <f>IF(H1964&gt;0,$C$14-H1964,$C$14)</f>
        <v>2E-3</v>
      </c>
      <c r="H1964" s="3">
        <f>IF(H1963-I1963&gt;0,H1963-I1963,0)</f>
        <v>0</v>
      </c>
      <c r="I1964" s="12">
        <f>$C$5*SQRT((2*($C$11*POWER(($G$4/G1964),1.4)-$C$12))/$C$8)*An</f>
        <v>3.4541393744113574E-5</v>
      </c>
      <c r="J1964" s="5">
        <f>($C$11*POWER(($C$16/G1964),1.4))</f>
        <v>265250.39913931966</v>
      </c>
      <c r="K1964" s="2">
        <f>IF(H1964&gt;0,$C$17+H1964*$C$8,$C$17)</f>
        <v>0.15</v>
      </c>
      <c r="L1964" s="12">
        <f>IF(H1964&gt;0,2*An*(J1964-$C$12),0)</f>
        <v>0</v>
      </c>
      <c r="M1964" s="12">
        <f>$C$9*Af*O1963*ABS(O1963)*$C$7</f>
        <v>-1.4328113601406427</v>
      </c>
      <c r="N1964" s="12">
        <f t="shared" si="124"/>
        <v>-0.25792426572904892</v>
      </c>
      <c r="O1964" s="4">
        <f t="shared" si="125"/>
        <v>-26.638830141488135</v>
      </c>
      <c r="P1964" s="3">
        <f t="shared" si="126"/>
        <v>-84.383695347546393</v>
      </c>
      <c r="R1964" s="15"/>
    </row>
    <row r="1965" spans="6:18" x14ac:dyDescent="0.25">
      <c r="F1965" s="2">
        <f t="shared" si="127"/>
        <v>9.8050000000001329</v>
      </c>
      <c r="G1965" s="3">
        <f>IF(H1965&gt;0,$C$14-H1965,$C$14)</f>
        <v>2E-3</v>
      </c>
      <c r="H1965" s="3">
        <f>IF(H1964-I1964&gt;0,H1964-I1964,0)</f>
        <v>0</v>
      </c>
      <c r="I1965" s="12">
        <f>$C$5*SQRT((2*($C$11*POWER(($G$4/G1965),1.4)-$C$12))/$C$8)*An</f>
        <v>3.4541393744113574E-5</v>
      </c>
      <c r="J1965" s="5">
        <f>($C$11*POWER(($C$16/G1965),1.4))</f>
        <v>265250.39913931966</v>
      </c>
      <c r="K1965" s="2">
        <f>IF(H1965&gt;0,$C$17+H1965*$C$8,$C$17)</f>
        <v>0.15</v>
      </c>
      <c r="L1965" s="12">
        <f>IF(H1965&gt;0,2*An*(J1965-$C$12),0)</f>
        <v>0</v>
      </c>
      <c r="M1965" s="12">
        <f>$C$9*Af*O1964*ABS(O1964)*$C$7</f>
        <v>-1.4329503489503397</v>
      </c>
      <c r="N1965" s="12">
        <f t="shared" si="124"/>
        <v>-0.25699767366440235</v>
      </c>
      <c r="O1965" s="4">
        <f t="shared" si="125"/>
        <v>-26.640117446336617</v>
      </c>
      <c r="P1965" s="3">
        <f t="shared" si="126"/>
        <v>-84.516892716515954</v>
      </c>
      <c r="R1965" s="15"/>
    </row>
    <row r="1966" spans="6:18" x14ac:dyDescent="0.25">
      <c r="F1966" s="2">
        <f t="shared" si="127"/>
        <v>9.8100000000001337</v>
      </c>
      <c r="G1966" s="3">
        <f>IF(H1966&gt;0,$C$14-H1966,$C$14)</f>
        <v>2E-3</v>
      </c>
      <c r="H1966" s="3">
        <f>IF(H1965-I1965&gt;0,H1965-I1965,0)</f>
        <v>0</v>
      </c>
      <c r="I1966" s="12">
        <f>$C$5*SQRT((2*($C$11*POWER(($G$4/G1966),1.4)-$C$12))/$C$8)*An</f>
        <v>3.4541393744113574E-5</v>
      </c>
      <c r="J1966" s="5">
        <f>($C$11*POWER(($C$16/G1966),1.4))</f>
        <v>265250.39913931966</v>
      </c>
      <c r="K1966" s="2">
        <f>IF(H1966&gt;0,$C$17+H1966*$C$8,$C$17)</f>
        <v>0.15</v>
      </c>
      <c r="L1966" s="12">
        <f>IF(H1966&gt;0,2*An*(J1966-$C$12),0)</f>
        <v>0</v>
      </c>
      <c r="M1966" s="12">
        <f>$C$9*Af*O1965*ABS(O1965)*$C$7</f>
        <v>-1.4330888451600212</v>
      </c>
      <c r="N1966" s="12">
        <f t="shared" si="124"/>
        <v>-0.25607436559985874</v>
      </c>
      <c r="O1966" s="4">
        <f t="shared" si="125"/>
        <v>-26.641400126434778</v>
      </c>
      <c r="P1966" s="3">
        <f t="shared" si="126"/>
        <v>-84.650096510447881</v>
      </c>
      <c r="R1966" s="15"/>
    </row>
    <row r="1967" spans="6:18" x14ac:dyDescent="0.25">
      <c r="F1967" s="2">
        <f t="shared" si="127"/>
        <v>9.8150000000001345</v>
      </c>
      <c r="G1967" s="3">
        <f>IF(H1967&gt;0,$C$14-H1967,$C$14)</f>
        <v>2E-3</v>
      </c>
      <c r="H1967" s="3">
        <f>IF(H1966-I1966&gt;0,H1966-I1966,0)</f>
        <v>0</v>
      </c>
      <c r="I1967" s="12">
        <f>$C$5*SQRT((2*($C$11*POWER(($G$4/G1967),1.4)-$C$12))/$C$8)*An</f>
        <v>3.4541393744113574E-5</v>
      </c>
      <c r="J1967" s="5">
        <f>($C$11*POWER(($C$16/G1967),1.4))</f>
        <v>265250.39913931966</v>
      </c>
      <c r="K1967" s="2">
        <f>IF(H1967&gt;0,$C$17+H1967*$C$8,$C$17)</f>
        <v>0.15</v>
      </c>
      <c r="L1967" s="12">
        <f>IF(H1967&gt;0,2*An*(J1967-$C$12),0)</f>
        <v>0</v>
      </c>
      <c r="M1967" s="12">
        <f>$C$9*Af*O1966*ABS(O1966)*$C$7</f>
        <v>-1.4332268504670462</v>
      </c>
      <c r="N1967" s="12">
        <f t="shared" si="124"/>
        <v>-0.25515433021969203</v>
      </c>
      <c r="O1967" s="4">
        <f t="shared" si="125"/>
        <v>-26.642678198174327</v>
      </c>
      <c r="P1967" s="3">
        <f t="shared" si="126"/>
        <v>-84.78330670625941</v>
      </c>
      <c r="R1967" s="15"/>
    </row>
    <row r="1968" spans="6:18" x14ac:dyDescent="0.25">
      <c r="F1968" s="2">
        <f t="shared" si="127"/>
        <v>9.8200000000001353</v>
      </c>
      <c r="G1968" s="3">
        <f>IF(H1968&gt;0,$C$14-H1968,$C$14)</f>
        <v>2E-3</v>
      </c>
      <c r="H1968" s="3">
        <f>IF(H1967-I1967&gt;0,H1967-I1967,0)</f>
        <v>0</v>
      </c>
      <c r="I1968" s="12">
        <f>$C$5*SQRT((2*($C$11*POWER(($G$4/G1968),1.4)-$C$12))/$C$8)*An</f>
        <v>3.4541393744113574E-5</v>
      </c>
      <c r="J1968" s="5">
        <f>($C$11*POWER(($C$16/G1968),1.4))</f>
        <v>265250.39913931966</v>
      </c>
      <c r="K1968" s="2">
        <f>IF(H1968&gt;0,$C$17+H1968*$C$8,$C$17)</f>
        <v>0.15</v>
      </c>
      <c r="L1968" s="12">
        <f>IF(H1968&gt;0,2*An*(J1968-$C$12),0)</f>
        <v>0</v>
      </c>
      <c r="M1968" s="12">
        <f>$C$9*Af*O1967*ABS(O1967)*$C$7</f>
        <v>-1.4333643665632767</v>
      </c>
      <c r="N1968" s="12">
        <f t="shared" si="124"/>
        <v>-0.25423755624482219</v>
      </c>
      <c r="O1968" s="4">
        <f t="shared" si="125"/>
        <v>-26.643951677890488</v>
      </c>
      <c r="P1968" s="3">
        <f t="shared" si="126"/>
        <v>-84.916523280949576</v>
      </c>
      <c r="R1968" s="15"/>
    </row>
    <row r="1969" spans="6:18" x14ac:dyDescent="0.25">
      <c r="F1969" s="2">
        <f t="shared" si="127"/>
        <v>9.8250000000001361</v>
      </c>
      <c r="G1969" s="3">
        <f>IF(H1969&gt;0,$C$14-H1969,$C$14)</f>
        <v>2E-3</v>
      </c>
      <c r="H1969" s="3">
        <f>IF(H1968-I1968&gt;0,H1968-I1968,0)</f>
        <v>0</v>
      </c>
      <c r="I1969" s="12">
        <f>$C$5*SQRT((2*($C$11*POWER(($G$4/G1969),1.4)-$C$12))/$C$8)*An</f>
        <v>3.4541393744113574E-5</v>
      </c>
      <c r="J1969" s="5">
        <f>($C$11*POWER(($C$16/G1969),1.4))</f>
        <v>265250.39913931966</v>
      </c>
      <c r="K1969" s="2">
        <f>IF(H1969&gt;0,$C$17+H1969*$C$8,$C$17)</f>
        <v>0.15</v>
      </c>
      <c r="L1969" s="12">
        <f>IF(H1969&gt;0,2*An*(J1969-$C$12),0)</f>
        <v>0</v>
      </c>
      <c r="M1969" s="12">
        <f>$C$9*Af*O1968*ABS(O1968)*$C$7</f>
        <v>-1.4335013951350923</v>
      </c>
      <c r="N1969" s="12">
        <f t="shared" si="124"/>
        <v>-0.25332403243271795</v>
      </c>
      <c r="O1969" s="4">
        <f t="shared" si="125"/>
        <v>-26.645220581862183</v>
      </c>
      <c r="P1969" s="3">
        <f t="shared" si="126"/>
        <v>-85.049746211598958</v>
      </c>
      <c r="R1969" s="15"/>
    </row>
    <row r="1970" spans="6:18" x14ac:dyDescent="0.25">
      <c r="F1970" s="2">
        <f t="shared" si="127"/>
        <v>9.8300000000001369</v>
      </c>
      <c r="G1970" s="3">
        <f>IF(H1970&gt;0,$C$14-H1970,$C$14)</f>
        <v>2E-3</v>
      </c>
      <c r="H1970" s="3">
        <f>IF(H1969-I1969&gt;0,H1969-I1969,0)</f>
        <v>0</v>
      </c>
      <c r="I1970" s="12">
        <f>$C$5*SQRT((2*($C$11*POWER(($G$4/G1970),1.4)-$C$12))/$C$8)*An</f>
        <v>3.4541393744113574E-5</v>
      </c>
      <c r="J1970" s="5">
        <f>($C$11*POWER(($C$16/G1970),1.4))</f>
        <v>265250.39913931966</v>
      </c>
      <c r="K1970" s="2">
        <f>IF(H1970&gt;0,$C$17+H1970*$C$8,$C$17)</f>
        <v>0.15</v>
      </c>
      <c r="L1970" s="12">
        <f>IF(H1970&gt;0,2*An*(J1970-$C$12),0)</f>
        <v>0</v>
      </c>
      <c r="M1970" s="12">
        <f>$C$9*Af*O1969*ABS(O1969)*$C$7</f>
        <v>-1.4336379378634068</v>
      </c>
      <c r="N1970" s="12">
        <f t="shared" si="124"/>
        <v>-0.25241374757728846</v>
      </c>
      <c r="O1970" s="4">
        <f t="shared" si="125"/>
        <v>-26.646484926312208</v>
      </c>
      <c r="P1970" s="3">
        <f t="shared" si="126"/>
        <v>-85.182975475369389</v>
      </c>
      <c r="R1970" s="15"/>
    </row>
    <row r="1971" spans="6:18" x14ac:dyDescent="0.25">
      <c r="F1971" s="2">
        <f t="shared" si="127"/>
        <v>9.8350000000001376</v>
      </c>
      <c r="G1971" s="3">
        <f>IF(H1971&gt;0,$C$14-H1971,$C$14)</f>
        <v>2E-3</v>
      </c>
      <c r="H1971" s="3">
        <f>IF(H1970-I1970&gt;0,H1970-I1970,0)</f>
        <v>0</v>
      </c>
      <c r="I1971" s="12">
        <f>$C$5*SQRT((2*($C$11*POWER(($G$4/G1971),1.4)-$C$12))/$C$8)*An</f>
        <v>3.4541393744113574E-5</v>
      </c>
      <c r="J1971" s="5">
        <f>($C$11*POWER(($C$16/G1971),1.4))</f>
        <v>265250.39913931966</v>
      </c>
      <c r="K1971" s="2">
        <f>IF(H1971&gt;0,$C$17+H1971*$C$8,$C$17)</f>
        <v>0.15</v>
      </c>
      <c r="L1971" s="12">
        <f>IF(H1971&gt;0,2*An*(J1971-$C$12),0)</f>
        <v>0</v>
      </c>
      <c r="M1971" s="12">
        <f>$C$9*Af*O1970*ABS(O1970)*$C$7</f>
        <v>-1.4337739964236815</v>
      </c>
      <c r="N1971" s="12">
        <f t="shared" si="124"/>
        <v>-0.25150669050879004</v>
      </c>
      <c r="O1971" s="4">
        <f t="shared" si="125"/>
        <v>-26.647744727407424</v>
      </c>
      <c r="P1971" s="3">
        <f t="shared" si="126"/>
        <v>-85.316211049503693</v>
      </c>
      <c r="R1971" s="15"/>
    </row>
    <row r="1972" spans="6:18" x14ac:dyDescent="0.25">
      <c r="F1972" s="2">
        <f t="shared" si="127"/>
        <v>9.8400000000001384</v>
      </c>
      <c r="G1972" s="3">
        <f>IF(H1972&gt;0,$C$14-H1972,$C$14)</f>
        <v>2E-3</v>
      </c>
      <c r="H1972" s="3">
        <f>IF(H1971-I1971&gt;0,H1971-I1971,0)</f>
        <v>0</v>
      </c>
      <c r="I1972" s="12">
        <f>$C$5*SQRT((2*($C$11*POWER(($G$4/G1972),1.4)-$C$12))/$C$8)*An</f>
        <v>3.4541393744113574E-5</v>
      </c>
      <c r="J1972" s="5">
        <f>($C$11*POWER(($C$16/G1972),1.4))</f>
        <v>265250.39913931966</v>
      </c>
      <c r="K1972" s="2">
        <f>IF(H1972&gt;0,$C$17+H1972*$C$8,$C$17)</f>
        <v>0.15</v>
      </c>
      <c r="L1972" s="12">
        <f>IF(H1972&gt;0,2*An*(J1972-$C$12),0)</f>
        <v>0</v>
      </c>
      <c r="M1972" s="12">
        <f>$C$9*Af*O1971*ABS(O1971)*$C$7</f>
        <v>-1.4339095724859421</v>
      </c>
      <c r="N1972" s="12">
        <f t="shared" si="124"/>
        <v>-0.25060285009371963</v>
      </c>
      <c r="O1972" s="4">
        <f t="shared" si="125"/>
        <v>-26.64900000125893</v>
      </c>
      <c r="P1972" s="3">
        <f t="shared" si="126"/>
        <v>-85.449452911325352</v>
      </c>
      <c r="R1972" s="15"/>
    </row>
    <row r="1973" spans="6:18" x14ac:dyDescent="0.25">
      <c r="F1973" s="2">
        <f t="shared" si="127"/>
        <v>9.8450000000001392</v>
      </c>
      <c r="G1973" s="3">
        <f>IF(H1973&gt;0,$C$14-H1973,$C$14)</f>
        <v>2E-3</v>
      </c>
      <c r="H1973" s="3">
        <f>IF(H1972-I1972&gt;0,H1972-I1972,0)</f>
        <v>0</v>
      </c>
      <c r="I1973" s="12">
        <f>$C$5*SQRT((2*($C$11*POWER(($G$4/G1973),1.4)-$C$12))/$C$8)*An</f>
        <v>3.4541393744113574E-5</v>
      </c>
      <c r="J1973" s="5">
        <f>($C$11*POWER(($C$16/G1973),1.4))</f>
        <v>265250.39913931966</v>
      </c>
      <c r="K1973" s="2">
        <f>IF(H1973&gt;0,$C$17+H1973*$C$8,$C$17)</f>
        <v>0.15</v>
      </c>
      <c r="L1973" s="12">
        <f>IF(H1973&gt;0,2*An*(J1973-$C$12),0)</f>
        <v>0</v>
      </c>
      <c r="M1973" s="12">
        <f>$C$9*Af*O1972*ABS(O1972)*$C$7</f>
        <v>-1.4340446677147922</v>
      </c>
      <c r="N1973" s="12">
        <f t="shared" si="124"/>
        <v>-0.24970221523471875</v>
      </c>
      <c r="O1973" s="4">
        <f t="shared" si="125"/>
        <v>-26.650250763922251</v>
      </c>
      <c r="P1973" s="3">
        <f t="shared" si="126"/>
        <v>-85.582701038238298</v>
      </c>
      <c r="R1973" s="15"/>
    </row>
    <row r="1974" spans="6:18" x14ac:dyDescent="0.25">
      <c r="F1974" s="2">
        <f t="shared" si="127"/>
        <v>9.85000000000014</v>
      </c>
      <c r="G1974" s="3">
        <f>IF(H1974&gt;0,$C$14-H1974,$C$14)</f>
        <v>2E-3</v>
      </c>
      <c r="H1974" s="3">
        <f>IF(H1973-I1973&gt;0,H1973-I1973,0)</f>
        <v>0</v>
      </c>
      <c r="I1974" s="12">
        <f>$C$5*SQRT((2*($C$11*POWER(($G$4/G1974),1.4)-$C$12))/$C$8)*An</f>
        <v>3.4541393744113574E-5</v>
      </c>
      <c r="J1974" s="5">
        <f>($C$11*POWER(($C$16/G1974),1.4))</f>
        <v>265250.39913931966</v>
      </c>
      <c r="K1974" s="2">
        <f>IF(H1974&gt;0,$C$17+H1974*$C$8,$C$17)</f>
        <v>0.15</v>
      </c>
      <c r="L1974" s="12">
        <f>IF(H1974&gt;0,2*An*(J1974-$C$12),0)</f>
        <v>0</v>
      </c>
      <c r="M1974" s="12">
        <f>$C$9*Af*O1973*ABS(O1973)*$C$7</f>
        <v>-1.4341792837694298</v>
      </c>
      <c r="N1974" s="12">
        <f t="shared" si="124"/>
        <v>-0.24880477487046804</v>
      </c>
      <c r="O1974" s="4">
        <f t="shared" si="125"/>
        <v>-26.651497031397515</v>
      </c>
      <c r="P1974" s="3">
        <f t="shared" si="126"/>
        <v>-85.715955407726597</v>
      </c>
      <c r="R1974" s="15"/>
    </row>
    <row r="1975" spans="6:18" x14ac:dyDescent="0.25">
      <c r="F1975" s="2">
        <f t="shared" si="127"/>
        <v>9.8550000000001408</v>
      </c>
      <c r="G1975" s="3">
        <f>IF(H1975&gt;0,$C$14-H1975,$C$14)</f>
        <v>2E-3</v>
      </c>
      <c r="H1975" s="3">
        <f>IF(H1974-I1974&gt;0,H1974-I1974,0)</f>
        <v>0</v>
      </c>
      <c r="I1975" s="12">
        <f>$C$5*SQRT((2*($C$11*POWER(($G$4/G1975),1.4)-$C$12))/$C$8)*An</f>
        <v>3.4541393744113574E-5</v>
      </c>
      <c r="J1975" s="5">
        <f>($C$11*POWER(($C$16/G1975),1.4))</f>
        <v>265250.39913931966</v>
      </c>
      <c r="K1975" s="2">
        <f>IF(H1975&gt;0,$C$17+H1975*$C$8,$C$17)</f>
        <v>0.15</v>
      </c>
      <c r="L1975" s="12">
        <f>IF(H1975&gt;0,2*An*(J1975-$C$12),0)</f>
        <v>0</v>
      </c>
      <c r="M1975" s="12">
        <f>$C$9*Af*O1974*ABS(O1974)*$C$7</f>
        <v>-1.4343134223036627</v>
      </c>
      <c r="N1975" s="12">
        <f t="shared" si="124"/>
        <v>-0.2479105179755825</v>
      </c>
      <c r="O1975" s="4">
        <f t="shared" si="125"/>
        <v>-26.652738819629629</v>
      </c>
      <c r="P1975" s="3">
        <f t="shared" si="126"/>
        <v>-85.849215997354165</v>
      </c>
      <c r="R1975" s="15"/>
    </row>
    <row r="1976" spans="6:18" x14ac:dyDescent="0.25">
      <c r="F1976" s="2">
        <f t="shared" si="127"/>
        <v>9.8600000000001415</v>
      </c>
      <c r="G1976" s="3">
        <f>IF(H1976&gt;0,$C$14-H1976,$C$14)</f>
        <v>2E-3</v>
      </c>
      <c r="H1976" s="3">
        <f>IF(H1975-I1975&gt;0,H1975-I1975,0)</f>
        <v>0</v>
      </c>
      <c r="I1976" s="12">
        <f>$C$5*SQRT((2*($C$11*POWER(($G$4/G1976),1.4)-$C$12))/$C$8)*An</f>
        <v>3.4541393744113574E-5</v>
      </c>
      <c r="J1976" s="5">
        <f>($C$11*POWER(($C$16/G1976),1.4))</f>
        <v>265250.39913931966</v>
      </c>
      <c r="K1976" s="2">
        <f>IF(H1976&gt;0,$C$17+H1976*$C$8,$C$17)</f>
        <v>0.15</v>
      </c>
      <c r="L1976" s="12">
        <f>IF(H1976&gt;0,2*An*(J1976-$C$12),0)</f>
        <v>0</v>
      </c>
      <c r="M1976" s="12">
        <f>$C$9*Af*O1975*ABS(O1975)*$C$7</f>
        <v>-1.434447084965921</v>
      </c>
      <c r="N1976" s="12">
        <f t="shared" si="124"/>
        <v>-0.24701943356052691</v>
      </c>
      <c r="O1976" s="4">
        <f t="shared" si="125"/>
        <v>-26.653976144508469</v>
      </c>
      <c r="P1976" s="3">
        <f t="shared" si="126"/>
        <v>-85.982482784764514</v>
      </c>
      <c r="R1976" s="15"/>
    </row>
    <row r="1977" spans="6:18" x14ac:dyDescent="0.25">
      <c r="F1977" s="2">
        <f t="shared" si="127"/>
        <v>9.8650000000001423</v>
      </c>
      <c r="G1977" s="3">
        <f>IF(H1977&gt;0,$C$14-H1977,$C$14)</f>
        <v>2E-3</v>
      </c>
      <c r="H1977" s="3">
        <f>IF(H1976-I1976&gt;0,H1976-I1976,0)</f>
        <v>0</v>
      </c>
      <c r="I1977" s="12">
        <f>$C$5*SQRT((2*($C$11*POWER(($G$4/G1977),1.4)-$C$12))/$C$8)*An</f>
        <v>3.4541393744113574E-5</v>
      </c>
      <c r="J1977" s="5">
        <f>($C$11*POWER(($C$16/G1977),1.4))</f>
        <v>265250.39913931966</v>
      </c>
      <c r="K1977" s="2">
        <f>IF(H1977&gt;0,$C$17+H1977*$C$8,$C$17)</f>
        <v>0.15</v>
      </c>
      <c r="L1977" s="12">
        <f>IF(H1977&gt;0,2*An*(J1977-$C$12),0)</f>
        <v>0</v>
      </c>
      <c r="M1977" s="12">
        <f>$C$9*Af*O1976*ABS(O1976)*$C$7</f>
        <v>-1.4345802733992752</v>
      </c>
      <c r="N1977" s="12">
        <f t="shared" si="124"/>
        <v>-0.24613151067149897</v>
      </c>
      <c r="O1977" s="4">
        <f t="shared" si="125"/>
        <v>-26.655209021869048</v>
      </c>
      <c r="P1977" s="3">
        <f t="shared" si="126"/>
        <v>-86.115755747680453</v>
      </c>
      <c r="R1977" s="15"/>
    </row>
    <row r="1978" spans="6:18" x14ac:dyDescent="0.25">
      <c r="F1978" s="2">
        <f t="shared" si="127"/>
        <v>9.8700000000001431</v>
      </c>
      <c r="G1978" s="3">
        <f>IF(H1978&gt;0,$C$14-H1978,$C$14)</f>
        <v>2E-3</v>
      </c>
      <c r="H1978" s="3">
        <f>IF(H1977-I1977&gt;0,H1977-I1977,0)</f>
        <v>0</v>
      </c>
      <c r="I1978" s="12">
        <f>$C$5*SQRT((2*($C$11*POWER(($G$4/G1978),1.4)-$C$12))/$C$8)*An</f>
        <v>3.4541393744113574E-5</v>
      </c>
      <c r="J1978" s="5">
        <f>($C$11*POWER(($C$16/G1978),1.4))</f>
        <v>265250.39913931966</v>
      </c>
      <c r="K1978" s="2">
        <f>IF(H1978&gt;0,$C$17+H1978*$C$8,$C$17)</f>
        <v>0.15</v>
      </c>
      <c r="L1978" s="12">
        <f>IF(H1978&gt;0,2*An*(J1978-$C$12),0)</f>
        <v>0</v>
      </c>
      <c r="M1978" s="12">
        <f>$C$9*Af*O1977*ABS(O1977)*$C$7</f>
        <v>-1.4347129892414492</v>
      </c>
      <c r="N1978" s="12">
        <f t="shared" si="124"/>
        <v>-0.24524673839033895</v>
      </c>
      <c r="O1978" s="4">
        <f t="shared" si="125"/>
        <v>-26.656437467491703</v>
      </c>
      <c r="P1978" s="3">
        <f t="shared" si="126"/>
        <v>-86.249034863903859</v>
      </c>
      <c r="R1978" s="15"/>
    </row>
    <row r="1979" spans="6:18" x14ac:dyDescent="0.25">
      <c r="F1979" s="2">
        <f t="shared" si="127"/>
        <v>9.8750000000001439</v>
      </c>
      <c r="G1979" s="3">
        <f>IF(H1979&gt;0,$C$14-H1979,$C$14)</f>
        <v>2E-3</v>
      </c>
      <c r="H1979" s="3">
        <f>IF(H1978-I1978&gt;0,H1978-I1978,0)</f>
        <v>0</v>
      </c>
      <c r="I1979" s="12">
        <f>$C$5*SQRT((2*($C$11*POWER(($G$4/G1979),1.4)-$C$12))/$C$8)*An</f>
        <v>3.4541393744113574E-5</v>
      </c>
      <c r="J1979" s="5">
        <f>($C$11*POWER(($C$16/G1979),1.4))</f>
        <v>265250.39913931966</v>
      </c>
      <c r="K1979" s="2">
        <f>IF(H1979&gt;0,$C$17+H1979*$C$8,$C$17)</f>
        <v>0.15</v>
      </c>
      <c r="L1979" s="12">
        <f>IF(H1979&gt;0,2*An*(J1979-$C$12),0)</f>
        <v>0</v>
      </c>
      <c r="M1979" s="12">
        <f>$C$9*Af*O1978*ABS(O1978)*$C$7</f>
        <v>-1.4348452341248359</v>
      </c>
      <c r="N1979" s="12">
        <f t="shared" si="124"/>
        <v>-0.24436510583442761</v>
      </c>
      <c r="O1979" s="4">
        <f t="shared" si="125"/>
        <v>-26.657661497102264</v>
      </c>
      <c r="P1979" s="3">
        <f t="shared" si="126"/>
        <v>-86.382320111315337</v>
      </c>
      <c r="R1979" s="15"/>
    </row>
    <row r="1980" spans="6:18" x14ac:dyDescent="0.25">
      <c r="F1980" s="2">
        <f t="shared" si="127"/>
        <v>9.8800000000001447</v>
      </c>
      <c r="G1980" s="3">
        <f>IF(H1980&gt;0,$C$14-H1980,$C$14)</f>
        <v>2E-3</v>
      </c>
      <c r="H1980" s="3">
        <f>IF(H1979-I1979&gt;0,H1979-I1979,0)</f>
        <v>0</v>
      </c>
      <c r="I1980" s="12">
        <f>$C$5*SQRT((2*($C$11*POWER(($G$4/G1980),1.4)-$C$12))/$C$8)*An</f>
        <v>3.4541393744113574E-5</v>
      </c>
      <c r="J1980" s="5">
        <f>($C$11*POWER(($C$16/G1980),1.4))</f>
        <v>265250.39913931966</v>
      </c>
      <c r="K1980" s="2">
        <f>IF(H1980&gt;0,$C$17+H1980*$C$8,$C$17)</f>
        <v>0.15</v>
      </c>
      <c r="L1980" s="12">
        <f>IF(H1980&gt;0,2*An*(J1980-$C$12),0)</f>
        <v>0</v>
      </c>
      <c r="M1980" s="12">
        <f>$C$9*Af*O1979*ABS(O1979)*$C$7</f>
        <v>-1.4349770096765129</v>
      </c>
      <c r="N1980" s="12">
        <f t="shared" si="124"/>
        <v>-0.24348660215658108</v>
      </c>
      <c r="O1980" s="4">
        <f t="shared" si="125"/>
        <v>-26.658881126372243</v>
      </c>
      <c r="P1980" s="3">
        <f t="shared" si="126"/>
        <v>-86.515611467874024</v>
      </c>
      <c r="R1980" s="15"/>
    </row>
    <row r="1981" spans="6:18" x14ac:dyDescent="0.25">
      <c r="F1981" s="2">
        <f t="shared" si="127"/>
        <v>9.8850000000001454</v>
      </c>
      <c r="G1981" s="3">
        <f>IF(H1981&gt;0,$C$14-H1981,$C$14)</f>
        <v>2E-3</v>
      </c>
      <c r="H1981" s="3">
        <f>IF(H1980-I1980&gt;0,H1980-I1980,0)</f>
        <v>0</v>
      </c>
      <c r="I1981" s="12">
        <f>$C$5*SQRT((2*($C$11*POWER(($G$4/G1981),1.4)-$C$12))/$C$8)*An</f>
        <v>3.4541393744113574E-5</v>
      </c>
      <c r="J1981" s="5">
        <f>($C$11*POWER(($C$16/G1981),1.4))</f>
        <v>265250.39913931966</v>
      </c>
      <c r="K1981" s="2">
        <f>IF(H1981&gt;0,$C$17+H1981*$C$8,$C$17)</f>
        <v>0.15</v>
      </c>
      <c r="L1981" s="12">
        <f>IF(H1981&gt;0,2*An*(J1981-$C$12),0)</f>
        <v>0</v>
      </c>
      <c r="M1981" s="12">
        <f>$C$9*Af*O1980*ABS(O1980)*$C$7</f>
        <v>-1.4351083175182564</v>
      </c>
      <c r="N1981" s="12">
        <f t="shared" si="124"/>
        <v>-0.24261121654495751</v>
      </c>
      <c r="O1981" s="4">
        <f t="shared" si="125"/>
        <v>-26.660096370918996</v>
      </c>
      <c r="P1981" s="3">
        <f t="shared" si="126"/>
        <v>-86.648908911617255</v>
      </c>
      <c r="R1981" s="15"/>
    </row>
    <row r="1982" spans="6:18" x14ac:dyDescent="0.25">
      <c r="F1982" s="2">
        <f t="shared" si="127"/>
        <v>9.8900000000001462</v>
      </c>
      <c r="G1982" s="3">
        <f>IF(H1982&gt;0,$C$14-H1982,$C$14)</f>
        <v>2E-3</v>
      </c>
      <c r="H1982" s="3">
        <f>IF(H1981-I1981&gt;0,H1981-I1981,0)</f>
        <v>0</v>
      </c>
      <c r="I1982" s="12">
        <f>$C$5*SQRT((2*($C$11*POWER(($G$4/G1982),1.4)-$C$12))/$C$8)*An</f>
        <v>3.4541393744113574E-5</v>
      </c>
      <c r="J1982" s="5">
        <f>($C$11*POWER(($C$16/G1982),1.4))</f>
        <v>265250.39913931966</v>
      </c>
      <c r="K1982" s="2">
        <f>IF(H1982&gt;0,$C$17+H1982*$C$8,$C$17)</f>
        <v>0.15</v>
      </c>
      <c r="L1982" s="12">
        <f>IF(H1982&gt;0,2*An*(J1982-$C$12),0)</f>
        <v>0</v>
      </c>
      <c r="M1982" s="12">
        <f>$C$9*Af*O1981*ABS(O1981)*$C$7</f>
        <v>-1.4352391592665557</v>
      </c>
      <c r="N1982" s="12">
        <f t="shared" si="124"/>
        <v>-0.24173893822296252</v>
      </c>
      <c r="O1982" s="4">
        <f t="shared" si="125"/>
        <v>-26.661307246305917</v>
      </c>
      <c r="P1982" s="3">
        <f t="shared" si="126"/>
        <v>-86.782212420660315</v>
      </c>
      <c r="R1982" s="15"/>
    </row>
    <row r="1983" spans="6:18" x14ac:dyDescent="0.25">
      <c r="F1983" s="2">
        <f t="shared" si="127"/>
        <v>9.895000000000147</v>
      </c>
      <c r="G1983" s="3">
        <f>IF(H1983&gt;0,$C$14-H1983,$C$14)</f>
        <v>2E-3</v>
      </c>
      <c r="H1983" s="3">
        <f>IF(H1982-I1982&gt;0,H1982-I1982,0)</f>
        <v>0</v>
      </c>
      <c r="I1983" s="12">
        <f>$C$5*SQRT((2*($C$11*POWER(($G$4/G1983),1.4)-$C$12))/$C$8)*An</f>
        <v>3.4541393744113574E-5</v>
      </c>
      <c r="J1983" s="5">
        <f>($C$11*POWER(($C$16/G1983),1.4))</f>
        <v>265250.39913931966</v>
      </c>
      <c r="K1983" s="2">
        <f>IF(H1983&gt;0,$C$17+H1983*$C$8,$C$17)</f>
        <v>0.15</v>
      </c>
      <c r="L1983" s="12">
        <f>IF(H1983&gt;0,2*An*(J1983-$C$12),0)</f>
        <v>0</v>
      </c>
      <c r="M1983" s="12">
        <f>$C$9*Af*O1982*ABS(O1982)*$C$7</f>
        <v>-1.43536953653263</v>
      </c>
      <c r="N1983" s="12">
        <f t="shared" si="124"/>
        <v>-0.24086975644913355</v>
      </c>
      <c r="O1983" s="4">
        <f t="shared" si="125"/>
        <v>-26.662513768042597</v>
      </c>
      <c r="P1983" s="3">
        <f t="shared" si="126"/>
        <v>-86.915521973196192</v>
      </c>
      <c r="R1983" s="15"/>
    </row>
    <row r="1984" spans="6:18" x14ac:dyDescent="0.25">
      <c r="F1984" s="2">
        <f t="shared" si="127"/>
        <v>9.9000000000001478</v>
      </c>
      <c r="G1984" s="3">
        <f>IF(H1984&gt;0,$C$14-H1984,$C$14)</f>
        <v>2E-3</v>
      </c>
      <c r="H1984" s="3">
        <f>IF(H1983-I1983&gt;0,H1983-I1983,0)</f>
        <v>0</v>
      </c>
      <c r="I1984" s="12">
        <f>$C$5*SQRT((2*($C$11*POWER(($G$4/G1984),1.4)-$C$12))/$C$8)*An</f>
        <v>3.4541393744113574E-5</v>
      </c>
      <c r="J1984" s="5">
        <f>($C$11*POWER(($C$16/G1984),1.4))</f>
        <v>265250.39913931966</v>
      </c>
      <c r="K1984" s="2">
        <f>IF(H1984&gt;0,$C$17+H1984*$C$8,$C$17)</f>
        <v>0.15</v>
      </c>
      <c r="L1984" s="12">
        <f>IF(H1984&gt;0,2*An*(J1984-$C$12),0)</f>
        <v>0</v>
      </c>
      <c r="M1984" s="12">
        <f>$C$9*Af*O1983*ABS(O1983)*$C$7</f>
        <v>-1.4354994509224415</v>
      </c>
      <c r="N1984" s="12">
        <f t="shared" ref="N1984:N2047" si="128">(L1984-M1984-K1984*9.81)/K1984</f>
        <v>-0.2400036605170571</v>
      </c>
      <c r="O1984" s="4">
        <f t="shared" ref="O1984:O2047" si="129">$C$5*(N1983+N1984)/2+O1983</f>
        <v>-26.663715951585012</v>
      </c>
      <c r="P1984" s="3">
        <f t="shared" si="126"/>
        <v>-87.048837547495268</v>
      </c>
      <c r="R1984" s="15"/>
    </row>
    <row r="1985" spans="6:18" x14ac:dyDescent="0.25">
      <c r="F1985" s="2">
        <f t="shared" si="127"/>
        <v>9.9050000000001486</v>
      </c>
      <c r="G1985" s="3">
        <f>IF(H1985&gt;0,$C$14-H1985,$C$14)</f>
        <v>2E-3</v>
      </c>
      <c r="H1985" s="3">
        <f>IF(H1984-I1984&gt;0,H1984-I1984,0)</f>
        <v>0</v>
      </c>
      <c r="I1985" s="12">
        <f>$C$5*SQRT((2*($C$11*POWER(($G$4/G1985),1.4)-$C$12))/$C$8)*An</f>
        <v>3.4541393744113574E-5</v>
      </c>
      <c r="J1985" s="5">
        <f>($C$11*POWER(($C$16/G1985),1.4))</f>
        <v>265250.39913931966</v>
      </c>
      <c r="K1985" s="2">
        <f>IF(H1985&gt;0,$C$17+H1985*$C$8,$C$17)</f>
        <v>0.15</v>
      </c>
      <c r="L1985" s="12">
        <f>IF(H1985&gt;0,2*An*(J1985-$C$12),0)</f>
        <v>0</v>
      </c>
      <c r="M1985" s="12">
        <f>$C$9*Af*O1984*ABS(O1984)*$C$7</f>
        <v>-1.4356289040367114</v>
      </c>
      <c r="N1985" s="12">
        <f t="shared" si="128"/>
        <v>-0.23914063975525757</v>
      </c>
      <c r="O1985" s="4">
        <f t="shared" si="129"/>
        <v>-26.664913812335691</v>
      </c>
      <c r="P1985" s="3">
        <f t="shared" si="126"/>
        <v>-87.182159121905073</v>
      </c>
      <c r="R1985" s="15"/>
    </row>
    <row r="1986" spans="6:18" x14ac:dyDescent="0.25">
      <c r="F1986" s="2">
        <f t="shared" si="127"/>
        <v>9.9100000000001494</v>
      </c>
      <c r="G1986" s="3">
        <f>IF(H1986&gt;0,$C$14-H1986,$C$14)</f>
        <v>2E-3</v>
      </c>
      <c r="H1986" s="3">
        <f>IF(H1985-I1985&gt;0,H1985-I1985,0)</f>
        <v>0</v>
      </c>
      <c r="I1986" s="12">
        <f>$C$5*SQRT((2*($C$11*POWER(($G$4/G1986),1.4)-$C$12))/$C$8)*An</f>
        <v>3.4541393744113574E-5</v>
      </c>
      <c r="J1986" s="5">
        <f>($C$11*POWER(($C$16/G1986),1.4))</f>
        <v>265250.39913931966</v>
      </c>
      <c r="K1986" s="2">
        <f>IF(H1986&gt;0,$C$17+H1986*$C$8,$C$17)</f>
        <v>0.15</v>
      </c>
      <c r="L1986" s="12">
        <f>IF(H1986&gt;0,2*An*(J1986-$C$12),0)</f>
        <v>0</v>
      </c>
      <c r="M1986" s="12">
        <f>$C$9*Af*O1985*ABS(O1985)*$C$7</f>
        <v>-1.4357578974709337</v>
      </c>
      <c r="N1986" s="12">
        <f t="shared" si="128"/>
        <v>-0.2382806835271086</v>
      </c>
      <c r="O1986" s="4">
        <f t="shared" si="129"/>
        <v>-26.666107365643896</v>
      </c>
      <c r="P1986" s="3">
        <f t="shared" si="126"/>
        <v>-87.315486674850021</v>
      </c>
      <c r="R1986" s="15"/>
    </row>
    <row r="1987" spans="6:18" x14ac:dyDescent="0.25">
      <c r="F1987" s="2">
        <f t="shared" si="127"/>
        <v>9.9150000000001501</v>
      </c>
      <c r="G1987" s="3">
        <f>IF(H1987&gt;0,$C$14-H1987,$C$14)</f>
        <v>2E-3</v>
      </c>
      <c r="H1987" s="3">
        <f>IF(H1986-I1986&gt;0,H1986-I1986,0)</f>
        <v>0</v>
      </c>
      <c r="I1987" s="12">
        <f>$C$5*SQRT((2*($C$11*POWER(($G$4/G1987),1.4)-$C$12))/$C$8)*An</f>
        <v>3.4541393744113574E-5</v>
      </c>
      <c r="J1987" s="5">
        <f>($C$11*POWER(($C$16/G1987),1.4))</f>
        <v>265250.39913931966</v>
      </c>
      <c r="K1987" s="2">
        <f>IF(H1987&gt;0,$C$17+H1987*$C$8,$C$17)</f>
        <v>0.15</v>
      </c>
      <c r="L1987" s="12">
        <f>IF(H1987&gt;0,2*An*(J1987-$C$12),0)</f>
        <v>0</v>
      </c>
      <c r="M1987" s="12">
        <f>$C$9*Af*O1986*ABS(O1986)*$C$7</f>
        <v>-1.4358864328153911</v>
      </c>
      <c r="N1987" s="12">
        <f t="shared" si="128"/>
        <v>-0.23742378123072636</v>
      </c>
      <c r="O1987" s="4">
        <f t="shared" si="129"/>
        <v>-26.66729662680579</v>
      </c>
      <c r="P1987" s="3">
        <f t="shared" si="126"/>
        <v>-87.448820184831149</v>
      </c>
      <c r="R1987" s="15"/>
    </row>
    <row r="1988" spans="6:18" x14ac:dyDescent="0.25">
      <c r="F1988" s="2">
        <f t="shared" si="127"/>
        <v>9.9200000000001509</v>
      </c>
      <c r="G1988" s="3">
        <f>IF(H1988&gt;0,$C$14-H1988,$C$14)</f>
        <v>2E-3</v>
      </c>
      <c r="H1988" s="3">
        <f>IF(H1987-I1987&gt;0,H1987-I1987,0)</f>
        <v>0</v>
      </c>
      <c r="I1988" s="12">
        <f>$C$5*SQRT((2*($C$11*POWER(($G$4/G1988),1.4)-$C$12))/$C$8)*An</f>
        <v>3.4541393744113574E-5</v>
      </c>
      <c r="J1988" s="5">
        <f>($C$11*POWER(($C$16/G1988),1.4))</f>
        <v>265250.39913931966</v>
      </c>
      <c r="K1988" s="2">
        <f>IF(H1988&gt;0,$C$17+H1988*$C$8,$C$17)</f>
        <v>0.15</v>
      </c>
      <c r="L1988" s="12">
        <f>IF(H1988&gt;0,2*An*(J1988-$C$12),0)</f>
        <v>0</v>
      </c>
      <c r="M1988" s="12">
        <f>$C$9*Af*O1987*ABS(O1987)*$C$7</f>
        <v>-1.4360145116551686</v>
      </c>
      <c r="N1988" s="12">
        <f t="shared" si="128"/>
        <v>-0.23656992229887636</v>
      </c>
      <c r="O1988" s="4">
        <f t="shared" si="129"/>
        <v>-26.668481611064614</v>
      </c>
      <c r="P1988" s="3">
        <f t="shared" si="126"/>
        <v>-87.582159630425821</v>
      </c>
      <c r="R1988" s="15"/>
    </row>
    <row r="1989" spans="6:18" x14ac:dyDescent="0.25">
      <c r="F1989" s="2">
        <f t="shared" si="127"/>
        <v>9.9250000000001517</v>
      </c>
      <c r="G1989" s="3">
        <f>IF(H1989&gt;0,$C$14-H1989,$C$14)</f>
        <v>2E-3</v>
      </c>
      <c r="H1989" s="3">
        <f>IF(H1988-I1988&gt;0,H1988-I1988,0)</f>
        <v>0</v>
      </c>
      <c r="I1989" s="12">
        <f>$C$5*SQRT((2*($C$11*POWER(($G$4/G1989),1.4)-$C$12))/$C$8)*An</f>
        <v>3.4541393744113574E-5</v>
      </c>
      <c r="J1989" s="5">
        <f>($C$11*POWER(($C$16/G1989),1.4))</f>
        <v>265250.39913931966</v>
      </c>
      <c r="K1989" s="2">
        <f>IF(H1989&gt;0,$C$17+H1989*$C$8,$C$17)</f>
        <v>0.15</v>
      </c>
      <c r="L1989" s="12">
        <f>IF(H1989&gt;0,2*An*(J1989-$C$12),0)</f>
        <v>0</v>
      </c>
      <c r="M1989" s="12">
        <f>$C$9*Af*O1988*ABS(O1988)*$C$7</f>
        <v>-1.4361421355701691</v>
      </c>
      <c r="N1989" s="12">
        <f t="shared" si="128"/>
        <v>-0.23571909619887274</v>
      </c>
      <c r="O1989" s="4">
        <f t="shared" si="129"/>
        <v>-26.669662333610859</v>
      </c>
      <c r="P1989" s="3">
        <f t="shared" si="126"/>
        <v>-87.715504990287513</v>
      </c>
      <c r="R1989" s="15"/>
    </row>
    <row r="1990" spans="6:18" x14ac:dyDescent="0.25">
      <c r="F1990" s="2">
        <f t="shared" si="127"/>
        <v>9.9300000000001525</v>
      </c>
      <c r="G1990" s="3">
        <f>IF(H1990&gt;0,$C$14-H1990,$C$14)</f>
        <v>2E-3</v>
      </c>
      <c r="H1990" s="3">
        <f>IF(H1989-I1989&gt;0,H1989-I1989,0)</f>
        <v>0</v>
      </c>
      <c r="I1990" s="12">
        <f>$C$5*SQRT((2*($C$11*POWER(($G$4/G1990),1.4)-$C$12))/$C$8)*An</f>
        <v>3.4541393744113574E-5</v>
      </c>
      <c r="J1990" s="5">
        <f>($C$11*POWER(($C$16/G1990),1.4))</f>
        <v>265250.39913931966</v>
      </c>
      <c r="K1990" s="2">
        <f>IF(H1990&gt;0,$C$17+H1990*$C$8,$C$17)</f>
        <v>0.15</v>
      </c>
      <c r="L1990" s="12">
        <f>IF(H1990&gt;0,2*An*(J1990-$C$12),0)</f>
        <v>0</v>
      </c>
      <c r="M1990" s="12">
        <f>$C$9*Af*O1989*ABS(O1989)*$C$7</f>
        <v>-1.4362693061351277</v>
      </c>
      <c r="N1990" s="12">
        <f t="shared" si="128"/>
        <v>-0.23487129243248214</v>
      </c>
      <c r="O1990" s="4">
        <f t="shared" si="129"/>
        <v>-26.670838809582438</v>
      </c>
      <c r="P1990" s="3">
        <f t="shared" ref="P1990:P2053" si="130">$C$5*(O1990+O1989)/2+P1989</f>
        <v>-87.848856243145491</v>
      </c>
      <c r="R1990" s="15"/>
    </row>
    <row r="1991" spans="6:18" x14ac:dyDescent="0.25">
      <c r="F1991" s="2">
        <f t="shared" si="127"/>
        <v>9.9350000000001533</v>
      </c>
      <c r="G1991" s="3">
        <f>IF(H1991&gt;0,$C$14-H1991,$C$14)</f>
        <v>2E-3</v>
      </c>
      <c r="H1991" s="3">
        <f>IF(H1990-I1990&gt;0,H1990-I1990,0)</f>
        <v>0</v>
      </c>
      <c r="I1991" s="12">
        <f>$C$5*SQRT((2*($C$11*POWER(($G$4/G1991),1.4)-$C$12))/$C$8)*An</f>
        <v>3.4541393744113574E-5</v>
      </c>
      <c r="J1991" s="5">
        <f>($C$11*POWER(($C$16/G1991),1.4))</f>
        <v>265250.39913931966</v>
      </c>
      <c r="K1991" s="2">
        <f>IF(H1991&gt;0,$C$17+H1991*$C$8,$C$17)</f>
        <v>0.15</v>
      </c>
      <c r="L1991" s="12">
        <f>IF(H1991&gt;0,2*An*(J1991-$C$12),0)</f>
        <v>0</v>
      </c>
      <c r="M1991" s="12">
        <f>$C$9*Af*O1990*ABS(O1990)*$C$7</f>
        <v>-1.4363960249196277</v>
      </c>
      <c r="N1991" s="12">
        <f t="shared" si="128"/>
        <v>-0.23402650053581553</v>
      </c>
      <c r="O1991" s="4">
        <f t="shared" si="129"/>
        <v>-26.672011054064861</v>
      </c>
      <c r="P1991" s="3">
        <f t="shared" si="130"/>
        <v>-87.982213367804604</v>
      </c>
      <c r="R1991" s="15"/>
    </row>
    <row r="1992" spans="6:18" x14ac:dyDescent="0.25">
      <c r="F1992" s="2">
        <f t="shared" si="127"/>
        <v>9.940000000000154</v>
      </c>
      <c r="G1992" s="3">
        <f>IF(H1992&gt;0,$C$14-H1992,$C$14)</f>
        <v>2E-3</v>
      </c>
      <c r="H1992" s="3">
        <f>IF(H1991-I1991&gt;0,H1991-I1991,0)</f>
        <v>0</v>
      </c>
      <c r="I1992" s="12">
        <f>$C$5*SQRT((2*($C$11*POWER(($G$4/G1992),1.4)-$C$12))/$C$8)*An</f>
        <v>3.4541393744113574E-5</v>
      </c>
      <c r="J1992" s="5">
        <f>($C$11*POWER(($C$16/G1992),1.4))</f>
        <v>265250.39913931966</v>
      </c>
      <c r="K1992" s="2">
        <f>IF(H1992&gt;0,$C$17+H1992*$C$8,$C$17)</f>
        <v>0.15</v>
      </c>
      <c r="L1992" s="12">
        <f>IF(H1992&gt;0,2*An*(J1992-$C$12),0)</f>
        <v>0</v>
      </c>
      <c r="M1992" s="12">
        <f>$C$9*Af*O1991*ABS(O1991)*$C$7</f>
        <v>-1.4365222934881114</v>
      </c>
      <c r="N1992" s="12">
        <f t="shared" si="128"/>
        <v>-0.23318471007925723</v>
      </c>
      <c r="O1992" s="4">
        <f t="shared" si="129"/>
        <v>-26.673179082091398</v>
      </c>
      <c r="P1992" s="3">
        <f t="shared" si="130"/>
        <v>-88.115576343144994</v>
      </c>
      <c r="R1992" s="15"/>
    </row>
    <row r="1993" spans="6:18" x14ac:dyDescent="0.25">
      <c r="F1993" s="2">
        <f t="shared" si="127"/>
        <v>9.9450000000001548</v>
      </c>
      <c r="G1993" s="3">
        <f>IF(H1993&gt;0,$C$14-H1993,$C$14)</f>
        <v>2E-3</v>
      </c>
      <c r="H1993" s="3">
        <f>IF(H1992-I1992&gt;0,H1992-I1992,0)</f>
        <v>0</v>
      </c>
      <c r="I1993" s="12">
        <f>$C$5*SQRT((2*($C$11*POWER(($G$4/G1993),1.4)-$C$12))/$C$8)*An</f>
        <v>3.4541393744113574E-5</v>
      </c>
      <c r="J1993" s="5">
        <f>($C$11*POWER(($C$16/G1993),1.4))</f>
        <v>265250.39913931966</v>
      </c>
      <c r="K1993" s="2">
        <f>IF(H1993&gt;0,$C$17+H1993*$C$8,$C$17)</f>
        <v>0.15</v>
      </c>
      <c r="L1993" s="12">
        <f>IF(H1993&gt;0,2*An*(J1993-$C$12),0)</f>
        <v>0</v>
      </c>
      <c r="M1993" s="12">
        <f>$C$9*Af*O1992*ABS(O1992)*$C$7</f>
        <v>-1.436648113399901</v>
      </c>
      <c r="N1993" s="12">
        <f t="shared" si="128"/>
        <v>-0.23234591066732721</v>
      </c>
      <c r="O1993" s="4">
        <f t="shared" si="129"/>
        <v>-26.674342908643265</v>
      </c>
      <c r="P1993" s="3">
        <f t="shared" si="130"/>
        <v>-88.248945148121834</v>
      </c>
      <c r="R1993" s="15"/>
    </row>
    <row r="1994" spans="6:18" x14ac:dyDescent="0.25">
      <c r="F1994" s="2">
        <f t="shared" si="127"/>
        <v>9.9500000000001556</v>
      </c>
      <c r="G1994" s="3">
        <f>IF(H1994&gt;0,$C$14-H1994,$C$14)</f>
        <v>2E-3</v>
      </c>
      <c r="H1994" s="3">
        <f>IF(H1993-I1993&gt;0,H1993-I1993,0)</f>
        <v>0</v>
      </c>
      <c r="I1994" s="12">
        <f>$C$5*SQRT((2*($C$11*POWER(($G$4/G1994),1.4)-$C$12))/$C$8)*An</f>
        <v>3.4541393744113574E-5</v>
      </c>
      <c r="J1994" s="5">
        <f>($C$11*POWER(($C$16/G1994),1.4))</f>
        <v>265250.39913931966</v>
      </c>
      <c r="K1994" s="2">
        <f>IF(H1994&gt;0,$C$17+H1994*$C$8,$C$17)</f>
        <v>0.15</v>
      </c>
      <c r="L1994" s="12">
        <f>IF(H1994&gt;0,2*An*(J1994-$C$12),0)</f>
        <v>0</v>
      </c>
      <c r="M1994" s="12">
        <f>$C$9*Af*O1993*ABS(O1993)*$C$7</f>
        <v>-1.436773486209207</v>
      </c>
      <c r="N1994" s="12">
        <f t="shared" si="128"/>
        <v>-0.23151009193862038</v>
      </c>
      <c r="O1994" s="4">
        <f t="shared" si="129"/>
        <v>-26.675502548649781</v>
      </c>
      <c r="P1994" s="3">
        <f t="shared" si="130"/>
        <v>-88.382319761765061</v>
      </c>
      <c r="R1994" s="15"/>
    </row>
    <row r="1995" spans="6:18" x14ac:dyDescent="0.25">
      <c r="F1995" s="2">
        <f t="shared" si="127"/>
        <v>9.9550000000001564</v>
      </c>
      <c r="G1995" s="3">
        <f>IF(H1995&gt;0,$C$14-H1995,$C$14)</f>
        <v>2E-3</v>
      </c>
      <c r="H1995" s="3">
        <f>IF(H1994-I1994&gt;0,H1994-I1994,0)</f>
        <v>0</v>
      </c>
      <c r="I1995" s="12">
        <f>$C$5*SQRT((2*($C$11*POWER(($G$4/G1995),1.4)-$C$12))/$C$8)*An</f>
        <v>3.4541393744113574E-5</v>
      </c>
      <c r="J1995" s="5">
        <f>($C$11*POWER(($C$16/G1995),1.4))</f>
        <v>265250.39913931966</v>
      </c>
      <c r="K1995" s="2">
        <f>IF(H1995&gt;0,$C$17+H1995*$C$8,$C$17)</f>
        <v>0.15</v>
      </c>
      <c r="L1995" s="12">
        <f>IF(H1995&gt;0,2*An*(J1995-$C$12),0)</f>
        <v>0</v>
      </c>
      <c r="M1995" s="12">
        <f>$C$9*Af*O1994*ABS(O1994)*$C$7</f>
        <v>-1.4368984134651461</v>
      </c>
      <c r="N1995" s="12">
        <f t="shared" si="128"/>
        <v>-0.23067724356569269</v>
      </c>
      <c r="O1995" s="4">
        <f t="shared" si="129"/>
        <v>-26.676658016988544</v>
      </c>
      <c r="P1995" s="3">
        <f t="shared" si="130"/>
        <v>-88.515700163179162</v>
      </c>
      <c r="R1995" s="15"/>
    </row>
    <row r="1996" spans="6:18" x14ac:dyDescent="0.25">
      <c r="F1996" s="2">
        <f t="shared" si="127"/>
        <v>9.9600000000001572</v>
      </c>
      <c r="G1996" s="3">
        <f>IF(H1996&gt;0,$C$14-H1996,$C$14)</f>
        <v>2E-3</v>
      </c>
      <c r="H1996" s="3">
        <f>IF(H1995-I1995&gt;0,H1995-I1995,0)</f>
        <v>0</v>
      </c>
      <c r="I1996" s="12">
        <f>$C$5*SQRT((2*($C$11*POWER(($G$4/G1996),1.4)-$C$12))/$C$8)*An</f>
        <v>3.4541393744113574E-5</v>
      </c>
      <c r="J1996" s="5">
        <f>($C$11*POWER(($C$16/G1996),1.4))</f>
        <v>265250.39913931966</v>
      </c>
      <c r="K1996" s="2">
        <f>IF(H1996&gt;0,$C$17+H1996*$C$8,$C$17)</f>
        <v>0.15</v>
      </c>
      <c r="L1996" s="12">
        <f>IF(H1996&gt;0,2*An*(J1996-$C$12),0)</f>
        <v>0</v>
      </c>
      <c r="M1996" s="12">
        <f>$C$9*Af*O1995*ABS(O1995)*$C$7</f>
        <v>-1.4370228967117566</v>
      </c>
      <c r="N1996" s="12">
        <f t="shared" si="128"/>
        <v>-0.22984735525495589</v>
      </c>
      <c r="O1996" s="4">
        <f t="shared" si="129"/>
        <v>-26.677809328485594</v>
      </c>
      <c r="P1996" s="3">
        <f t="shared" si="130"/>
        <v>-88.649086331542847</v>
      </c>
      <c r="R1996" s="15"/>
    </row>
    <row r="1997" spans="6:18" x14ac:dyDescent="0.25">
      <c r="F1997" s="2">
        <f t="shared" si="127"/>
        <v>9.965000000000158</v>
      </c>
      <c r="G1997" s="3">
        <f>IF(H1997&gt;0,$C$14-H1997,$C$14)</f>
        <v>2E-3</v>
      </c>
      <c r="H1997" s="3">
        <f>IF(H1996-I1996&gt;0,H1996-I1996,0)</f>
        <v>0</v>
      </c>
      <c r="I1997" s="12">
        <f>$C$5*SQRT((2*($C$11*POWER(($G$4/G1997),1.4)-$C$12))/$C$8)*An</f>
        <v>3.4541393744113574E-5</v>
      </c>
      <c r="J1997" s="5">
        <f>($C$11*POWER(($C$16/G1997),1.4))</f>
        <v>265250.39913931966</v>
      </c>
      <c r="K1997" s="2">
        <f>IF(H1997&gt;0,$C$17+H1997*$C$8,$C$17)</f>
        <v>0.15</v>
      </c>
      <c r="L1997" s="12">
        <f>IF(H1997&gt;0,2*An*(J1997-$C$12),0)</f>
        <v>0</v>
      </c>
      <c r="M1997" s="12">
        <f>$C$9*Af*O1996*ABS(O1996)*$C$7</f>
        <v>-1.4371469374880099</v>
      </c>
      <c r="N1997" s="12">
        <f t="shared" si="128"/>
        <v>-0.22902041674660073</v>
      </c>
      <c r="O1997" s="4">
        <f t="shared" si="129"/>
        <v>-26.6789564979156</v>
      </c>
      <c r="P1997" s="3">
        <f t="shared" si="130"/>
        <v>-88.782478246108852</v>
      </c>
      <c r="R1997" s="15"/>
    </row>
    <row r="1998" spans="6:18" x14ac:dyDescent="0.25">
      <c r="F1998" s="2">
        <f t="shared" si="127"/>
        <v>9.9700000000001587</v>
      </c>
      <c r="G1998" s="3">
        <f>IF(H1998&gt;0,$C$14-H1998,$C$14)</f>
        <v>2E-3</v>
      </c>
      <c r="H1998" s="3">
        <f>IF(H1997-I1997&gt;0,H1997-I1997,0)</f>
        <v>0</v>
      </c>
      <c r="I1998" s="12">
        <f>$C$5*SQRT((2*($C$11*POWER(($G$4/G1998),1.4)-$C$12))/$C$8)*An</f>
        <v>3.4541393744113574E-5</v>
      </c>
      <c r="J1998" s="5">
        <f>($C$11*POWER(($C$16/G1998),1.4))</f>
        <v>265250.39913931966</v>
      </c>
      <c r="K1998" s="2">
        <f>IF(H1998&gt;0,$C$17+H1998*$C$8,$C$17)</f>
        <v>0.15</v>
      </c>
      <c r="L1998" s="12">
        <f>IF(H1998&gt;0,2*An*(J1998-$C$12),0)</f>
        <v>0</v>
      </c>
      <c r="M1998" s="12">
        <f>$C$9*Af*O1997*ABS(O1997)*$C$7</f>
        <v>-1.4372705373278272</v>
      </c>
      <c r="N1998" s="12">
        <f t="shared" si="128"/>
        <v>-0.22819641781448574</v>
      </c>
      <c r="O1998" s="4">
        <f t="shared" si="129"/>
        <v>-26.680099540002004</v>
      </c>
      <c r="P1998" s="3">
        <f t="shared" si="130"/>
        <v>-88.915875886203651</v>
      </c>
      <c r="R1998" s="15"/>
    </row>
    <row r="1999" spans="6:18" x14ac:dyDescent="0.25">
      <c r="F1999" s="2">
        <f t="shared" si="127"/>
        <v>9.9750000000001595</v>
      </c>
      <c r="G1999" s="3">
        <f>IF(H1999&gt;0,$C$14-H1999,$C$14)</f>
        <v>2E-3</v>
      </c>
      <c r="H1999" s="3">
        <f>IF(H1998-I1998&gt;0,H1998-I1998,0)</f>
        <v>0</v>
      </c>
      <c r="I1999" s="12">
        <f>$C$5*SQRT((2*($C$11*POWER(($G$4/G1999),1.4)-$C$12))/$C$8)*An</f>
        <v>3.4541393744113574E-5</v>
      </c>
      <c r="J1999" s="5">
        <f>($C$11*POWER(($C$16/G1999),1.4))</f>
        <v>265250.39913931966</v>
      </c>
      <c r="K1999" s="2">
        <f>IF(H1999&gt;0,$C$17+H1999*$C$8,$C$17)</f>
        <v>0.15</v>
      </c>
      <c r="L1999" s="12">
        <f>IF(H1999&gt;0,2*An*(J1999-$C$12),0)</f>
        <v>0</v>
      </c>
      <c r="M1999" s="12">
        <f>$C$9*Af*O1998*ABS(O1998)*$C$7</f>
        <v>-1.4373936977600936</v>
      </c>
      <c r="N1999" s="12">
        <f t="shared" si="128"/>
        <v>-0.22737534826604272</v>
      </c>
      <c r="O1999" s="4">
        <f t="shared" si="129"/>
        <v>-26.681238469417206</v>
      </c>
      <c r="P1999" s="3">
        <f t="shared" si="130"/>
        <v>-89.049279231227203</v>
      </c>
      <c r="R1999" s="15"/>
    </row>
    <row r="2000" spans="6:18" x14ac:dyDescent="0.25">
      <c r="F2000" s="2">
        <f t="shared" si="127"/>
        <v>9.9800000000001603</v>
      </c>
      <c r="G2000" s="3">
        <f>IF(H2000&gt;0,$C$14-H2000,$C$14)</f>
        <v>2E-3</v>
      </c>
      <c r="H2000" s="3">
        <f>IF(H1999-I1999&gt;0,H1999-I1999,0)</f>
        <v>0</v>
      </c>
      <c r="I2000" s="12">
        <f>$C$5*SQRT((2*($C$11*POWER(($G$4/G2000),1.4)-$C$12))/$C$8)*An</f>
        <v>3.4541393744113574E-5</v>
      </c>
      <c r="J2000" s="5">
        <f>($C$11*POWER(($C$16/G2000),1.4))</f>
        <v>265250.39913931966</v>
      </c>
      <c r="K2000" s="2">
        <f>IF(H2000&gt;0,$C$17+H2000*$C$8,$C$17)</f>
        <v>0.15</v>
      </c>
      <c r="L2000" s="12">
        <f>IF(H2000&gt;0,2*An*(J2000-$C$12),0)</f>
        <v>0</v>
      </c>
      <c r="M2000" s="12">
        <f>$C$9*Af*O1999*ABS(O1999)*$C$7</f>
        <v>-1.4375164203086721</v>
      </c>
      <c r="N2000" s="12">
        <f t="shared" si="128"/>
        <v>-0.22655719794218618</v>
      </c>
      <c r="O2000" s="4">
        <f t="shared" si="129"/>
        <v>-26.682373300782725</v>
      </c>
      <c r="P2000" s="3">
        <f t="shared" si="130"/>
        <v>-89.182688260652696</v>
      </c>
      <c r="R2000" s="15"/>
    </row>
    <row r="2001" spans="6:18" x14ac:dyDescent="0.25">
      <c r="F2001" s="2">
        <f t="shared" si="127"/>
        <v>9.9850000000001611</v>
      </c>
      <c r="G2001" s="3">
        <f>IF(H2001&gt;0,$C$14-H2001,$C$14)</f>
        <v>2E-3</v>
      </c>
      <c r="H2001" s="3">
        <f>IF(H2000-I2000&gt;0,H2000-I2000,0)</f>
        <v>0</v>
      </c>
      <c r="I2001" s="12">
        <f>$C$5*SQRT((2*($C$11*POWER(($G$4/G2001),1.4)-$C$12))/$C$8)*An</f>
        <v>3.4541393744113574E-5</v>
      </c>
      <c r="J2001" s="5">
        <f>($C$11*POWER(($C$16/G2001),1.4))</f>
        <v>265250.39913931966</v>
      </c>
      <c r="K2001" s="2">
        <f>IF(H2001&gt;0,$C$17+H2001*$C$8,$C$17)</f>
        <v>0.15</v>
      </c>
      <c r="L2001" s="12">
        <f>IF(H2001&gt;0,2*An*(J2001-$C$12),0)</f>
        <v>0</v>
      </c>
      <c r="M2001" s="12">
        <f>$C$9*Af*O2000*ABS(O2000)*$C$7</f>
        <v>-1.4376387064924185</v>
      </c>
      <c r="N2001" s="12">
        <f t="shared" si="128"/>
        <v>-0.22574195671720995</v>
      </c>
      <c r="O2001" s="4">
        <f t="shared" si="129"/>
        <v>-26.683504048669374</v>
      </c>
      <c r="P2001" s="3">
        <f t="shared" si="130"/>
        <v>-89.31610295402632</v>
      </c>
      <c r="R2001" s="15"/>
    </row>
    <row r="2002" spans="6:18" x14ac:dyDescent="0.25">
      <c r="F2002" s="2">
        <f t="shared" si="127"/>
        <v>9.9900000000001619</v>
      </c>
      <c r="G2002" s="3">
        <f>IF(H2002&gt;0,$C$14-H2002,$C$14)</f>
        <v>2E-3</v>
      </c>
      <c r="H2002" s="3">
        <f>IF(H2001-I2001&gt;0,H2001-I2001,0)</f>
        <v>0</v>
      </c>
      <c r="I2002" s="12">
        <f>$C$5*SQRT((2*($C$11*POWER(($G$4/G2002),1.4)-$C$12))/$C$8)*An</f>
        <v>3.4541393744113574E-5</v>
      </c>
      <c r="J2002" s="5">
        <f>($C$11*POWER(($C$16/G2002),1.4))</f>
        <v>265250.39913931966</v>
      </c>
      <c r="K2002" s="2">
        <f>IF(H2002&gt;0,$C$17+H2002*$C$8,$C$17)</f>
        <v>0.15</v>
      </c>
      <c r="L2002" s="12">
        <f>IF(H2002&gt;0,2*An*(J2002-$C$12),0)</f>
        <v>0</v>
      </c>
      <c r="M2002" s="12">
        <f>$C$9*Af*O2001*ABS(O2001)*$C$7</f>
        <v>-1.4377605578251962</v>
      </c>
      <c r="N2002" s="12">
        <f t="shared" si="128"/>
        <v>-0.22492961449869231</v>
      </c>
      <c r="O2002" s="4">
        <f t="shared" si="129"/>
        <v>-26.684630727597412</v>
      </c>
      <c r="P2002" s="3">
        <f t="shared" si="130"/>
        <v>-89.449523290966994</v>
      </c>
      <c r="R2002" s="15"/>
    </row>
    <row r="2003" spans="6:18" x14ac:dyDescent="0.25">
      <c r="F2003" s="2">
        <f t="shared" si="127"/>
        <v>9.9950000000001626</v>
      </c>
      <c r="G2003" s="3">
        <f>IF(H2003&gt;0,$C$14-H2003,$C$14)</f>
        <v>2E-3</v>
      </c>
      <c r="H2003" s="3">
        <f>IF(H2002-I2002&gt;0,H2002-I2002,0)</f>
        <v>0</v>
      </c>
      <c r="I2003" s="12">
        <f>$C$5*SQRT((2*($C$11*POWER(($G$4/G2003),1.4)-$C$12))/$C$8)*An</f>
        <v>3.4541393744113574E-5</v>
      </c>
      <c r="J2003" s="5">
        <f>($C$11*POWER(($C$16/G2003),1.4))</f>
        <v>265250.39913931966</v>
      </c>
      <c r="K2003" s="2">
        <f>IF(H2003&gt;0,$C$17+H2003*$C$8,$C$17)</f>
        <v>0.15</v>
      </c>
      <c r="L2003" s="12">
        <f>IF(H2003&gt;0,2*An*(J2003-$C$12),0)</f>
        <v>0</v>
      </c>
      <c r="M2003" s="12">
        <f>$C$9*Af*O2002*ABS(O2002)*$C$7</f>
        <v>-1.4378819758158889</v>
      </c>
      <c r="N2003" s="12">
        <f t="shared" si="128"/>
        <v>-0.22412016122740724</v>
      </c>
      <c r="O2003" s="4">
        <f t="shared" si="129"/>
        <v>-26.685753352036727</v>
      </c>
      <c r="P2003" s="3">
        <f t="shared" si="130"/>
        <v>-89.582949251166085</v>
      </c>
      <c r="R2003" s="15"/>
    </row>
    <row r="2004" spans="6:18" x14ac:dyDescent="0.25">
      <c r="F2004" s="2">
        <f t="shared" si="127"/>
        <v>10.000000000000163</v>
      </c>
      <c r="G2004" s="3">
        <f>IF(H2004&gt;0,$C$14-H2004,$C$14)</f>
        <v>2E-3</v>
      </c>
      <c r="H2004" s="3">
        <f>IF(H2003-I2003&gt;0,H2003-I2003,0)</f>
        <v>0</v>
      </c>
      <c r="I2004" s="12">
        <f>$C$5*SQRT((2*($C$11*POWER(($G$4/G2004),1.4)-$C$12))/$C$8)*An</f>
        <v>3.4541393744113574E-5</v>
      </c>
      <c r="J2004" s="5">
        <f>($C$11*POWER(($C$16/G2004),1.4))</f>
        <v>265250.39913931966</v>
      </c>
      <c r="K2004" s="2">
        <f>IF(H2004&gt;0,$C$17+H2004*$C$8,$C$17)</f>
        <v>0.15</v>
      </c>
      <c r="L2004" s="12">
        <f>IF(H2004&gt;0,2*An*(J2004-$C$12),0)</f>
        <v>0</v>
      </c>
      <c r="M2004" s="12">
        <f>$C$9*Af*O2003*ABS(O2003)*$C$7</f>
        <v>-1.4380029619684178</v>
      </c>
      <c r="N2004" s="12">
        <f t="shared" si="128"/>
        <v>-0.22331358687721478</v>
      </c>
      <c r="O2004" s="4">
        <f t="shared" si="129"/>
        <v>-26.686871936406988</v>
      </c>
      <c r="P2004" s="3">
        <f t="shared" si="130"/>
        <v>-89.716380814387193</v>
      </c>
      <c r="R2004" s="15"/>
    </row>
    <row r="2005" spans="6:18" x14ac:dyDescent="0.25">
      <c r="F2005" s="2">
        <f t="shared" si="127"/>
        <v>10.005000000000164</v>
      </c>
      <c r="G2005" s="3">
        <f>IF(H2005&gt;0,$C$14-H2005,$C$14)</f>
        <v>2E-3</v>
      </c>
      <c r="H2005" s="3">
        <f>IF(H2004-I2004&gt;0,H2004-I2004,0)</f>
        <v>0</v>
      </c>
      <c r="I2005" s="12">
        <f>$C$5*SQRT((2*($C$11*POWER(($G$4/G2005),1.4)-$C$12))/$C$8)*An</f>
        <v>3.4541393744113574E-5</v>
      </c>
      <c r="J2005" s="5">
        <f>($C$11*POWER(($C$16/G2005),1.4))</f>
        <v>265250.39913931966</v>
      </c>
      <c r="K2005" s="2">
        <f>IF(H2005&gt;0,$C$17+H2005*$C$8,$C$17)</f>
        <v>0.15</v>
      </c>
      <c r="L2005" s="12">
        <f>IF(H2005&gt;0,2*An*(J2005-$C$12),0)</f>
        <v>0</v>
      </c>
      <c r="M2005" s="12">
        <f>$C$9*Af*O2004*ABS(O2004)*$C$7</f>
        <v>-1.4381235177817524</v>
      </c>
      <c r="N2005" s="12">
        <f t="shared" si="128"/>
        <v>-0.22250988145498418</v>
      </c>
      <c r="O2005" s="4">
        <f t="shared" si="129"/>
        <v>-26.687986495077819</v>
      </c>
      <c r="P2005" s="3">
        <f t="shared" si="130"/>
        <v>-89.849817960465899</v>
      </c>
      <c r="R2005" s="15"/>
    </row>
    <row r="2006" spans="6:18" x14ac:dyDescent="0.25">
      <c r="F2006" s="2">
        <f t="shared" si="127"/>
        <v>10.010000000000165</v>
      </c>
      <c r="G2006" s="3">
        <f>IF(H2006&gt;0,$C$14-H2006,$C$14)</f>
        <v>2E-3</v>
      </c>
      <c r="H2006" s="3">
        <f>IF(H2005-I2005&gt;0,H2005-I2005,0)</f>
        <v>0</v>
      </c>
      <c r="I2006" s="12">
        <f>$C$5*SQRT((2*($C$11*POWER(($G$4/G2006),1.4)-$C$12))/$C$8)*An</f>
        <v>3.4541393744113574E-5</v>
      </c>
      <c r="J2006" s="5">
        <f>($C$11*POWER(($C$16/G2006),1.4))</f>
        <v>265250.39913931966</v>
      </c>
      <c r="K2006" s="2">
        <f>IF(H2006&gt;0,$C$17+H2006*$C$8,$C$17)</f>
        <v>0.15</v>
      </c>
      <c r="L2006" s="12">
        <f>IF(H2006&gt;0,2*An*(J2006-$C$12),0)</f>
        <v>0</v>
      </c>
      <c r="M2006" s="12">
        <f>$C$9*Af*O2005*ABS(O2005)*$C$7</f>
        <v>-1.4382436447499283</v>
      </c>
      <c r="N2006" s="12">
        <f t="shared" si="128"/>
        <v>-0.22170903500047839</v>
      </c>
      <c r="O2006" s="4">
        <f t="shared" si="129"/>
        <v>-26.689097042368957</v>
      </c>
      <c r="P2006" s="3">
        <f t="shared" si="130"/>
        <v>-89.983260669309516</v>
      </c>
      <c r="R2006" s="15"/>
    </row>
    <row r="2007" spans="6:18" x14ac:dyDescent="0.25">
      <c r="F2007" s="2">
        <f t="shared" si="127"/>
        <v>10.015000000000166</v>
      </c>
      <c r="G2007" s="3">
        <f>IF(H2007&gt;0,$C$14-H2007,$C$14)</f>
        <v>2E-3</v>
      </c>
      <c r="H2007" s="3">
        <f>IF(H2006-I2006&gt;0,H2006-I2006,0)</f>
        <v>0</v>
      </c>
      <c r="I2007" s="12">
        <f>$C$5*SQRT((2*($C$11*POWER(($G$4/G2007),1.4)-$C$12))/$C$8)*An</f>
        <v>3.4541393744113574E-5</v>
      </c>
      <c r="J2007" s="5">
        <f>($C$11*POWER(($C$16/G2007),1.4))</f>
        <v>265250.39913931966</v>
      </c>
      <c r="K2007" s="2">
        <f>IF(H2007&gt;0,$C$17+H2007*$C$8,$C$17)</f>
        <v>0.15</v>
      </c>
      <c r="L2007" s="12">
        <f>IF(H2007&gt;0,2*An*(J2007-$C$12),0)</f>
        <v>0</v>
      </c>
      <c r="M2007" s="12">
        <f>$C$9*Af*O2006*ABS(O2006)*$C$7</f>
        <v>-1.4383633443620587</v>
      </c>
      <c r="N2007" s="12">
        <f t="shared" si="128"/>
        <v>-0.2209110375862755</v>
      </c>
      <c r="O2007" s="4">
        <f t="shared" si="129"/>
        <v>-26.690203592550425</v>
      </c>
      <c r="P2007" s="3">
        <f t="shared" si="130"/>
        <v>-90.116708920896812</v>
      </c>
      <c r="R2007" s="15"/>
    </row>
    <row r="2008" spans="6:18" x14ac:dyDescent="0.25">
      <c r="F2008" s="2">
        <f t="shared" ref="F2008:F2071" si="131">F2007+$C$5</f>
        <v>10.020000000000167</v>
      </c>
      <c r="G2008" s="3">
        <f>IF(H2008&gt;0,$C$14-H2008,$C$14)</f>
        <v>2E-3</v>
      </c>
      <c r="H2008" s="3">
        <f>IF(H2007-I2007&gt;0,H2007-I2007,0)</f>
        <v>0</v>
      </c>
      <c r="I2008" s="12">
        <f>$C$5*SQRT((2*($C$11*POWER(($G$4/G2008),1.4)-$C$12))/$C$8)*An</f>
        <v>3.4541393744113574E-5</v>
      </c>
      <c r="J2008" s="5">
        <f>($C$11*POWER(($C$16/G2008),1.4))</f>
        <v>265250.39913931966</v>
      </c>
      <c r="K2008" s="2">
        <f>IF(H2008&gt;0,$C$17+H2008*$C$8,$C$17)</f>
        <v>0.15</v>
      </c>
      <c r="L2008" s="12">
        <f>IF(H2008&gt;0,2*An*(J2008-$C$12),0)</f>
        <v>0</v>
      </c>
      <c r="M2008" s="12">
        <f>$C$9*Af*O2007*ABS(O2007)*$C$7</f>
        <v>-1.4384826181023509</v>
      </c>
      <c r="N2008" s="12">
        <f t="shared" si="128"/>
        <v>-0.22011587931766091</v>
      </c>
      <c r="O2008" s="4">
        <f t="shared" si="129"/>
        <v>-26.691306159842686</v>
      </c>
      <c r="P2008" s="3">
        <f t="shared" si="130"/>
        <v>-90.250162695277794</v>
      </c>
      <c r="R2008" s="15"/>
    </row>
    <row r="2009" spans="6:18" x14ac:dyDescent="0.25">
      <c r="F2009" s="2">
        <f t="shared" si="131"/>
        <v>10.025000000000167</v>
      </c>
      <c r="G2009" s="3">
        <f>IF(H2009&gt;0,$C$14-H2009,$C$14)</f>
        <v>2E-3</v>
      </c>
      <c r="H2009" s="3">
        <f>IF(H2008-I2008&gt;0,H2008-I2008,0)</f>
        <v>0</v>
      </c>
      <c r="I2009" s="12">
        <f>$C$5*SQRT((2*($C$11*POWER(($G$4/G2009),1.4)-$C$12))/$C$8)*An</f>
        <v>3.4541393744113574E-5</v>
      </c>
      <c r="J2009" s="5">
        <f>($C$11*POWER(($C$16/G2009),1.4))</f>
        <v>265250.39913931966</v>
      </c>
      <c r="K2009" s="2">
        <f>IF(H2009&gt;0,$C$17+H2009*$C$8,$C$17)</f>
        <v>0.15</v>
      </c>
      <c r="L2009" s="12">
        <f>IF(H2009&gt;0,2*An*(J2009-$C$12),0)</f>
        <v>0</v>
      </c>
      <c r="M2009" s="12">
        <f>$C$9*Af*O2008*ABS(O2008)*$C$7</f>
        <v>-1.4386014674501186</v>
      </c>
      <c r="N2009" s="12">
        <f t="shared" si="128"/>
        <v>-0.21932355033254267</v>
      </c>
      <c r="O2009" s="4">
        <f t="shared" si="129"/>
        <v>-26.69240475841681</v>
      </c>
      <c r="P2009" s="3">
        <f t="shared" si="130"/>
        <v>-90.383621972573437</v>
      </c>
      <c r="R2009" s="15"/>
    </row>
    <row r="2010" spans="6:18" x14ac:dyDescent="0.25">
      <c r="F2010" s="2">
        <f t="shared" si="131"/>
        <v>10.030000000000168</v>
      </c>
      <c r="G2010" s="3">
        <f>IF(H2010&gt;0,$C$14-H2010,$C$14)</f>
        <v>2E-3</v>
      </c>
      <c r="H2010" s="3">
        <f>IF(H2009-I2009&gt;0,H2009-I2009,0)</f>
        <v>0</v>
      </c>
      <c r="I2010" s="12">
        <f>$C$5*SQRT((2*($C$11*POWER(($G$4/G2010),1.4)-$C$12))/$C$8)*An</f>
        <v>3.4541393744113574E-5</v>
      </c>
      <c r="J2010" s="5">
        <f>($C$11*POWER(($C$16/G2010),1.4))</f>
        <v>265250.39913931966</v>
      </c>
      <c r="K2010" s="2">
        <f>IF(H2010&gt;0,$C$17+H2010*$C$8,$C$17)</f>
        <v>0.15</v>
      </c>
      <c r="L2010" s="12">
        <f>IF(H2010&gt;0,2*An*(J2010-$C$12),0)</f>
        <v>0</v>
      </c>
      <c r="M2010" s="12">
        <f>$C$9*Af*O2009*ABS(O2009)*$C$7</f>
        <v>-1.4387198938797969</v>
      </c>
      <c r="N2010" s="12">
        <f t="shared" si="128"/>
        <v>-0.21853404080135402</v>
      </c>
      <c r="O2010" s="4">
        <f t="shared" si="129"/>
        <v>-26.693499402394643</v>
      </c>
      <c r="P2010" s="3">
        <f t="shared" si="130"/>
        <v>-90.517086732975471</v>
      </c>
      <c r="R2010" s="15"/>
    </row>
    <row r="2011" spans="6:18" x14ac:dyDescent="0.25">
      <c r="F2011" s="2">
        <f t="shared" si="131"/>
        <v>10.035000000000169</v>
      </c>
      <c r="G2011" s="3">
        <f>IF(H2011&gt;0,$C$14-H2011,$C$14)</f>
        <v>2E-3</v>
      </c>
      <c r="H2011" s="3">
        <f>IF(H2010-I2010&gt;0,H2010-I2010,0)</f>
        <v>0</v>
      </c>
      <c r="I2011" s="12">
        <f>$C$5*SQRT((2*($C$11*POWER(($G$4/G2011),1.4)-$C$12))/$C$8)*An</f>
        <v>3.4541393744113574E-5</v>
      </c>
      <c r="J2011" s="5">
        <f>($C$11*POWER(($C$16/G2011),1.4))</f>
        <v>265250.39913931966</v>
      </c>
      <c r="K2011" s="2">
        <f>IF(H2011&gt;0,$C$17+H2011*$C$8,$C$17)</f>
        <v>0.15</v>
      </c>
      <c r="L2011" s="12">
        <f>IF(H2011&gt;0,2*An*(J2011-$C$12),0)</f>
        <v>0</v>
      </c>
      <c r="M2011" s="12">
        <f>$C$9*Af*O2010*ABS(O2010)*$C$7</f>
        <v>-1.4388378988609571</v>
      </c>
      <c r="N2011" s="12">
        <f t="shared" si="128"/>
        <v>-0.21774734092695258</v>
      </c>
      <c r="O2011" s="4">
        <f t="shared" si="129"/>
        <v>-26.694590105848963</v>
      </c>
      <c r="P2011" s="3">
        <f t="shared" si="130"/>
        <v>-90.650556956746087</v>
      </c>
      <c r="R2011" s="15"/>
    </row>
    <row r="2012" spans="6:18" x14ac:dyDescent="0.25">
      <c r="F2012" s="2">
        <f t="shared" si="131"/>
        <v>10.04000000000017</v>
      </c>
      <c r="G2012" s="3">
        <f>IF(H2012&gt;0,$C$14-H2012,$C$14)</f>
        <v>2E-3</v>
      </c>
      <c r="H2012" s="3">
        <f>IF(H2011-I2011&gt;0,H2011-I2011,0)</f>
        <v>0</v>
      </c>
      <c r="I2012" s="12">
        <f>$C$5*SQRT((2*($C$11*POWER(($G$4/G2012),1.4)-$C$12))/$C$8)*An</f>
        <v>3.4541393744113574E-5</v>
      </c>
      <c r="J2012" s="5">
        <f>($C$11*POWER(($C$16/G2012),1.4))</f>
        <v>265250.39913931966</v>
      </c>
      <c r="K2012" s="2">
        <f>IF(H2012&gt;0,$C$17+H2012*$C$8,$C$17)</f>
        <v>0.15</v>
      </c>
      <c r="L2012" s="12">
        <f>IF(H2012&gt;0,2*An*(J2012-$C$12),0)</f>
        <v>0</v>
      </c>
      <c r="M2012" s="12">
        <f>$C$9*Af*O2011*ABS(O2011)*$C$7</f>
        <v>-1.4389554838583209</v>
      </c>
      <c r="N2012" s="12">
        <f t="shared" si="128"/>
        <v>-0.21696344094452721</v>
      </c>
      <c r="O2012" s="4">
        <f t="shared" si="129"/>
        <v>-26.695676882803642</v>
      </c>
      <c r="P2012" s="3">
        <f t="shared" si="130"/>
        <v>-90.784032624217716</v>
      </c>
      <c r="R2012" s="15"/>
    </row>
    <row r="2013" spans="6:18" x14ac:dyDescent="0.25">
      <c r="F2013" s="2">
        <f t="shared" si="131"/>
        <v>10.04500000000017</v>
      </c>
      <c r="G2013" s="3">
        <f>IF(H2013&gt;0,$C$14-H2013,$C$14)</f>
        <v>2E-3</v>
      </c>
      <c r="H2013" s="3">
        <f>IF(H2012-I2012&gt;0,H2012-I2012,0)</f>
        <v>0</v>
      </c>
      <c r="I2013" s="12">
        <f>$C$5*SQRT((2*($C$11*POWER(($G$4/G2013),1.4)-$C$12))/$C$8)*An</f>
        <v>3.4541393744113574E-5</v>
      </c>
      <c r="J2013" s="5">
        <f>($C$11*POWER(($C$16/G2013),1.4))</f>
        <v>265250.39913931966</v>
      </c>
      <c r="K2013" s="2">
        <f>IF(H2013&gt;0,$C$17+H2013*$C$8,$C$17)</f>
        <v>0.15</v>
      </c>
      <c r="L2013" s="12">
        <f>IF(H2013&gt;0,2*An*(J2013-$C$12),0)</f>
        <v>0</v>
      </c>
      <c r="M2013" s="12">
        <f>$C$9*Af*O2012*ABS(O2012)*$C$7</f>
        <v>-1.439072650331773</v>
      </c>
      <c r="N2013" s="12">
        <f t="shared" si="128"/>
        <v>-0.2161823311215135</v>
      </c>
      <c r="O2013" s="4">
        <f t="shared" si="129"/>
        <v>-26.696759747233809</v>
      </c>
      <c r="P2013" s="3">
        <f t="shared" si="130"/>
        <v>-90.917513715792808</v>
      </c>
      <c r="R2013" s="15"/>
    </row>
    <row r="2014" spans="6:18" x14ac:dyDescent="0.25">
      <c r="F2014" s="2">
        <f t="shared" si="131"/>
        <v>10.050000000000171</v>
      </c>
      <c r="G2014" s="3">
        <f>IF(H2014&gt;0,$C$14-H2014,$C$14)</f>
        <v>2E-3</v>
      </c>
      <c r="H2014" s="3">
        <f>IF(H2013-I2013&gt;0,H2013-I2013,0)</f>
        <v>0</v>
      </c>
      <c r="I2014" s="12">
        <f>$C$5*SQRT((2*($C$11*POWER(($G$4/G2014),1.4)-$C$12))/$C$8)*An</f>
        <v>3.4541393744113574E-5</v>
      </c>
      <c r="J2014" s="5">
        <f>($C$11*POWER(($C$16/G2014),1.4))</f>
        <v>265250.39913931966</v>
      </c>
      <c r="K2014" s="2">
        <f>IF(H2014&gt;0,$C$17+H2014*$C$8,$C$17)</f>
        <v>0.15</v>
      </c>
      <c r="L2014" s="12">
        <f>IF(H2014&gt;0,2*An*(J2014-$C$12),0)</f>
        <v>0</v>
      </c>
      <c r="M2014" s="12">
        <f>$C$9*Af*O2013*ABS(O2013)*$C$7</f>
        <v>-1.4391893997363763</v>
      </c>
      <c r="N2014" s="12">
        <f t="shared" si="128"/>
        <v>-0.21540400175749172</v>
      </c>
      <c r="O2014" s="4">
        <f t="shared" si="129"/>
        <v>-26.697838713066005</v>
      </c>
      <c r="P2014" s="3">
        <f t="shared" si="130"/>
        <v>-91.05100021194356</v>
      </c>
      <c r="R2014" s="15"/>
    </row>
    <row r="2015" spans="6:18" x14ac:dyDescent="0.25">
      <c r="F2015" s="2">
        <f t="shared" si="131"/>
        <v>10.055000000000172</v>
      </c>
      <c r="G2015" s="3">
        <f>IF(H2015&gt;0,$C$14-H2015,$C$14)</f>
        <v>2E-3</v>
      </c>
      <c r="H2015" s="3">
        <f>IF(H2014-I2014&gt;0,H2014-I2014,0)</f>
        <v>0</v>
      </c>
      <c r="I2015" s="12">
        <f>$C$5*SQRT((2*($C$11*POWER(($G$4/G2015),1.4)-$C$12))/$C$8)*An</f>
        <v>3.4541393744113574E-5</v>
      </c>
      <c r="J2015" s="5">
        <f>($C$11*POWER(($C$16/G2015),1.4))</f>
        <v>265250.39913931966</v>
      </c>
      <c r="K2015" s="2">
        <f>IF(H2015&gt;0,$C$17+H2015*$C$8,$C$17)</f>
        <v>0.15</v>
      </c>
      <c r="L2015" s="12">
        <f>IF(H2015&gt;0,2*An*(J2015-$C$12),0)</f>
        <v>0</v>
      </c>
      <c r="M2015" s="12">
        <f>$C$9*Af*O2014*ABS(O2014)*$C$7</f>
        <v>-1.4393057335223856</v>
      </c>
      <c r="N2015" s="12">
        <f t="shared" si="128"/>
        <v>-0.21462844318409652</v>
      </c>
      <c r="O2015" s="4">
        <f t="shared" si="129"/>
        <v>-26.69891379417836</v>
      </c>
      <c r="P2015" s="3">
        <f t="shared" si="130"/>
        <v>-91.184492093211674</v>
      </c>
      <c r="R2015" s="15"/>
    </row>
    <row r="2016" spans="6:18" x14ac:dyDescent="0.25">
      <c r="F2016" s="2">
        <f t="shared" si="131"/>
        <v>10.060000000000173</v>
      </c>
      <c r="G2016" s="3">
        <f>IF(H2016&gt;0,$C$14-H2016,$C$14)</f>
        <v>2E-3</v>
      </c>
      <c r="H2016" s="3">
        <f>IF(H2015-I2015&gt;0,H2015-I2015,0)</f>
        <v>0</v>
      </c>
      <c r="I2016" s="12">
        <f>$C$5*SQRT((2*($C$11*POWER(($G$4/G2016),1.4)-$C$12))/$C$8)*An</f>
        <v>3.4541393744113574E-5</v>
      </c>
      <c r="J2016" s="5">
        <f>($C$11*POWER(($C$16/G2016),1.4))</f>
        <v>265250.39913931966</v>
      </c>
      <c r="K2016" s="2">
        <f>IF(H2016&gt;0,$C$17+H2016*$C$8,$C$17)</f>
        <v>0.15</v>
      </c>
      <c r="L2016" s="12">
        <f>IF(H2016&gt;0,2*An*(J2016-$C$12),0)</f>
        <v>0</v>
      </c>
      <c r="M2016" s="12">
        <f>$C$9*Af*O2015*ABS(O2015)*$C$7</f>
        <v>-1.4394216531352622</v>
      </c>
      <c r="N2016" s="12">
        <f t="shared" si="128"/>
        <v>-0.21385564576491917</v>
      </c>
      <c r="O2016" s="4">
        <f t="shared" si="129"/>
        <v>-26.699985004400734</v>
      </c>
      <c r="P2016" s="3">
        <f t="shared" si="130"/>
        <v>-91.317989340208115</v>
      </c>
      <c r="R2016" s="15"/>
    </row>
    <row r="2017" spans="6:18" x14ac:dyDescent="0.25">
      <c r="F2017" s="2">
        <f t="shared" si="131"/>
        <v>10.065000000000174</v>
      </c>
      <c r="G2017" s="3">
        <f>IF(H2017&gt;0,$C$14-H2017,$C$14)</f>
        <v>2E-3</v>
      </c>
      <c r="H2017" s="3">
        <f>IF(H2016-I2016&gt;0,H2016-I2016,0)</f>
        <v>0</v>
      </c>
      <c r="I2017" s="12">
        <f>$C$5*SQRT((2*($C$11*POWER(($G$4/G2017),1.4)-$C$12))/$C$8)*An</f>
        <v>3.4541393744113574E-5</v>
      </c>
      <c r="J2017" s="5">
        <f>($C$11*POWER(($C$16/G2017),1.4))</f>
        <v>265250.39913931966</v>
      </c>
      <c r="K2017" s="2">
        <f>IF(H2017&gt;0,$C$17+H2017*$C$8,$C$17)</f>
        <v>0.15</v>
      </c>
      <c r="L2017" s="12">
        <f>IF(H2017&gt;0,2*An*(J2017-$C$12),0)</f>
        <v>0</v>
      </c>
      <c r="M2017" s="12">
        <f>$C$9*Af*O2016*ABS(O2016)*$C$7</f>
        <v>-1.4395371600156879</v>
      </c>
      <c r="N2017" s="12">
        <f t="shared" si="128"/>
        <v>-0.21308559989541437</v>
      </c>
      <c r="O2017" s="4">
        <f t="shared" si="129"/>
        <v>-26.701052357514886</v>
      </c>
      <c r="P2017" s="3">
        <f t="shared" si="130"/>
        <v>-91.4514919336129</v>
      </c>
      <c r="R2017" s="15"/>
    </row>
    <row r="2018" spans="6:18" x14ac:dyDescent="0.25">
      <c r="F2018" s="2">
        <f t="shared" si="131"/>
        <v>10.070000000000174</v>
      </c>
      <c r="G2018" s="3">
        <f>IF(H2018&gt;0,$C$14-H2018,$C$14)</f>
        <v>2E-3</v>
      </c>
      <c r="H2018" s="3">
        <f>IF(H2017-I2017&gt;0,H2017-I2017,0)</f>
        <v>0</v>
      </c>
      <c r="I2018" s="12">
        <f>$C$5*SQRT((2*($C$11*POWER(($G$4/G2018),1.4)-$C$12))/$C$8)*An</f>
        <v>3.4541393744113574E-5</v>
      </c>
      <c r="J2018" s="5">
        <f>($C$11*POWER(($C$16/G2018),1.4))</f>
        <v>265250.39913931966</v>
      </c>
      <c r="K2018" s="2">
        <f>IF(H2018&gt;0,$C$17+H2018*$C$8,$C$17)</f>
        <v>0.15</v>
      </c>
      <c r="L2018" s="12">
        <f>IF(H2018&gt;0,2*An*(J2018-$C$12),0)</f>
        <v>0</v>
      </c>
      <c r="M2018" s="12">
        <f>$C$9*Af*O2017*ABS(O2017)*$C$7</f>
        <v>-1.4396522555995785</v>
      </c>
      <c r="N2018" s="12">
        <f t="shared" si="128"/>
        <v>-0.21231829600280991</v>
      </c>
      <c r="O2018" s="4">
        <f t="shared" si="129"/>
        <v>-26.70211586725463</v>
      </c>
      <c r="P2018" s="3">
        <f t="shared" si="130"/>
        <v>-91.584999854174825</v>
      </c>
      <c r="R2018" s="15"/>
    </row>
    <row r="2019" spans="6:18" x14ac:dyDescent="0.25">
      <c r="F2019" s="2">
        <f t="shared" si="131"/>
        <v>10.075000000000175</v>
      </c>
      <c r="G2019" s="3">
        <f>IF(H2019&gt;0,$C$14-H2019,$C$14)</f>
        <v>2E-3</v>
      </c>
      <c r="H2019" s="3">
        <f>IF(H2018-I2018&gt;0,H2018-I2018,0)</f>
        <v>0</v>
      </c>
      <c r="I2019" s="12">
        <f>$C$5*SQRT((2*($C$11*POWER(($G$4/G2019),1.4)-$C$12))/$C$8)*An</f>
        <v>3.4541393744113574E-5</v>
      </c>
      <c r="J2019" s="5">
        <f>($C$11*POWER(($C$16/G2019),1.4))</f>
        <v>265250.39913931966</v>
      </c>
      <c r="K2019" s="2">
        <f>IF(H2019&gt;0,$C$17+H2019*$C$8,$C$17)</f>
        <v>0.15</v>
      </c>
      <c r="L2019" s="12">
        <f>IF(H2019&gt;0,2*An*(J2019-$C$12),0)</f>
        <v>0</v>
      </c>
      <c r="M2019" s="12">
        <f>$C$9*Af*O2018*ABS(O2018)*$C$7</f>
        <v>-1.4397669413180969</v>
      </c>
      <c r="N2019" s="12">
        <f t="shared" si="128"/>
        <v>-0.21155372454602084</v>
      </c>
      <c r="O2019" s="4">
        <f t="shared" si="129"/>
        <v>-26.703175547306003</v>
      </c>
      <c r="P2019" s="3">
        <f t="shared" si="130"/>
        <v>-91.718513082711226</v>
      </c>
      <c r="R2019" s="15"/>
    </row>
    <row r="2020" spans="6:18" x14ac:dyDescent="0.25">
      <c r="F2020" s="2">
        <f t="shared" si="131"/>
        <v>10.080000000000176</v>
      </c>
      <c r="G2020" s="3">
        <f>IF(H2020&gt;0,$C$14-H2020,$C$14)</f>
        <v>2E-3</v>
      </c>
      <c r="H2020" s="3">
        <f>IF(H2019-I2019&gt;0,H2019-I2019,0)</f>
        <v>0</v>
      </c>
      <c r="I2020" s="12">
        <f>$C$5*SQRT((2*($C$11*POWER(($G$4/G2020),1.4)-$C$12))/$C$8)*An</f>
        <v>3.4541393744113574E-5</v>
      </c>
      <c r="J2020" s="5">
        <f>($C$11*POWER(($C$16/G2020),1.4))</f>
        <v>265250.39913931966</v>
      </c>
      <c r="K2020" s="2">
        <f>IF(H2020&gt;0,$C$17+H2020*$C$8,$C$17)</f>
        <v>0.15</v>
      </c>
      <c r="L2020" s="12">
        <f>IF(H2020&gt;0,2*An*(J2020-$C$12),0)</f>
        <v>0</v>
      </c>
      <c r="M2020" s="12">
        <f>$C$9*Af*O2019*ABS(O2019)*$C$7</f>
        <v>-1.4398812185976699</v>
      </c>
      <c r="N2020" s="12">
        <f t="shared" si="128"/>
        <v>-0.21079187601553401</v>
      </c>
      <c r="O2020" s="4">
        <f t="shared" si="129"/>
        <v>-26.704231411307408</v>
      </c>
      <c r="P2020" s="3">
        <f t="shared" si="130"/>
        <v>-91.852031600107765</v>
      </c>
      <c r="R2020" s="15"/>
    </row>
    <row r="2021" spans="6:18" x14ac:dyDescent="0.25">
      <c r="F2021" s="2">
        <f t="shared" si="131"/>
        <v>10.085000000000177</v>
      </c>
      <c r="G2021" s="3">
        <f>IF(H2021&gt;0,$C$14-H2021,$C$14)</f>
        <v>2E-3</v>
      </c>
      <c r="H2021" s="3">
        <f>IF(H2020-I2020&gt;0,H2020-I2020,0)</f>
        <v>0</v>
      </c>
      <c r="I2021" s="12">
        <f>$C$5*SQRT((2*($C$11*POWER(($G$4/G2021),1.4)-$C$12))/$C$8)*An</f>
        <v>3.4541393744113574E-5</v>
      </c>
      <c r="J2021" s="5">
        <f>($C$11*POWER(($C$16/G2021),1.4))</f>
        <v>265250.39913931966</v>
      </c>
      <c r="K2021" s="2">
        <f>IF(H2021&gt;0,$C$17+H2021*$C$8,$C$17)</f>
        <v>0.15</v>
      </c>
      <c r="L2021" s="12">
        <f>IF(H2021&gt;0,2*An*(J2021-$C$12),0)</f>
        <v>0</v>
      </c>
      <c r="M2021" s="12">
        <f>$C$9*Af*O2020*ABS(O2020)*$C$7</f>
        <v>-1.4399950888599995</v>
      </c>
      <c r="N2021" s="12">
        <f t="shared" si="128"/>
        <v>-0.2100327409333369</v>
      </c>
      <c r="O2021" s="4">
        <f t="shared" si="129"/>
        <v>-26.705283472849779</v>
      </c>
      <c r="P2021" s="3">
        <f t="shared" si="130"/>
        <v>-91.985555387318158</v>
      </c>
      <c r="R2021" s="15"/>
    </row>
    <row r="2022" spans="6:18" x14ac:dyDescent="0.25">
      <c r="F2022" s="2">
        <f t="shared" si="131"/>
        <v>10.090000000000177</v>
      </c>
      <c r="G2022" s="3">
        <f>IF(H2022&gt;0,$C$14-H2022,$C$14)</f>
        <v>2E-3</v>
      </c>
      <c r="H2022" s="3">
        <f>IF(H2021-I2021&gt;0,H2021-I2021,0)</f>
        <v>0</v>
      </c>
      <c r="I2022" s="12">
        <f>$C$5*SQRT((2*($C$11*POWER(($G$4/G2022),1.4)-$C$12))/$C$8)*An</f>
        <v>3.4541393744113574E-5</v>
      </c>
      <c r="J2022" s="5">
        <f>($C$11*POWER(($C$16/G2022),1.4))</f>
        <v>265250.39913931966</v>
      </c>
      <c r="K2022" s="2">
        <f>IF(H2022&gt;0,$C$17+H2022*$C$8,$C$17)</f>
        <v>0.15</v>
      </c>
      <c r="L2022" s="12">
        <f>IF(H2022&gt;0,2*An*(J2022-$C$12),0)</f>
        <v>0</v>
      </c>
      <c r="M2022" s="12">
        <f>$C$9*Af*O2021*ABS(O2021)*$C$7</f>
        <v>-1.4401085535220768</v>
      </c>
      <c r="N2022" s="12">
        <f t="shared" si="128"/>
        <v>-0.20927630985282164</v>
      </c>
      <c r="O2022" s="4">
        <f t="shared" si="129"/>
        <v>-26.706331745476746</v>
      </c>
      <c r="P2022" s="3">
        <f t="shared" si="130"/>
        <v>-92.11908442536398</v>
      </c>
      <c r="R2022" s="15"/>
    </row>
    <row r="2023" spans="6:18" x14ac:dyDescent="0.25">
      <c r="F2023" s="2">
        <f t="shared" si="131"/>
        <v>10.095000000000178</v>
      </c>
      <c r="G2023" s="3">
        <f>IF(H2023&gt;0,$C$14-H2023,$C$14)</f>
        <v>2E-3</v>
      </c>
      <c r="H2023" s="3">
        <f>IF(H2022-I2022&gt;0,H2022-I2022,0)</f>
        <v>0</v>
      </c>
      <c r="I2023" s="12">
        <f>$C$5*SQRT((2*($C$11*POWER(($G$4/G2023),1.4)-$C$12))/$C$8)*An</f>
        <v>3.4541393744113574E-5</v>
      </c>
      <c r="J2023" s="5">
        <f>($C$11*POWER(($C$16/G2023),1.4))</f>
        <v>265250.39913931966</v>
      </c>
      <c r="K2023" s="2">
        <f>IF(H2023&gt;0,$C$17+H2023*$C$8,$C$17)</f>
        <v>0.15</v>
      </c>
      <c r="L2023" s="12">
        <f>IF(H2023&gt;0,2*An*(J2023-$C$12),0)</f>
        <v>0</v>
      </c>
      <c r="M2023" s="12">
        <f>$C$9*Af*O2022*ABS(O2022)*$C$7</f>
        <v>-1.4402216139961976</v>
      </c>
      <c r="N2023" s="12">
        <f t="shared" si="128"/>
        <v>-0.20852257335868263</v>
      </c>
      <c r="O2023" s="4">
        <f t="shared" si="129"/>
        <v>-26.707376242684774</v>
      </c>
      <c r="P2023" s="3">
        <f t="shared" si="130"/>
        <v>-92.252618695334377</v>
      </c>
      <c r="R2023" s="15"/>
    </row>
    <row r="2024" spans="6:18" x14ac:dyDescent="0.25">
      <c r="F2024" s="2">
        <f t="shared" si="131"/>
        <v>10.100000000000179</v>
      </c>
      <c r="G2024" s="3">
        <f>IF(H2024&gt;0,$C$14-H2024,$C$14)</f>
        <v>2E-3</v>
      </c>
      <c r="H2024" s="3">
        <f>IF(H2023-I2023&gt;0,H2023-I2023,0)</f>
        <v>0</v>
      </c>
      <c r="I2024" s="12">
        <f>$C$5*SQRT((2*($C$11*POWER(($G$4/G2024),1.4)-$C$12))/$C$8)*An</f>
        <v>3.4541393744113574E-5</v>
      </c>
      <c r="J2024" s="5">
        <f>($C$11*POWER(($C$16/G2024),1.4))</f>
        <v>265250.39913931966</v>
      </c>
      <c r="K2024" s="2">
        <f>IF(H2024&gt;0,$C$17+H2024*$C$8,$C$17)</f>
        <v>0.15</v>
      </c>
      <c r="L2024" s="12">
        <f>IF(H2024&gt;0,2*An*(J2024-$C$12),0)</f>
        <v>0</v>
      </c>
      <c r="M2024" s="12">
        <f>$C$9*Af*O2023*ABS(O2023)*$C$7</f>
        <v>-1.4403342716899747</v>
      </c>
      <c r="N2024" s="12">
        <f t="shared" si="128"/>
        <v>-0.20777152206683525</v>
      </c>
      <c r="O2024" s="4">
        <f t="shared" si="129"/>
        <v>-26.708416977923338</v>
      </c>
      <c r="P2024" s="3">
        <f t="shared" si="130"/>
        <v>-92.386158178385898</v>
      </c>
      <c r="R2024" s="15"/>
    </row>
    <row r="2025" spans="6:18" x14ac:dyDescent="0.25">
      <c r="F2025" s="2">
        <f t="shared" si="131"/>
        <v>10.10500000000018</v>
      </c>
      <c r="G2025" s="3">
        <f>IF(H2025&gt;0,$C$14-H2025,$C$14)</f>
        <v>2E-3</v>
      </c>
      <c r="H2025" s="3">
        <f>IF(H2024-I2024&gt;0,H2024-I2024,0)</f>
        <v>0</v>
      </c>
      <c r="I2025" s="12">
        <f>$C$5*SQRT((2*($C$11*POWER(($G$4/G2025),1.4)-$C$12))/$C$8)*An</f>
        <v>3.4541393744113574E-5</v>
      </c>
      <c r="J2025" s="5">
        <f>($C$11*POWER(($C$16/G2025),1.4))</f>
        <v>265250.39913931966</v>
      </c>
      <c r="K2025" s="2">
        <f>IF(H2025&gt;0,$C$17+H2025*$C$8,$C$17)</f>
        <v>0.15</v>
      </c>
      <c r="L2025" s="12">
        <f>IF(H2025&gt;0,2*An*(J2025-$C$12),0)</f>
        <v>0</v>
      </c>
      <c r="M2025" s="12">
        <f>$C$9*Af*O2024*ABS(O2024)*$C$7</f>
        <v>-1.4404465280063532</v>
      </c>
      <c r="N2025" s="12">
        <f t="shared" si="128"/>
        <v>-0.2070231466243122</v>
      </c>
      <c r="O2025" s="4">
        <f t="shared" si="129"/>
        <v>-26.709453964595067</v>
      </c>
      <c r="P2025" s="3">
        <f t="shared" si="130"/>
        <v>-92.519702855742196</v>
      </c>
      <c r="R2025" s="15"/>
    </row>
    <row r="2026" spans="6:18" x14ac:dyDescent="0.25">
      <c r="F2026" s="2">
        <f t="shared" si="131"/>
        <v>10.110000000000181</v>
      </c>
      <c r="G2026" s="3">
        <f>IF(H2026&gt;0,$C$14-H2026,$C$14)</f>
        <v>2E-3</v>
      </c>
      <c r="H2026" s="3">
        <f>IF(H2025-I2025&gt;0,H2025-I2025,0)</f>
        <v>0</v>
      </c>
      <c r="I2026" s="12">
        <f>$C$5*SQRT((2*($C$11*POWER(($G$4/G2026),1.4)-$C$12))/$C$8)*An</f>
        <v>3.4541393744113574E-5</v>
      </c>
      <c r="J2026" s="5">
        <f>($C$11*POWER(($C$16/G2026),1.4))</f>
        <v>265250.39913931966</v>
      </c>
      <c r="K2026" s="2">
        <f>IF(H2026&gt;0,$C$17+H2026*$C$8,$C$17)</f>
        <v>0.15</v>
      </c>
      <c r="L2026" s="12">
        <f>IF(H2026&gt;0,2*An*(J2026-$C$12),0)</f>
        <v>0</v>
      </c>
      <c r="M2026" s="12">
        <f>$C$9*Af*O2025*ABS(O2025)*$C$7</f>
        <v>-1.440558384343622</v>
      </c>
      <c r="N2026" s="12">
        <f t="shared" si="128"/>
        <v>-0.20627743770918658</v>
      </c>
      <c r="O2026" s="4">
        <f t="shared" si="129"/>
        <v>-26.710487216055899</v>
      </c>
      <c r="P2026" s="3">
        <f t="shared" si="130"/>
        <v>-92.653252708693827</v>
      </c>
      <c r="R2026" s="15"/>
    </row>
    <row r="2027" spans="6:18" x14ac:dyDescent="0.25">
      <c r="F2027" s="2">
        <f t="shared" si="131"/>
        <v>10.115000000000181</v>
      </c>
      <c r="G2027" s="3">
        <f>IF(H2027&gt;0,$C$14-H2027,$C$14)</f>
        <v>2E-3</v>
      </c>
      <c r="H2027" s="3">
        <f>IF(H2026-I2026&gt;0,H2026-I2026,0)</f>
        <v>0</v>
      </c>
      <c r="I2027" s="12">
        <f>$C$5*SQRT((2*($C$11*POWER(($G$4/G2027),1.4)-$C$12))/$C$8)*An</f>
        <v>3.4541393744113574E-5</v>
      </c>
      <c r="J2027" s="5">
        <f>($C$11*POWER(($C$16/G2027),1.4))</f>
        <v>265250.39913931966</v>
      </c>
      <c r="K2027" s="2">
        <f>IF(H2027&gt;0,$C$17+H2027*$C$8,$C$17)</f>
        <v>0.15</v>
      </c>
      <c r="L2027" s="12">
        <f>IF(H2027&gt;0,2*An*(J2027-$C$12),0)</f>
        <v>0</v>
      </c>
      <c r="M2027" s="12">
        <f>$C$9*Af*O2026*ABS(O2026)*$C$7</f>
        <v>-1.4406698420954296</v>
      </c>
      <c r="N2027" s="12">
        <f t="shared" si="128"/>
        <v>-0.20553438603046964</v>
      </c>
      <c r="O2027" s="4">
        <f t="shared" si="129"/>
        <v>-26.711516745615249</v>
      </c>
      <c r="P2027" s="3">
        <f t="shared" si="130"/>
        <v>-92.786807718597998</v>
      </c>
      <c r="R2027" s="15"/>
    </row>
    <row r="2028" spans="6:18" x14ac:dyDescent="0.25">
      <c r="F2028" s="2">
        <f t="shared" si="131"/>
        <v>10.120000000000182</v>
      </c>
      <c r="G2028" s="3">
        <f>IF(H2028&gt;0,$C$14-H2028,$C$14)</f>
        <v>2E-3</v>
      </c>
      <c r="H2028" s="3">
        <f>IF(H2027-I2027&gt;0,H2027-I2027,0)</f>
        <v>0</v>
      </c>
      <c r="I2028" s="12">
        <f>$C$5*SQRT((2*($C$11*POWER(($G$4/G2028),1.4)-$C$12))/$C$8)*An</f>
        <v>3.4541393744113574E-5</v>
      </c>
      <c r="J2028" s="5">
        <f>($C$11*POWER(($C$16/G2028),1.4))</f>
        <v>265250.39913931966</v>
      </c>
      <c r="K2028" s="2">
        <f>IF(H2028&gt;0,$C$17+H2028*$C$8,$C$17)</f>
        <v>0.15</v>
      </c>
      <c r="L2028" s="12">
        <f>IF(H2028&gt;0,2*An*(J2028-$C$12),0)</f>
        <v>0</v>
      </c>
      <c r="M2028" s="12">
        <f>$C$9*Af*O2027*ABS(O2027)*$C$7</f>
        <v>-1.4407809026507976</v>
      </c>
      <c r="N2028" s="12">
        <f t="shared" si="128"/>
        <v>-0.20479398232801613</v>
      </c>
      <c r="O2028" s="4">
        <f t="shared" si="129"/>
        <v>-26.712542566536147</v>
      </c>
      <c r="P2028" s="3">
        <f t="shared" si="130"/>
        <v>-92.920367866878379</v>
      </c>
      <c r="R2028" s="15"/>
    </row>
    <row r="2029" spans="6:18" x14ac:dyDescent="0.25">
      <c r="F2029" s="2">
        <f t="shared" si="131"/>
        <v>10.125000000000183</v>
      </c>
      <c r="G2029" s="3">
        <f>IF(H2029&gt;0,$C$14-H2029,$C$14)</f>
        <v>2E-3</v>
      </c>
      <c r="H2029" s="3">
        <f>IF(H2028-I2028&gt;0,H2028-I2028,0)</f>
        <v>0</v>
      </c>
      <c r="I2029" s="12">
        <f>$C$5*SQRT((2*($C$11*POWER(($G$4/G2029),1.4)-$C$12))/$C$8)*An</f>
        <v>3.4541393744113574E-5</v>
      </c>
      <c r="J2029" s="5">
        <f>($C$11*POWER(($C$16/G2029),1.4))</f>
        <v>265250.39913931966</v>
      </c>
      <c r="K2029" s="2">
        <f>IF(H2029&gt;0,$C$17+H2029*$C$8,$C$17)</f>
        <v>0.15</v>
      </c>
      <c r="L2029" s="12">
        <f>IF(H2029&gt;0,2*An*(J2029-$C$12),0)</f>
        <v>0</v>
      </c>
      <c r="M2029" s="12">
        <f>$C$9*Af*O2028*ABS(O2028)*$C$7</f>
        <v>-1.4408915673941332</v>
      </c>
      <c r="N2029" s="12">
        <f t="shared" si="128"/>
        <v>-0.20405621737244584</v>
      </c>
      <c r="O2029" s="4">
        <f t="shared" si="129"/>
        <v>-26.713564692035398</v>
      </c>
      <c r="P2029" s="3">
        <f t="shared" si="130"/>
        <v>-93.053933135024806</v>
      </c>
      <c r="R2029" s="15"/>
    </row>
    <row r="2030" spans="6:18" x14ac:dyDescent="0.25">
      <c r="F2030" s="2">
        <f t="shared" si="131"/>
        <v>10.130000000000184</v>
      </c>
      <c r="G2030" s="3">
        <f>IF(H2030&gt;0,$C$14-H2030,$C$14)</f>
        <v>2E-3</v>
      </c>
      <c r="H2030" s="3">
        <f>IF(H2029-I2029&gt;0,H2029-I2029,0)</f>
        <v>0</v>
      </c>
      <c r="I2030" s="12">
        <f>$C$5*SQRT((2*($C$11*POWER(($G$4/G2030),1.4)-$C$12))/$C$8)*An</f>
        <v>3.4541393744113574E-5</v>
      </c>
      <c r="J2030" s="5">
        <f>($C$11*POWER(($C$16/G2030),1.4))</f>
        <v>265250.39913931966</v>
      </c>
      <c r="K2030" s="2">
        <f>IF(H2030&gt;0,$C$17+H2030*$C$8,$C$17)</f>
        <v>0.15</v>
      </c>
      <c r="L2030" s="12">
        <f>IF(H2030&gt;0,2*An*(J2030-$C$12),0)</f>
        <v>0</v>
      </c>
      <c r="M2030" s="12">
        <f>$C$9*Af*O2029*ABS(O2029)*$C$7</f>
        <v>-1.4410018377052429</v>
      </c>
      <c r="N2030" s="12">
        <f t="shared" si="128"/>
        <v>-0.20332108196504736</v>
      </c>
      <c r="O2030" s="4">
        <f t="shared" si="129"/>
        <v>-26.714583135283743</v>
      </c>
      <c r="P2030" s="3">
        <f t="shared" si="130"/>
        <v>-93.18750350459311</v>
      </c>
      <c r="R2030" s="15"/>
    </row>
    <row r="2031" spans="6:18" x14ac:dyDescent="0.25">
      <c r="F2031" s="2">
        <f t="shared" si="131"/>
        <v>10.135000000000185</v>
      </c>
      <c r="G2031" s="3">
        <f>IF(H2031&gt;0,$C$14-H2031,$C$14)</f>
        <v>2E-3</v>
      </c>
      <c r="H2031" s="3">
        <f>IF(H2030-I2030&gt;0,H2030-I2030,0)</f>
        <v>0</v>
      </c>
      <c r="I2031" s="12">
        <f>$C$5*SQRT((2*($C$11*POWER(($G$4/G2031),1.4)-$C$12))/$C$8)*An</f>
        <v>3.4541393744113574E-5</v>
      </c>
      <c r="J2031" s="5">
        <f>($C$11*POWER(($C$16/G2031),1.4))</f>
        <v>265250.39913931966</v>
      </c>
      <c r="K2031" s="2">
        <f>IF(H2031&gt;0,$C$17+H2031*$C$8,$C$17)</f>
        <v>0.15</v>
      </c>
      <c r="L2031" s="12">
        <f>IF(H2031&gt;0,2*An*(J2031-$C$12),0)</f>
        <v>0</v>
      </c>
      <c r="M2031" s="12">
        <f>$C$9*Af*O2030*ABS(O2030)*$C$7</f>
        <v>-1.4411117149593486</v>
      </c>
      <c r="N2031" s="12">
        <f t="shared" si="128"/>
        <v>-0.20258856693767591</v>
      </c>
      <c r="O2031" s="4">
        <f t="shared" si="129"/>
        <v>-26.715597909406</v>
      </c>
      <c r="P2031" s="3">
        <f t="shared" si="130"/>
        <v>-93.321078957204833</v>
      </c>
      <c r="R2031" s="15"/>
    </row>
    <row r="2032" spans="6:18" x14ac:dyDescent="0.25">
      <c r="F2032" s="2">
        <f t="shared" si="131"/>
        <v>10.140000000000185</v>
      </c>
      <c r="G2032" s="3">
        <f>IF(H2032&gt;0,$C$14-H2032,$C$14)</f>
        <v>2E-3</v>
      </c>
      <c r="H2032" s="3">
        <f>IF(H2031-I2031&gt;0,H2031-I2031,0)</f>
        <v>0</v>
      </c>
      <c r="I2032" s="12">
        <f>$C$5*SQRT((2*($C$11*POWER(($G$4/G2032),1.4)-$C$12))/$C$8)*An</f>
        <v>3.4541393744113574E-5</v>
      </c>
      <c r="J2032" s="5">
        <f>($C$11*POWER(($C$16/G2032),1.4))</f>
        <v>265250.39913931966</v>
      </c>
      <c r="K2032" s="2">
        <f>IF(H2032&gt;0,$C$17+H2032*$C$8,$C$17)</f>
        <v>0.15</v>
      </c>
      <c r="L2032" s="12">
        <f>IF(H2032&gt;0,2*An*(J2032-$C$12),0)</f>
        <v>0</v>
      </c>
      <c r="M2032" s="12">
        <f>$C$9*Af*O2031*ABS(O2031)*$C$7</f>
        <v>-1.4412212005270979</v>
      </c>
      <c r="N2032" s="12">
        <f t="shared" si="128"/>
        <v>-0.20185866315268086</v>
      </c>
      <c r="O2032" s="4">
        <f t="shared" si="129"/>
        <v>-26.716609027481226</v>
      </c>
      <c r="P2032" s="3">
        <f t="shared" si="130"/>
        <v>-93.454659474547057</v>
      </c>
      <c r="R2032" s="15"/>
    </row>
    <row r="2033" spans="6:18" x14ac:dyDescent="0.25">
      <c r="F2033" s="2">
        <f t="shared" si="131"/>
        <v>10.145000000000186</v>
      </c>
      <c r="G2033" s="3">
        <f>IF(H2033&gt;0,$C$14-H2033,$C$14)</f>
        <v>2E-3</v>
      </c>
      <c r="H2033" s="3">
        <f>IF(H2032-I2032&gt;0,H2032-I2032,0)</f>
        <v>0</v>
      </c>
      <c r="I2033" s="12">
        <f>$C$5*SQRT((2*($C$11*POWER(($G$4/G2033),1.4)-$C$12))/$C$8)*An</f>
        <v>3.4541393744113574E-5</v>
      </c>
      <c r="J2033" s="5">
        <f>($C$11*POWER(($C$16/G2033),1.4))</f>
        <v>265250.39913931966</v>
      </c>
      <c r="K2033" s="2">
        <f>IF(H2033&gt;0,$C$17+H2033*$C$8,$C$17)</f>
        <v>0.15</v>
      </c>
      <c r="L2033" s="12">
        <f>IF(H2033&gt;0,2*An*(J2033-$C$12),0)</f>
        <v>0</v>
      </c>
      <c r="M2033" s="12">
        <f>$C$9*Af*O2032*ABS(O2032)*$C$7</f>
        <v>-1.4413302957745795</v>
      </c>
      <c r="N2033" s="12">
        <f t="shared" si="128"/>
        <v>-0.20113136150280359</v>
      </c>
      <c r="O2033" s="4">
        <f t="shared" si="129"/>
        <v>-26.717616502542864</v>
      </c>
      <c r="P2033" s="3">
        <f t="shared" si="130"/>
        <v>-93.588245038372122</v>
      </c>
      <c r="R2033" s="15"/>
    </row>
    <row r="2034" spans="6:18" x14ac:dyDescent="0.25">
      <c r="F2034" s="2">
        <f t="shared" si="131"/>
        <v>10.150000000000187</v>
      </c>
      <c r="G2034" s="3">
        <f>IF(H2034&gt;0,$C$14-H2034,$C$14)</f>
        <v>2E-3</v>
      </c>
      <c r="H2034" s="3">
        <f>IF(H2033-I2033&gt;0,H2033-I2033,0)</f>
        <v>0</v>
      </c>
      <c r="I2034" s="12">
        <f>$C$5*SQRT((2*($C$11*POWER(($G$4/G2034),1.4)-$C$12))/$C$8)*An</f>
        <v>3.4541393744113574E-5</v>
      </c>
      <c r="J2034" s="5">
        <f>($C$11*POWER(($C$16/G2034),1.4))</f>
        <v>265250.39913931966</v>
      </c>
      <c r="K2034" s="2">
        <f>IF(H2034&gt;0,$C$17+H2034*$C$8,$C$17)</f>
        <v>0.15</v>
      </c>
      <c r="L2034" s="12">
        <f>IF(H2034&gt;0,2*An*(J2034-$C$12),0)</f>
        <v>0</v>
      </c>
      <c r="M2034" s="12">
        <f>$C$9*Af*O2033*ABS(O2033)*$C$7</f>
        <v>-1.4414390020633367</v>
      </c>
      <c r="N2034" s="12">
        <f t="shared" si="128"/>
        <v>-0.20040665291108856</v>
      </c>
      <c r="O2034" s="4">
        <f t="shared" si="129"/>
        <v>-26.718620347578899</v>
      </c>
      <c r="P2034" s="3">
        <f t="shared" si="130"/>
        <v>-93.721835630497424</v>
      </c>
      <c r="R2034" s="15"/>
    </row>
    <row r="2035" spans="6:18" x14ac:dyDescent="0.25">
      <c r="F2035" s="2">
        <f t="shared" si="131"/>
        <v>10.155000000000188</v>
      </c>
      <c r="G2035" s="3">
        <f>IF(H2035&gt;0,$C$14-H2035,$C$14)</f>
        <v>2E-3</v>
      </c>
      <c r="H2035" s="3">
        <f>IF(H2034-I2034&gt;0,H2034-I2034,0)</f>
        <v>0</v>
      </c>
      <c r="I2035" s="12">
        <f>$C$5*SQRT((2*($C$11*POWER(($G$4/G2035),1.4)-$C$12))/$C$8)*An</f>
        <v>3.4541393744113574E-5</v>
      </c>
      <c r="J2035" s="5">
        <f>($C$11*POWER(($C$16/G2035),1.4))</f>
        <v>265250.39913931966</v>
      </c>
      <c r="K2035" s="2">
        <f>IF(H2035&gt;0,$C$17+H2035*$C$8,$C$17)</f>
        <v>0.15</v>
      </c>
      <c r="L2035" s="12">
        <f>IF(H2035&gt;0,2*An*(J2035-$C$12),0)</f>
        <v>0</v>
      </c>
      <c r="M2035" s="12">
        <f>$C$9*Af*O2034*ABS(O2034)*$C$7</f>
        <v>-1.4415473207503808</v>
      </c>
      <c r="N2035" s="12">
        <f t="shared" si="128"/>
        <v>-0.19968452833079464</v>
      </c>
      <c r="O2035" s="4">
        <f t="shared" si="129"/>
        <v>-26.719620575532002</v>
      </c>
      <c r="P2035" s="3">
        <f t="shared" si="130"/>
        <v>-93.855431232805202</v>
      </c>
      <c r="R2035" s="15"/>
    </row>
    <row r="2036" spans="6:18" x14ac:dyDescent="0.25">
      <c r="F2036" s="2">
        <f t="shared" si="131"/>
        <v>10.160000000000188</v>
      </c>
      <c r="G2036" s="3">
        <f>IF(H2036&gt;0,$C$14-H2036,$C$14)</f>
        <v>2E-3</v>
      </c>
      <c r="H2036" s="3">
        <f>IF(H2035-I2035&gt;0,H2035-I2035,0)</f>
        <v>0</v>
      </c>
      <c r="I2036" s="12">
        <f>$C$5*SQRT((2*($C$11*POWER(($G$4/G2036),1.4)-$C$12))/$C$8)*An</f>
        <v>3.4541393744113574E-5</v>
      </c>
      <c r="J2036" s="5">
        <f>($C$11*POWER(($C$16/G2036),1.4))</f>
        <v>265250.39913931966</v>
      </c>
      <c r="K2036" s="2">
        <f>IF(H2036&gt;0,$C$17+H2036*$C$8,$C$17)</f>
        <v>0.15</v>
      </c>
      <c r="L2036" s="12">
        <f>IF(H2036&gt;0,2*An*(J2036-$C$12),0)</f>
        <v>0</v>
      </c>
      <c r="M2036" s="12">
        <f>$C$9*Af*O2035*ABS(O2035)*$C$7</f>
        <v>-1.4416552531882039</v>
      </c>
      <c r="N2036" s="12">
        <f t="shared" si="128"/>
        <v>-0.19896497874530777</v>
      </c>
      <c r="O2036" s="4">
        <f t="shared" si="129"/>
        <v>-26.720617199299692</v>
      </c>
      <c r="P2036" s="3">
        <f t="shared" si="130"/>
        <v>-93.989031827242286</v>
      </c>
      <c r="R2036" s="15"/>
    </row>
    <row r="2037" spans="6:18" x14ac:dyDescent="0.25">
      <c r="F2037" s="2">
        <f t="shared" si="131"/>
        <v>10.165000000000189</v>
      </c>
      <c r="G2037" s="3">
        <f>IF(H2037&gt;0,$C$14-H2037,$C$14)</f>
        <v>2E-3</v>
      </c>
      <c r="H2037" s="3">
        <f>IF(H2036-I2036&gt;0,H2036-I2036,0)</f>
        <v>0</v>
      </c>
      <c r="I2037" s="12">
        <f>$C$5*SQRT((2*($C$11*POWER(($G$4/G2037),1.4)-$C$12))/$C$8)*An</f>
        <v>3.4541393744113574E-5</v>
      </c>
      <c r="J2037" s="5">
        <f>($C$11*POWER(($C$16/G2037),1.4))</f>
        <v>265250.39913931966</v>
      </c>
      <c r="K2037" s="2">
        <f>IF(H2037&gt;0,$C$17+H2037*$C$8,$C$17)</f>
        <v>0.15</v>
      </c>
      <c r="L2037" s="12">
        <f>IF(H2037&gt;0,2*An*(J2037-$C$12),0)</f>
        <v>0</v>
      </c>
      <c r="M2037" s="12">
        <f>$C$9*Af*O2036*ABS(O2036)*$C$7</f>
        <v>-1.4417628007247931</v>
      </c>
      <c r="N2037" s="12">
        <f t="shared" si="128"/>
        <v>-0.19824799516804603</v>
      </c>
      <c r="O2037" s="4">
        <f t="shared" si="129"/>
        <v>-26.721610231734477</v>
      </c>
      <c r="P2037" s="3">
        <f t="shared" si="130"/>
        <v>-94.122637395819865</v>
      </c>
      <c r="R2037" s="15"/>
    </row>
    <row r="2038" spans="6:18" x14ac:dyDescent="0.25">
      <c r="F2038" s="2">
        <f t="shared" si="131"/>
        <v>10.17000000000019</v>
      </c>
      <c r="G2038" s="3">
        <f>IF(H2038&gt;0,$C$14-H2038,$C$14)</f>
        <v>2E-3</v>
      </c>
      <c r="H2038" s="3">
        <f>IF(H2037-I2037&gt;0,H2037-I2037,0)</f>
        <v>0</v>
      </c>
      <c r="I2038" s="12">
        <f>$C$5*SQRT((2*($C$11*POWER(($G$4/G2038),1.4)-$C$12))/$C$8)*An</f>
        <v>3.4541393744113574E-5</v>
      </c>
      <c r="J2038" s="5">
        <f>($C$11*POWER(($C$16/G2038),1.4))</f>
        <v>265250.39913931966</v>
      </c>
      <c r="K2038" s="2">
        <f>IF(H2038&gt;0,$C$17+H2038*$C$8,$C$17)</f>
        <v>0.15</v>
      </c>
      <c r="L2038" s="12">
        <f>IF(H2038&gt;0,2*An*(J2038-$C$12),0)</f>
        <v>0</v>
      </c>
      <c r="M2038" s="12">
        <f>$C$9*Af*O2037*ABS(O2037)*$C$7</f>
        <v>-1.4418699647036444</v>
      </c>
      <c r="N2038" s="12">
        <f t="shared" si="128"/>
        <v>-0.19753356864237109</v>
      </c>
      <c r="O2038" s="4">
        <f t="shared" si="129"/>
        <v>-26.722599685644003</v>
      </c>
      <c r="P2038" s="3">
        <f t="shared" si="130"/>
        <v>-94.256247920613305</v>
      </c>
      <c r="R2038" s="15"/>
    </row>
    <row r="2039" spans="6:18" x14ac:dyDescent="0.25">
      <c r="F2039" s="2">
        <f t="shared" si="131"/>
        <v>10.175000000000191</v>
      </c>
      <c r="G2039" s="3">
        <f>IF(H2039&gt;0,$C$14-H2039,$C$14)</f>
        <v>2E-3</v>
      </c>
      <c r="H2039" s="3">
        <f>IF(H2038-I2038&gt;0,H2038-I2038,0)</f>
        <v>0</v>
      </c>
      <c r="I2039" s="12">
        <f>$C$5*SQRT((2*($C$11*POWER(($G$4/G2039),1.4)-$C$12))/$C$8)*An</f>
        <v>3.4541393744113574E-5</v>
      </c>
      <c r="J2039" s="5">
        <f>($C$11*POWER(($C$16/G2039),1.4))</f>
        <v>265250.39913931966</v>
      </c>
      <c r="K2039" s="2">
        <f>IF(H2039&gt;0,$C$17+H2039*$C$8,$C$17)</f>
        <v>0.15</v>
      </c>
      <c r="L2039" s="12">
        <f>IF(H2039&gt;0,2*An*(J2039-$C$12),0)</f>
        <v>0</v>
      </c>
      <c r="M2039" s="12">
        <f>$C$9*Af*O2038*ABS(O2038)*$C$7</f>
        <v>-1.4419767464637743</v>
      </c>
      <c r="N2039" s="12">
        <f t="shared" si="128"/>
        <v>-0.19682169024150506</v>
      </c>
      <c r="O2039" s="4">
        <f t="shared" si="129"/>
        <v>-26.723585573791212</v>
      </c>
      <c r="P2039" s="3">
        <f t="shared" si="130"/>
        <v>-94.389863383761892</v>
      </c>
      <c r="R2039" s="15"/>
    </row>
    <row r="2040" spans="6:18" x14ac:dyDescent="0.25">
      <c r="F2040" s="2">
        <f t="shared" si="131"/>
        <v>10.180000000000192</v>
      </c>
      <c r="G2040" s="3">
        <f>IF(H2040&gt;0,$C$14-H2040,$C$14)</f>
        <v>2E-3</v>
      </c>
      <c r="H2040" s="3">
        <f>IF(H2039-I2039&gt;0,H2039-I2039,0)</f>
        <v>0</v>
      </c>
      <c r="I2040" s="12">
        <f>$C$5*SQRT((2*($C$11*POWER(($G$4/G2040),1.4)-$C$12))/$C$8)*An</f>
        <v>3.4541393744113574E-5</v>
      </c>
      <c r="J2040" s="5">
        <f>($C$11*POWER(($C$16/G2040),1.4))</f>
        <v>265250.39913931966</v>
      </c>
      <c r="K2040" s="2">
        <f>IF(H2040&gt;0,$C$17+H2040*$C$8,$C$17)</f>
        <v>0.15</v>
      </c>
      <c r="L2040" s="12">
        <f>IF(H2040&gt;0,2*An*(J2040-$C$12),0)</f>
        <v>0</v>
      </c>
      <c r="M2040" s="12">
        <f>$C$9*Af*O2039*ABS(O2039)*$C$7</f>
        <v>-1.4420831473397346</v>
      </c>
      <c r="N2040" s="12">
        <f t="shared" si="128"/>
        <v>-0.19611235106843594</v>
      </c>
      <c r="O2040" s="4">
        <f t="shared" si="129"/>
        <v>-26.724567908894485</v>
      </c>
      <c r="P2040" s="3">
        <f t="shared" si="130"/>
        <v>-94.523483767468605</v>
      </c>
      <c r="R2040" s="15"/>
    </row>
    <row r="2041" spans="6:18" x14ac:dyDescent="0.25">
      <c r="F2041" s="2">
        <f t="shared" si="131"/>
        <v>10.185000000000192</v>
      </c>
      <c r="G2041" s="3">
        <f>IF(H2041&gt;0,$C$14-H2041,$C$14)</f>
        <v>2E-3</v>
      </c>
      <c r="H2041" s="3">
        <f>IF(H2040-I2040&gt;0,H2040-I2040,0)</f>
        <v>0</v>
      </c>
      <c r="I2041" s="12">
        <f>$C$5*SQRT((2*($C$11*POWER(($G$4/G2041),1.4)-$C$12))/$C$8)*An</f>
        <v>3.4541393744113574E-5</v>
      </c>
      <c r="J2041" s="5">
        <f>($C$11*POWER(($C$16/G2041),1.4))</f>
        <v>265250.39913931966</v>
      </c>
      <c r="K2041" s="2">
        <f>IF(H2041&gt;0,$C$17+H2041*$C$8,$C$17)</f>
        <v>0.15</v>
      </c>
      <c r="L2041" s="12">
        <f>IF(H2041&gt;0,2*An*(J2041-$C$12),0)</f>
        <v>0</v>
      </c>
      <c r="M2041" s="12">
        <f>$C$9*Af*O2040*ABS(O2040)*$C$7</f>
        <v>-1.4421891686616262</v>
      </c>
      <c r="N2041" s="12">
        <f t="shared" si="128"/>
        <v>-0.19540554225582579</v>
      </c>
      <c r="O2041" s="4">
        <f t="shared" si="129"/>
        <v>-26.725546703627796</v>
      </c>
      <c r="P2041" s="3">
        <f t="shared" si="130"/>
        <v>-94.657109053999918</v>
      </c>
      <c r="R2041" s="15"/>
    </row>
    <row r="2042" spans="6:18" x14ac:dyDescent="0.25">
      <c r="F2042" s="2">
        <f t="shared" si="131"/>
        <v>10.190000000000193</v>
      </c>
      <c r="G2042" s="3">
        <f>IF(H2042&gt;0,$C$14-H2042,$C$14)</f>
        <v>2E-3</v>
      </c>
      <c r="H2042" s="3">
        <f>IF(H2041-I2041&gt;0,H2041-I2041,0)</f>
        <v>0</v>
      </c>
      <c r="I2042" s="12">
        <f>$C$5*SQRT((2*($C$11*POWER(($G$4/G2042),1.4)-$C$12))/$C$8)*An</f>
        <v>3.4541393744113574E-5</v>
      </c>
      <c r="J2042" s="5">
        <f>($C$11*POWER(($C$16/G2042),1.4))</f>
        <v>265250.39913931966</v>
      </c>
      <c r="K2042" s="2">
        <f>IF(H2042&gt;0,$C$17+H2042*$C$8,$C$17)</f>
        <v>0.15</v>
      </c>
      <c r="L2042" s="12">
        <f>IF(H2042&gt;0,2*An*(J2042-$C$12),0)</f>
        <v>0</v>
      </c>
      <c r="M2042" s="12">
        <f>$C$9*Af*O2041*ABS(O2041)*$C$7</f>
        <v>-1.4422948117551115</v>
      </c>
      <c r="N2042" s="12">
        <f t="shared" si="128"/>
        <v>-0.19470125496592328</v>
      </c>
      <c r="O2042" s="4">
        <f t="shared" si="129"/>
        <v>-26.726521970620851</v>
      </c>
      <c r="P2042" s="3">
        <f t="shared" si="130"/>
        <v>-94.790739225685542</v>
      </c>
      <c r="R2042" s="15"/>
    </row>
    <row r="2043" spans="6:18" x14ac:dyDescent="0.25">
      <c r="F2043" s="2">
        <f t="shared" si="131"/>
        <v>10.195000000000194</v>
      </c>
      <c r="G2043" s="3">
        <f>IF(H2043&gt;0,$C$14-H2043,$C$14)</f>
        <v>2E-3</v>
      </c>
      <c r="H2043" s="3">
        <f>IF(H2042-I2042&gt;0,H2042-I2042,0)</f>
        <v>0</v>
      </c>
      <c r="I2043" s="12">
        <f>$C$5*SQRT((2*($C$11*POWER(($G$4/G2043),1.4)-$C$12))/$C$8)*An</f>
        <v>3.4541393744113574E-5</v>
      </c>
      <c r="J2043" s="5">
        <f>($C$11*POWER(($C$16/G2043),1.4))</f>
        <v>265250.39913931966</v>
      </c>
      <c r="K2043" s="2">
        <f>IF(H2043&gt;0,$C$17+H2043*$C$8,$C$17)</f>
        <v>0.15</v>
      </c>
      <c r="L2043" s="12">
        <f>IF(H2043&gt;0,2*An*(J2043-$C$12),0)</f>
        <v>0</v>
      </c>
      <c r="M2043" s="12">
        <f>$C$9*Af*O2042*ABS(O2042)*$C$7</f>
        <v>-1.4424000779414277</v>
      </c>
      <c r="N2043" s="12">
        <f t="shared" si="128"/>
        <v>-0.19399948039048248</v>
      </c>
      <c r="O2043" s="4">
        <f t="shared" si="129"/>
        <v>-26.727493722459243</v>
      </c>
      <c r="P2043" s="3">
        <f t="shared" si="130"/>
        <v>-94.924374264918242</v>
      </c>
      <c r="R2043" s="15"/>
    </row>
    <row r="2044" spans="6:18" x14ac:dyDescent="0.25">
      <c r="F2044" s="2">
        <f t="shared" si="131"/>
        <v>10.200000000000195</v>
      </c>
      <c r="G2044" s="3">
        <f>IF(H2044&gt;0,$C$14-H2044,$C$14)</f>
        <v>2E-3</v>
      </c>
      <c r="H2044" s="3">
        <f>IF(H2043-I2043&gt;0,H2043-I2043,0)</f>
        <v>0</v>
      </c>
      <c r="I2044" s="12">
        <f>$C$5*SQRT((2*($C$11*POWER(($G$4/G2044),1.4)-$C$12))/$C$8)*An</f>
        <v>3.4541393744113574E-5</v>
      </c>
      <c r="J2044" s="5">
        <f>($C$11*POWER(($C$16/G2044),1.4))</f>
        <v>265250.39913931966</v>
      </c>
      <c r="K2044" s="2">
        <f>IF(H2044&gt;0,$C$17+H2044*$C$8,$C$17)</f>
        <v>0.15</v>
      </c>
      <c r="L2044" s="12">
        <f>IF(H2044&gt;0,2*An*(J2044-$C$12),0)</f>
        <v>0</v>
      </c>
      <c r="M2044" s="12">
        <f>$C$9*Af*O2043*ABS(O2043)*$C$7</f>
        <v>-1.4425049685373998</v>
      </c>
      <c r="N2044" s="12">
        <f t="shared" si="128"/>
        <v>-0.19330020975066792</v>
      </c>
      <c r="O2044" s="4">
        <f t="shared" si="129"/>
        <v>-26.728461971684595</v>
      </c>
      <c r="P2044" s="3">
        <f t="shared" si="130"/>
        <v>-95.058014154153597</v>
      </c>
      <c r="R2044" s="15"/>
    </row>
    <row r="2045" spans="6:18" x14ac:dyDescent="0.25">
      <c r="F2045" s="2">
        <f t="shared" si="131"/>
        <v>10.205000000000195</v>
      </c>
      <c r="G2045" s="3">
        <f>IF(H2045&gt;0,$C$14-H2045,$C$14)</f>
        <v>2E-3</v>
      </c>
      <c r="H2045" s="3">
        <f>IF(H2044-I2044&gt;0,H2044-I2044,0)</f>
        <v>0</v>
      </c>
      <c r="I2045" s="12">
        <f>$C$5*SQRT((2*($C$11*POWER(($G$4/G2045),1.4)-$C$12))/$C$8)*An</f>
        <v>3.4541393744113574E-5</v>
      </c>
      <c r="J2045" s="5">
        <f>($C$11*POWER(($C$16/G2045),1.4))</f>
        <v>265250.39913931966</v>
      </c>
      <c r="K2045" s="2">
        <f>IF(H2045&gt;0,$C$17+H2045*$C$8,$C$17)</f>
        <v>0.15</v>
      </c>
      <c r="L2045" s="12">
        <f>IF(H2045&gt;0,2*An*(J2045-$C$12),0)</f>
        <v>0</v>
      </c>
      <c r="M2045" s="12">
        <f>$C$9*Af*O2044*ABS(O2044)*$C$7</f>
        <v>-1.4426094848554547</v>
      </c>
      <c r="N2045" s="12">
        <f t="shared" si="128"/>
        <v>-0.19260343429696886</v>
      </c>
      <c r="O2045" s="4">
        <f t="shared" si="129"/>
        <v>-26.729426730794714</v>
      </c>
      <c r="P2045" s="3">
        <f t="shared" si="130"/>
        <v>-95.191658875909795</v>
      </c>
      <c r="R2045" s="15"/>
    </row>
    <row r="2046" spans="6:18" x14ac:dyDescent="0.25">
      <c r="F2046" s="2">
        <f t="shared" si="131"/>
        <v>10.210000000000196</v>
      </c>
      <c r="G2046" s="3">
        <f>IF(H2046&gt;0,$C$14-H2046,$C$14)</f>
        <v>2E-3</v>
      </c>
      <c r="H2046" s="3">
        <f>IF(H2045-I2045&gt;0,H2045-I2045,0)</f>
        <v>0</v>
      </c>
      <c r="I2046" s="12">
        <f>$C$5*SQRT((2*($C$11*POWER(($G$4/G2046),1.4)-$C$12))/$C$8)*An</f>
        <v>3.4541393744113574E-5</v>
      </c>
      <c r="J2046" s="5">
        <f>($C$11*POWER(($C$16/G2046),1.4))</f>
        <v>265250.39913931966</v>
      </c>
      <c r="K2046" s="2">
        <f>IF(H2046&gt;0,$C$17+H2046*$C$8,$C$17)</f>
        <v>0.15</v>
      </c>
      <c r="L2046" s="12">
        <f>IF(H2046&gt;0,2*An*(J2046-$C$12),0)</f>
        <v>0</v>
      </c>
      <c r="M2046" s="12">
        <f>$C$9*Af*O2045*ABS(O2045)*$C$7</f>
        <v>-1.4427136282036346</v>
      </c>
      <c r="N2046" s="12">
        <f t="shared" si="128"/>
        <v>-0.19190914530910302</v>
      </c>
      <c r="O2046" s="4">
        <f t="shared" si="129"/>
        <v>-26.730388012243729</v>
      </c>
      <c r="P2046" s="3">
        <f t="shared" si="130"/>
        <v>-95.325308412767384</v>
      </c>
      <c r="R2046" s="15"/>
    </row>
    <row r="2047" spans="6:18" x14ac:dyDescent="0.25">
      <c r="F2047" s="2">
        <f t="shared" si="131"/>
        <v>10.215000000000197</v>
      </c>
      <c r="G2047" s="3">
        <f>IF(H2047&gt;0,$C$14-H2047,$C$14)</f>
        <v>2E-3</v>
      </c>
      <c r="H2047" s="3">
        <f>IF(H2046-I2046&gt;0,H2046-I2046,0)</f>
        <v>0</v>
      </c>
      <c r="I2047" s="12">
        <f>$C$5*SQRT((2*($C$11*POWER(($G$4/G2047),1.4)-$C$12))/$C$8)*An</f>
        <v>3.4541393744113574E-5</v>
      </c>
      <c r="J2047" s="5">
        <f>($C$11*POWER(($C$16/G2047),1.4))</f>
        <v>265250.39913931966</v>
      </c>
      <c r="K2047" s="2">
        <f>IF(H2047&gt;0,$C$17+H2047*$C$8,$C$17)</f>
        <v>0.15</v>
      </c>
      <c r="L2047" s="12">
        <f>IF(H2047&gt;0,2*An*(J2047-$C$12),0)</f>
        <v>0</v>
      </c>
      <c r="M2047" s="12">
        <f>$C$9*Af*O2046*ABS(O2046)*$C$7</f>
        <v>-1.4428173998856091</v>
      </c>
      <c r="N2047" s="12">
        <f t="shared" si="128"/>
        <v>-0.19121733409593963</v>
      </c>
      <c r="O2047" s="4">
        <f t="shared" si="129"/>
        <v>-26.73134582844224</v>
      </c>
      <c r="P2047" s="3">
        <f t="shared" si="130"/>
        <v>-95.4589627473691</v>
      </c>
      <c r="R2047" s="15"/>
    </row>
    <row r="2048" spans="6:18" x14ac:dyDescent="0.25">
      <c r="F2048" s="2">
        <f t="shared" si="131"/>
        <v>10.220000000000198</v>
      </c>
      <c r="G2048" s="3">
        <f>IF(H2048&gt;0,$C$14-H2048,$C$14)</f>
        <v>2E-3</v>
      </c>
      <c r="H2048" s="3">
        <f>IF(H2047-I2047&gt;0,H2047-I2047,0)</f>
        <v>0</v>
      </c>
      <c r="I2048" s="12">
        <f>$C$5*SQRT((2*($C$11*POWER(($G$4/G2048),1.4)-$C$12))/$C$8)*An</f>
        <v>3.4541393744113574E-5</v>
      </c>
      <c r="J2048" s="5">
        <f>($C$11*POWER(($C$16/G2048),1.4))</f>
        <v>265250.39913931966</v>
      </c>
      <c r="K2048" s="2">
        <f>IF(H2048&gt;0,$C$17+H2048*$C$8,$C$17)</f>
        <v>0.15</v>
      </c>
      <c r="L2048" s="12">
        <f>IF(H2048&gt;0,2*An*(J2048-$C$12),0)</f>
        <v>0</v>
      </c>
      <c r="M2048" s="12">
        <f>$C$9*Af*O2047*ABS(O2047)*$C$7</f>
        <v>-1.4429208012006882</v>
      </c>
      <c r="N2048" s="12">
        <f t="shared" ref="N2048:N2111" si="132">(L2048-M2048-K2048*9.81)/K2048</f>
        <v>-0.19052799199541209</v>
      </c>
      <c r="O2048" s="4">
        <f t="shared" ref="O2048:O2111" si="133">$C$5*(N2047+N2048)/2+O2047</f>
        <v>-26.732300191757467</v>
      </c>
      <c r="P2048" s="3">
        <f t="shared" si="130"/>
        <v>-95.592621862419605</v>
      </c>
      <c r="R2048" s="15"/>
    </row>
    <row r="2049" spans="6:18" x14ac:dyDescent="0.25">
      <c r="F2049" s="2">
        <f t="shared" si="131"/>
        <v>10.225000000000199</v>
      </c>
      <c r="G2049" s="3">
        <f>IF(H2049&gt;0,$C$14-H2049,$C$14)</f>
        <v>2E-3</v>
      </c>
      <c r="H2049" s="3">
        <f>IF(H2048-I2048&gt;0,H2048-I2048,0)</f>
        <v>0</v>
      </c>
      <c r="I2049" s="12">
        <f>$C$5*SQRT((2*($C$11*POWER(($G$4/G2049),1.4)-$C$12))/$C$8)*An</f>
        <v>3.4541393744113574E-5</v>
      </c>
      <c r="J2049" s="5">
        <f>($C$11*POWER(($C$16/G2049),1.4))</f>
        <v>265250.39913931966</v>
      </c>
      <c r="K2049" s="2">
        <f>IF(H2049&gt;0,$C$17+H2049*$C$8,$C$17)</f>
        <v>0.15</v>
      </c>
      <c r="L2049" s="12">
        <f>IF(H2049&gt;0,2*An*(J2049-$C$12),0)</f>
        <v>0</v>
      </c>
      <c r="M2049" s="12">
        <f>$C$9*Af*O2048*ABS(O2048)*$C$7</f>
        <v>-1.4430238334438379</v>
      </c>
      <c r="N2049" s="12">
        <f t="shared" si="132"/>
        <v>-0.18984111037441428</v>
      </c>
      <c r="O2049" s="4">
        <f t="shared" si="133"/>
        <v>-26.733251114513394</v>
      </c>
      <c r="P2049" s="3">
        <f t="shared" si="130"/>
        <v>-95.726285740685285</v>
      </c>
      <c r="R2049" s="15"/>
    </row>
    <row r="2050" spans="6:18" x14ac:dyDescent="0.25">
      <c r="F2050" s="2">
        <f t="shared" si="131"/>
        <v>10.230000000000199</v>
      </c>
      <c r="G2050" s="3">
        <f>IF(H2050&gt;0,$C$14-H2050,$C$14)</f>
        <v>2E-3</v>
      </c>
      <c r="H2050" s="3">
        <f>IF(H2049-I2049&gt;0,H2049-I2049,0)</f>
        <v>0</v>
      </c>
      <c r="I2050" s="12">
        <f>$C$5*SQRT((2*($C$11*POWER(($G$4/G2050),1.4)-$C$12))/$C$8)*An</f>
        <v>3.4541393744113574E-5</v>
      </c>
      <c r="J2050" s="5">
        <f>($C$11*POWER(($C$16/G2050),1.4))</f>
        <v>265250.39913931966</v>
      </c>
      <c r="K2050" s="2">
        <f>IF(H2050&gt;0,$C$17+H2050*$C$8,$C$17)</f>
        <v>0.15</v>
      </c>
      <c r="L2050" s="12">
        <f>IF(H2050&gt;0,2*An*(J2050-$C$12),0)</f>
        <v>0</v>
      </c>
      <c r="M2050" s="12">
        <f>$C$9*Af*O2049*ABS(O2049)*$C$7</f>
        <v>-1.4431264979056897</v>
      </c>
      <c r="N2050" s="12">
        <f t="shared" si="132"/>
        <v>-0.18915668062873556</v>
      </c>
      <c r="O2050" s="4">
        <f t="shared" si="133"/>
        <v>-26.734198608990901</v>
      </c>
      <c r="P2050" s="3">
        <f t="shared" si="130"/>
        <v>-95.859954364994039</v>
      </c>
      <c r="R2050" s="15"/>
    </row>
    <row r="2051" spans="6:18" x14ac:dyDescent="0.25">
      <c r="F2051" s="2">
        <f t="shared" si="131"/>
        <v>10.2350000000002</v>
      </c>
      <c r="G2051" s="3">
        <f>IF(H2051&gt;0,$C$14-H2051,$C$14)</f>
        <v>2E-3</v>
      </c>
      <c r="H2051" s="3">
        <f>IF(H2050-I2050&gt;0,H2050-I2050,0)</f>
        <v>0</v>
      </c>
      <c r="I2051" s="12">
        <f>$C$5*SQRT((2*($C$11*POWER(($G$4/G2051),1.4)-$C$12))/$C$8)*An</f>
        <v>3.4541393744113574E-5</v>
      </c>
      <c r="J2051" s="5">
        <f>($C$11*POWER(($C$16/G2051),1.4))</f>
        <v>265250.39913931966</v>
      </c>
      <c r="K2051" s="2">
        <f>IF(H2051&gt;0,$C$17+H2051*$C$8,$C$17)</f>
        <v>0.15</v>
      </c>
      <c r="L2051" s="12">
        <f>IF(H2051&gt;0,2*An*(J2051-$C$12),0)</f>
        <v>0</v>
      </c>
      <c r="M2051" s="12">
        <f>$C$9*Af*O2050*ABS(O2050)*$C$7</f>
        <v>-1.4432287958725563</v>
      </c>
      <c r="N2051" s="12">
        <f t="shared" si="132"/>
        <v>-0.18847469418295848</v>
      </c>
      <c r="O2051" s="4">
        <f t="shared" si="133"/>
        <v>-26.735142687427931</v>
      </c>
      <c r="P2051" s="3">
        <f t="shared" si="130"/>
        <v>-95.993627718235089</v>
      </c>
      <c r="R2051" s="15"/>
    </row>
    <row r="2052" spans="6:18" x14ac:dyDescent="0.25">
      <c r="F2052" s="2">
        <f t="shared" si="131"/>
        <v>10.240000000000201</v>
      </c>
      <c r="G2052" s="3">
        <f>IF(H2052&gt;0,$C$14-H2052,$C$14)</f>
        <v>2E-3</v>
      </c>
      <c r="H2052" s="3">
        <f>IF(H2051-I2051&gt;0,H2051-I2051,0)</f>
        <v>0</v>
      </c>
      <c r="I2052" s="12">
        <f>$C$5*SQRT((2*($C$11*POWER(($G$4/G2052),1.4)-$C$12))/$C$8)*An</f>
        <v>3.4541393744113574E-5</v>
      </c>
      <c r="J2052" s="5">
        <f>($C$11*POWER(($C$16/G2052),1.4))</f>
        <v>265250.39913931966</v>
      </c>
      <c r="K2052" s="2">
        <f>IF(H2052&gt;0,$C$17+H2052*$C$8,$C$17)</f>
        <v>0.15</v>
      </c>
      <c r="L2052" s="12">
        <f>IF(H2052&gt;0,2*An*(J2052-$C$12),0)</f>
        <v>0</v>
      </c>
      <c r="M2052" s="12">
        <f>$C$9*Af*O2051*ABS(O2051)*$C$7</f>
        <v>-1.443330728626443</v>
      </c>
      <c r="N2052" s="12">
        <f t="shared" si="132"/>
        <v>-0.18779514249038048</v>
      </c>
      <c r="O2052" s="4">
        <f t="shared" si="133"/>
        <v>-26.736083362019613</v>
      </c>
      <c r="P2052" s="3">
        <f t="shared" si="130"/>
        <v>-96.127305783358707</v>
      </c>
      <c r="R2052" s="15"/>
    </row>
    <row r="2053" spans="6:18" x14ac:dyDescent="0.25">
      <c r="F2053" s="2">
        <f t="shared" si="131"/>
        <v>10.245000000000202</v>
      </c>
      <c r="G2053" s="3">
        <f>IF(H2053&gt;0,$C$14-H2053,$C$14)</f>
        <v>2E-3</v>
      </c>
      <c r="H2053" s="3">
        <f>IF(H2052-I2052&gt;0,H2052-I2052,0)</f>
        <v>0</v>
      </c>
      <c r="I2053" s="12">
        <f>$C$5*SQRT((2*($C$11*POWER(($G$4/G2053),1.4)-$C$12))/$C$8)*An</f>
        <v>3.4541393744113574E-5</v>
      </c>
      <c r="J2053" s="5">
        <f>($C$11*POWER(($C$16/G2053),1.4))</f>
        <v>265250.39913931966</v>
      </c>
      <c r="K2053" s="2">
        <f>IF(H2053&gt;0,$C$17+H2053*$C$8,$C$17)</f>
        <v>0.15</v>
      </c>
      <c r="L2053" s="12">
        <f>IF(H2053&gt;0,2*An*(J2053-$C$12),0)</f>
        <v>0</v>
      </c>
      <c r="M2053" s="12">
        <f>$C$9*Af*O2052*ABS(O2052)*$C$7</f>
        <v>-1.4434322974450626</v>
      </c>
      <c r="N2053" s="12">
        <f t="shared" si="132"/>
        <v>-0.18711801703291603</v>
      </c>
      <c r="O2053" s="4">
        <f t="shared" si="133"/>
        <v>-26.73702064491842</v>
      </c>
      <c r="P2053" s="3">
        <f t="shared" si="130"/>
        <v>-96.260988543376058</v>
      </c>
      <c r="R2053" s="15"/>
    </row>
    <row r="2054" spans="6:18" x14ac:dyDescent="0.25">
      <c r="F2054" s="2">
        <f t="shared" si="131"/>
        <v>10.250000000000203</v>
      </c>
      <c r="G2054" s="3">
        <f>IF(H2054&gt;0,$C$14-H2054,$C$14)</f>
        <v>2E-3</v>
      </c>
      <c r="H2054" s="3">
        <f>IF(H2053-I2053&gt;0,H2053-I2053,0)</f>
        <v>0</v>
      </c>
      <c r="I2054" s="12">
        <f>$C$5*SQRT((2*($C$11*POWER(($G$4/G2054),1.4)-$C$12))/$C$8)*An</f>
        <v>3.4541393744113574E-5</v>
      </c>
      <c r="J2054" s="5">
        <f>($C$11*POWER(($C$16/G2054),1.4))</f>
        <v>265250.39913931966</v>
      </c>
      <c r="K2054" s="2">
        <f>IF(H2054&gt;0,$C$17+H2054*$C$8,$C$17)</f>
        <v>0.15</v>
      </c>
      <c r="L2054" s="12">
        <f>IF(H2054&gt;0,2*An*(J2054-$C$12),0)</f>
        <v>0</v>
      </c>
      <c r="M2054" s="12">
        <f>$C$9*Af*O2053*ABS(O2053)*$C$7</f>
        <v>-1.4435335036018468</v>
      </c>
      <c r="N2054" s="12">
        <f t="shared" si="132"/>
        <v>-0.18644330932102124</v>
      </c>
      <c r="O2054" s="4">
        <f t="shared" si="133"/>
        <v>-26.737954548234306</v>
      </c>
      <c r="P2054" s="3">
        <f t="shared" ref="P2054:P2117" si="134">$C$5*(O2054+O2053)/2+P2053</f>
        <v>-96.394675981358944</v>
      </c>
      <c r="R2054" s="15"/>
    </row>
    <row r="2055" spans="6:18" x14ac:dyDescent="0.25">
      <c r="F2055" s="2">
        <f t="shared" si="131"/>
        <v>10.255000000000203</v>
      </c>
      <c r="G2055" s="3">
        <f>IF(H2055&gt;0,$C$14-H2055,$C$14)</f>
        <v>2E-3</v>
      </c>
      <c r="H2055" s="3">
        <f>IF(H2054-I2054&gt;0,H2054-I2054,0)</f>
        <v>0</v>
      </c>
      <c r="I2055" s="12">
        <f>$C$5*SQRT((2*($C$11*POWER(($G$4/G2055),1.4)-$C$12))/$C$8)*An</f>
        <v>3.4541393744113574E-5</v>
      </c>
      <c r="J2055" s="5">
        <f>($C$11*POWER(($C$16/G2055),1.4))</f>
        <v>265250.39913931966</v>
      </c>
      <c r="K2055" s="2">
        <f>IF(H2055&gt;0,$C$17+H2055*$C$8,$C$17)</f>
        <v>0.15</v>
      </c>
      <c r="L2055" s="12">
        <f>IF(H2055&gt;0,2*An*(J2055-$C$12),0)</f>
        <v>0</v>
      </c>
      <c r="M2055" s="12">
        <f>$C$9*Af*O2054*ABS(O2054)*$C$7</f>
        <v>-1.4436343483659597</v>
      </c>
      <c r="N2055" s="12">
        <f t="shared" si="132"/>
        <v>-0.1857710108936021</v>
      </c>
      <c r="O2055" s="4">
        <f t="shared" si="133"/>
        <v>-26.738885084034841</v>
      </c>
      <c r="P2055" s="3">
        <f t="shared" si="134"/>
        <v>-96.52836808043962</v>
      </c>
      <c r="R2055" s="15"/>
    </row>
    <row r="2056" spans="6:18" x14ac:dyDescent="0.25">
      <c r="F2056" s="2">
        <f t="shared" si="131"/>
        <v>10.260000000000204</v>
      </c>
      <c r="G2056" s="3">
        <f>IF(H2056&gt;0,$C$14-H2056,$C$14)</f>
        <v>2E-3</v>
      </c>
      <c r="H2056" s="3">
        <f>IF(H2055-I2055&gt;0,H2055-I2055,0)</f>
        <v>0</v>
      </c>
      <c r="I2056" s="12">
        <f>$C$5*SQRT((2*($C$11*POWER(($G$4/G2056),1.4)-$C$12))/$C$8)*An</f>
        <v>3.4541393744113574E-5</v>
      </c>
      <c r="J2056" s="5">
        <f>($C$11*POWER(($C$16/G2056),1.4))</f>
        <v>265250.39913931966</v>
      </c>
      <c r="K2056" s="2">
        <f>IF(H2056&gt;0,$C$17+H2056*$C$8,$C$17)</f>
        <v>0.15</v>
      </c>
      <c r="L2056" s="12">
        <f>IF(H2056&gt;0,2*An*(J2056-$C$12),0)</f>
        <v>0</v>
      </c>
      <c r="M2056" s="12">
        <f>$C$9*Af*O2055*ABS(O2055)*$C$7</f>
        <v>-1.4437348330023103</v>
      </c>
      <c r="N2056" s="12">
        <f t="shared" si="132"/>
        <v>-0.18510111331793144</v>
      </c>
      <c r="O2056" s="4">
        <f t="shared" si="133"/>
        <v>-26.739812264345371</v>
      </c>
      <c r="P2056" s="3">
        <f t="shared" si="134"/>
        <v>-96.662064823810567</v>
      </c>
      <c r="R2056" s="15"/>
    </row>
    <row r="2057" spans="6:18" x14ac:dyDescent="0.25">
      <c r="F2057" s="2">
        <f t="shared" si="131"/>
        <v>10.265000000000205</v>
      </c>
      <c r="G2057" s="3">
        <f>IF(H2057&gt;0,$C$14-H2057,$C$14)</f>
        <v>2E-3</v>
      </c>
      <c r="H2057" s="3">
        <f>IF(H2056-I2056&gt;0,H2056-I2056,0)</f>
        <v>0</v>
      </c>
      <c r="I2057" s="12">
        <f>$C$5*SQRT((2*($C$11*POWER(($G$4/G2057),1.4)-$C$12))/$C$8)*An</f>
        <v>3.4541393744113574E-5</v>
      </c>
      <c r="J2057" s="5">
        <f>($C$11*POWER(($C$16/G2057),1.4))</f>
        <v>265250.39913931966</v>
      </c>
      <c r="K2057" s="2">
        <f>IF(H2057&gt;0,$C$17+H2057*$C$8,$C$17)</f>
        <v>0.15</v>
      </c>
      <c r="L2057" s="12">
        <f>IF(H2057&gt;0,2*An*(J2057-$C$12),0)</f>
        <v>0</v>
      </c>
      <c r="M2057" s="12">
        <f>$C$9*Af*O2056*ABS(O2056)*$C$7</f>
        <v>-1.4438349587715662</v>
      </c>
      <c r="N2057" s="12">
        <f t="shared" si="132"/>
        <v>-0.18443360818955887</v>
      </c>
      <c r="O2057" s="4">
        <f t="shared" si="133"/>
        <v>-26.740736101149139</v>
      </c>
      <c r="P2057" s="3">
        <f t="shared" si="134"/>
        <v>-96.795766194724308</v>
      </c>
      <c r="R2057" s="15"/>
    </row>
    <row r="2058" spans="6:18" x14ac:dyDescent="0.25">
      <c r="F2058" s="2">
        <f t="shared" si="131"/>
        <v>10.270000000000206</v>
      </c>
      <c r="G2058" s="3">
        <f>IF(H2058&gt;0,$C$14-H2058,$C$14)</f>
        <v>2E-3</v>
      </c>
      <c r="H2058" s="3">
        <f>IF(H2057-I2057&gt;0,H2057-I2057,0)</f>
        <v>0</v>
      </c>
      <c r="I2058" s="12">
        <f>$C$5*SQRT((2*($C$11*POWER(($G$4/G2058),1.4)-$C$12))/$C$8)*An</f>
        <v>3.4541393744113574E-5</v>
      </c>
      <c r="J2058" s="5">
        <f>($C$11*POWER(($C$16/G2058),1.4))</f>
        <v>265250.39913931966</v>
      </c>
      <c r="K2058" s="2">
        <f>IF(H2058&gt;0,$C$17+H2058*$C$8,$C$17)</f>
        <v>0.15</v>
      </c>
      <c r="L2058" s="12">
        <f>IF(H2058&gt;0,2*An*(J2058-$C$12),0)</f>
        <v>0</v>
      </c>
      <c r="M2058" s="12">
        <f>$C$9*Af*O2057*ABS(O2057)*$C$7</f>
        <v>-1.4439347269301659</v>
      </c>
      <c r="N2058" s="12">
        <f t="shared" si="132"/>
        <v>-0.1837684871322276</v>
      </c>
      <c r="O2058" s="4">
        <f t="shared" si="133"/>
        <v>-26.741656606387444</v>
      </c>
      <c r="P2058" s="3">
        <f t="shared" si="134"/>
        <v>-96.92947217649315</v>
      </c>
      <c r="R2058" s="15"/>
    </row>
    <row r="2059" spans="6:18" x14ac:dyDescent="0.25">
      <c r="F2059" s="2">
        <f t="shared" si="131"/>
        <v>10.275000000000206</v>
      </c>
      <c r="G2059" s="3">
        <f>IF(H2059&gt;0,$C$14-H2059,$C$14)</f>
        <v>2E-3</v>
      </c>
      <c r="H2059" s="3">
        <f>IF(H2058-I2058&gt;0,H2058-I2058,0)</f>
        <v>0</v>
      </c>
      <c r="I2059" s="12">
        <f>$C$5*SQRT((2*($C$11*POWER(($G$4/G2059),1.4)-$C$12))/$C$8)*An</f>
        <v>3.4541393744113574E-5</v>
      </c>
      <c r="J2059" s="5">
        <f>($C$11*POWER(($C$16/G2059),1.4))</f>
        <v>265250.39913931966</v>
      </c>
      <c r="K2059" s="2">
        <f>IF(H2059&gt;0,$C$17+H2059*$C$8,$C$17)</f>
        <v>0.15</v>
      </c>
      <c r="L2059" s="12">
        <f>IF(H2059&gt;0,2*An*(J2059-$C$12),0)</f>
        <v>0</v>
      </c>
      <c r="M2059" s="12">
        <f>$C$9*Af*O2058*ABS(O2058)*$C$7</f>
        <v>-1.4440341387303319</v>
      </c>
      <c r="N2059" s="12">
        <f t="shared" si="132"/>
        <v>-0.18310574179778735</v>
      </c>
      <c r="O2059" s="4">
        <f t="shared" si="133"/>
        <v>-26.742573791959771</v>
      </c>
      <c r="P2059" s="3">
        <f t="shared" si="134"/>
        <v>-97.063182752489013</v>
      </c>
      <c r="R2059" s="15"/>
    </row>
    <row r="2060" spans="6:18" x14ac:dyDescent="0.25">
      <c r="F2060" s="2">
        <f t="shared" si="131"/>
        <v>10.280000000000207</v>
      </c>
      <c r="G2060" s="3">
        <f>IF(H2060&gt;0,$C$14-H2060,$C$14)</f>
        <v>2E-3</v>
      </c>
      <c r="H2060" s="3">
        <f>IF(H2059-I2059&gt;0,H2059-I2059,0)</f>
        <v>0</v>
      </c>
      <c r="I2060" s="12">
        <f>$C$5*SQRT((2*($C$11*POWER(($G$4/G2060),1.4)-$C$12))/$C$8)*An</f>
        <v>3.4541393744113574E-5</v>
      </c>
      <c r="J2060" s="5">
        <f>($C$11*POWER(($C$16/G2060),1.4))</f>
        <v>265250.39913931966</v>
      </c>
      <c r="K2060" s="2">
        <f>IF(H2060&gt;0,$C$17+H2060*$C$8,$C$17)</f>
        <v>0.15</v>
      </c>
      <c r="L2060" s="12">
        <f>IF(H2060&gt;0,2*An*(J2060-$C$12),0)</f>
        <v>0</v>
      </c>
      <c r="M2060" s="12">
        <f>$C$9*Af*O2059*ABS(O2059)*$C$7</f>
        <v>-1.4441331954200827</v>
      </c>
      <c r="N2060" s="12">
        <f t="shared" si="132"/>
        <v>-0.18244536386611573</v>
      </c>
      <c r="O2060" s="4">
        <f t="shared" si="133"/>
        <v>-26.74348766972393</v>
      </c>
      <c r="P2060" s="3">
        <f t="shared" si="134"/>
        <v>-97.196897906143221</v>
      </c>
      <c r="R2060" s="15"/>
    </row>
    <row r="2061" spans="6:18" x14ac:dyDescent="0.25">
      <c r="F2061" s="2">
        <f t="shared" si="131"/>
        <v>10.285000000000208</v>
      </c>
      <c r="G2061" s="3">
        <f>IF(H2061&gt;0,$C$14-H2061,$C$14)</f>
        <v>2E-3</v>
      </c>
      <c r="H2061" s="3">
        <f>IF(H2060-I2060&gt;0,H2060-I2060,0)</f>
        <v>0</v>
      </c>
      <c r="I2061" s="12">
        <f>$C$5*SQRT((2*($C$11*POWER(($G$4/G2061),1.4)-$C$12))/$C$8)*An</f>
        <v>3.4541393744113574E-5</v>
      </c>
      <c r="J2061" s="5">
        <f>($C$11*POWER(($C$16/G2061),1.4))</f>
        <v>265250.39913931966</v>
      </c>
      <c r="K2061" s="2">
        <f>IF(H2061&gt;0,$C$17+H2061*$C$8,$C$17)</f>
        <v>0.15</v>
      </c>
      <c r="L2061" s="12">
        <f>IF(H2061&gt;0,2*An*(J2061-$C$12),0)</f>
        <v>0</v>
      </c>
      <c r="M2061" s="12">
        <f>$C$9*Af*O2060*ABS(O2060)*$C$7</f>
        <v>-1.4442318982432469</v>
      </c>
      <c r="N2061" s="12">
        <f t="shared" si="132"/>
        <v>-0.18178734504502064</v>
      </c>
      <c r="O2061" s="4">
        <f t="shared" si="133"/>
        <v>-26.744398251496207</v>
      </c>
      <c r="P2061" s="3">
        <f t="shared" si="134"/>
        <v>-97.330617620946271</v>
      </c>
      <c r="R2061" s="15"/>
    </row>
    <row r="2062" spans="6:18" x14ac:dyDescent="0.25">
      <c r="F2062" s="2">
        <f t="shared" si="131"/>
        <v>10.290000000000209</v>
      </c>
      <c r="G2062" s="3">
        <f>IF(H2062&gt;0,$C$14-H2062,$C$14)</f>
        <v>2E-3</v>
      </c>
      <c r="H2062" s="3">
        <f>IF(H2061-I2061&gt;0,H2061-I2061,0)</f>
        <v>0</v>
      </c>
      <c r="I2062" s="12">
        <f>$C$5*SQRT((2*($C$11*POWER(($G$4/G2062),1.4)-$C$12))/$C$8)*An</f>
        <v>3.4541393744113574E-5</v>
      </c>
      <c r="J2062" s="5">
        <f>($C$11*POWER(($C$16/G2062),1.4))</f>
        <v>265250.39913931966</v>
      </c>
      <c r="K2062" s="2">
        <f>IF(H2062&gt;0,$C$17+H2062*$C$8,$C$17)</f>
        <v>0.15</v>
      </c>
      <c r="L2062" s="12">
        <f>IF(H2062&gt;0,2*An*(J2062-$C$12),0)</f>
        <v>0</v>
      </c>
      <c r="M2062" s="12">
        <f>$C$9*Af*O2061*ABS(O2061)*$C$7</f>
        <v>-1.4443302484394751</v>
      </c>
      <c r="N2062" s="12">
        <f t="shared" si="132"/>
        <v>-0.18113167707016617</v>
      </c>
      <c r="O2062" s="4">
        <f t="shared" si="133"/>
        <v>-26.745305549051494</v>
      </c>
      <c r="P2062" s="3">
        <f t="shared" si="134"/>
        <v>-97.464341880447634</v>
      </c>
      <c r="R2062" s="15"/>
    </row>
    <row r="2063" spans="6:18" x14ac:dyDescent="0.25">
      <c r="F2063" s="2">
        <f t="shared" si="131"/>
        <v>10.29500000000021</v>
      </c>
      <c r="G2063" s="3">
        <f>IF(H2063&gt;0,$C$14-H2063,$C$14)</f>
        <v>2E-3</v>
      </c>
      <c r="H2063" s="3">
        <f>IF(H2062-I2062&gt;0,H2062-I2062,0)</f>
        <v>0</v>
      </c>
      <c r="I2063" s="12">
        <f>$C$5*SQRT((2*($C$11*POWER(($G$4/G2063),1.4)-$C$12))/$C$8)*An</f>
        <v>3.4541393744113574E-5</v>
      </c>
      <c r="J2063" s="5">
        <f>($C$11*POWER(($C$16/G2063),1.4))</f>
        <v>265250.39913931966</v>
      </c>
      <c r="K2063" s="2">
        <f>IF(H2063&gt;0,$C$17+H2063*$C$8,$C$17)</f>
        <v>0.15</v>
      </c>
      <c r="L2063" s="12">
        <f>IF(H2063&gt;0,2*An*(J2063-$C$12),0)</f>
        <v>0</v>
      </c>
      <c r="M2063" s="12">
        <f>$C$9*Af*O2062*ABS(O2062)*$C$7</f>
        <v>-1.4444282472442533</v>
      </c>
      <c r="N2063" s="12">
        <f t="shared" si="132"/>
        <v>-0.18047835170497795</v>
      </c>
      <c r="O2063" s="4">
        <f t="shared" si="133"/>
        <v>-26.746209574123434</v>
      </c>
      <c r="P2063" s="3">
        <f t="shared" si="134"/>
        <v>-97.598070668255573</v>
      </c>
      <c r="R2063" s="15"/>
    </row>
    <row r="2064" spans="6:18" x14ac:dyDescent="0.25">
      <c r="F2064" s="2">
        <f t="shared" si="131"/>
        <v>10.30000000000021</v>
      </c>
      <c r="G2064" s="3">
        <f>IF(H2064&gt;0,$C$14-H2064,$C$14)</f>
        <v>2E-3</v>
      </c>
      <c r="H2064" s="3">
        <f>IF(H2063-I2063&gt;0,H2063-I2063,0)</f>
        <v>0</v>
      </c>
      <c r="I2064" s="12">
        <f>$C$5*SQRT((2*($C$11*POWER(($G$4/G2064),1.4)-$C$12))/$C$8)*An</f>
        <v>3.4541393744113574E-5</v>
      </c>
      <c r="J2064" s="5">
        <f>($C$11*POWER(($C$16/G2064),1.4))</f>
        <v>265250.39913931966</v>
      </c>
      <c r="K2064" s="2">
        <f>IF(H2064&gt;0,$C$17+H2064*$C$8,$C$17)</f>
        <v>0.15</v>
      </c>
      <c r="L2064" s="12">
        <f>IF(H2064&gt;0,2*An*(J2064-$C$12),0)</f>
        <v>0</v>
      </c>
      <c r="M2064" s="12">
        <f>$C$9*Af*O2063*ABS(O2063)*$C$7</f>
        <v>-1.4445258958889147</v>
      </c>
      <c r="N2064" s="12">
        <f t="shared" si="132"/>
        <v>-0.1798273607405691</v>
      </c>
      <c r="O2064" s="4">
        <f t="shared" si="133"/>
        <v>-26.747110338404546</v>
      </c>
      <c r="P2064" s="3">
        <f t="shared" si="134"/>
        <v>-97.7318039680369</v>
      </c>
      <c r="R2064" s="15"/>
    </row>
    <row r="2065" spans="6:18" x14ac:dyDescent="0.25">
      <c r="F2065" s="2">
        <f t="shared" si="131"/>
        <v>10.305000000000211</v>
      </c>
      <c r="G2065" s="3">
        <f>IF(H2065&gt;0,$C$14-H2065,$C$14)</f>
        <v>2E-3</v>
      </c>
      <c r="H2065" s="3">
        <f>IF(H2064-I2064&gt;0,H2064-I2064,0)</f>
        <v>0</v>
      </c>
      <c r="I2065" s="12">
        <f>$C$5*SQRT((2*($C$11*POWER(($G$4/G2065),1.4)-$C$12))/$C$8)*An</f>
        <v>3.4541393744113574E-5</v>
      </c>
      <c r="J2065" s="5">
        <f>($C$11*POWER(($C$16/G2065),1.4))</f>
        <v>265250.39913931966</v>
      </c>
      <c r="K2065" s="2">
        <f>IF(H2065&gt;0,$C$17+H2065*$C$8,$C$17)</f>
        <v>0.15</v>
      </c>
      <c r="L2065" s="12">
        <f>IF(H2065&gt;0,2*An*(J2065-$C$12),0)</f>
        <v>0</v>
      </c>
      <c r="M2065" s="12">
        <f>$C$9*Af*O2064*ABS(O2064)*$C$7</f>
        <v>-1.4446231956006523</v>
      </c>
      <c r="N2065" s="12">
        <f t="shared" si="132"/>
        <v>-0.17917869599565134</v>
      </c>
      <c r="O2065" s="4">
        <f t="shared" si="133"/>
        <v>-26.748007853546387</v>
      </c>
      <c r="P2065" s="3">
        <f t="shared" si="134"/>
        <v>-97.865541763516774</v>
      </c>
      <c r="R2065" s="15"/>
    </row>
    <row r="2066" spans="6:18" x14ac:dyDescent="0.25">
      <c r="F2066" s="2">
        <f t="shared" si="131"/>
        <v>10.310000000000212</v>
      </c>
      <c r="G2066" s="3">
        <f>IF(H2066&gt;0,$C$14-H2066,$C$14)</f>
        <v>2E-3</v>
      </c>
      <c r="H2066" s="3">
        <f>IF(H2065-I2065&gt;0,H2065-I2065,0)</f>
        <v>0</v>
      </c>
      <c r="I2066" s="12">
        <f>$C$5*SQRT((2*($C$11*POWER(($G$4/G2066),1.4)-$C$12))/$C$8)*An</f>
        <v>3.4541393744113574E-5</v>
      </c>
      <c r="J2066" s="5">
        <f>($C$11*POWER(($C$16/G2066),1.4))</f>
        <v>265250.39913931966</v>
      </c>
      <c r="K2066" s="2">
        <f>IF(H2066&gt;0,$C$17+H2066*$C$8,$C$17)</f>
        <v>0.15</v>
      </c>
      <c r="L2066" s="12">
        <f>IF(H2066&gt;0,2*An*(J2066-$C$12),0)</f>
        <v>0</v>
      </c>
      <c r="M2066" s="12">
        <f>$C$9*Af*O2065*ABS(O2065)*$C$7</f>
        <v>-1.4447201476025326</v>
      </c>
      <c r="N2066" s="12">
        <f t="shared" si="132"/>
        <v>-0.17853234931644923</v>
      </c>
      <c r="O2066" s="4">
        <f t="shared" si="133"/>
        <v>-26.748902131159667</v>
      </c>
      <c r="P2066" s="3">
        <f t="shared" si="134"/>
        <v>-97.999284038478535</v>
      </c>
      <c r="R2066" s="15"/>
    </row>
    <row r="2067" spans="6:18" x14ac:dyDescent="0.25">
      <c r="F2067" s="2">
        <f t="shared" si="131"/>
        <v>10.315000000000213</v>
      </c>
      <c r="G2067" s="3">
        <f>IF(H2067&gt;0,$C$14-H2067,$C$14)</f>
        <v>2E-3</v>
      </c>
      <c r="H2067" s="3">
        <f>IF(H2066-I2066&gt;0,H2066-I2066,0)</f>
        <v>0</v>
      </c>
      <c r="I2067" s="12">
        <f>$C$5*SQRT((2*($C$11*POWER(($G$4/G2067),1.4)-$C$12))/$C$8)*An</f>
        <v>3.4541393744113574E-5</v>
      </c>
      <c r="J2067" s="5">
        <f>($C$11*POWER(($C$16/G2067),1.4))</f>
        <v>265250.39913931966</v>
      </c>
      <c r="K2067" s="2">
        <f>IF(H2067&gt;0,$C$17+H2067*$C$8,$C$17)</f>
        <v>0.15</v>
      </c>
      <c r="L2067" s="12">
        <f>IF(H2067&gt;0,2*An*(J2067-$C$12),0)</f>
        <v>0</v>
      </c>
      <c r="M2067" s="12">
        <f>$C$9*Af*O2066*ABS(O2066)*$C$7</f>
        <v>-1.4448167531135081</v>
      </c>
      <c r="N2067" s="12">
        <f t="shared" si="132"/>
        <v>-0.17788831257661286</v>
      </c>
      <c r="O2067" s="4">
        <f t="shared" si="133"/>
        <v>-26.7497931828144</v>
      </c>
      <c r="P2067" s="3">
        <f t="shared" si="134"/>
        <v>-98.133030776763476</v>
      </c>
      <c r="R2067" s="15"/>
    </row>
    <row r="2068" spans="6:18" x14ac:dyDescent="0.25">
      <c r="F2068" s="2">
        <f t="shared" si="131"/>
        <v>10.320000000000213</v>
      </c>
      <c r="G2068" s="3">
        <f>IF(H2068&gt;0,$C$14-H2068,$C$14)</f>
        <v>2E-3</v>
      </c>
      <c r="H2068" s="3">
        <f>IF(H2067-I2067&gt;0,H2067-I2067,0)</f>
        <v>0</v>
      </c>
      <c r="I2068" s="12">
        <f>$C$5*SQRT((2*($C$11*POWER(($G$4/G2068),1.4)-$C$12))/$C$8)*An</f>
        <v>3.4541393744113574E-5</v>
      </c>
      <c r="J2068" s="5">
        <f>($C$11*POWER(($C$16/G2068),1.4))</f>
        <v>265250.39913931966</v>
      </c>
      <c r="K2068" s="2">
        <f>IF(H2068&gt;0,$C$17+H2068*$C$8,$C$17)</f>
        <v>0.15</v>
      </c>
      <c r="L2068" s="12">
        <f>IF(H2068&gt;0,2*An*(J2068-$C$12),0)</f>
        <v>0</v>
      </c>
      <c r="M2068" s="12">
        <f>$C$9*Af*O2067*ABS(O2067)*$C$7</f>
        <v>-1.444913013348428</v>
      </c>
      <c r="N2068" s="12">
        <f t="shared" si="132"/>
        <v>-0.17724657767714666</v>
      </c>
      <c r="O2068" s="4">
        <f t="shared" si="133"/>
        <v>-26.750681020040034</v>
      </c>
      <c r="P2068" s="3">
        <f t="shared" si="134"/>
        <v>-98.266781962270613</v>
      </c>
      <c r="R2068" s="15"/>
    </row>
    <row r="2069" spans="6:18" x14ac:dyDescent="0.25">
      <c r="F2069" s="2">
        <f t="shared" si="131"/>
        <v>10.325000000000214</v>
      </c>
      <c r="G2069" s="3">
        <f>IF(H2069&gt;0,$C$14-H2069,$C$14)</f>
        <v>2E-3</v>
      </c>
      <c r="H2069" s="3">
        <f>IF(H2068-I2068&gt;0,H2068-I2068,0)</f>
        <v>0</v>
      </c>
      <c r="I2069" s="12">
        <f>$C$5*SQRT((2*($C$11*POWER(($G$4/G2069),1.4)-$C$12))/$C$8)*An</f>
        <v>3.4541393744113574E-5</v>
      </c>
      <c r="J2069" s="5">
        <f>($C$11*POWER(($C$16/G2069),1.4))</f>
        <v>265250.39913931966</v>
      </c>
      <c r="K2069" s="2">
        <f>IF(H2069&gt;0,$C$17+H2069*$C$8,$C$17)</f>
        <v>0.15</v>
      </c>
      <c r="L2069" s="12">
        <f>IF(H2069&gt;0,2*An*(J2069-$C$12),0)</f>
        <v>0</v>
      </c>
      <c r="M2069" s="12">
        <f>$C$9*Af*O2068*ABS(O2068)*$C$7</f>
        <v>-1.4450089295180535</v>
      </c>
      <c r="N2069" s="12">
        <f t="shared" si="132"/>
        <v>-0.1766071365463103</v>
      </c>
      <c r="O2069" s="4">
        <f t="shared" si="133"/>
        <v>-26.751565654325592</v>
      </c>
      <c r="P2069" s="3">
        <f t="shared" si="134"/>
        <v>-98.400537578956531</v>
      </c>
      <c r="R2069" s="15"/>
    </row>
    <row r="2070" spans="6:18" x14ac:dyDescent="0.25">
      <c r="F2070" s="2">
        <f t="shared" si="131"/>
        <v>10.330000000000215</v>
      </c>
      <c r="G2070" s="3">
        <f>IF(H2070&gt;0,$C$14-H2070,$C$14)</f>
        <v>2E-3</v>
      </c>
      <c r="H2070" s="3">
        <f>IF(H2069-I2069&gt;0,H2069-I2069,0)</f>
        <v>0</v>
      </c>
      <c r="I2070" s="12">
        <f>$C$5*SQRT((2*($C$11*POWER(($G$4/G2070),1.4)-$C$12))/$C$8)*An</f>
        <v>3.4541393744113574E-5</v>
      </c>
      <c r="J2070" s="5">
        <f>($C$11*POWER(($C$16/G2070),1.4))</f>
        <v>265250.39913931966</v>
      </c>
      <c r="K2070" s="2">
        <f>IF(H2070&gt;0,$C$17+H2070*$C$8,$C$17)</f>
        <v>0.15</v>
      </c>
      <c r="L2070" s="12">
        <f>IF(H2070&gt;0,2*An*(J2070-$C$12),0)</f>
        <v>0</v>
      </c>
      <c r="M2070" s="12">
        <f>$C$9*Af*O2069*ABS(O2069)*$C$7</f>
        <v>-1.4451045028290685</v>
      </c>
      <c r="N2070" s="12">
        <f t="shared" si="132"/>
        <v>-0.17596998113954321</v>
      </c>
      <c r="O2070" s="4">
        <f t="shared" si="133"/>
        <v>-26.752447097119806</v>
      </c>
      <c r="P2070" s="3">
        <f t="shared" si="134"/>
        <v>-98.534297610835139</v>
      </c>
      <c r="R2070" s="15"/>
    </row>
    <row r="2071" spans="6:18" x14ac:dyDescent="0.25">
      <c r="F2071" s="2">
        <f t="shared" si="131"/>
        <v>10.335000000000216</v>
      </c>
      <c r="G2071" s="3">
        <f>IF(H2071&gt;0,$C$14-H2071,$C$14)</f>
        <v>2E-3</v>
      </c>
      <c r="H2071" s="3">
        <f>IF(H2070-I2070&gt;0,H2070-I2070,0)</f>
        <v>0</v>
      </c>
      <c r="I2071" s="12">
        <f>$C$5*SQRT((2*($C$11*POWER(($G$4/G2071),1.4)-$C$12))/$C$8)*An</f>
        <v>3.4541393744113574E-5</v>
      </c>
      <c r="J2071" s="5">
        <f>($C$11*POWER(($C$16/G2071),1.4))</f>
        <v>265250.39913931966</v>
      </c>
      <c r="K2071" s="2">
        <f>IF(H2071&gt;0,$C$17+H2071*$C$8,$C$17)</f>
        <v>0.15</v>
      </c>
      <c r="L2071" s="12">
        <f>IF(H2071&gt;0,2*An*(J2071-$C$12),0)</f>
        <v>0</v>
      </c>
      <c r="M2071" s="12">
        <f>$C$9*Af*O2070*ABS(O2070)*$C$7</f>
        <v>-1.4451997344840928</v>
      </c>
      <c r="N2071" s="12">
        <f t="shared" si="132"/>
        <v>-0.17533510343938169</v>
      </c>
      <c r="O2071" s="4">
        <f t="shared" si="133"/>
        <v>-26.753325359831251</v>
      </c>
      <c r="P2071" s="3">
        <f t="shared" si="134"/>
        <v>-98.668062041977521</v>
      </c>
      <c r="R2071" s="15"/>
    </row>
    <row r="2072" spans="6:18" x14ac:dyDescent="0.25">
      <c r="F2072" s="2">
        <f t="shared" ref="F2072:F2135" si="135">F2071+$C$5</f>
        <v>10.340000000000217</v>
      </c>
      <c r="G2072" s="3">
        <f>IF(H2072&gt;0,$C$14-H2072,$C$14)</f>
        <v>2E-3</v>
      </c>
      <c r="H2072" s="3">
        <f>IF(H2071-I2071&gt;0,H2071-I2071,0)</f>
        <v>0</v>
      </c>
      <c r="I2072" s="12">
        <f>$C$5*SQRT((2*($C$11*POWER(($G$4/G2072),1.4)-$C$12))/$C$8)*An</f>
        <v>3.4541393744113574E-5</v>
      </c>
      <c r="J2072" s="5">
        <f>($C$11*POWER(($C$16/G2072),1.4))</f>
        <v>265250.39913931966</v>
      </c>
      <c r="K2072" s="2">
        <f>IF(H2072&gt;0,$C$17+H2072*$C$8,$C$17)</f>
        <v>0.15</v>
      </c>
      <c r="L2072" s="12">
        <f>IF(H2072&gt;0,2*An*(J2072-$C$12),0)</f>
        <v>0</v>
      </c>
      <c r="M2072" s="12">
        <f>$C$9*Af*O2071*ABS(O2071)*$C$7</f>
        <v>-1.4452946256816934</v>
      </c>
      <c r="N2072" s="12">
        <f t="shared" si="132"/>
        <v>-0.17470249545537739</v>
      </c>
      <c r="O2072" s="4">
        <f t="shared" si="133"/>
        <v>-26.754200453828489</v>
      </c>
      <c r="P2072" s="3">
        <f t="shared" si="134"/>
        <v>-98.801830856511671</v>
      </c>
      <c r="R2072" s="15"/>
    </row>
    <row r="2073" spans="6:18" x14ac:dyDescent="0.25">
      <c r="F2073" s="2">
        <f t="shared" si="135"/>
        <v>10.345000000000217</v>
      </c>
      <c r="G2073" s="3">
        <f>IF(H2073&gt;0,$C$14-H2073,$C$14)</f>
        <v>2E-3</v>
      </c>
      <c r="H2073" s="3">
        <f>IF(H2072-I2072&gt;0,H2072-I2072,0)</f>
        <v>0</v>
      </c>
      <c r="I2073" s="12">
        <f>$C$5*SQRT((2*($C$11*POWER(($G$4/G2073),1.4)-$C$12))/$C$8)*An</f>
        <v>3.4541393744113574E-5</v>
      </c>
      <c r="J2073" s="5">
        <f>($C$11*POWER(($C$16/G2073),1.4))</f>
        <v>265250.39913931966</v>
      </c>
      <c r="K2073" s="2">
        <f>IF(H2073&gt;0,$C$17+H2073*$C$8,$C$17)</f>
        <v>0.15</v>
      </c>
      <c r="L2073" s="12">
        <f>IF(H2073&gt;0,2*An*(J2073-$C$12),0)</f>
        <v>0</v>
      </c>
      <c r="M2073" s="12">
        <f>$C$9*Af*O2072*ABS(O2072)*$C$7</f>
        <v>-1.4453891776163994</v>
      </c>
      <c r="N2073" s="12">
        <f t="shared" si="132"/>
        <v>-0.17407214922400421</v>
      </c>
      <c r="O2073" s="4">
        <f t="shared" si="133"/>
        <v>-26.755072390440187</v>
      </c>
      <c r="P2073" s="3">
        <f t="shared" si="134"/>
        <v>-98.935604038622344</v>
      </c>
      <c r="R2073" s="15"/>
    </row>
    <row r="2074" spans="6:18" x14ac:dyDescent="0.25">
      <c r="F2074" s="2">
        <f t="shared" si="135"/>
        <v>10.350000000000218</v>
      </c>
      <c r="G2074" s="3">
        <f>IF(H2074&gt;0,$C$14-H2074,$C$14)</f>
        <v>2E-3</v>
      </c>
      <c r="H2074" s="3">
        <f>IF(H2073-I2073&gt;0,H2073-I2073,0)</f>
        <v>0</v>
      </c>
      <c r="I2074" s="12">
        <f>$C$5*SQRT((2*($C$11*POWER(($G$4/G2074),1.4)-$C$12))/$C$8)*An</f>
        <v>3.4541393744113574E-5</v>
      </c>
      <c r="J2074" s="5">
        <f>($C$11*POWER(($C$16/G2074),1.4))</f>
        <v>265250.39913931966</v>
      </c>
      <c r="K2074" s="2">
        <f>IF(H2074&gt;0,$C$17+H2074*$C$8,$C$17)</f>
        <v>0.15</v>
      </c>
      <c r="L2074" s="12">
        <f>IF(H2074&gt;0,2*An*(J2074-$C$12),0)</f>
        <v>0</v>
      </c>
      <c r="M2074" s="12">
        <f>$C$9*Af*O2073*ABS(O2073)*$C$7</f>
        <v>-1.4454833914787111</v>
      </c>
      <c r="N2074" s="12">
        <f t="shared" si="132"/>
        <v>-0.17344405680859304</v>
      </c>
      <c r="O2074" s="4">
        <f t="shared" si="133"/>
        <v>-26.755941180955269</v>
      </c>
      <c r="P2074" s="3">
        <f t="shared" si="134"/>
        <v>-99.069381572550839</v>
      </c>
      <c r="R2074" s="15"/>
    </row>
    <row r="2075" spans="6:18" x14ac:dyDescent="0.25">
      <c r="F2075" s="2">
        <f t="shared" si="135"/>
        <v>10.355000000000219</v>
      </c>
      <c r="G2075" s="3">
        <f>IF(H2075&gt;0,$C$14-H2075,$C$14)</f>
        <v>2E-3</v>
      </c>
      <c r="H2075" s="3">
        <f>IF(H2074-I2074&gt;0,H2074-I2074,0)</f>
        <v>0</v>
      </c>
      <c r="I2075" s="12">
        <f>$C$5*SQRT((2*($C$11*POWER(($G$4/G2075),1.4)-$C$12))/$C$8)*An</f>
        <v>3.4541393744113574E-5</v>
      </c>
      <c r="J2075" s="5">
        <f>($C$11*POWER(($C$16/G2075),1.4))</f>
        <v>265250.39913931966</v>
      </c>
      <c r="K2075" s="2">
        <f>IF(H2075&gt;0,$C$17+H2075*$C$8,$C$17)</f>
        <v>0.15</v>
      </c>
      <c r="L2075" s="12">
        <f>IF(H2075&gt;0,2*An*(J2075-$C$12),0)</f>
        <v>0</v>
      </c>
      <c r="M2075" s="12">
        <f>$C$9*Af*O2074*ABS(O2074)*$C$7</f>
        <v>-1.4455772684551158</v>
      </c>
      <c r="N2075" s="12">
        <f t="shared" si="132"/>
        <v>-0.17281821029922817</v>
      </c>
      <c r="O2075" s="4">
        <f t="shared" si="133"/>
        <v>-26.756806836623038</v>
      </c>
      <c r="P2075" s="3">
        <f t="shared" si="134"/>
        <v>-99.203163442594786</v>
      </c>
      <c r="R2075" s="15"/>
    </row>
    <row r="2076" spans="6:18" x14ac:dyDescent="0.25">
      <c r="F2076" s="2">
        <f t="shared" si="135"/>
        <v>10.36000000000022</v>
      </c>
      <c r="G2076" s="3">
        <f>IF(H2076&gt;0,$C$14-H2076,$C$14)</f>
        <v>2E-3</v>
      </c>
      <c r="H2076" s="3">
        <f>IF(H2075-I2075&gt;0,H2075-I2075,0)</f>
        <v>0</v>
      </c>
      <c r="I2076" s="12">
        <f>$C$5*SQRT((2*($C$11*POWER(($G$4/G2076),1.4)-$C$12))/$C$8)*An</f>
        <v>3.4541393744113574E-5</v>
      </c>
      <c r="J2076" s="5">
        <f>($C$11*POWER(($C$16/G2076),1.4))</f>
        <v>265250.39913931966</v>
      </c>
      <c r="K2076" s="2">
        <f>IF(H2076&gt;0,$C$17+H2076*$C$8,$C$17)</f>
        <v>0.15</v>
      </c>
      <c r="L2076" s="12">
        <f>IF(H2076&gt;0,2*An*(J2076-$C$12),0)</f>
        <v>0</v>
      </c>
      <c r="M2076" s="12">
        <f>$C$9*Af*O2075*ABS(O2075)*$C$7</f>
        <v>-1.4456708097280973</v>
      </c>
      <c r="N2076" s="12">
        <f t="shared" si="132"/>
        <v>-0.1721946018126852</v>
      </c>
      <c r="O2076" s="4">
        <f t="shared" si="133"/>
        <v>-26.757669368653318</v>
      </c>
      <c r="P2076" s="3">
        <f t="shared" si="134"/>
        <v>-99.336949633107977</v>
      </c>
      <c r="R2076" s="15"/>
    </row>
    <row r="2077" spans="6:18" x14ac:dyDescent="0.25">
      <c r="F2077" s="2">
        <f t="shared" si="135"/>
        <v>10.36500000000022</v>
      </c>
      <c r="G2077" s="3">
        <f>IF(H2077&gt;0,$C$14-H2077,$C$14)</f>
        <v>2E-3</v>
      </c>
      <c r="H2077" s="3">
        <f>IF(H2076-I2076&gt;0,H2076-I2076,0)</f>
        <v>0</v>
      </c>
      <c r="I2077" s="12">
        <f>$C$5*SQRT((2*($C$11*POWER(($G$4/G2077),1.4)-$C$12))/$C$8)*An</f>
        <v>3.4541393744113574E-5</v>
      </c>
      <c r="J2077" s="5">
        <f>($C$11*POWER(($C$16/G2077),1.4))</f>
        <v>265250.39913931966</v>
      </c>
      <c r="K2077" s="2">
        <f>IF(H2077&gt;0,$C$17+H2077*$C$8,$C$17)</f>
        <v>0.15</v>
      </c>
      <c r="L2077" s="12">
        <f>IF(H2077&gt;0,2*An*(J2077-$C$12),0)</f>
        <v>0</v>
      </c>
      <c r="M2077" s="12">
        <f>$C$9*Af*O2076*ABS(O2076)*$C$7</f>
        <v>-1.4457640164761503</v>
      </c>
      <c r="N2077" s="12">
        <f t="shared" si="132"/>
        <v>-0.17157322349233173</v>
      </c>
      <c r="O2077" s="4">
        <f t="shared" si="133"/>
        <v>-26.75852878821658</v>
      </c>
      <c r="P2077" s="3">
        <f t="shared" si="134"/>
        <v>-99.470740128500154</v>
      </c>
      <c r="R2077" s="15"/>
    </row>
    <row r="2078" spans="6:18" x14ac:dyDescent="0.25">
      <c r="F2078" s="2">
        <f t="shared" si="135"/>
        <v>10.370000000000221</v>
      </c>
      <c r="G2078" s="3">
        <f>IF(H2078&gt;0,$C$14-H2078,$C$14)</f>
        <v>2E-3</v>
      </c>
      <c r="H2078" s="3">
        <f>IF(H2077-I2077&gt;0,H2077-I2077,0)</f>
        <v>0</v>
      </c>
      <c r="I2078" s="12">
        <f>$C$5*SQRT((2*($C$11*POWER(($G$4/G2078),1.4)-$C$12))/$C$8)*An</f>
        <v>3.4541393744113574E-5</v>
      </c>
      <c r="J2078" s="5">
        <f>($C$11*POWER(($C$16/G2078),1.4))</f>
        <v>265250.39913931966</v>
      </c>
      <c r="K2078" s="2">
        <f>IF(H2078&gt;0,$C$17+H2078*$C$8,$C$17)</f>
        <v>0.15</v>
      </c>
      <c r="L2078" s="12">
        <f>IF(H2078&gt;0,2*An*(J2078-$C$12),0)</f>
        <v>0</v>
      </c>
      <c r="M2078" s="12">
        <f>$C$9*Af*O2077*ABS(O2077)*$C$7</f>
        <v>-1.4458568898737907</v>
      </c>
      <c r="N2078" s="12">
        <f t="shared" si="132"/>
        <v>-0.1709540675080623</v>
      </c>
      <c r="O2078" s="4">
        <f t="shared" si="133"/>
        <v>-26.759385106444082</v>
      </c>
      <c r="P2078" s="3">
        <f t="shared" si="134"/>
        <v>-99.604534913236805</v>
      </c>
      <c r="R2078" s="15"/>
    </row>
    <row r="2079" spans="6:18" x14ac:dyDescent="0.25">
      <c r="F2079" s="2">
        <f t="shared" si="135"/>
        <v>10.375000000000222</v>
      </c>
      <c r="G2079" s="3">
        <f>IF(H2079&gt;0,$C$14-H2079,$C$14)</f>
        <v>2E-3</v>
      </c>
      <c r="H2079" s="3">
        <f>IF(H2078-I2078&gt;0,H2078-I2078,0)</f>
        <v>0</v>
      </c>
      <c r="I2079" s="12">
        <f>$C$5*SQRT((2*($C$11*POWER(($G$4/G2079),1.4)-$C$12))/$C$8)*An</f>
        <v>3.4541393744113574E-5</v>
      </c>
      <c r="J2079" s="5">
        <f>($C$11*POWER(($C$16/G2079),1.4))</f>
        <v>265250.39913931966</v>
      </c>
      <c r="K2079" s="2">
        <f>IF(H2079&gt;0,$C$17+H2079*$C$8,$C$17)</f>
        <v>0.15</v>
      </c>
      <c r="L2079" s="12">
        <f>IF(H2079&gt;0,2*An*(J2079-$C$12),0)</f>
        <v>0</v>
      </c>
      <c r="M2079" s="12">
        <f>$C$9*Af*O2078*ABS(O2078)*$C$7</f>
        <v>-1.4459494310915699</v>
      </c>
      <c r="N2079" s="12">
        <f t="shared" si="132"/>
        <v>-0.17033712605620072</v>
      </c>
      <c r="O2079" s="4">
        <f t="shared" si="133"/>
        <v>-26.760238334427992</v>
      </c>
      <c r="P2079" s="3">
        <f t="shared" si="134"/>
        <v>-99.738333971838983</v>
      </c>
      <c r="R2079" s="15"/>
    </row>
    <row r="2080" spans="6:18" x14ac:dyDescent="0.25">
      <c r="F2080" s="2">
        <f t="shared" si="135"/>
        <v>10.380000000000223</v>
      </c>
      <c r="G2080" s="3">
        <f>IF(H2080&gt;0,$C$14-H2080,$C$14)</f>
        <v>2E-3</v>
      </c>
      <c r="H2080" s="3">
        <f>IF(H2079-I2079&gt;0,H2079-I2079,0)</f>
        <v>0</v>
      </c>
      <c r="I2080" s="12">
        <f>$C$5*SQRT((2*($C$11*POWER(($G$4/G2080),1.4)-$C$12))/$C$8)*An</f>
        <v>3.4541393744113574E-5</v>
      </c>
      <c r="J2080" s="5">
        <f>($C$11*POWER(($C$16/G2080),1.4))</f>
        <v>265250.39913931966</v>
      </c>
      <c r="K2080" s="2">
        <f>IF(H2080&gt;0,$C$17+H2080*$C$8,$C$17)</f>
        <v>0.15</v>
      </c>
      <c r="L2080" s="12">
        <f>IF(H2080&gt;0,2*An*(J2080-$C$12),0)</f>
        <v>0</v>
      </c>
      <c r="M2080" s="12">
        <f>$C$9*Af*O2079*ABS(O2079)*$C$7</f>
        <v>-1.4460416412960859</v>
      </c>
      <c r="N2080" s="12">
        <f t="shared" si="132"/>
        <v>-0.1697223913594274</v>
      </c>
      <c r="O2080" s="4">
        <f t="shared" si="133"/>
        <v>-26.761088483221531</v>
      </c>
      <c r="P2080" s="3">
        <f t="shared" si="134"/>
        <v>-99.87213728888311</v>
      </c>
      <c r="R2080" s="15"/>
    </row>
    <row r="2081" spans="6:18" x14ac:dyDescent="0.25">
      <c r="F2081" s="2">
        <f t="shared" si="135"/>
        <v>10.385000000000224</v>
      </c>
      <c r="G2081" s="3">
        <f>IF(H2081&gt;0,$C$14-H2081,$C$14)</f>
        <v>2E-3</v>
      </c>
      <c r="H2081" s="3">
        <f>IF(H2080-I2080&gt;0,H2080-I2080,0)</f>
        <v>0</v>
      </c>
      <c r="I2081" s="12">
        <f>$C$5*SQRT((2*($C$11*POWER(($G$4/G2081),1.4)-$C$12))/$C$8)*An</f>
        <v>3.4541393744113574E-5</v>
      </c>
      <c r="J2081" s="5">
        <f>($C$11*POWER(($C$16/G2081),1.4))</f>
        <v>265250.39913931966</v>
      </c>
      <c r="K2081" s="2">
        <f>IF(H2081&gt;0,$C$17+H2081*$C$8,$C$17)</f>
        <v>0.15</v>
      </c>
      <c r="L2081" s="12">
        <f>IF(H2081&gt;0,2*An*(J2081-$C$12),0)</f>
        <v>0</v>
      </c>
      <c r="M2081" s="12">
        <f>$C$9*Af*O2080*ABS(O2080)*$C$7</f>
        <v>-1.4461335216499958</v>
      </c>
      <c r="N2081" s="12">
        <f t="shared" si="132"/>
        <v>-0.16910985566669517</v>
      </c>
      <c r="O2081" s="4">
        <f t="shared" si="133"/>
        <v>-26.761935563839096</v>
      </c>
      <c r="P2081" s="3">
        <f t="shared" si="134"/>
        <v>-100.00594484900076</v>
      </c>
      <c r="R2081" s="15"/>
    </row>
    <row r="2082" spans="6:18" x14ac:dyDescent="0.25">
      <c r="F2082" s="2">
        <f t="shared" si="135"/>
        <v>10.390000000000224</v>
      </c>
      <c r="G2082" s="3">
        <f>IF(H2082&gt;0,$C$14-H2082,$C$14)</f>
        <v>2E-3</v>
      </c>
      <c r="H2082" s="3">
        <f>IF(H2081-I2081&gt;0,H2081-I2081,0)</f>
        <v>0</v>
      </c>
      <c r="I2082" s="12">
        <f>$C$5*SQRT((2*($C$11*POWER(($G$4/G2082),1.4)-$C$12))/$C$8)*An</f>
        <v>3.4541393744113574E-5</v>
      </c>
      <c r="J2082" s="5">
        <f>($C$11*POWER(($C$16/G2082),1.4))</f>
        <v>265250.39913931966</v>
      </c>
      <c r="K2082" s="2">
        <f>IF(H2082&gt;0,$C$17+H2082*$C$8,$C$17)</f>
        <v>0.15</v>
      </c>
      <c r="L2082" s="12">
        <f>IF(H2082&gt;0,2*An*(J2082-$C$12),0)</f>
        <v>0</v>
      </c>
      <c r="M2082" s="12">
        <f>$C$9*Af*O2081*ABS(O2081)*$C$7</f>
        <v>-1.446225073312027</v>
      </c>
      <c r="N2082" s="12">
        <f t="shared" si="132"/>
        <v>-0.16849951125315363</v>
      </c>
      <c r="O2082" s="4">
        <f t="shared" si="133"/>
        <v>-26.762779587256396</v>
      </c>
      <c r="P2082" s="3">
        <f t="shared" si="134"/>
        <v>-100.13975663687849</v>
      </c>
      <c r="R2082" s="15"/>
    </row>
    <row r="2083" spans="6:18" x14ac:dyDescent="0.25">
      <c r="F2083" s="2">
        <f t="shared" si="135"/>
        <v>10.395000000000225</v>
      </c>
      <c r="G2083" s="3">
        <f>IF(H2083&gt;0,$C$14-H2083,$C$14)</f>
        <v>2E-3</v>
      </c>
      <c r="H2083" s="3">
        <f>IF(H2082-I2082&gt;0,H2082-I2082,0)</f>
        <v>0</v>
      </c>
      <c r="I2083" s="12">
        <f>$C$5*SQRT((2*($C$11*POWER(($G$4/G2083),1.4)-$C$12))/$C$8)*An</f>
        <v>3.4541393744113574E-5</v>
      </c>
      <c r="J2083" s="5">
        <f>($C$11*POWER(($C$16/G2083),1.4))</f>
        <v>265250.39913931966</v>
      </c>
      <c r="K2083" s="2">
        <f>IF(H2083&gt;0,$C$17+H2083*$C$8,$C$17)</f>
        <v>0.15</v>
      </c>
      <c r="L2083" s="12">
        <f>IF(H2083&gt;0,2*An*(J2083-$C$12),0)</f>
        <v>0</v>
      </c>
      <c r="M2083" s="12">
        <f>$C$9*Af*O2082*ABS(O2082)*$C$7</f>
        <v>-1.4463162974369916</v>
      </c>
      <c r="N2083" s="12">
        <f t="shared" si="132"/>
        <v>-0.16789135042005596</v>
      </c>
      <c r="O2083" s="4">
        <f t="shared" si="133"/>
        <v>-26.76362056441058</v>
      </c>
      <c r="P2083" s="3">
        <f t="shared" si="134"/>
        <v>-100.27357263725766</v>
      </c>
      <c r="R2083" s="15"/>
    </row>
    <row r="2084" spans="6:18" x14ac:dyDescent="0.25">
      <c r="F2084" s="2">
        <f t="shared" si="135"/>
        <v>10.400000000000226</v>
      </c>
      <c r="G2084" s="3">
        <f>IF(H2084&gt;0,$C$14-H2084,$C$14)</f>
        <v>2E-3</v>
      </c>
      <c r="H2084" s="3">
        <f>IF(H2083-I2083&gt;0,H2083-I2083,0)</f>
        <v>0</v>
      </c>
      <c r="I2084" s="12">
        <f>$C$5*SQRT((2*($C$11*POWER(($G$4/G2084),1.4)-$C$12))/$C$8)*An</f>
        <v>3.4541393744113574E-5</v>
      </c>
      <c r="J2084" s="5">
        <f>($C$11*POWER(($C$16/G2084),1.4))</f>
        <v>265250.39913931966</v>
      </c>
      <c r="K2084" s="2">
        <f>IF(H2084&gt;0,$C$17+H2084*$C$8,$C$17)</f>
        <v>0.15</v>
      </c>
      <c r="L2084" s="12">
        <f>IF(H2084&gt;0,2*An*(J2084-$C$12),0)</f>
        <v>0</v>
      </c>
      <c r="M2084" s="12">
        <f>$C$9*Af*O2083*ABS(O2083)*$C$7</f>
        <v>-1.4464071951757955</v>
      </c>
      <c r="N2084" s="12">
        <f t="shared" si="132"/>
        <v>-0.16728536549469672</v>
      </c>
      <c r="O2084" s="4">
        <f t="shared" si="133"/>
        <v>-26.764458506200366</v>
      </c>
      <c r="P2084" s="3">
        <f t="shared" si="134"/>
        <v>-100.40739283493419</v>
      </c>
      <c r="R2084" s="15"/>
    </row>
    <row r="2085" spans="6:18" x14ac:dyDescent="0.25">
      <c r="F2085" s="2">
        <f t="shared" si="135"/>
        <v>10.405000000000227</v>
      </c>
      <c r="G2085" s="3">
        <f>IF(H2085&gt;0,$C$14-H2085,$C$14)</f>
        <v>2E-3</v>
      </c>
      <c r="H2085" s="3">
        <f>IF(H2084-I2084&gt;0,H2084-I2084,0)</f>
        <v>0</v>
      </c>
      <c r="I2085" s="12">
        <f>$C$5*SQRT((2*($C$11*POWER(($G$4/G2085),1.4)-$C$12))/$C$8)*An</f>
        <v>3.4541393744113574E-5</v>
      </c>
      <c r="J2085" s="5">
        <f>($C$11*POWER(($C$16/G2085),1.4))</f>
        <v>265250.39913931966</v>
      </c>
      <c r="K2085" s="2">
        <f>IF(H2085&gt;0,$C$17+H2085*$C$8,$C$17)</f>
        <v>0.15</v>
      </c>
      <c r="L2085" s="12">
        <f>IF(H2085&gt;0,2*An*(J2085-$C$12),0)</f>
        <v>0</v>
      </c>
      <c r="M2085" s="12">
        <f>$C$9*Af*O2084*ABS(O2084)*$C$7</f>
        <v>-1.4464977676754538</v>
      </c>
      <c r="N2085" s="12">
        <f t="shared" si="132"/>
        <v>-0.16668154883030825</v>
      </c>
      <c r="O2085" s="4">
        <f t="shared" si="133"/>
        <v>-26.765293423486177</v>
      </c>
      <c r="P2085" s="3">
        <f t="shared" si="134"/>
        <v>-100.5412172147584</v>
      </c>
      <c r="R2085" s="15"/>
    </row>
    <row r="2086" spans="6:18" x14ac:dyDescent="0.25">
      <c r="F2086" s="2">
        <f t="shared" si="135"/>
        <v>10.410000000000228</v>
      </c>
      <c r="G2086" s="3">
        <f>IF(H2086&gt;0,$C$14-H2086,$C$14)</f>
        <v>2E-3</v>
      </c>
      <c r="H2086" s="3">
        <f>IF(H2085-I2085&gt;0,H2085-I2085,0)</f>
        <v>0</v>
      </c>
      <c r="I2086" s="12">
        <f>$C$5*SQRT((2*($C$11*POWER(($G$4/G2086),1.4)-$C$12))/$C$8)*An</f>
        <v>3.4541393744113574E-5</v>
      </c>
      <c r="J2086" s="5">
        <f>($C$11*POWER(($C$16/G2086),1.4))</f>
        <v>265250.39913931966</v>
      </c>
      <c r="K2086" s="2">
        <f>IF(H2086&gt;0,$C$17+H2086*$C$8,$C$17)</f>
        <v>0.15</v>
      </c>
      <c r="L2086" s="12">
        <f>IF(H2086&gt;0,2*An*(J2086-$C$12),0)</f>
        <v>0</v>
      </c>
      <c r="M2086" s="12">
        <f>$C$9*Af*O2085*ABS(O2085)*$C$7</f>
        <v>-1.4465880160790994</v>
      </c>
      <c r="N2086" s="12">
        <f t="shared" si="132"/>
        <v>-0.16607989280600441</v>
      </c>
      <c r="O2086" s="4">
        <f t="shared" si="133"/>
        <v>-26.766125327090268</v>
      </c>
      <c r="P2086" s="3">
        <f t="shared" si="134"/>
        <v>-100.67504576163485</v>
      </c>
      <c r="R2086" s="15"/>
    </row>
    <row r="2087" spans="6:18" x14ac:dyDescent="0.25">
      <c r="F2087" s="2">
        <f t="shared" si="135"/>
        <v>10.415000000000228</v>
      </c>
      <c r="G2087" s="3">
        <f>IF(H2087&gt;0,$C$14-H2087,$C$14)</f>
        <v>2E-3</v>
      </c>
      <c r="H2087" s="3">
        <f>IF(H2086-I2086&gt;0,H2086-I2086,0)</f>
        <v>0</v>
      </c>
      <c r="I2087" s="12">
        <f>$C$5*SQRT((2*($C$11*POWER(($G$4/G2087),1.4)-$C$12))/$C$8)*An</f>
        <v>3.4541393744113574E-5</v>
      </c>
      <c r="J2087" s="5">
        <f>($C$11*POWER(($C$16/G2087),1.4))</f>
        <v>265250.39913931966</v>
      </c>
      <c r="K2087" s="2">
        <f>IF(H2087&gt;0,$C$17+H2087*$C$8,$C$17)</f>
        <v>0.15</v>
      </c>
      <c r="L2087" s="12">
        <f>IF(H2087&gt;0,2*An*(J2087-$C$12),0)</f>
        <v>0</v>
      </c>
      <c r="M2087" s="12">
        <f>$C$9*Af*O2086*ABS(O2086)*$C$7</f>
        <v>-1.4466779415259987</v>
      </c>
      <c r="N2087" s="12">
        <f t="shared" si="132"/>
        <v>-0.16548038982667546</v>
      </c>
      <c r="O2087" s="4">
        <f t="shared" si="133"/>
        <v>-26.766954227796852</v>
      </c>
      <c r="P2087" s="3">
        <f t="shared" si="134"/>
        <v>-100.80887846052207</v>
      </c>
      <c r="R2087" s="15"/>
    </row>
    <row r="2088" spans="6:18" x14ac:dyDescent="0.25">
      <c r="F2088" s="2">
        <f t="shared" si="135"/>
        <v>10.420000000000229</v>
      </c>
      <c r="G2088" s="3">
        <f>IF(H2088&gt;0,$C$14-H2088,$C$14)</f>
        <v>2E-3</v>
      </c>
      <c r="H2088" s="3">
        <f>IF(H2087-I2087&gt;0,H2087-I2087,0)</f>
        <v>0</v>
      </c>
      <c r="I2088" s="12">
        <f>$C$5*SQRT((2*($C$11*POWER(($G$4/G2088),1.4)-$C$12))/$C$8)*An</f>
        <v>3.4541393744113574E-5</v>
      </c>
      <c r="J2088" s="5">
        <f>($C$11*POWER(($C$16/G2088),1.4))</f>
        <v>265250.39913931966</v>
      </c>
      <c r="K2088" s="2">
        <f>IF(H2088&gt;0,$C$17+H2088*$C$8,$C$17)</f>
        <v>0.15</v>
      </c>
      <c r="L2088" s="12">
        <f>IF(H2088&gt;0,2*An*(J2088-$C$12),0)</f>
        <v>0</v>
      </c>
      <c r="M2088" s="12">
        <f>$C$9*Af*O2087*ABS(O2087)*$C$7</f>
        <v>-1.4467675451515603</v>
      </c>
      <c r="N2088" s="12">
        <f t="shared" si="132"/>
        <v>-0.16488303232293186</v>
      </c>
      <c r="O2088" s="4">
        <f t="shared" si="133"/>
        <v>-26.767780136352226</v>
      </c>
      <c r="P2088" s="3">
        <f t="shared" si="134"/>
        <v>-100.94271529643244</v>
      </c>
      <c r="R2088" s="15"/>
    </row>
    <row r="2089" spans="6:18" x14ac:dyDescent="0.25">
      <c r="F2089" s="2">
        <f t="shared" si="135"/>
        <v>10.42500000000023</v>
      </c>
      <c r="G2089" s="3">
        <f>IF(H2089&gt;0,$C$14-H2089,$C$14)</f>
        <v>2E-3</v>
      </c>
      <c r="H2089" s="3">
        <f>IF(H2088-I2088&gt;0,H2088-I2088,0)</f>
        <v>0</v>
      </c>
      <c r="I2089" s="12">
        <f>$C$5*SQRT((2*($C$11*POWER(($G$4/G2089),1.4)-$C$12))/$C$8)*An</f>
        <v>3.4541393744113574E-5</v>
      </c>
      <c r="J2089" s="5">
        <f>($C$11*POWER(($C$16/G2089),1.4))</f>
        <v>265250.39913931966</v>
      </c>
      <c r="K2089" s="2">
        <f>IF(H2089&gt;0,$C$17+H2089*$C$8,$C$17)</f>
        <v>0.15</v>
      </c>
      <c r="L2089" s="12">
        <f>IF(H2089&gt;0,2*An*(J2089-$C$12),0)</f>
        <v>0</v>
      </c>
      <c r="M2089" s="12">
        <f>$C$9*Af*O2088*ABS(O2088)*$C$7</f>
        <v>-1.4468568280873477</v>
      </c>
      <c r="N2089" s="12">
        <f t="shared" si="132"/>
        <v>-0.16428781275101539</v>
      </c>
      <c r="O2089" s="4">
        <f t="shared" si="133"/>
        <v>-26.768603063464912</v>
      </c>
      <c r="P2089" s="3">
        <f t="shared" si="134"/>
        <v>-101.07655625443198</v>
      </c>
      <c r="R2089" s="15"/>
    </row>
    <row r="2090" spans="6:18" x14ac:dyDescent="0.25">
      <c r="F2090" s="2">
        <f t="shared" si="135"/>
        <v>10.430000000000231</v>
      </c>
      <c r="G2090" s="3">
        <f>IF(H2090&gt;0,$C$14-H2090,$C$14)</f>
        <v>2E-3</v>
      </c>
      <c r="H2090" s="3">
        <f>IF(H2089-I2089&gt;0,H2089-I2089,0)</f>
        <v>0</v>
      </c>
      <c r="I2090" s="12">
        <f>$C$5*SQRT((2*($C$11*POWER(($G$4/G2090),1.4)-$C$12))/$C$8)*An</f>
        <v>3.4541393744113574E-5</v>
      </c>
      <c r="J2090" s="5">
        <f>($C$11*POWER(($C$16/G2090),1.4))</f>
        <v>265250.39913931966</v>
      </c>
      <c r="K2090" s="2">
        <f>IF(H2090&gt;0,$C$17+H2090*$C$8,$C$17)</f>
        <v>0.15</v>
      </c>
      <c r="L2090" s="12">
        <f>IF(H2090&gt;0,2*An*(J2090-$C$12),0)</f>
        <v>0</v>
      </c>
      <c r="M2090" s="12">
        <f>$C$9*Af*O2089*ABS(O2089)*$C$7</f>
        <v>-1.4469457914610944</v>
      </c>
      <c r="N2090" s="12">
        <f t="shared" si="132"/>
        <v>-0.16369472359270443</v>
      </c>
      <c r="O2090" s="4">
        <f t="shared" si="133"/>
        <v>-26.769423019805771</v>
      </c>
      <c r="P2090" s="3">
        <f t="shared" si="134"/>
        <v>-101.21040131964016</v>
      </c>
      <c r="R2090" s="15"/>
    </row>
    <row r="2091" spans="6:18" x14ac:dyDescent="0.25">
      <c r="F2091" s="2">
        <f t="shared" si="135"/>
        <v>10.435000000000231</v>
      </c>
      <c r="G2091" s="3">
        <f>IF(H2091&gt;0,$C$14-H2091,$C$14)</f>
        <v>2E-3</v>
      </c>
      <c r="H2091" s="3">
        <f>IF(H2090-I2090&gt;0,H2090-I2090,0)</f>
        <v>0</v>
      </c>
      <c r="I2091" s="12">
        <f>$C$5*SQRT((2*($C$11*POWER(($G$4/G2091),1.4)-$C$12))/$C$8)*An</f>
        <v>3.4541393744113574E-5</v>
      </c>
      <c r="J2091" s="5">
        <f>($C$11*POWER(($C$16/G2091),1.4))</f>
        <v>265250.39913931966</v>
      </c>
      <c r="K2091" s="2">
        <f>IF(H2091&gt;0,$C$17+H2091*$C$8,$C$17)</f>
        <v>0.15</v>
      </c>
      <c r="L2091" s="12">
        <f>IF(H2091&gt;0,2*An*(J2091-$C$12),0)</f>
        <v>0</v>
      </c>
      <c r="M2091" s="12">
        <f>$C$9*Af*O2090*ABS(O2090)*$C$7</f>
        <v>-1.4470344363967111</v>
      </c>
      <c r="N2091" s="12">
        <f t="shared" si="132"/>
        <v>-0.16310375735525925</v>
      </c>
      <c r="O2091" s="4">
        <f t="shared" si="133"/>
        <v>-26.770240016008142</v>
      </c>
      <c r="P2091" s="3">
        <f t="shared" si="134"/>
        <v>-101.34425047722969</v>
      </c>
      <c r="R2091" s="15"/>
    </row>
    <row r="2092" spans="6:18" x14ac:dyDescent="0.25">
      <c r="F2092" s="2">
        <f t="shared" si="135"/>
        <v>10.440000000000232</v>
      </c>
      <c r="G2092" s="3">
        <f>IF(H2092&gt;0,$C$14-H2092,$C$14)</f>
        <v>2E-3</v>
      </c>
      <c r="H2092" s="3">
        <f>IF(H2091-I2091&gt;0,H2091-I2091,0)</f>
        <v>0</v>
      </c>
      <c r="I2092" s="12">
        <f>$C$5*SQRT((2*($C$11*POWER(($G$4/G2092),1.4)-$C$12))/$C$8)*An</f>
        <v>3.4541393744113574E-5</v>
      </c>
      <c r="J2092" s="5">
        <f>($C$11*POWER(($C$16/G2092),1.4))</f>
        <v>265250.39913931966</v>
      </c>
      <c r="K2092" s="2">
        <f>IF(H2092&gt;0,$C$17+H2092*$C$8,$C$17)</f>
        <v>0.15</v>
      </c>
      <c r="L2092" s="12">
        <f>IF(H2092&gt;0,2*An*(J2092-$C$12),0)</f>
        <v>0</v>
      </c>
      <c r="M2092" s="12">
        <f>$C$9*Af*O2091*ABS(O2091)*$C$7</f>
        <v>-1.4471227640143007</v>
      </c>
      <c r="N2092" s="12">
        <f t="shared" si="132"/>
        <v>-0.16251490657132867</v>
      </c>
      <c r="O2092" s="4">
        <f t="shared" si="133"/>
        <v>-26.771054062667957</v>
      </c>
      <c r="P2092" s="3">
        <f t="shared" si="134"/>
        <v>-101.47810371242639</v>
      </c>
      <c r="R2092" s="15"/>
    </row>
    <row r="2093" spans="6:18" x14ac:dyDescent="0.25">
      <c r="F2093" s="2">
        <f t="shared" si="135"/>
        <v>10.445000000000233</v>
      </c>
      <c r="G2093" s="3">
        <f>IF(H2093&gt;0,$C$14-H2093,$C$14)</f>
        <v>2E-3</v>
      </c>
      <c r="H2093" s="3">
        <f>IF(H2092-I2092&gt;0,H2092-I2092,0)</f>
        <v>0</v>
      </c>
      <c r="I2093" s="12">
        <f>$C$5*SQRT((2*($C$11*POWER(($G$4/G2093),1.4)-$C$12))/$C$8)*An</f>
        <v>3.4541393744113574E-5</v>
      </c>
      <c r="J2093" s="5">
        <f>($C$11*POWER(($C$16/G2093),1.4))</f>
        <v>265250.39913931966</v>
      </c>
      <c r="K2093" s="2">
        <f>IF(H2093&gt;0,$C$17+H2093*$C$8,$C$17)</f>
        <v>0.15</v>
      </c>
      <c r="L2093" s="12">
        <f>IF(H2093&gt;0,2*An*(J2093-$C$12),0)</f>
        <v>0</v>
      </c>
      <c r="M2093" s="12">
        <f>$C$9*Af*O2092*ABS(O2092)*$C$7</f>
        <v>-1.4472107754301686</v>
      </c>
      <c r="N2093" s="12">
        <f t="shared" si="132"/>
        <v>-0.16192816379887603</v>
      </c>
      <c r="O2093" s="4">
        <f t="shared" si="133"/>
        <v>-26.771865170343883</v>
      </c>
      <c r="P2093" s="3">
        <f t="shared" si="134"/>
        <v>-101.61196101050892</v>
      </c>
      <c r="R2093" s="15"/>
    </row>
    <row r="2094" spans="6:18" x14ac:dyDescent="0.25">
      <c r="F2094" s="2">
        <f t="shared" si="135"/>
        <v>10.450000000000234</v>
      </c>
      <c r="G2094" s="3">
        <f>IF(H2094&gt;0,$C$14-H2094,$C$14)</f>
        <v>2E-3</v>
      </c>
      <c r="H2094" s="3">
        <f>IF(H2093-I2093&gt;0,H2093-I2093,0)</f>
        <v>0</v>
      </c>
      <c r="I2094" s="12">
        <f>$C$5*SQRT((2*($C$11*POWER(($G$4/G2094),1.4)-$C$12))/$C$8)*An</f>
        <v>3.4541393744113574E-5</v>
      </c>
      <c r="J2094" s="5">
        <f>($C$11*POWER(($C$16/G2094),1.4))</f>
        <v>265250.39913931966</v>
      </c>
      <c r="K2094" s="2">
        <f>IF(H2094&gt;0,$C$17+H2094*$C$8,$C$17)</f>
        <v>0.15</v>
      </c>
      <c r="L2094" s="12">
        <f>IF(H2094&gt;0,2*An*(J2094-$C$12),0)</f>
        <v>0</v>
      </c>
      <c r="M2094" s="12">
        <f>$C$9*Af*O2093*ABS(O2093)*$C$7</f>
        <v>-1.447298471756836</v>
      </c>
      <c r="N2094" s="12">
        <f t="shared" si="132"/>
        <v>-0.16134352162109344</v>
      </c>
      <c r="O2094" s="4">
        <f t="shared" si="133"/>
        <v>-26.772673349557433</v>
      </c>
      <c r="P2094" s="3">
        <f t="shared" si="134"/>
        <v>-101.74582235680867</v>
      </c>
      <c r="R2094" s="15"/>
    </row>
    <row r="2095" spans="6:18" x14ac:dyDescent="0.25">
      <c r="F2095" s="2">
        <f t="shared" si="135"/>
        <v>10.455000000000235</v>
      </c>
      <c r="G2095" s="3">
        <f>IF(H2095&gt;0,$C$14-H2095,$C$14)</f>
        <v>2E-3</v>
      </c>
      <c r="H2095" s="3">
        <f>IF(H2094-I2094&gt;0,H2094-I2094,0)</f>
        <v>0</v>
      </c>
      <c r="I2095" s="12">
        <f>$C$5*SQRT((2*($C$11*POWER(($G$4/G2095),1.4)-$C$12))/$C$8)*An</f>
        <v>3.4541393744113574E-5</v>
      </c>
      <c r="J2095" s="5">
        <f>($C$11*POWER(($C$16/G2095),1.4))</f>
        <v>265250.39913931966</v>
      </c>
      <c r="K2095" s="2">
        <f>IF(H2095&gt;0,$C$17+H2095*$C$8,$C$17)</f>
        <v>0.15</v>
      </c>
      <c r="L2095" s="12">
        <f>IF(H2095&gt;0,2*An*(J2095-$C$12),0)</f>
        <v>0</v>
      </c>
      <c r="M2095" s="12">
        <f>$C$9*Af*O2094*ABS(O2094)*$C$7</f>
        <v>-1.4473858541030502</v>
      </c>
      <c r="N2095" s="12">
        <f t="shared" si="132"/>
        <v>-0.16076097264633216</v>
      </c>
      <c r="O2095" s="4">
        <f t="shared" si="133"/>
        <v>-26.773478610793102</v>
      </c>
      <c r="P2095" s="3">
        <f t="shared" si="134"/>
        <v>-101.87968773670956</v>
      </c>
      <c r="R2095" s="15"/>
    </row>
    <row r="2096" spans="6:18" x14ac:dyDescent="0.25">
      <c r="F2096" s="2">
        <f t="shared" si="135"/>
        <v>10.460000000000235</v>
      </c>
      <c r="G2096" s="3">
        <f>IF(H2096&gt;0,$C$14-H2096,$C$14)</f>
        <v>2E-3</v>
      </c>
      <c r="H2096" s="3">
        <f>IF(H2095-I2095&gt;0,H2095-I2095,0)</f>
        <v>0</v>
      </c>
      <c r="I2096" s="12">
        <f>$C$5*SQRT((2*($C$11*POWER(($G$4/G2096),1.4)-$C$12))/$C$8)*An</f>
        <v>3.4541393744113574E-5</v>
      </c>
      <c r="J2096" s="5">
        <f>($C$11*POWER(($C$16/G2096),1.4))</f>
        <v>265250.39913931966</v>
      </c>
      <c r="K2096" s="2">
        <f>IF(H2096&gt;0,$C$17+H2096*$C$8,$C$17)</f>
        <v>0.15</v>
      </c>
      <c r="L2096" s="12">
        <f>IF(H2096&gt;0,2*An*(J2096-$C$12),0)</f>
        <v>0</v>
      </c>
      <c r="M2096" s="12">
        <f>$C$9*Af*O2095*ABS(O2095)*$C$7</f>
        <v>-1.4474729235737975</v>
      </c>
      <c r="N2096" s="12">
        <f t="shared" si="132"/>
        <v>-0.16018050950801666</v>
      </c>
      <c r="O2096" s="4">
        <f t="shared" si="133"/>
        <v>-26.774280964498487</v>
      </c>
      <c r="P2096" s="3">
        <f t="shared" si="134"/>
        <v>-102.01355713564779</v>
      </c>
      <c r="R2096" s="15"/>
    </row>
    <row r="2097" spans="6:18" x14ac:dyDescent="0.25">
      <c r="F2097" s="2">
        <f t="shared" si="135"/>
        <v>10.465000000000236</v>
      </c>
      <c r="G2097" s="3">
        <f>IF(H2097&gt;0,$C$14-H2097,$C$14)</f>
        <v>2E-3</v>
      </c>
      <c r="H2097" s="3">
        <f>IF(H2096-I2096&gt;0,H2096-I2096,0)</f>
        <v>0</v>
      </c>
      <c r="I2097" s="12">
        <f>$C$5*SQRT((2*($C$11*POWER(($G$4/G2097),1.4)-$C$12))/$C$8)*An</f>
        <v>3.4541393744113574E-5</v>
      </c>
      <c r="J2097" s="5">
        <f>($C$11*POWER(($C$16/G2097),1.4))</f>
        <v>265250.39913931966</v>
      </c>
      <c r="K2097" s="2">
        <f>IF(H2097&gt;0,$C$17+H2097*$C$8,$C$17)</f>
        <v>0.15</v>
      </c>
      <c r="L2097" s="12">
        <f>IF(H2097&gt;0,2*An*(J2097-$C$12),0)</f>
        <v>0</v>
      </c>
      <c r="M2097" s="12">
        <f>$C$9*Af*O2096*ABS(O2096)*$C$7</f>
        <v>-1.4475596812703142</v>
      </c>
      <c r="N2097" s="12">
        <f t="shared" si="132"/>
        <v>-0.1596021248645722</v>
      </c>
      <c r="O2097" s="4">
        <f t="shared" si="133"/>
        <v>-26.775080421084418</v>
      </c>
      <c r="P2097" s="3">
        <f t="shared" si="134"/>
        <v>-102.14743053911174</v>
      </c>
      <c r="R2097" s="15"/>
    </row>
    <row r="2098" spans="6:18" x14ac:dyDescent="0.25">
      <c r="F2098" s="2">
        <f t="shared" si="135"/>
        <v>10.470000000000237</v>
      </c>
      <c r="G2098" s="3">
        <f>IF(H2098&gt;0,$C$14-H2098,$C$14)</f>
        <v>2E-3</v>
      </c>
      <c r="H2098" s="3">
        <f>IF(H2097-I2097&gt;0,H2097-I2097,0)</f>
        <v>0</v>
      </c>
      <c r="I2098" s="12">
        <f>$C$5*SQRT((2*($C$11*POWER(($G$4/G2098),1.4)-$C$12))/$C$8)*An</f>
        <v>3.4541393744113574E-5</v>
      </c>
      <c r="J2098" s="5">
        <f>($C$11*POWER(($C$16/G2098),1.4))</f>
        <v>265250.39913931966</v>
      </c>
      <c r="K2098" s="2">
        <f>IF(H2098&gt;0,$C$17+H2098*$C$8,$C$17)</f>
        <v>0.15</v>
      </c>
      <c r="L2098" s="12">
        <f>IF(H2098&gt;0,2*An*(J2098-$C$12),0)</f>
        <v>0</v>
      </c>
      <c r="M2098" s="12">
        <f>$C$9*Af*O2097*ABS(O2097)*$C$7</f>
        <v>-1.4476461282900981</v>
      </c>
      <c r="N2098" s="12">
        <f t="shared" si="132"/>
        <v>-0.1590258113993463</v>
      </c>
      <c r="O2098" s="4">
        <f t="shared" si="133"/>
        <v>-26.775876990925077</v>
      </c>
      <c r="P2098" s="3">
        <f t="shared" si="134"/>
        <v>-102.28130793264177</v>
      </c>
      <c r="R2098" s="15"/>
    </row>
    <row r="2099" spans="6:18" x14ac:dyDescent="0.25">
      <c r="F2099" s="2">
        <f t="shared" si="135"/>
        <v>10.475000000000238</v>
      </c>
      <c r="G2099" s="3">
        <f>IF(H2099&gt;0,$C$14-H2099,$C$14)</f>
        <v>2E-3</v>
      </c>
      <c r="H2099" s="3">
        <f>IF(H2098-I2098&gt;0,H2098-I2098,0)</f>
        <v>0</v>
      </c>
      <c r="I2099" s="12">
        <f>$C$5*SQRT((2*($C$11*POWER(($G$4/G2099),1.4)-$C$12))/$C$8)*An</f>
        <v>3.4541393744113574E-5</v>
      </c>
      <c r="J2099" s="5">
        <f>($C$11*POWER(($C$16/G2099),1.4))</f>
        <v>265250.39913931966</v>
      </c>
      <c r="K2099" s="2">
        <f>IF(H2099&gt;0,$C$17+H2099*$C$8,$C$17)</f>
        <v>0.15</v>
      </c>
      <c r="L2099" s="12">
        <f>IF(H2099&gt;0,2*An*(J2099-$C$12),0)</f>
        <v>0</v>
      </c>
      <c r="M2099" s="12">
        <f>$C$9*Af*O2098*ABS(O2098)*$C$7</f>
        <v>-1.4477322657269218</v>
      </c>
      <c r="N2099" s="12">
        <f t="shared" si="132"/>
        <v>-0.15845156182052142</v>
      </c>
      <c r="O2099" s="4">
        <f t="shared" si="133"/>
        <v>-26.776670684358127</v>
      </c>
      <c r="P2099" s="3">
        <f t="shared" si="134"/>
        <v>-102.41518930182997</v>
      </c>
      <c r="R2099" s="15"/>
    </row>
    <row r="2100" spans="6:18" x14ac:dyDescent="0.25">
      <c r="F2100" s="2">
        <f t="shared" si="135"/>
        <v>10.480000000000238</v>
      </c>
      <c r="G2100" s="3">
        <f>IF(H2100&gt;0,$C$14-H2100,$C$14)</f>
        <v>2E-3</v>
      </c>
      <c r="H2100" s="3">
        <f>IF(H2099-I2099&gt;0,H2099-I2099,0)</f>
        <v>0</v>
      </c>
      <c r="I2100" s="12">
        <f>$C$5*SQRT((2*($C$11*POWER(($G$4/G2100),1.4)-$C$12))/$C$8)*An</f>
        <v>3.4541393744113574E-5</v>
      </c>
      <c r="J2100" s="5">
        <f>($C$11*POWER(($C$16/G2100),1.4))</f>
        <v>265250.39913931966</v>
      </c>
      <c r="K2100" s="2">
        <f>IF(H2100&gt;0,$C$17+H2100*$C$8,$C$17)</f>
        <v>0.15</v>
      </c>
      <c r="L2100" s="12">
        <f>IF(H2100&gt;0,2*An*(J2100-$C$12),0)</f>
        <v>0</v>
      </c>
      <c r="M2100" s="12">
        <f>$C$9*Af*O2099*ABS(O2099)*$C$7</f>
        <v>-1.4478180946708421</v>
      </c>
      <c r="N2100" s="12">
        <f t="shared" si="132"/>
        <v>-0.15787936886105286</v>
      </c>
      <c r="O2100" s="4">
        <f t="shared" si="133"/>
        <v>-26.77746151168483</v>
      </c>
      <c r="P2100" s="3">
        <f t="shared" si="134"/>
        <v>-102.54907463232007</v>
      </c>
      <c r="R2100" s="15"/>
    </row>
    <row r="2101" spans="6:18" x14ac:dyDescent="0.25">
      <c r="F2101" s="2">
        <f t="shared" si="135"/>
        <v>10.485000000000239</v>
      </c>
      <c r="G2101" s="3">
        <f>IF(H2101&gt;0,$C$14-H2101,$C$14)</f>
        <v>2E-3</v>
      </c>
      <c r="H2101" s="3">
        <f>IF(H2100-I2100&gt;0,H2100-I2100,0)</f>
        <v>0</v>
      </c>
      <c r="I2101" s="12">
        <f>$C$5*SQRT((2*($C$11*POWER(($G$4/G2101),1.4)-$C$12))/$C$8)*An</f>
        <v>3.4541393744113574E-5</v>
      </c>
      <c r="J2101" s="5">
        <f>($C$11*POWER(($C$16/G2101),1.4))</f>
        <v>265250.39913931966</v>
      </c>
      <c r="K2101" s="2">
        <f>IF(H2101&gt;0,$C$17+H2101*$C$8,$C$17)</f>
        <v>0.15</v>
      </c>
      <c r="L2101" s="12">
        <f>IF(H2101&gt;0,2*An*(J2101-$C$12),0)</f>
        <v>0</v>
      </c>
      <c r="M2101" s="12">
        <f>$C$9*Af*O2100*ABS(O2100)*$C$7</f>
        <v>-1.4479036162082135</v>
      </c>
      <c r="N2101" s="12">
        <f t="shared" si="132"/>
        <v>-0.15730922527857683</v>
      </c>
      <c r="O2101" s="4">
        <f t="shared" si="133"/>
        <v>-26.778249483170178</v>
      </c>
      <c r="P2101" s="3">
        <f t="shared" si="134"/>
        <v>-102.68296390980721</v>
      </c>
      <c r="R2101" s="15"/>
    </row>
    <row r="2102" spans="6:18" x14ac:dyDescent="0.25">
      <c r="F2102" s="2">
        <f t="shared" si="135"/>
        <v>10.49000000000024</v>
      </c>
      <c r="G2102" s="3">
        <f>IF(H2102&gt;0,$C$14-H2102,$C$14)</f>
        <v>2E-3</v>
      </c>
      <c r="H2102" s="3">
        <f>IF(H2101-I2101&gt;0,H2101-I2101,0)</f>
        <v>0</v>
      </c>
      <c r="I2102" s="12">
        <f>$C$5*SQRT((2*($C$11*POWER(($G$4/G2102),1.4)-$C$12))/$C$8)*An</f>
        <v>3.4541393744113574E-5</v>
      </c>
      <c r="J2102" s="5">
        <f>($C$11*POWER(($C$16/G2102),1.4))</f>
        <v>265250.39913931966</v>
      </c>
      <c r="K2102" s="2">
        <f>IF(H2102&gt;0,$C$17+H2102*$C$8,$C$17)</f>
        <v>0.15</v>
      </c>
      <c r="L2102" s="12">
        <f>IF(H2102&gt;0,2*An*(J2102-$C$12),0)</f>
        <v>0</v>
      </c>
      <c r="M2102" s="12">
        <f>$C$9*Af*O2101*ABS(O2101)*$C$7</f>
        <v>-1.447988831421698</v>
      </c>
      <c r="N2102" s="12">
        <f t="shared" si="132"/>
        <v>-0.15674112385534697</v>
      </c>
      <c r="O2102" s="4">
        <f t="shared" si="133"/>
        <v>-26.779034609043013</v>
      </c>
      <c r="P2102" s="3">
        <f t="shared" si="134"/>
        <v>-102.81685712003775</v>
      </c>
      <c r="R2102" s="15"/>
    </row>
    <row r="2103" spans="6:18" x14ac:dyDescent="0.25">
      <c r="F2103" s="2">
        <f t="shared" si="135"/>
        <v>10.495000000000241</v>
      </c>
      <c r="G2103" s="3">
        <f>IF(H2103&gt;0,$C$14-H2103,$C$14)</f>
        <v>2E-3</v>
      </c>
      <c r="H2103" s="3">
        <f>IF(H2102-I2102&gt;0,H2102-I2102,0)</f>
        <v>0</v>
      </c>
      <c r="I2103" s="12">
        <f>$C$5*SQRT((2*($C$11*POWER(($G$4/G2103),1.4)-$C$12))/$C$8)*An</f>
        <v>3.4541393744113574E-5</v>
      </c>
      <c r="J2103" s="5">
        <f>($C$11*POWER(($C$16/G2103),1.4))</f>
        <v>265250.39913931966</v>
      </c>
      <c r="K2103" s="2">
        <f>IF(H2103&gt;0,$C$17+H2103*$C$8,$C$17)</f>
        <v>0.15</v>
      </c>
      <c r="L2103" s="12">
        <f>IF(H2103&gt;0,2*An*(J2103-$C$12),0)</f>
        <v>0</v>
      </c>
      <c r="M2103" s="12">
        <f>$C$9*Af*O2102*ABS(O2102)*$C$7</f>
        <v>-1.4480737413902787</v>
      </c>
      <c r="N2103" s="12">
        <f t="shared" si="132"/>
        <v>-0.15617505739814241</v>
      </c>
      <c r="O2103" s="4">
        <f t="shared" si="133"/>
        <v>-26.779816899496147</v>
      </c>
      <c r="P2103" s="3">
        <f t="shared" si="134"/>
        <v>-102.9507542488091</v>
      </c>
      <c r="R2103" s="15"/>
    </row>
    <row r="2104" spans="6:18" x14ac:dyDescent="0.25">
      <c r="F2104" s="2">
        <f t="shared" si="135"/>
        <v>10.500000000000242</v>
      </c>
      <c r="G2104" s="3">
        <f>IF(H2104&gt;0,$C$14-H2104,$C$14)</f>
        <v>2E-3</v>
      </c>
      <c r="H2104" s="3">
        <f>IF(H2103-I2103&gt;0,H2103-I2103,0)</f>
        <v>0</v>
      </c>
      <c r="I2104" s="12">
        <f>$C$5*SQRT((2*($C$11*POWER(($G$4/G2104),1.4)-$C$12))/$C$8)*An</f>
        <v>3.4541393744113574E-5</v>
      </c>
      <c r="J2104" s="5">
        <f>($C$11*POWER(($C$16/G2104),1.4))</f>
        <v>265250.39913931966</v>
      </c>
      <c r="K2104" s="2">
        <f>IF(H2104&gt;0,$C$17+H2104*$C$8,$C$17)</f>
        <v>0.15</v>
      </c>
      <c r="L2104" s="12">
        <f>IF(H2104&gt;0,2*An*(J2104-$C$12),0)</f>
        <v>0</v>
      </c>
      <c r="M2104" s="12">
        <f>$C$9*Af*O2103*ABS(O2103)*$C$7</f>
        <v>-1.4481583471892703</v>
      </c>
      <c r="N2104" s="12">
        <f t="shared" si="132"/>
        <v>-0.15561101873819835</v>
      </c>
      <c r="O2104" s="4">
        <f t="shared" si="133"/>
        <v>-26.780596364686488</v>
      </c>
      <c r="P2104" s="3">
        <f t="shared" si="134"/>
        <v>-103.08465528196956</v>
      </c>
      <c r="R2104" s="15"/>
    </row>
    <row r="2105" spans="6:18" x14ac:dyDescent="0.25">
      <c r="F2105" s="2">
        <f t="shared" si="135"/>
        <v>10.505000000000242</v>
      </c>
      <c r="G2105" s="3">
        <f>IF(H2105&gt;0,$C$14-H2105,$C$14)</f>
        <v>2E-3</v>
      </c>
      <c r="H2105" s="3">
        <f>IF(H2104-I2104&gt;0,H2104-I2104,0)</f>
        <v>0</v>
      </c>
      <c r="I2105" s="12">
        <f>$C$5*SQRT((2*($C$11*POWER(($G$4/G2105),1.4)-$C$12))/$C$8)*An</f>
        <v>3.4541393744113574E-5</v>
      </c>
      <c r="J2105" s="5">
        <f>($C$11*POWER(($C$16/G2105),1.4))</f>
        <v>265250.39913931966</v>
      </c>
      <c r="K2105" s="2">
        <f>IF(H2105&gt;0,$C$17+H2105*$C$8,$C$17)</f>
        <v>0.15</v>
      </c>
      <c r="L2105" s="12">
        <f>IF(H2105&gt;0,2*An*(J2105-$C$12),0)</f>
        <v>0</v>
      </c>
      <c r="M2105" s="12">
        <f>$C$9*Af*O2104*ABS(O2104)*$C$7</f>
        <v>-1.4482426498903298</v>
      </c>
      <c r="N2105" s="12">
        <f t="shared" si="132"/>
        <v>-0.15504900073113487</v>
      </c>
      <c r="O2105" s="4">
        <f t="shared" si="133"/>
        <v>-26.781373014735163</v>
      </c>
      <c r="P2105" s="3">
        <f t="shared" si="134"/>
        <v>-103.21856020541811</v>
      </c>
      <c r="R2105" s="15"/>
    </row>
    <row r="2106" spans="6:18" x14ac:dyDescent="0.25">
      <c r="F2106" s="2">
        <f t="shared" si="135"/>
        <v>10.510000000000243</v>
      </c>
      <c r="G2106" s="3">
        <f>IF(H2106&gt;0,$C$14-H2106,$C$14)</f>
        <v>2E-3</v>
      </c>
      <c r="H2106" s="3">
        <f>IF(H2105-I2105&gt;0,H2105-I2105,0)</f>
        <v>0</v>
      </c>
      <c r="I2106" s="12">
        <f>$C$5*SQRT((2*($C$11*POWER(($G$4/G2106),1.4)-$C$12))/$C$8)*An</f>
        <v>3.4541393744113574E-5</v>
      </c>
      <c r="J2106" s="5">
        <f>($C$11*POWER(($C$16/G2106),1.4))</f>
        <v>265250.39913931966</v>
      </c>
      <c r="K2106" s="2">
        <f>IF(H2106&gt;0,$C$17+H2106*$C$8,$C$17)</f>
        <v>0.15</v>
      </c>
      <c r="L2106" s="12">
        <f>IF(H2106&gt;0,2*An*(J2106-$C$12),0)</f>
        <v>0</v>
      </c>
      <c r="M2106" s="12">
        <f>$C$9*Af*O2105*ABS(O2105)*$C$7</f>
        <v>-1.4483266505614694</v>
      </c>
      <c r="N2106" s="12">
        <f t="shared" si="132"/>
        <v>-0.15448899625687113</v>
      </c>
      <c r="O2106" s="4">
        <f t="shared" si="133"/>
        <v>-26.782146859727632</v>
      </c>
      <c r="P2106" s="3">
        <f t="shared" si="134"/>
        <v>-103.35246900510427</v>
      </c>
      <c r="R2106" s="15"/>
    </row>
    <row r="2107" spans="6:18" x14ac:dyDescent="0.25">
      <c r="F2107" s="2">
        <f t="shared" si="135"/>
        <v>10.515000000000244</v>
      </c>
      <c r="G2107" s="3">
        <f>IF(H2107&gt;0,$C$14-H2107,$C$14)</f>
        <v>2E-3</v>
      </c>
      <c r="H2107" s="3">
        <f>IF(H2106-I2106&gt;0,H2106-I2106,0)</f>
        <v>0</v>
      </c>
      <c r="I2107" s="12">
        <f>$C$5*SQRT((2*($C$11*POWER(($G$4/G2107),1.4)-$C$12))/$C$8)*An</f>
        <v>3.4541393744113574E-5</v>
      </c>
      <c r="J2107" s="5">
        <f>($C$11*POWER(($C$16/G2107),1.4))</f>
        <v>265250.39913931966</v>
      </c>
      <c r="K2107" s="2">
        <f>IF(H2107&gt;0,$C$17+H2107*$C$8,$C$17)</f>
        <v>0.15</v>
      </c>
      <c r="L2107" s="12">
        <f>IF(H2107&gt;0,2*An*(J2107-$C$12),0)</f>
        <v>0</v>
      </c>
      <c r="M2107" s="12">
        <f>$C$9*Af*O2106*ABS(O2106)*$C$7</f>
        <v>-1.4484103502670669</v>
      </c>
      <c r="N2107" s="12">
        <f t="shared" si="132"/>
        <v>-0.15393099821955433</v>
      </c>
      <c r="O2107" s="4">
        <f t="shared" si="133"/>
        <v>-26.782917909713824</v>
      </c>
      <c r="P2107" s="3">
        <f t="shared" si="134"/>
        <v>-103.48638166702787</v>
      </c>
      <c r="R2107" s="15"/>
    </row>
    <row r="2108" spans="6:18" x14ac:dyDescent="0.25">
      <c r="F2108" s="2">
        <f t="shared" si="135"/>
        <v>10.520000000000245</v>
      </c>
      <c r="G2108" s="3">
        <f>IF(H2108&gt;0,$C$14-H2108,$C$14)</f>
        <v>2E-3</v>
      </c>
      <c r="H2108" s="3">
        <f>IF(H2107-I2107&gt;0,H2107-I2107,0)</f>
        <v>0</v>
      </c>
      <c r="I2108" s="12">
        <f>$C$5*SQRT((2*($C$11*POWER(($G$4/G2108),1.4)-$C$12))/$C$8)*An</f>
        <v>3.4541393744113574E-5</v>
      </c>
      <c r="J2108" s="5">
        <f>($C$11*POWER(($C$16/G2108),1.4))</f>
        <v>265250.39913931966</v>
      </c>
      <c r="K2108" s="2">
        <f>IF(H2108&gt;0,$C$17+H2108*$C$8,$C$17)</f>
        <v>0.15</v>
      </c>
      <c r="L2108" s="12">
        <f>IF(H2108&gt;0,2*An*(J2108-$C$12),0)</f>
        <v>0</v>
      </c>
      <c r="M2108" s="12">
        <f>$C$9*Af*O2107*ABS(O2107)*$C$7</f>
        <v>-1.4484937500678776</v>
      </c>
      <c r="N2108" s="12">
        <f t="shared" si="132"/>
        <v>-0.15337499954748277</v>
      </c>
      <c r="O2108" s="4">
        <f t="shared" si="133"/>
        <v>-26.78368617470824</v>
      </c>
      <c r="P2108" s="3">
        <f t="shared" si="134"/>
        <v>-103.62029817723892</v>
      </c>
      <c r="R2108" s="15"/>
    </row>
    <row r="2109" spans="6:18" x14ac:dyDescent="0.25">
      <c r="F2109" s="2">
        <f t="shared" si="135"/>
        <v>10.525000000000245</v>
      </c>
      <c r="G2109" s="3">
        <f>IF(H2109&gt;0,$C$14-H2109,$C$14)</f>
        <v>2E-3</v>
      </c>
      <c r="H2109" s="3">
        <f>IF(H2108-I2108&gt;0,H2108-I2108,0)</f>
        <v>0</v>
      </c>
      <c r="I2109" s="12">
        <f>$C$5*SQRT((2*($C$11*POWER(($G$4/G2109),1.4)-$C$12))/$C$8)*An</f>
        <v>3.4541393744113574E-5</v>
      </c>
      <c r="J2109" s="5">
        <f>($C$11*POWER(($C$16/G2109),1.4))</f>
        <v>265250.39913931966</v>
      </c>
      <c r="K2109" s="2">
        <f>IF(H2109&gt;0,$C$17+H2109*$C$8,$C$17)</f>
        <v>0.15</v>
      </c>
      <c r="L2109" s="12">
        <f>IF(H2109&gt;0,2*An*(J2109-$C$12),0)</f>
        <v>0</v>
      </c>
      <c r="M2109" s="12">
        <f>$C$9*Af*O2108*ABS(O2108)*$C$7</f>
        <v>-1.4485768510210462</v>
      </c>
      <c r="N2109" s="12">
        <f t="shared" si="132"/>
        <v>-0.15282099319302578</v>
      </c>
      <c r="O2109" s="4">
        <f t="shared" si="133"/>
        <v>-26.784451664690092</v>
      </c>
      <c r="P2109" s="3">
        <f t="shared" si="134"/>
        <v>-103.75421852183742</v>
      </c>
      <c r="R2109" s="15"/>
    </row>
    <row r="2110" spans="6:18" x14ac:dyDescent="0.25">
      <c r="F2110" s="2">
        <f t="shared" si="135"/>
        <v>10.530000000000246</v>
      </c>
      <c r="G2110" s="3">
        <f>IF(H2110&gt;0,$C$14-H2110,$C$14)</f>
        <v>2E-3</v>
      </c>
      <c r="H2110" s="3">
        <f>IF(H2109-I2109&gt;0,H2109-I2109,0)</f>
        <v>0</v>
      </c>
      <c r="I2110" s="12">
        <f>$C$5*SQRT((2*($C$11*POWER(($G$4/G2110),1.4)-$C$12))/$C$8)*An</f>
        <v>3.4541393744113574E-5</v>
      </c>
      <c r="J2110" s="5">
        <f>($C$11*POWER(($C$16/G2110),1.4))</f>
        <v>265250.39913931966</v>
      </c>
      <c r="K2110" s="2">
        <f>IF(H2110&gt;0,$C$17+H2110*$C$8,$C$17)</f>
        <v>0.15</v>
      </c>
      <c r="L2110" s="12">
        <f>IF(H2110&gt;0,2*An*(J2110-$C$12),0)</f>
        <v>0</v>
      </c>
      <c r="M2110" s="12">
        <f>$C$9*Af*O2109*ABS(O2109)*$C$7</f>
        <v>-1.4486596541801176</v>
      </c>
      <c r="N2110" s="12">
        <f t="shared" si="132"/>
        <v>-0.15226897213254986</v>
      </c>
      <c r="O2110" s="4">
        <f t="shared" si="133"/>
        <v>-26.785214389603407</v>
      </c>
      <c r="P2110" s="3">
        <f t="shared" si="134"/>
        <v>-103.88814268697315</v>
      </c>
      <c r="R2110" s="15"/>
    </row>
    <row r="2111" spans="6:18" x14ac:dyDescent="0.25">
      <c r="F2111" s="2">
        <f t="shared" si="135"/>
        <v>10.535000000000247</v>
      </c>
      <c r="G2111" s="3">
        <f>IF(H2111&gt;0,$C$14-H2111,$C$14)</f>
        <v>2E-3</v>
      </c>
      <c r="H2111" s="3">
        <f>IF(H2110-I2110&gt;0,H2110-I2110,0)</f>
        <v>0</v>
      </c>
      <c r="I2111" s="12">
        <f>$C$5*SQRT((2*($C$11*POWER(($G$4/G2111),1.4)-$C$12))/$C$8)*An</f>
        <v>3.4541393744113574E-5</v>
      </c>
      <c r="J2111" s="5">
        <f>($C$11*POWER(($C$16/G2111),1.4))</f>
        <v>265250.39913931966</v>
      </c>
      <c r="K2111" s="2">
        <f>IF(H2111&gt;0,$C$17+H2111*$C$8,$C$17)</f>
        <v>0.15</v>
      </c>
      <c r="L2111" s="12">
        <f>IF(H2111&gt;0,2*An*(J2111-$C$12),0)</f>
        <v>0</v>
      </c>
      <c r="M2111" s="12">
        <f>$C$9*Af*O2110*ABS(O2110)*$C$7</f>
        <v>-1.4487421605950475</v>
      </c>
      <c r="N2111" s="12">
        <f t="shared" si="132"/>
        <v>-0.15171892936635051</v>
      </c>
      <c r="O2111" s="4">
        <f t="shared" si="133"/>
        <v>-26.785974359357155</v>
      </c>
      <c r="P2111" s="3">
        <f t="shared" si="134"/>
        <v>-104.02207065884555</v>
      </c>
      <c r="R2111" s="15"/>
    </row>
    <row r="2112" spans="6:18" x14ac:dyDescent="0.25">
      <c r="F2112" s="2">
        <f t="shared" si="135"/>
        <v>10.540000000000248</v>
      </c>
      <c r="G2112" s="3">
        <f>IF(H2112&gt;0,$C$14-H2112,$C$14)</f>
        <v>2E-3</v>
      </c>
      <c r="H2112" s="3">
        <f>IF(H2111-I2111&gt;0,H2111-I2111,0)</f>
        <v>0</v>
      </c>
      <c r="I2112" s="12">
        <f>$C$5*SQRT((2*($C$11*POWER(($G$4/G2112),1.4)-$C$12))/$C$8)*An</f>
        <v>3.4541393744113574E-5</v>
      </c>
      <c r="J2112" s="5">
        <f>($C$11*POWER(($C$16/G2112),1.4))</f>
        <v>265250.39913931966</v>
      </c>
      <c r="K2112" s="2">
        <f>IF(H2112&gt;0,$C$17+H2112*$C$8,$C$17)</f>
        <v>0.15</v>
      </c>
      <c r="L2112" s="12">
        <f>IF(H2112&gt;0,2*An*(J2112-$C$12),0)</f>
        <v>0</v>
      </c>
      <c r="M2112" s="12">
        <f>$C$9*Af*O2111*ABS(O2111)*$C$7</f>
        <v>-1.4488243713122146</v>
      </c>
      <c r="N2112" s="12">
        <f t="shared" ref="N2112:N2175" si="136">(L2112-M2112-K2112*9.81)/K2112</f>
        <v>-0.15117085791856927</v>
      </c>
      <c r="O2112" s="4">
        <f t="shared" ref="O2112:O2175" si="137">$C$5*(N2111+N2112)/2+O2111</f>
        <v>-26.786731583825368</v>
      </c>
      <c r="P2112" s="3">
        <f t="shared" si="134"/>
        <v>-104.15600242370351</v>
      </c>
      <c r="R2112" s="15"/>
    </row>
    <row r="2113" spans="6:18" x14ac:dyDescent="0.25">
      <c r="F2113" s="2">
        <f t="shared" si="135"/>
        <v>10.545000000000249</v>
      </c>
      <c r="G2113" s="3">
        <f>IF(H2113&gt;0,$C$14-H2113,$C$14)</f>
        <v>2E-3</v>
      </c>
      <c r="H2113" s="3">
        <f>IF(H2112-I2112&gt;0,H2112-I2112,0)</f>
        <v>0</v>
      </c>
      <c r="I2113" s="12">
        <f>$C$5*SQRT((2*($C$11*POWER(($G$4/G2113),1.4)-$C$12))/$C$8)*An</f>
        <v>3.4541393744113574E-5</v>
      </c>
      <c r="J2113" s="5">
        <f>($C$11*POWER(($C$16/G2113),1.4))</f>
        <v>265250.39913931966</v>
      </c>
      <c r="K2113" s="2">
        <f>IF(H2113&gt;0,$C$17+H2113*$C$8,$C$17)</f>
        <v>0.15</v>
      </c>
      <c r="L2113" s="12">
        <f>IF(H2113&gt;0,2*An*(J2113-$C$12),0)</f>
        <v>0</v>
      </c>
      <c r="M2113" s="12">
        <f>$C$9*Af*O2112*ABS(O2112)*$C$7</f>
        <v>-1.4489062873744325</v>
      </c>
      <c r="N2113" s="12">
        <f t="shared" si="136"/>
        <v>-0.15062475083711688</v>
      </c>
      <c r="O2113" s="4">
        <f t="shared" si="137"/>
        <v>-26.787486072847258</v>
      </c>
      <c r="P2113" s="3">
        <f t="shared" si="134"/>
        <v>-104.28993796784519</v>
      </c>
      <c r="R2113" s="15"/>
    </row>
    <row r="2114" spans="6:18" x14ac:dyDescent="0.25">
      <c r="F2114" s="2">
        <f t="shared" si="135"/>
        <v>10.550000000000249</v>
      </c>
      <c r="G2114" s="3">
        <f>IF(H2114&gt;0,$C$14-H2114,$C$14)</f>
        <v>2E-3</v>
      </c>
      <c r="H2114" s="3">
        <f>IF(H2113-I2113&gt;0,H2113-I2113,0)</f>
        <v>0</v>
      </c>
      <c r="I2114" s="12">
        <f>$C$5*SQRT((2*($C$11*POWER(($G$4/G2114),1.4)-$C$12))/$C$8)*An</f>
        <v>3.4541393744113574E-5</v>
      </c>
      <c r="J2114" s="5">
        <f>($C$11*POWER(($C$16/G2114),1.4))</f>
        <v>265250.39913931966</v>
      </c>
      <c r="K2114" s="2">
        <f>IF(H2114&gt;0,$C$17+H2114*$C$8,$C$17)</f>
        <v>0.15</v>
      </c>
      <c r="L2114" s="12">
        <f>IF(H2114&gt;0,2*An*(J2114-$C$12),0)</f>
        <v>0</v>
      </c>
      <c r="M2114" s="12">
        <f>$C$9*Af*O2113*ABS(O2113)*$C$7</f>
        <v>-1.4489879098209595</v>
      </c>
      <c r="N2114" s="12">
        <f t="shared" si="136"/>
        <v>-0.15008060119360364</v>
      </c>
      <c r="O2114" s="4">
        <f t="shared" si="137"/>
        <v>-26.788237836227335</v>
      </c>
      <c r="P2114" s="3">
        <f t="shared" si="134"/>
        <v>-104.42387727761788</v>
      </c>
      <c r="R2114" s="15"/>
    </row>
    <row r="2115" spans="6:18" x14ac:dyDescent="0.25">
      <c r="F2115" s="2">
        <f t="shared" si="135"/>
        <v>10.55500000000025</v>
      </c>
      <c r="G2115" s="3">
        <f>IF(H2115&gt;0,$C$14-H2115,$C$14)</f>
        <v>2E-3</v>
      </c>
      <c r="H2115" s="3">
        <f>IF(H2114-I2114&gt;0,H2114-I2114,0)</f>
        <v>0</v>
      </c>
      <c r="I2115" s="12">
        <f>$C$5*SQRT((2*($C$11*POWER(($G$4/G2115),1.4)-$C$12))/$C$8)*An</f>
        <v>3.4541393744113574E-5</v>
      </c>
      <c r="J2115" s="5">
        <f>($C$11*POWER(($C$16/G2115),1.4))</f>
        <v>265250.39913931966</v>
      </c>
      <c r="K2115" s="2">
        <f>IF(H2115&gt;0,$C$17+H2115*$C$8,$C$17)</f>
        <v>0.15</v>
      </c>
      <c r="L2115" s="12">
        <f>IF(H2115&gt;0,2*An*(J2115-$C$12),0)</f>
        <v>0</v>
      </c>
      <c r="M2115" s="12">
        <f>$C$9*Af*O2114*ABS(O2114)*$C$7</f>
        <v>-1.4490692396875102</v>
      </c>
      <c r="N2115" s="12">
        <f t="shared" si="136"/>
        <v>-0.14953840208326538</v>
      </c>
      <c r="O2115" s="4">
        <f t="shared" si="137"/>
        <v>-26.788986883735529</v>
      </c>
      <c r="P2115" s="3">
        <f t="shared" si="134"/>
        <v>-104.55782033941779</v>
      </c>
      <c r="R2115" s="15"/>
    </row>
    <row r="2116" spans="6:18" x14ac:dyDescent="0.25">
      <c r="F2116" s="2">
        <f t="shared" si="135"/>
        <v>10.560000000000251</v>
      </c>
      <c r="G2116" s="3">
        <f>IF(H2116&gt;0,$C$14-H2116,$C$14)</f>
        <v>2E-3</v>
      </c>
      <c r="H2116" s="3">
        <f>IF(H2115-I2115&gt;0,H2115-I2115,0)</f>
        <v>0</v>
      </c>
      <c r="I2116" s="12">
        <f>$C$5*SQRT((2*($C$11*POWER(($G$4/G2116),1.4)-$C$12))/$C$8)*An</f>
        <v>3.4541393744113574E-5</v>
      </c>
      <c r="J2116" s="5">
        <f>($C$11*POWER(($C$16/G2116),1.4))</f>
        <v>265250.39913931966</v>
      </c>
      <c r="K2116" s="2">
        <f>IF(H2116&gt;0,$C$17+H2116*$C$8,$C$17)</f>
        <v>0.15</v>
      </c>
      <c r="L2116" s="12">
        <f>IF(H2116&gt;0,2*An*(J2116-$C$12),0)</f>
        <v>0</v>
      </c>
      <c r="M2116" s="12">
        <f>$C$9*Af*O2115*ABS(O2115)*$C$7</f>
        <v>-1.4491502780062677</v>
      </c>
      <c r="N2116" s="12">
        <f t="shared" si="136"/>
        <v>-0.14899814662488206</v>
      </c>
      <c r="O2116" s="4">
        <f t="shared" si="137"/>
        <v>-26.789733225107298</v>
      </c>
      <c r="P2116" s="3">
        <f t="shared" si="134"/>
        <v>-104.6917671396899</v>
      </c>
      <c r="R2116" s="15"/>
    </row>
    <row r="2117" spans="6:18" x14ac:dyDescent="0.25">
      <c r="F2117" s="2">
        <f t="shared" si="135"/>
        <v>10.565000000000252</v>
      </c>
      <c r="G2117" s="3">
        <f>IF(H2117&gt;0,$C$14-H2117,$C$14)</f>
        <v>2E-3</v>
      </c>
      <c r="H2117" s="3">
        <f>IF(H2116-I2116&gt;0,H2116-I2116,0)</f>
        <v>0</v>
      </c>
      <c r="I2117" s="12">
        <f>$C$5*SQRT((2*($C$11*POWER(($G$4/G2117),1.4)-$C$12))/$C$8)*An</f>
        <v>3.4541393744113574E-5</v>
      </c>
      <c r="J2117" s="5">
        <f>($C$11*POWER(($C$16/G2117),1.4))</f>
        <v>265250.39913931966</v>
      </c>
      <c r="K2117" s="2">
        <f>IF(H2117&gt;0,$C$17+H2117*$C$8,$C$17)</f>
        <v>0.15</v>
      </c>
      <c r="L2117" s="12">
        <f>IF(H2117&gt;0,2*An*(J2117-$C$12),0)</f>
        <v>0</v>
      </c>
      <c r="M2117" s="12">
        <f>$C$9*Af*O2116*ABS(O2116)*$C$7</f>
        <v>-1.4492310258058936</v>
      </c>
      <c r="N2117" s="12">
        <f t="shared" si="136"/>
        <v>-0.14845982796070967</v>
      </c>
      <c r="O2117" s="4">
        <f t="shared" si="137"/>
        <v>-26.790476870043761</v>
      </c>
      <c r="P2117" s="3">
        <f t="shared" si="134"/>
        <v>-104.82571766492778</v>
      </c>
      <c r="R2117" s="15"/>
    </row>
    <row r="2118" spans="6:18" x14ac:dyDescent="0.25">
      <c r="F2118" s="2">
        <f t="shared" si="135"/>
        <v>10.570000000000253</v>
      </c>
      <c r="G2118" s="3">
        <f>IF(H2118&gt;0,$C$14-H2118,$C$14)</f>
        <v>2E-3</v>
      </c>
      <c r="H2118" s="3">
        <f>IF(H2117-I2117&gt;0,H2117-I2117,0)</f>
        <v>0</v>
      </c>
      <c r="I2118" s="12">
        <f>$C$5*SQRT((2*($C$11*POWER(($G$4/G2118),1.4)-$C$12))/$C$8)*An</f>
        <v>3.4541393744113574E-5</v>
      </c>
      <c r="J2118" s="5">
        <f>($C$11*POWER(($C$16/G2118),1.4))</f>
        <v>265250.39913931966</v>
      </c>
      <c r="K2118" s="2">
        <f>IF(H2118&gt;0,$C$17+H2118*$C$8,$C$17)</f>
        <v>0.15</v>
      </c>
      <c r="L2118" s="12">
        <f>IF(H2118&gt;0,2*An*(J2118-$C$12),0)</f>
        <v>0</v>
      </c>
      <c r="M2118" s="12">
        <f>$C$9*Af*O2117*ABS(O2117)*$C$7</f>
        <v>-1.4493114841115395</v>
      </c>
      <c r="N2118" s="12">
        <f t="shared" si="136"/>
        <v>-0.14792343925640328</v>
      </c>
      <c r="O2118" s="4">
        <f t="shared" si="137"/>
        <v>-26.791217828211803</v>
      </c>
      <c r="P2118" s="3">
        <f t="shared" ref="P2118:P2181" si="138">$C$5*(O2118+O2117)/2+P2117</f>
        <v>-104.95967190167342</v>
      </c>
      <c r="R2118" s="15"/>
    </row>
    <row r="2119" spans="6:18" x14ac:dyDescent="0.25">
      <c r="F2119" s="2">
        <f t="shared" si="135"/>
        <v>10.575000000000253</v>
      </c>
      <c r="G2119" s="3">
        <f>IF(H2119&gt;0,$C$14-H2119,$C$14)</f>
        <v>2E-3</v>
      </c>
      <c r="H2119" s="3">
        <f>IF(H2118-I2118&gt;0,H2118-I2118,0)</f>
        <v>0</v>
      </c>
      <c r="I2119" s="12">
        <f>$C$5*SQRT((2*($C$11*POWER(($G$4/G2119),1.4)-$C$12))/$C$8)*An</f>
        <v>3.4541393744113574E-5</v>
      </c>
      <c r="J2119" s="5">
        <f>($C$11*POWER(($C$16/G2119),1.4))</f>
        <v>265250.39913931966</v>
      </c>
      <c r="K2119" s="2">
        <f>IF(H2119&gt;0,$C$17+H2119*$C$8,$C$17)</f>
        <v>0.15</v>
      </c>
      <c r="L2119" s="12">
        <f>IF(H2119&gt;0,2*An*(J2119-$C$12),0)</f>
        <v>0</v>
      </c>
      <c r="M2119" s="12">
        <f>$C$9*Af*O2118*ABS(O2118)*$C$7</f>
        <v>-1.4493916539448586</v>
      </c>
      <c r="N2119" s="12">
        <f t="shared" si="136"/>
        <v>-0.147388973700943</v>
      </c>
      <c r="O2119" s="4">
        <f t="shared" si="137"/>
        <v>-26.791956109244197</v>
      </c>
      <c r="P2119" s="3">
        <f t="shared" si="138"/>
        <v>-105.09362983651705</v>
      </c>
      <c r="R2119" s="15"/>
    </row>
    <row r="2120" spans="6:18" x14ac:dyDescent="0.25">
      <c r="F2120" s="2">
        <f t="shared" si="135"/>
        <v>10.580000000000254</v>
      </c>
      <c r="G2120" s="3">
        <f>IF(H2120&gt;0,$C$14-H2120,$C$14)</f>
        <v>2E-3</v>
      </c>
      <c r="H2120" s="3">
        <f>IF(H2119-I2119&gt;0,H2119-I2119,0)</f>
        <v>0</v>
      </c>
      <c r="I2120" s="12">
        <f>$C$5*SQRT((2*($C$11*POWER(($G$4/G2120),1.4)-$C$12))/$C$8)*An</f>
        <v>3.4541393744113574E-5</v>
      </c>
      <c r="J2120" s="5">
        <f>($C$11*POWER(($C$16/G2120),1.4))</f>
        <v>265250.39913931966</v>
      </c>
      <c r="K2120" s="2">
        <f>IF(H2120&gt;0,$C$17+H2120*$C$8,$C$17)</f>
        <v>0.15</v>
      </c>
      <c r="L2120" s="12">
        <f>IF(H2120&gt;0,2*An*(J2120-$C$12),0)</f>
        <v>0</v>
      </c>
      <c r="M2120" s="12">
        <f>$C$9*Af*O2119*ABS(O2119)*$C$7</f>
        <v>-1.4494715363240165</v>
      </c>
      <c r="N2120" s="12">
        <f t="shared" si="136"/>
        <v>-0.14685642450655698</v>
      </c>
      <c r="O2120" s="4">
        <f t="shared" si="137"/>
        <v>-26.792691722739715</v>
      </c>
      <c r="P2120" s="3">
        <f t="shared" si="138"/>
        <v>-105.22759145609702</v>
      </c>
      <c r="R2120" s="15"/>
    </row>
    <row r="2121" spans="6:18" x14ac:dyDescent="0.25">
      <c r="F2121" s="2">
        <f t="shared" si="135"/>
        <v>10.585000000000255</v>
      </c>
      <c r="G2121" s="3">
        <f>IF(H2121&gt;0,$C$14-H2121,$C$14)</f>
        <v>2E-3</v>
      </c>
      <c r="H2121" s="3">
        <f>IF(H2120-I2120&gt;0,H2120-I2120,0)</f>
        <v>0</v>
      </c>
      <c r="I2121" s="12">
        <f>$C$5*SQRT((2*($C$11*POWER(($G$4/G2121),1.4)-$C$12))/$C$8)*An</f>
        <v>3.4541393744113574E-5</v>
      </c>
      <c r="J2121" s="5">
        <f>($C$11*POWER(($C$16/G2121),1.4))</f>
        <v>265250.39913931966</v>
      </c>
      <c r="K2121" s="2">
        <f>IF(H2121&gt;0,$C$17+H2121*$C$8,$C$17)</f>
        <v>0.15</v>
      </c>
      <c r="L2121" s="12">
        <f>IF(H2121&gt;0,2*An*(J2121-$C$12),0)</f>
        <v>0</v>
      </c>
      <c r="M2121" s="12">
        <f>$C$9*Af*O2120*ABS(O2120)*$C$7</f>
        <v>-1.4495511322637009</v>
      </c>
      <c r="N2121" s="12">
        <f t="shared" si="136"/>
        <v>-0.14632578490866077</v>
      </c>
      <c r="O2121" s="4">
        <f t="shared" si="137"/>
        <v>-26.793424678263253</v>
      </c>
      <c r="P2121" s="3">
        <f t="shared" si="138"/>
        <v>-105.36155674709953</v>
      </c>
      <c r="R2121" s="15"/>
    </row>
    <row r="2122" spans="6:18" x14ac:dyDescent="0.25">
      <c r="F2122" s="2">
        <f t="shared" si="135"/>
        <v>10.590000000000256</v>
      </c>
      <c r="G2122" s="3">
        <f>IF(H2122&gt;0,$C$14-H2122,$C$14)</f>
        <v>2E-3</v>
      </c>
      <c r="H2122" s="3">
        <f>IF(H2121-I2121&gt;0,H2121-I2121,0)</f>
        <v>0</v>
      </c>
      <c r="I2122" s="12">
        <f>$C$5*SQRT((2*($C$11*POWER(($G$4/G2122),1.4)-$C$12))/$C$8)*An</f>
        <v>3.4541393744113574E-5</v>
      </c>
      <c r="J2122" s="5">
        <f>($C$11*POWER(($C$16/G2122),1.4))</f>
        <v>265250.39913931966</v>
      </c>
      <c r="K2122" s="2">
        <f>IF(H2122&gt;0,$C$17+H2122*$C$8,$C$17)</f>
        <v>0.15</v>
      </c>
      <c r="L2122" s="12">
        <f>IF(H2122&gt;0,2*An*(J2122-$C$12),0)</f>
        <v>0</v>
      </c>
      <c r="M2122" s="12">
        <f>$C$9*Af*O2121*ABS(O2121)*$C$7</f>
        <v>-1.449630442775135</v>
      </c>
      <c r="N2122" s="12">
        <f t="shared" si="136"/>
        <v>-0.14579704816576705</v>
      </c>
      <c r="O2122" s="4">
        <f t="shared" si="137"/>
        <v>-26.794154985345941</v>
      </c>
      <c r="P2122" s="3">
        <f t="shared" si="138"/>
        <v>-105.49552569625855</v>
      </c>
      <c r="R2122" s="15"/>
    </row>
    <row r="2123" spans="6:18" x14ac:dyDescent="0.25">
      <c r="F2123" s="2">
        <f t="shared" si="135"/>
        <v>10.595000000000256</v>
      </c>
      <c r="G2123" s="3">
        <f>IF(H2123&gt;0,$C$14-H2123,$C$14)</f>
        <v>2E-3</v>
      </c>
      <c r="H2123" s="3">
        <f>IF(H2122-I2122&gt;0,H2122-I2122,0)</f>
        <v>0</v>
      </c>
      <c r="I2123" s="12">
        <f>$C$5*SQRT((2*($C$11*POWER(($G$4/G2123),1.4)-$C$12))/$C$8)*An</f>
        <v>3.4541393744113574E-5</v>
      </c>
      <c r="J2123" s="5">
        <f>($C$11*POWER(($C$16/G2123),1.4))</f>
        <v>265250.39913931966</v>
      </c>
      <c r="K2123" s="2">
        <f>IF(H2123&gt;0,$C$17+H2123*$C$8,$C$17)</f>
        <v>0.15</v>
      </c>
      <c r="L2123" s="12">
        <f>IF(H2123&gt;0,2*An*(J2123-$C$12),0)</f>
        <v>0</v>
      </c>
      <c r="M2123" s="12">
        <f>$C$9*Af*O2122*ABS(O2122)*$C$7</f>
        <v>-1.4497094688660872</v>
      </c>
      <c r="N2123" s="12">
        <f t="shared" si="136"/>
        <v>-0.14527020755941886</v>
      </c>
      <c r="O2123" s="4">
        <f t="shared" si="137"/>
        <v>-26.794882653485253</v>
      </c>
      <c r="P2123" s="3">
        <f t="shared" si="138"/>
        <v>-105.62949829035563</v>
      </c>
      <c r="R2123" s="15"/>
    </row>
    <row r="2124" spans="6:18" x14ac:dyDescent="0.25">
      <c r="F2124" s="2">
        <f t="shared" si="135"/>
        <v>10.600000000000257</v>
      </c>
      <c r="G2124" s="3">
        <f>IF(H2124&gt;0,$C$14-H2124,$C$14)</f>
        <v>2E-3</v>
      </c>
      <c r="H2124" s="3">
        <f>IF(H2123-I2123&gt;0,H2123-I2123,0)</f>
        <v>0</v>
      </c>
      <c r="I2124" s="12">
        <f>$C$5*SQRT((2*($C$11*POWER(($G$4/G2124),1.4)-$C$12))/$C$8)*An</f>
        <v>3.4541393744113574E-5</v>
      </c>
      <c r="J2124" s="5">
        <f>($C$11*POWER(($C$16/G2124),1.4))</f>
        <v>265250.39913931966</v>
      </c>
      <c r="K2124" s="2">
        <f>IF(H2124&gt;0,$C$17+H2124*$C$8,$C$17)</f>
        <v>0.15</v>
      </c>
      <c r="L2124" s="12">
        <f>IF(H2124&gt;0,2*An*(J2124-$C$12),0)</f>
        <v>0</v>
      </c>
      <c r="M2124" s="12">
        <f>$C$9*Af*O2123*ABS(O2123)*$C$7</f>
        <v>-1.4497882115408807</v>
      </c>
      <c r="N2124" s="12">
        <f t="shared" si="136"/>
        <v>-0.14474525639412911</v>
      </c>
      <c r="O2124" s="4">
        <f t="shared" si="137"/>
        <v>-26.795607692145136</v>
      </c>
      <c r="P2124" s="3">
        <f t="shared" si="138"/>
        <v>-105.7634745162197</v>
      </c>
      <c r="R2124" s="15"/>
    </row>
    <row r="2125" spans="6:18" x14ac:dyDescent="0.25">
      <c r="F2125" s="2">
        <f t="shared" si="135"/>
        <v>10.605000000000258</v>
      </c>
      <c r="G2125" s="3">
        <f>IF(H2125&gt;0,$C$14-H2125,$C$14)</f>
        <v>2E-3</v>
      </c>
      <c r="H2125" s="3">
        <f>IF(H2124-I2124&gt;0,H2124-I2124,0)</f>
        <v>0</v>
      </c>
      <c r="I2125" s="12">
        <f>$C$5*SQRT((2*($C$11*POWER(($G$4/G2125),1.4)-$C$12))/$C$8)*An</f>
        <v>3.4541393744113574E-5</v>
      </c>
      <c r="J2125" s="5">
        <f>($C$11*POWER(($C$16/G2125),1.4))</f>
        <v>265250.39913931966</v>
      </c>
      <c r="K2125" s="2">
        <f>IF(H2125&gt;0,$C$17+H2125*$C$8,$C$17)</f>
        <v>0.15</v>
      </c>
      <c r="L2125" s="12">
        <f>IF(H2125&gt;0,2*An*(J2125-$C$12),0)</f>
        <v>0</v>
      </c>
      <c r="M2125" s="12">
        <f>$C$9*Af*O2124*ABS(O2124)*$C$7</f>
        <v>-1.4498666718004083</v>
      </c>
      <c r="N2125" s="12">
        <f t="shared" si="136"/>
        <v>-0.14422218799727826</v>
      </c>
      <c r="O2125" s="4">
        <f t="shared" si="137"/>
        <v>-26.796330110756116</v>
      </c>
      <c r="P2125" s="3">
        <f t="shared" si="138"/>
        <v>-105.89745436072695</v>
      </c>
      <c r="R2125" s="15"/>
    </row>
    <row r="2126" spans="6:18" x14ac:dyDescent="0.25">
      <c r="F2126" s="2">
        <f t="shared" si="135"/>
        <v>10.610000000000259</v>
      </c>
      <c r="G2126" s="3">
        <f>IF(H2126&gt;0,$C$14-H2126,$C$14)</f>
        <v>2E-3</v>
      </c>
      <c r="H2126" s="3">
        <f>IF(H2125-I2125&gt;0,H2125-I2125,0)</f>
        <v>0</v>
      </c>
      <c r="I2126" s="12">
        <f>$C$5*SQRT((2*($C$11*POWER(($G$4/G2126),1.4)-$C$12))/$C$8)*An</f>
        <v>3.4541393744113574E-5</v>
      </c>
      <c r="J2126" s="5">
        <f>($C$11*POWER(($C$16/G2126),1.4))</f>
        <v>265250.39913931966</v>
      </c>
      <c r="K2126" s="2">
        <f>IF(H2126&gt;0,$C$17+H2126*$C$8,$C$17)</f>
        <v>0.15</v>
      </c>
      <c r="L2126" s="12">
        <f>IF(H2126&gt;0,2*An*(J2126-$C$12),0)</f>
        <v>0</v>
      </c>
      <c r="M2126" s="12">
        <f>$C$9*Af*O2125*ABS(O2125)*$C$7</f>
        <v>-1.4499448506421391</v>
      </c>
      <c r="N2126" s="12">
        <f t="shared" si="136"/>
        <v>-0.14370099571907308</v>
      </c>
      <c r="O2126" s="4">
        <f t="shared" si="137"/>
        <v>-26.797049918715409</v>
      </c>
      <c r="P2126" s="3">
        <f t="shared" si="138"/>
        <v>-106.03143781080064</v>
      </c>
      <c r="R2126" s="15"/>
    </row>
    <row r="2127" spans="6:18" x14ac:dyDescent="0.25">
      <c r="F2127" s="2">
        <f t="shared" si="135"/>
        <v>10.61500000000026</v>
      </c>
      <c r="G2127" s="3">
        <f>IF(H2127&gt;0,$C$14-H2127,$C$14)</f>
        <v>2E-3</v>
      </c>
      <c r="H2127" s="3">
        <f>IF(H2126-I2126&gt;0,H2126-I2126,0)</f>
        <v>0</v>
      </c>
      <c r="I2127" s="12">
        <f>$C$5*SQRT((2*($C$11*POWER(($G$4/G2127),1.4)-$C$12))/$C$8)*An</f>
        <v>3.4541393744113574E-5</v>
      </c>
      <c r="J2127" s="5">
        <f>($C$11*POWER(($C$16/G2127),1.4))</f>
        <v>265250.39913931966</v>
      </c>
      <c r="K2127" s="2">
        <f>IF(H2127&gt;0,$C$17+H2127*$C$8,$C$17)</f>
        <v>0.15</v>
      </c>
      <c r="L2127" s="12">
        <f>IF(H2127&gt;0,2*An*(J2127-$C$12),0)</f>
        <v>0</v>
      </c>
      <c r="M2127" s="12">
        <f>$C$9*Af*O2126*ABS(O2126)*$C$7</f>
        <v>-1.4500227490601312</v>
      </c>
      <c r="N2127" s="12">
        <f t="shared" si="136"/>
        <v>-0.14318167293245904</v>
      </c>
      <c r="O2127" s="4">
        <f t="shared" si="137"/>
        <v>-26.797767125387036</v>
      </c>
      <c r="P2127" s="3">
        <f t="shared" si="138"/>
        <v>-106.1654248534109</v>
      </c>
      <c r="R2127" s="15"/>
    </row>
    <row r="2128" spans="6:18" x14ac:dyDescent="0.25">
      <c r="F2128" s="2">
        <f t="shared" si="135"/>
        <v>10.62000000000026</v>
      </c>
      <c r="G2128" s="3">
        <f>IF(H2128&gt;0,$C$14-H2128,$C$14)</f>
        <v>2E-3</v>
      </c>
      <c r="H2128" s="3">
        <f>IF(H2127-I2127&gt;0,H2127-I2127,0)</f>
        <v>0</v>
      </c>
      <c r="I2128" s="12">
        <f>$C$5*SQRT((2*($C$11*POWER(($G$4/G2128),1.4)-$C$12))/$C$8)*An</f>
        <v>3.4541393744113574E-5</v>
      </c>
      <c r="J2128" s="5">
        <f>($C$11*POWER(($C$16/G2128),1.4))</f>
        <v>265250.39913931966</v>
      </c>
      <c r="K2128" s="2">
        <f>IF(H2128&gt;0,$C$17+H2128*$C$8,$C$17)</f>
        <v>0.15</v>
      </c>
      <c r="L2128" s="12">
        <f>IF(H2128&gt;0,2*An*(J2128-$C$12),0)</f>
        <v>0</v>
      </c>
      <c r="M2128" s="12">
        <f>$C$9*Af*O2127*ABS(O2127)*$C$7</f>
        <v>-1.4501003680450433</v>
      </c>
      <c r="N2128" s="12">
        <f t="shared" si="136"/>
        <v>-0.14266421303304505</v>
      </c>
      <c r="O2128" s="4">
        <f t="shared" si="137"/>
        <v>-26.798481740101948</v>
      </c>
      <c r="P2128" s="3">
        <f t="shared" si="138"/>
        <v>-106.29941547557462</v>
      </c>
      <c r="R2128" s="15"/>
    </row>
    <row r="2129" spans="6:18" x14ac:dyDescent="0.25">
      <c r="F2129" s="2">
        <f t="shared" si="135"/>
        <v>10.625000000000261</v>
      </c>
      <c r="G2129" s="3">
        <f>IF(H2129&gt;0,$C$14-H2129,$C$14)</f>
        <v>2E-3</v>
      </c>
      <c r="H2129" s="3">
        <f>IF(H2128-I2128&gt;0,H2128-I2128,0)</f>
        <v>0</v>
      </c>
      <c r="I2129" s="12">
        <f>$C$5*SQRT((2*($C$11*POWER(($G$4/G2129),1.4)-$C$12))/$C$8)*An</f>
        <v>3.4541393744113574E-5</v>
      </c>
      <c r="J2129" s="5">
        <f>($C$11*POWER(($C$16/G2129),1.4))</f>
        <v>265250.39913931966</v>
      </c>
      <c r="K2129" s="2">
        <f>IF(H2129&gt;0,$C$17+H2129*$C$8,$C$17)</f>
        <v>0.15</v>
      </c>
      <c r="L2129" s="12">
        <f>IF(H2129&gt;0,2*An*(J2129-$C$12),0)</f>
        <v>0</v>
      </c>
      <c r="M2129" s="12">
        <f>$C$9*Af*O2128*ABS(O2128)*$C$7</f>
        <v>-1.4501777085841445</v>
      </c>
      <c r="N2129" s="12">
        <f t="shared" si="136"/>
        <v>-0.14214860943903673</v>
      </c>
      <c r="O2129" s="4">
        <f t="shared" si="137"/>
        <v>-26.79919377215813</v>
      </c>
      <c r="P2129" s="3">
        <f t="shared" si="138"/>
        <v>-106.43340966435527</v>
      </c>
      <c r="R2129" s="15"/>
    </row>
    <row r="2130" spans="6:18" x14ac:dyDescent="0.25">
      <c r="F2130" s="2">
        <f t="shared" si="135"/>
        <v>10.630000000000262</v>
      </c>
      <c r="G2130" s="3">
        <f>IF(H2130&gt;0,$C$14-H2130,$C$14)</f>
        <v>2E-3</v>
      </c>
      <c r="H2130" s="3">
        <f>IF(H2129-I2129&gt;0,H2129-I2129,0)</f>
        <v>0</v>
      </c>
      <c r="I2130" s="12">
        <f>$C$5*SQRT((2*($C$11*POWER(($G$4/G2130),1.4)-$C$12))/$C$8)*An</f>
        <v>3.4541393744113574E-5</v>
      </c>
      <c r="J2130" s="5">
        <f>($C$11*POWER(($C$16/G2130),1.4))</f>
        <v>265250.39913931966</v>
      </c>
      <c r="K2130" s="2">
        <f>IF(H2130&gt;0,$C$17+H2130*$C$8,$C$17)</f>
        <v>0.15</v>
      </c>
      <c r="L2130" s="12">
        <f>IF(H2130&gt;0,2*An*(J2130-$C$12),0)</f>
        <v>0</v>
      </c>
      <c r="M2130" s="12">
        <f>$C$9*Af*O2129*ABS(O2129)*$C$7</f>
        <v>-1.4502547716613254</v>
      </c>
      <c r="N2130" s="12">
        <f t="shared" si="136"/>
        <v>-0.14163485559116396</v>
      </c>
      <c r="O2130" s="4">
        <f t="shared" si="137"/>
        <v>-26.799903230820707</v>
      </c>
      <c r="P2130" s="3">
        <f t="shared" si="138"/>
        <v>-106.56740740686271</v>
      </c>
      <c r="R2130" s="15"/>
    </row>
    <row r="2131" spans="6:18" x14ac:dyDescent="0.25">
      <c r="F2131" s="2">
        <f t="shared" si="135"/>
        <v>10.635000000000263</v>
      </c>
      <c r="G2131" s="3">
        <f>IF(H2131&gt;0,$C$14-H2131,$C$14)</f>
        <v>2E-3</v>
      </c>
      <c r="H2131" s="3">
        <f>IF(H2130-I2130&gt;0,H2130-I2130,0)</f>
        <v>0</v>
      </c>
      <c r="I2131" s="12">
        <f>$C$5*SQRT((2*($C$11*POWER(($G$4/G2131),1.4)-$C$12))/$C$8)*An</f>
        <v>3.4541393744113574E-5</v>
      </c>
      <c r="J2131" s="5">
        <f>($C$11*POWER(($C$16/G2131),1.4))</f>
        <v>265250.39913931966</v>
      </c>
      <c r="K2131" s="2">
        <f>IF(H2131&gt;0,$C$17+H2131*$C$8,$C$17)</f>
        <v>0.15</v>
      </c>
      <c r="L2131" s="12">
        <f>IF(H2131&gt;0,2*An*(J2131-$C$12),0)</f>
        <v>0</v>
      </c>
      <c r="M2131" s="12">
        <f>$C$9*Af*O2130*ABS(O2130)*$C$7</f>
        <v>-1.4503315582571084</v>
      </c>
      <c r="N2131" s="12">
        <f t="shared" si="136"/>
        <v>-0.14112294495261118</v>
      </c>
      <c r="O2131" s="4">
        <f t="shared" si="137"/>
        <v>-26.800610125322066</v>
      </c>
      <c r="P2131" s="3">
        <f t="shared" si="138"/>
        <v>-106.70140869025307</v>
      </c>
      <c r="R2131" s="15"/>
    </row>
    <row r="2132" spans="6:18" x14ac:dyDescent="0.25">
      <c r="F2132" s="2">
        <f t="shared" si="135"/>
        <v>10.640000000000263</v>
      </c>
      <c r="G2132" s="3">
        <f>IF(H2132&gt;0,$C$14-H2132,$C$14)</f>
        <v>2E-3</v>
      </c>
      <c r="H2132" s="3">
        <f>IF(H2131-I2131&gt;0,H2131-I2131,0)</f>
        <v>0</v>
      </c>
      <c r="I2132" s="12">
        <f>$C$5*SQRT((2*($C$11*POWER(($G$4/G2132),1.4)-$C$12))/$C$8)*An</f>
        <v>3.4541393744113574E-5</v>
      </c>
      <c r="J2132" s="5">
        <f>($C$11*POWER(($C$16/G2132),1.4))</f>
        <v>265250.39913931966</v>
      </c>
      <c r="K2132" s="2">
        <f>IF(H2132&gt;0,$C$17+H2132*$C$8,$C$17)</f>
        <v>0.15</v>
      </c>
      <c r="L2132" s="12">
        <f>IF(H2132&gt;0,2*An*(J2132-$C$12),0)</f>
        <v>0</v>
      </c>
      <c r="M2132" s="12">
        <f>$C$9*Af*O2131*ABS(O2131)*$C$7</f>
        <v>-1.450408069348659</v>
      </c>
      <c r="N2132" s="12">
        <f t="shared" si="136"/>
        <v>-0.14061287100894049</v>
      </c>
      <c r="O2132" s="4">
        <f t="shared" si="137"/>
        <v>-26.801314464861971</v>
      </c>
      <c r="P2132" s="3">
        <f t="shared" si="138"/>
        <v>-106.83541350172854</v>
      </c>
      <c r="R2132" s="15"/>
    </row>
    <row r="2133" spans="6:18" x14ac:dyDescent="0.25">
      <c r="F2133" s="2">
        <f t="shared" si="135"/>
        <v>10.645000000000264</v>
      </c>
      <c r="G2133" s="3">
        <f>IF(H2133&gt;0,$C$14-H2133,$C$14)</f>
        <v>2E-3</v>
      </c>
      <c r="H2133" s="3">
        <f>IF(H2132-I2132&gt;0,H2132-I2132,0)</f>
        <v>0</v>
      </c>
      <c r="I2133" s="12">
        <f>$C$5*SQRT((2*($C$11*POWER(($G$4/G2133),1.4)-$C$12))/$C$8)*An</f>
        <v>3.4541393744113574E-5</v>
      </c>
      <c r="J2133" s="5">
        <f>($C$11*POWER(($C$16/G2133),1.4))</f>
        <v>265250.39913931966</v>
      </c>
      <c r="K2133" s="2">
        <f>IF(H2133&gt;0,$C$17+H2133*$C$8,$C$17)</f>
        <v>0.15</v>
      </c>
      <c r="L2133" s="12">
        <f>IF(H2133&gt;0,2*An*(J2133-$C$12),0)</f>
        <v>0</v>
      </c>
      <c r="M2133" s="12">
        <f>$C$9*Af*O2132*ABS(O2132)*$C$7</f>
        <v>-1.4504843059097965</v>
      </c>
      <c r="N2133" s="12">
        <f t="shared" si="136"/>
        <v>-0.14010462726802361</v>
      </c>
      <c r="O2133" s="4">
        <f t="shared" si="137"/>
        <v>-26.802016258607662</v>
      </c>
      <c r="P2133" s="3">
        <f t="shared" si="138"/>
        <v>-106.96942182853721</v>
      </c>
      <c r="R2133" s="15"/>
    </row>
    <row r="2134" spans="6:18" x14ac:dyDescent="0.25">
      <c r="F2134" s="2">
        <f t="shared" si="135"/>
        <v>10.650000000000265</v>
      </c>
      <c r="G2134" s="3">
        <f>IF(H2134&gt;0,$C$14-H2134,$C$14)</f>
        <v>2E-3</v>
      </c>
      <c r="H2134" s="3">
        <f>IF(H2133-I2133&gt;0,H2133-I2133,0)</f>
        <v>0</v>
      </c>
      <c r="I2134" s="12">
        <f>$C$5*SQRT((2*($C$11*POWER(($G$4/G2134),1.4)-$C$12))/$C$8)*An</f>
        <v>3.4541393744113574E-5</v>
      </c>
      <c r="J2134" s="5">
        <f>($C$11*POWER(($C$16/G2134),1.4))</f>
        <v>265250.39913931966</v>
      </c>
      <c r="K2134" s="2">
        <f>IF(H2134&gt;0,$C$17+H2134*$C$8,$C$17)</f>
        <v>0.15</v>
      </c>
      <c r="L2134" s="12">
        <f>IF(H2134&gt;0,2*An*(J2134-$C$12),0)</f>
        <v>0</v>
      </c>
      <c r="M2134" s="12">
        <f>$C$9*Af*O2133*ABS(O2133)*$C$7</f>
        <v>-1.4505602689110035</v>
      </c>
      <c r="N2134" s="12">
        <f t="shared" si="136"/>
        <v>-0.13959820725997663</v>
      </c>
      <c r="O2134" s="4">
        <f t="shared" si="137"/>
        <v>-26.802715515693983</v>
      </c>
      <c r="P2134" s="3">
        <f t="shared" si="138"/>
        <v>-107.10343365797296</v>
      </c>
      <c r="R2134" s="15"/>
    </row>
    <row r="2135" spans="6:18" x14ac:dyDescent="0.25">
      <c r="F2135" s="2">
        <f t="shared" si="135"/>
        <v>10.655000000000266</v>
      </c>
      <c r="G2135" s="3">
        <f>IF(H2135&gt;0,$C$14-H2135,$C$14)</f>
        <v>2E-3</v>
      </c>
      <c r="H2135" s="3">
        <f>IF(H2134-I2134&gt;0,H2134-I2134,0)</f>
        <v>0</v>
      </c>
      <c r="I2135" s="12">
        <f>$C$5*SQRT((2*($C$11*POWER(($G$4/G2135),1.4)-$C$12))/$C$8)*An</f>
        <v>3.4541393744113574E-5</v>
      </c>
      <c r="J2135" s="5">
        <f>($C$11*POWER(($C$16/G2135),1.4))</f>
        <v>265250.39913931966</v>
      </c>
      <c r="K2135" s="2">
        <f>IF(H2135&gt;0,$C$17+H2135*$C$8,$C$17)</f>
        <v>0.15</v>
      </c>
      <c r="L2135" s="12">
        <f>IF(H2135&gt;0,2*An*(J2135-$C$12),0)</f>
        <v>0</v>
      </c>
      <c r="M2135" s="12">
        <f>$C$9*Af*O2134*ABS(O2134)*$C$7</f>
        <v>-1.4506359593194398</v>
      </c>
      <c r="N2135" s="12">
        <f t="shared" si="136"/>
        <v>-0.13909360453706832</v>
      </c>
      <c r="O2135" s="4">
        <f t="shared" si="137"/>
        <v>-26.803412245223477</v>
      </c>
      <c r="P2135" s="3">
        <f t="shared" si="138"/>
        <v>-107.23744897737525</v>
      </c>
      <c r="R2135" s="15"/>
    </row>
    <row r="2136" spans="6:18" x14ac:dyDescent="0.25">
      <c r="F2136" s="2">
        <f t="shared" ref="F2136:F2199" si="139">F2135+$C$5</f>
        <v>10.660000000000267</v>
      </c>
      <c r="G2136" s="3">
        <f>IF(H2136&gt;0,$C$14-H2136,$C$14)</f>
        <v>2E-3</v>
      </c>
      <c r="H2136" s="3">
        <f>IF(H2135-I2135&gt;0,H2135-I2135,0)</f>
        <v>0</v>
      </c>
      <c r="I2136" s="12">
        <f>$C$5*SQRT((2*($C$11*POWER(($G$4/G2136),1.4)-$C$12))/$C$8)*An</f>
        <v>3.4541393744113574E-5</v>
      </c>
      <c r="J2136" s="5">
        <f>($C$11*POWER(($C$16/G2136),1.4))</f>
        <v>265250.39913931966</v>
      </c>
      <c r="K2136" s="2">
        <f>IF(H2136&gt;0,$C$17+H2136*$C$8,$C$17)</f>
        <v>0.15</v>
      </c>
      <c r="L2136" s="12">
        <f>IF(H2136&gt;0,2*An*(J2136-$C$12),0)</f>
        <v>0</v>
      </c>
      <c r="M2136" s="12">
        <f>$C$9*Af*O2135*ABS(O2135)*$C$7</f>
        <v>-1.4507113780989485</v>
      </c>
      <c r="N2136" s="12">
        <f t="shared" si="136"/>
        <v>-0.13859081267367718</v>
      </c>
      <c r="O2136" s="4">
        <f t="shared" si="137"/>
        <v>-26.804106456266503</v>
      </c>
      <c r="P2136" s="3">
        <f t="shared" si="138"/>
        <v>-107.37146777412897</v>
      </c>
      <c r="R2136" s="15"/>
    </row>
    <row r="2137" spans="6:18" x14ac:dyDescent="0.25">
      <c r="F2137" s="2">
        <f t="shared" si="139"/>
        <v>10.665000000000267</v>
      </c>
      <c r="G2137" s="3">
        <f>IF(H2137&gt;0,$C$14-H2137,$C$14)</f>
        <v>2E-3</v>
      </c>
      <c r="H2137" s="3">
        <f>IF(H2136-I2136&gt;0,H2136-I2136,0)</f>
        <v>0</v>
      </c>
      <c r="I2137" s="12">
        <f>$C$5*SQRT((2*($C$11*POWER(($G$4/G2137),1.4)-$C$12))/$C$8)*An</f>
        <v>3.4541393744113574E-5</v>
      </c>
      <c r="J2137" s="5">
        <f>($C$11*POWER(($C$16/G2137),1.4))</f>
        <v>265250.39913931966</v>
      </c>
      <c r="K2137" s="2">
        <f>IF(H2137&gt;0,$C$17+H2137*$C$8,$C$17)</f>
        <v>0.15</v>
      </c>
      <c r="L2137" s="12">
        <f>IF(H2137&gt;0,2*An*(J2137-$C$12),0)</f>
        <v>0</v>
      </c>
      <c r="M2137" s="12">
        <f>$C$9*Af*O2136*ABS(O2136)*$C$7</f>
        <v>-1.4507865262100694</v>
      </c>
      <c r="N2137" s="12">
        <f t="shared" si="136"/>
        <v>-0.13808982526620403</v>
      </c>
      <c r="O2137" s="4">
        <f t="shared" si="137"/>
        <v>-26.804798157861352</v>
      </c>
      <c r="P2137" s="3">
        <f t="shared" si="138"/>
        <v>-107.50549003566429</v>
      </c>
      <c r="R2137" s="15"/>
    </row>
    <row r="2138" spans="6:18" x14ac:dyDescent="0.25">
      <c r="F2138" s="2">
        <f t="shared" si="139"/>
        <v>10.670000000000268</v>
      </c>
      <c r="G2138" s="3">
        <f>IF(H2138&gt;0,$C$14-H2138,$C$14)</f>
        <v>2E-3</v>
      </c>
      <c r="H2138" s="3">
        <f>IF(H2137-I2137&gt;0,H2137-I2137,0)</f>
        <v>0</v>
      </c>
      <c r="I2138" s="12">
        <f>$C$5*SQRT((2*($C$11*POWER(($G$4/G2138),1.4)-$C$12))/$C$8)*An</f>
        <v>3.4541393744113574E-5</v>
      </c>
      <c r="J2138" s="5">
        <f>($C$11*POWER(($C$16/G2138),1.4))</f>
        <v>265250.39913931966</v>
      </c>
      <c r="K2138" s="2">
        <f>IF(H2138&gt;0,$C$17+H2138*$C$8,$C$17)</f>
        <v>0.15</v>
      </c>
      <c r="L2138" s="12">
        <f>IF(H2138&gt;0,2*An*(J2138-$C$12),0)</f>
        <v>0</v>
      </c>
      <c r="M2138" s="12">
        <f>$C$9*Af*O2137*ABS(O2137)*$C$7</f>
        <v>-1.4508614046100501</v>
      </c>
      <c r="N2138" s="12">
        <f t="shared" si="136"/>
        <v>-0.13759063593299964</v>
      </c>
      <c r="O2138" s="4">
        <f t="shared" si="137"/>
        <v>-26.80548735901435</v>
      </c>
      <c r="P2138" s="3">
        <f t="shared" si="138"/>
        <v>-107.63951574945648</v>
      </c>
      <c r="R2138" s="15"/>
    </row>
    <row r="2139" spans="6:18" x14ac:dyDescent="0.25">
      <c r="F2139" s="2">
        <f t="shared" si="139"/>
        <v>10.675000000000269</v>
      </c>
      <c r="G2139" s="3">
        <f>IF(H2139&gt;0,$C$14-H2139,$C$14)</f>
        <v>2E-3</v>
      </c>
      <c r="H2139" s="3">
        <f>IF(H2138-I2138&gt;0,H2138-I2138,0)</f>
        <v>0</v>
      </c>
      <c r="I2139" s="12">
        <f>$C$5*SQRT((2*($C$11*POWER(($G$4/G2139),1.4)-$C$12))/$C$8)*An</f>
        <v>3.4541393744113574E-5</v>
      </c>
      <c r="J2139" s="5">
        <f>($C$11*POWER(($C$16/G2139),1.4))</f>
        <v>265250.39913931966</v>
      </c>
      <c r="K2139" s="2">
        <f>IF(H2139&gt;0,$C$17+H2139*$C$8,$C$17)</f>
        <v>0.15</v>
      </c>
      <c r="L2139" s="12">
        <f>IF(H2139&gt;0,2*An*(J2139-$C$12),0)</f>
        <v>0</v>
      </c>
      <c r="M2139" s="12">
        <f>$C$9*Af*O2138*ABS(O2138)*$C$7</f>
        <v>-1.4509360142528538</v>
      </c>
      <c r="N2139" s="12">
        <f t="shared" si="136"/>
        <v>-0.13709323831430828</v>
      </c>
      <c r="O2139" s="4">
        <f t="shared" si="137"/>
        <v>-26.806174068699967</v>
      </c>
      <c r="P2139" s="3">
        <f t="shared" si="138"/>
        <v>-107.77354490302577</v>
      </c>
      <c r="R2139" s="15"/>
    </row>
    <row r="2140" spans="6:18" x14ac:dyDescent="0.25">
      <c r="F2140" s="2">
        <f t="shared" si="139"/>
        <v>10.68000000000027</v>
      </c>
      <c r="G2140" s="3">
        <f>IF(H2140&gt;0,$C$14-H2140,$C$14)</f>
        <v>2E-3</v>
      </c>
      <c r="H2140" s="3">
        <f>IF(H2139-I2139&gt;0,H2139-I2139,0)</f>
        <v>0</v>
      </c>
      <c r="I2140" s="12">
        <f>$C$5*SQRT((2*($C$11*POWER(($G$4/G2140),1.4)-$C$12))/$C$8)*An</f>
        <v>3.4541393744113574E-5</v>
      </c>
      <c r="J2140" s="5">
        <f>($C$11*POWER(($C$16/G2140),1.4))</f>
        <v>265250.39913931966</v>
      </c>
      <c r="K2140" s="2">
        <f>IF(H2140&gt;0,$C$17+H2140*$C$8,$C$17)</f>
        <v>0.15</v>
      </c>
      <c r="L2140" s="12">
        <f>IF(H2140&gt;0,2*An*(J2140-$C$12),0)</f>
        <v>0</v>
      </c>
      <c r="M2140" s="12">
        <f>$C$9*Af*O2139*ABS(O2139)*$C$7</f>
        <v>-1.4510103560891729</v>
      </c>
      <c r="N2140" s="12">
        <f t="shared" si="136"/>
        <v>-0.13659762607218057</v>
      </c>
      <c r="O2140" s="4">
        <f t="shared" si="137"/>
        <v>-26.806858295860934</v>
      </c>
      <c r="P2140" s="3">
        <f t="shared" si="138"/>
        <v>-107.90757748393717</v>
      </c>
      <c r="R2140" s="15"/>
    </row>
    <row r="2141" spans="6:18" x14ac:dyDescent="0.25">
      <c r="F2141" s="2">
        <f t="shared" si="139"/>
        <v>10.685000000000271</v>
      </c>
      <c r="G2141" s="3">
        <f>IF(H2141&gt;0,$C$14-H2141,$C$14)</f>
        <v>2E-3</v>
      </c>
      <c r="H2141" s="3">
        <f>IF(H2140-I2140&gt;0,H2140-I2140,0)</f>
        <v>0</v>
      </c>
      <c r="I2141" s="12">
        <f>$C$5*SQRT((2*($C$11*POWER(($G$4/G2141),1.4)-$C$12))/$C$8)*An</f>
        <v>3.4541393744113574E-5</v>
      </c>
      <c r="J2141" s="5">
        <f>($C$11*POWER(($C$16/G2141),1.4))</f>
        <v>265250.39913931966</v>
      </c>
      <c r="K2141" s="2">
        <f>IF(H2141&gt;0,$C$17+H2141*$C$8,$C$17)</f>
        <v>0.15</v>
      </c>
      <c r="L2141" s="12">
        <f>IF(H2141&gt;0,2*An*(J2141-$C$12),0)</f>
        <v>0</v>
      </c>
      <c r="M2141" s="12">
        <f>$C$9*Af*O2140*ABS(O2140)*$C$7</f>
        <v>-1.4510844310664375</v>
      </c>
      <c r="N2141" s="12">
        <f t="shared" si="136"/>
        <v>-0.13610379289041705</v>
      </c>
      <c r="O2141" s="4">
        <f t="shared" si="137"/>
        <v>-26.807540049408342</v>
      </c>
      <c r="P2141" s="3">
        <f t="shared" si="138"/>
        <v>-108.04161347980035</v>
      </c>
      <c r="R2141" s="15"/>
    </row>
    <row r="2142" spans="6:18" x14ac:dyDescent="0.25">
      <c r="F2142" s="2">
        <f t="shared" si="139"/>
        <v>10.690000000000271</v>
      </c>
      <c r="G2142" s="3">
        <f>IF(H2142&gt;0,$C$14-H2142,$C$14)</f>
        <v>2E-3</v>
      </c>
      <c r="H2142" s="3">
        <f>IF(H2141-I2141&gt;0,H2141-I2141,0)</f>
        <v>0</v>
      </c>
      <c r="I2142" s="12">
        <f>$C$5*SQRT((2*($C$11*POWER(($G$4/G2142),1.4)-$C$12))/$C$8)*An</f>
        <v>3.4541393744113574E-5</v>
      </c>
      <c r="J2142" s="5">
        <f>($C$11*POWER(($C$16/G2142),1.4))</f>
        <v>265250.39913931966</v>
      </c>
      <c r="K2142" s="2">
        <f>IF(H2142&gt;0,$C$17+H2142*$C$8,$C$17)</f>
        <v>0.15</v>
      </c>
      <c r="L2142" s="12">
        <f>IF(H2142&gt;0,2*An*(J2142-$C$12),0)</f>
        <v>0</v>
      </c>
      <c r="M2142" s="12">
        <f>$C$9*Af*O2141*ABS(O2141)*$C$7</f>
        <v>-1.4511582401288268</v>
      </c>
      <c r="N2142" s="12">
        <f t="shared" si="136"/>
        <v>-0.13561173247448841</v>
      </c>
      <c r="O2142" s="4">
        <f t="shared" si="137"/>
        <v>-26.808219338221754</v>
      </c>
      <c r="P2142" s="3">
        <f t="shared" si="138"/>
        <v>-108.17565287826942</v>
      </c>
      <c r="R2142" s="15"/>
    </row>
    <row r="2143" spans="6:18" x14ac:dyDescent="0.25">
      <c r="F2143" s="2">
        <f t="shared" si="139"/>
        <v>10.695000000000272</v>
      </c>
      <c r="G2143" s="3">
        <f>IF(H2143&gt;0,$C$14-H2143,$C$14)</f>
        <v>2E-3</v>
      </c>
      <c r="H2143" s="3">
        <f>IF(H2142-I2142&gt;0,H2142-I2142,0)</f>
        <v>0</v>
      </c>
      <c r="I2143" s="12">
        <f>$C$5*SQRT((2*($C$11*POWER(($G$4/G2143),1.4)-$C$12))/$C$8)*An</f>
        <v>3.4541393744113574E-5</v>
      </c>
      <c r="J2143" s="5">
        <f>($C$11*POWER(($C$16/G2143),1.4))</f>
        <v>265250.39913931966</v>
      </c>
      <c r="K2143" s="2">
        <f>IF(H2143&gt;0,$C$17+H2143*$C$8,$C$17)</f>
        <v>0.15</v>
      </c>
      <c r="L2143" s="12">
        <f>IF(H2143&gt;0,2*An*(J2143-$C$12),0)</f>
        <v>0</v>
      </c>
      <c r="M2143" s="12">
        <f>$C$9*Af*O2142*ABS(O2142)*$C$7</f>
        <v>-1.4512317842172775</v>
      </c>
      <c r="N2143" s="12">
        <f t="shared" si="136"/>
        <v>-0.13512143855148356</v>
      </c>
      <c r="O2143" s="4">
        <f t="shared" si="137"/>
        <v>-26.808896171149318</v>
      </c>
      <c r="P2143" s="3">
        <f t="shared" si="138"/>
        <v>-108.30969566704285</v>
      </c>
      <c r="R2143" s="15"/>
    </row>
    <row r="2144" spans="6:18" x14ac:dyDescent="0.25">
      <c r="F2144" s="2">
        <f t="shared" si="139"/>
        <v>10.700000000000273</v>
      </c>
      <c r="G2144" s="3">
        <f>IF(H2144&gt;0,$C$14-H2144,$C$14)</f>
        <v>2E-3</v>
      </c>
      <c r="H2144" s="3">
        <f>IF(H2143-I2143&gt;0,H2143-I2143,0)</f>
        <v>0</v>
      </c>
      <c r="I2144" s="12">
        <f>$C$5*SQRT((2*($C$11*POWER(($G$4/G2144),1.4)-$C$12))/$C$8)*An</f>
        <v>3.4541393744113574E-5</v>
      </c>
      <c r="J2144" s="5">
        <f>($C$11*POWER(($C$16/G2144),1.4))</f>
        <v>265250.39913931966</v>
      </c>
      <c r="K2144" s="2">
        <f>IF(H2144&gt;0,$C$17+H2144*$C$8,$C$17)</f>
        <v>0.15</v>
      </c>
      <c r="L2144" s="12">
        <f>IF(H2144&gt;0,2*An*(J2144-$C$12),0)</f>
        <v>0</v>
      </c>
      <c r="M2144" s="12">
        <f>$C$9*Af*O2143*ABS(O2143)*$C$7</f>
        <v>-1.4513050642694976</v>
      </c>
      <c r="N2144" s="12">
        <f t="shared" si="136"/>
        <v>-0.13463290487001642</v>
      </c>
      <c r="O2144" s="4">
        <f t="shared" si="137"/>
        <v>-26.80957055700787</v>
      </c>
      <c r="P2144" s="3">
        <f t="shared" si="138"/>
        <v>-108.44374183386324</v>
      </c>
      <c r="R2144" s="15"/>
    </row>
    <row r="2145" spans="6:18" x14ac:dyDescent="0.25">
      <c r="F2145" s="2">
        <f t="shared" si="139"/>
        <v>10.705000000000274</v>
      </c>
      <c r="G2145" s="3">
        <f>IF(H2145&gt;0,$C$14-H2145,$C$14)</f>
        <v>2E-3</v>
      </c>
      <c r="H2145" s="3">
        <f>IF(H2144-I2144&gt;0,H2144-I2144,0)</f>
        <v>0</v>
      </c>
      <c r="I2145" s="12">
        <f>$C$5*SQRT((2*($C$11*POWER(($G$4/G2145),1.4)-$C$12))/$C$8)*An</f>
        <v>3.4541393744113574E-5</v>
      </c>
      <c r="J2145" s="5">
        <f>($C$11*POWER(($C$16/G2145),1.4))</f>
        <v>265250.39913931966</v>
      </c>
      <c r="K2145" s="2">
        <f>IF(H2145&gt;0,$C$17+H2145*$C$8,$C$17)</f>
        <v>0.15</v>
      </c>
      <c r="L2145" s="12">
        <f>IF(H2145&gt;0,2*An*(J2145-$C$12),0)</f>
        <v>0</v>
      </c>
      <c r="M2145" s="12">
        <f>$C$9*Af*O2144*ABS(O2144)*$C$7</f>
        <v>-1.4513780812199744</v>
      </c>
      <c r="N2145" s="12">
        <f t="shared" si="136"/>
        <v>-0.13414612520017116</v>
      </c>
      <c r="O2145" s="4">
        <f t="shared" si="137"/>
        <v>-26.810242504583044</v>
      </c>
      <c r="P2145" s="3">
        <f t="shared" si="138"/>
        <v>-108.57779136651722</v>
      </c>
      <c r="R2145" s="15"/>
    </row>
    <row r="2146" spans="6:18" x14ac:dyDescent="0.25">
      <c r="F2146" s="2">
        <f t="shared" si="139"/>
        <v>10.710000000000274</v>
      </c>
      <c r="G2146" s="3">
        <f>IF(H2146&gt;0,$C$14-H2146,$C$14)</f>
        <v>2E-3</v>
      </c>
      <c r="H2146" s="3">
        <f>IF(H2145-I2145&gt;0,H2145-I2145,0)</f>
        <v>0</v>
      </c>
      <c r="I2146" s="12">
        <f>$C$5*SQRT((2*($C$11*POWER(($G$4/G2146),1.4)-$C$12))/$C$8)*An</f>
        <v>3.4541393744113574E-5</v>
      </c>
      <c r="J2146" s="5">
        <f>($C$11*POWER(($C$16/G2146),1.4))</f>
        <v>265250.39913931966</v>
      </c>
      <c r="K2146" s="2">
        <f>IF(H2146&gt;0,$C$17+H2146*$C$8,$C$17)</f>
        <v>0.15</v>
      </c>
      <c r="L2146" s="12">
        <f>IF(H2146&gt;0,2*An*(J2146-$C$12),0)</f>
        <v>0</v>
      </c>
      <c r="M2146" s="12">
        <f>$C$9*Af*O2145*ABS(O2145)*$C$7</f>
        <v>-1.4514508359999854</v>
      </c>
      <c r="N2146" s="12">
        <f t="shared" si="136"/>
        <v>-0.1336610933334311</v>
      </c>
      <c r="O2146" s="4">
        <f t="shared" si="137"/>
        <v>-26.810912022629378</v>
      </c>
      <c r="P2146" s="3">
        <f t="shared" si="138"/>
        <v>-108.71184425283525</v>
      </c>
      <c r="R2146" s="15"/>
    </row>
    <row r="2147" spans="6:18" x14ac:dyDescent="0.25">
      <c r="F2147" s="2">
        <f t="shared" si="139"/>
        <v>10.715000000000275</v>
      </c>
      <c r="G2147" s="3">
        <f>IF(H2147&gt;0,$C$14-H2147,$C$14)</f>
        <v>2E-3</v>
      </c>
      <c r="H2147" s="3">
        <f>IF(H2146-I2146&gt;0,H2146-I2146,0)</f>
        <v>0</v>
      </c>
      <c r="I2147" s="12">
        <f>$C$5*SQRT((2*($C$11*POWER(($G$4/G2147),1.4)-$C$12))/$C$8)*An</f>
        <v>3.4541393744113574E-5</v>
      </c>
      <c r="J2147" s="5">
        <f>($C$11*POWER(($C$16/G2147),1.4))</f>
        <v>265250.39913931966</v>
      </c>
      <c r="K2147" s="2">
        <f>IF(H2147&gt;0,$C$17+H2147*$C$8,$C$17)</f>
        <v>0.15</v>
      </c>
      <c r="L2147" s="12">
        <f>IF(H2147&gt;0,2*An*(J2147-$C$12),0)</f>
        <v>0</v>
      </c>
      <c r="M2147" s="12">
        <f>$C$9*Af*O2146*ABS(O2146)*$C$7</f>
        <v>-1.4515233295376091</v>
      </c>
      <c r="N2147" s="12">
        <f t="shared" si="136"/>
        <v>-0.13317780308260624</v>
      </c>
      <c r="O2147" s="4">
        <f t="shared" si="137"/>
        <v>-26.811579119870419</v>
      </c>
      <c r="P2147" s="3">
        <f t="shared" si="138"/>
        <v>-108.8459004806915</v>
      </c>
      <c r="R2147" s="15"/>
    </row>
    <row r="2148" spans="6:18" x14ac:dyDescent="0.25">
      <c r="F2148" s="2">
        <f t="shared" si="139"/>
        <v>10.720000000000276</v>
      </c>
      <c r="G2148" s="3">
        <f>IF(H2148&gt;0,$C$14-H2148,$C$14)</f>
        <v>2E-3</v>
      </c>
      <c r="H2148" s="3">
        <f>IF(H2147-I2147&gt;0,H2147-I2147,0)</f>
        <v>0</v>
      </c>
      <c r="I2148" s="12">
        <f>$C$5*SQRT((2*($C$11*POWER(($G$4/G2148),1.4)-$C$12))/$C$8)*An</f>
        <v>3.4541393744113574E-5</v>
      </c>
      <c r="J2148" s="5">
        <f>($C$11*POWER(($C$16/G2148),1.4))</f>
        <v>265250.39913931966</v>
      </c>
      <c r="K2148" s="2">
        <f>IF(H2148&gt;0,$C$17+H2148*$C$8,$C$17)</f>
        <v>0.15</v>
      </c>
      <c r="L2148" s="12">
        <f>IF(H2148&gt;0,2*An*(J2148-$C$12),0)</f>
        <v>0</v>
      </c>
      <c r="M2148" s="12">
        <f>$C$9*Af*O2147*ABS(O2147)*$C$7</f>
        <v>-1.4515955627577337</v>
      </c>
      <c r="N2148" s="12">
        <f t="shared" si="136"/>
        <v>-0.13269624828177545</v>
      </c>
      <c r="O2148" s="4">
        <f t="shared" si="137"/>
        <v>-26.812243804998829</v>
      </c>
      <c r="P2148" s="3">
        <f t="shared" si="138"/>
        <v>-108.97996003800367</v>
      </c>
      <c r="R2148" s="15"/>
    </row>
    <row r="2149" spans="6:18" x14ac:dyDescent="0.25">
      <c r="F2149" s="2">
        <f t="shared" si="139"/>
        <v>10.725000000000277</v>
      </c>
      <c r="G2149" s="3">
        <f>IF(H2149&gt;0,$C$14-H2149,$C$14)</f>
        <v>2E-3</v>
      </c>
      <c r="H2149" s="3">
        <f>IF(H2148-I2148&gt;0,H2148-I2148,0)</f>
        <v>0</v>
      </c>
      <c r="I2149" s="12">
        <f>$C$5*SQRT((2*($C$11*POWER(($G$4/G2149),1.4)-$C$12))/$C$8)*An</f>
        <v>3.4541393744113574E-5</v>
      </c>
      <c r="J2149" s="5">
        <f>($C$11*POWER(($C$16/G2149),1.4))</f>
        <v>265250.39913931966</v>
      </c>
      <c r="K2149" s="2">
        <f>IF(H2149&gt;0,$C$17+H2149*$C$8,$C$17)</f>
        <v>0.15</v>
      </c>
      <c r="L2149" s="12">
        <f>IF(H2149&gt;0,2*An*(J2149-$C$12),0)</f>
        <v>0</v>
      </c>
      <c r="M2149" s="12">
        <f>$C$9*Af*O2148*ABS(O2148)*$C$7</f>
        <v>-1.451667536582069</v>
      </c>
      <c r="N2149" s="12">
        <f t="shared" si="136"/>
        <v>-0.1322164227862066</v>
      </c>
      <c r="O2149" s="4">
        <f t="shared" si="137"/>
        <v>-26.812906086676499</v>
      </c>
      <c r="P2149" s="3">
        <f t="shared" si="138"/>
        <v>-109.11402291273285</v>
      </c>
      <c r="R2149" s="15"/>
    </row>
    <row r="2150" spans="6:18" x14ac:dyDescent="0.25">
      <c r="F2150" s="2">
        <f t="shared" si="139"/>
        <v>10.730000000000278</v>
      </c>
      <c r="G2150" s="3">
        <f>IF(H2150&gt;0,$C$14-H2150,$C$14)</f>
        <v>2E-3</v>
      </c>
      <c r="H2150" s="3">
        <f>IF(H2149-I2149&gt;0,H2149-I2149,0)</f>
        <v>0</v>
      </c>
      <c r="I2150" s="12">
        <f>$C$5*SQRT((2*($C$11*POWER(($G$4/G2150),1.4)-$C$12))/$C$8)*An</f>
        <v>3.4541393744113574E-5</v>
      </c>
      <c r="J2150" s="5">
        <f>($C$11*POWER(($C$16/G2150),1.4))</f>
        <v>265250.39913931966</v>
      </c>
      <c r="K2150" s="2">
        <f>IF(H2150&gt;0,$C$17+H2150*$C$8,$C$17)</f>
        <v>0.15</v>
      </c>
      <c r="L2150" s="12">
        <f>IF(H2150&gt;0,2*An*(J2150-$C$12),0)</f>
        <v>0</v>
      </c>
      <c r="M2150" s="12">
        <f>$C$9*Af*O2149*ABS(O2149)*$C$7</f>
        <v>-1.451739251929157</v>
      </c>
      <c r="N2150" s="12">
        <f t="shared" si="136"/>
        <v>-0.13173832047228701</v>
      </c>
      <c r="O2150" s="4">
        <f t="shared" si="137"/>
        <v>-26.813565973534644</v>
      </c>
      <c r="P2150" s="3">
        <f t="shared" si="138"/>
        <v>-109.24808909288338</v>
      </c>
      <c r="R2150" s="15"/>
    </row>
    <row r="2151" spans="6:18" x14ac:dyDescent="0.25">
      <c r="F2151" s="2">
        <f t="shared" si="139"/>
        <v>10.735000000000278</v>
      </c>
      <c r="G2151" s="3">
        <f>IF(H2151&gt;0,$C$14-H2151,$C$14)</f>
        <v>2E-3</v>
      </c>
      <c r="H2151" s="3">
        <f>IF(H2150-I2150&gt;0,H2150-I2150,0)</f>
        <v>0</v>
      </c>
      <c r="I2151" s="12">
        <f>$C$5*SQRT((2*($C$11*POWER(($G$4/G2151),1.4)-$C$12))/$C$8)*An</f>
        <v>3.4541393744113574E-5</v>
      </c>
      <c r="J2151" s="5">
        <f>($C$11*POWER(($C$16/G2151),1.4))</f>
        <v>265250.39913931966</v>
      </c>
      <c r="K2151" s="2">
        <f>IF(H2151&gt;0,$C$17+H2151*$C$8,$C$17)</f>
        <v>0.15</v>
      </c>
      <c r="L2151" s="12">
        <f>IF(H2151&gt;0,2*An*(J2151-$C$12),0)</f>
        <v>0</v>
      </c>
      <c r="M2151" s="12">
        <f>$C$9*Af*O2150*ABS(O2150)*$C$7</f>
        <v>-1.4518107097143795</v>
      </c>
      <c r="N2151" s="12">
        <f t="shared" si="136"/>
        <v>-0.13126193523746998</v>
      </c>
      <c r="O2151" s="4">
        <f t="shared" si="137"/>
        <v>-26.814223474173918</v>
      </c>
      <c r="P2151" s="3">
        <f t="shared" si="138"/>
        <v>-109.38215856650265</v>
      </c>
      <c r="R2151" s="15"/>
    </row>
    <row r="2152" spans="6:18" x14ac:dyDescent="0.25">
      <c r="F2152" s="2">
        <f t="shared" si="139"/>
        <v>10.740000000000279</v>
      </c>
      <c r="G2152" s="3">
        <f>IF(H2152&gt;0,$C$14-H2152,$C$14)</f>
        <v>2E-3</v>
      </c>
      <c r="H2152" s="3">
        <f>IF(H2151-I2151&gt;0,H2151-I2151,0)</f>
        <v>0</v>
      </c>
      <c r="I2152" s="12">
        <f>$C$5*SQRT((2*($C$11*POWER(($G$4/G2152),1.4)-$C$12))/$C$8)*An</f>
        <v>3.4541393744113574E-5</v>
      </c>
      <c r="J2152" s="5">
        <f>($C$11*POWER(($C$16/G2152),1.4))</f>
        <v>265250.39913931966</v>
      </c>
      <c r="K2152" s="2">
        <f>IF(H2152&gt;0,$C$17+H2152*$C$8,$C$17)</f>
        <v>0.15</v>
      </c>
      <c r="L2152" s="12">
        <f>IF(H2152&gt;0,2*An*(J2152-$C$12),0)</f>
        <v>0</v>
      </c>
      <c r="M2152" s="12">
        <f>$C$9*Af*O2151*ABS(O2151)*$C$7</f>
        <v>-1.4518819108499719</v>
      </c>
      <c r="N2152" s="12">
        <f t="shared" si="136"/>
        <v>-0.13078726100018775</v>
      </c>
      <c r="O2152" s="4">
        <f t="shared" si="137"/>
        <v>-26.814878597164512</v>
      </c>
      <c r="P2152" s="3">
        <f t="shared" si="138"/>
        <v>-109.516231321681</v>
      </c>
      <c r="R2152" s="15"/>
    </row>
    <row r="2153" spans="6:18" x14ac:dyDescent="0.25">
      <c r="F2153" s="2">
        <f t="shared" si="139"/>
        <v>10.74500000000028</v>
      </c>
      <c r="G2153" s="3">
        <f>IF(H2153&gt;0,$C$14-H2153,$C$14)</f>
        <v>2E-3</v>
      </c>
      <c r="H2153" s="3">
        <f>IF(H2152-I2152&gt;0,H2152-I2152,0)</f>
        <v>0</v>
      </c>
      <c r="I2153" s="12">
        <f>$C$5*SQRT((2*($C$11*POWER(($G$4/G2153),1.4)-$C$12))/$C$8)*An</f>
        <v>3.4541393744113574E-5</v>
      </c>
      <c r="J2153" s="5">
        <f>($C$11*POWER(($C$16/G2153),1.4))</f>
        <v>265250.39913931966</v>
      </c>
      <c r="K2153" s="2">
        <f>IF(H2153&gt;0,$C$17+H2153*$C$8,$C$17)</f>
        <v>0.15</v>
      </c>
      <c r="L2153" s="12">
        <f>IF(H2153&gt;0,2*An*(J2153-$C$12),0)</f>
        <v>0</v>
      </c>
      <c r="M2153" s="12">
        <f>$C$9*Af*O2152*ABS(O2152)*$C$7</f>
        <v>-1.4519528562450299</v>
      </c>
      <c r="N2153" s="12">
        <f t="shared" si="136"/>
        <v>-0.13031429169980088</v>
      </c>
      <c r="O2153" s="4">
        <f t="shared" si="137"/>
        <v>-26.815531351046261</v>
      </c>
      <c r="P2153" s="3">
        <f t="shared" si="138"/>
        <v>-109.65030734655153</v>
      </c>
      <c r="R2153" s="15"/>
    </row>
    <row r="2154" spans="6:18" x14ac:dyDescent="0.25">
      <c r="F2154" s="2">
        <f t="shared" si="139"/>
        <v>10.750000000000281</v>
      </c>
      <c r="G2154" s="3">
        <f>IF(H2154&gt;0,$C$14-H2154,$C$14)</f>
        <v>2E-3</v>
      </c>
      <c r="H2154" s="3">
        <f>IF(H2153-I2153&gt;0,H2153-I2153,0)</f>
        <v>0</v>
      </c>
      <c r="I2154" s="12">
        <f>$C$5*SQRT((2*($C$11*POWER(($G$4/G2154),1.4)-$C$12))/$C$8)*An</f>
        <v>3.4541393744113574E-5</v>
      </c>
      <c r="J2154" s="5">
        <f>($C$11*POWER(($C$16/G2154),1.4))</f>
        <v>265250.39913931966</v>
      </c>
      <c r="K2154" s="2">
        <f>IF(H2154&gt;0,$C$17+H2154*$C$8,$C$17)</f>
        <v>0.15</v>
      </c>
      <c r="L2154" s="12">
        <f>IF(H2154&gt;0,2*An*(J2154-$C$12),0)</f>
        <v>0</v>
      </c>
      <c r="M2154" s="12">
        <f>$C$9*Af*O2153*ABS(O2153)*$C$7</f>
        <v>-1.4520235468055216</v>
      </c>
      <c r="N2154" s="12">
        <f t="shared" si="136"/>
        <v>-0.12984302129652292</v>
      </c>
      <c r="O2154" s="4">
        <f t="shared" si="137"/>
        <v>-26.816181744328752</v>
      </c>
      <c r="P2154" s="3">
        <f t="shared" si="138"/>
        <v>-109.78438662928997</v>
      </c>
      <c r="R2154" s="15"/>
    </row>
    <row r="2155" spans="6:18" x14ac:dyDescent="0.25">
      <c r="F2155" s="2">
        <f t="shared" si="139"/>
        <v>10.755000000000281</v>
      </c>
      <c r="G2155" s="3">
        <f>IF(H2155&gt;0,$C$14-H2155,$C$14)</f>
        <v>2E-3</v>
      </c>
      <c r="H2155" s="3">
        <f>IF(H2154-I2154&gt;0,H2154-I2154,0)</f>
        <v>0</v>
      </c>
      <c r="I2155" s="12">
        <f>$C$5*SQRT((2*($C$11*POWER(($G$4/G2155),1.4)-$C$12))/$C$8)*An</f>
        <v>3.4541393744113574E-5</v>
      </c>
      <c r="J2155" s="5">
        <f>($C$11*POWER(($C$16/G2155),1.4))</f>
        <v>265250.39913931966</v>
      </c>
      <c r="K2155" s="2">
        <f>IF(H2155&gt;0,$C$17+H2155*$C$8,$C$17)</f>
        <v>0.15</v>
      </c>
      <c r="L2155" s="12">
        <f>IF(H2155&gt;0,2*An*(J2155-$C$12),0)</f>
        <v>0</v>
      </c>
      <c r="M2155" s="12">
        <f>$C$9*Af*O2154*ABS(O2154)*$C$7</f>
        <v>-1.4520939834342972</v>
      </c>
      <c r="N2155" s="12">
        <f t="shared" si="136"/>
        <v>-0.12937344377135229</v>
      </c>
      <c r="O2155" s="4">
        <f t="shared" si="137"/>
        <v>-26.816829785491421</v>
      </c>
      <c r="P2155" s="3">
        <f t="shared" si="138"/>
        <v>-109.91846915811452</v>
      </c>
      <c r="R2155" s="15"/>
    </row>
    <row r="2156" spans="6:18" x14ac:dyDescent="0.25">
      <c r="F2156" s="2">
        <f t="shared" si="139"/>
        <v>10.760000000000282</v>
      </c>
      <c r="G2156" s="3">
        <f>IF(H2156&gt;0,$C$14-H2156,$C$14)</f>
        <v>2E-3</v>
      </c>
      <c r="H2156" s="3">
        <f>IF(H2155-I2155&gt;0,H2155-I2155,0)</f>
        <v>0</v>
      </c>
      <c r="I2156" s="12">
        <f>$C$5*SQRT((2*($C$11*POWER(($G$4/G2156),1.4)-$C$12))/$C$8)*An</f>
        <v>3.4541393744113574E-5</v>
      </c>
      <c r="J2156" s="5">
        <f>($C$11*POWER(($C$16/G2156),1.4))</f>
        <v>265250.39913931966</v>
      </c>
      <c r="K2156" s="2">
        <f>IF(H2156&gt;0,$C$17+H2156*$C$8,$C$17)</f>
        <v>0.15</v>
      </c>
      <c r="L2156" s="12">
        <f>IF(H2156&gt;0,2*An*(J2156-$C$12),0)</f>
        <v>0</v>
      </c>
      <c r="M2156" s="12">
        <f>$C$9*Af*O2155*ABS(O2155)*$C$7</f>
        <v>-1.4521641670310996</v>
      </c>
      <c r="N2156" s="12">
        <f t="shared" si="136"/>
        <v>-0.12890555312600269</v>
      </c>
      <c r="O2156" s="4">
        <f t="shared" si="137"/>
        <v>-26.817475482983664</v>
      </c>
      <c r="P2156" s="3">
        <f t="shared" si="138"/>
        <v>-110.0525549212857</v>
      </c>
      <c r="R2156" s="15"/>
    </row>
    <row r="2157" spans="6:18" x14ac:dyDescent="0.25">
      <c r="F2157" s="2">
        <f t="shared" si="139"/>
        <v>10.765000000000283</v>
      </c>
      <c r="G2157" s="3">
        <f>IF(H2157&gt;0,$C$14-H2157,$C$14)</f>
        <v>2E-3</v>
      </c>
      <c r="H2157" s="3">
        <f>IF(H2156-I2156&gt;0,H2156-I2156,0)</f>
        <v>0</v>
      </c>
      <c r="I2157" s="12">
        <f>$C$5*SQRT((2*($C$11*POWER(($G$4/G2157),1.4)-$C$12))/$C$8)*An</f>
        <v>3.4541393744113574E-5</v>
      </c>
      <c r="J2157" s="5">
        <f>($C$11*POWER(($C$16/G2157),1.4))</f>
        <v>265250.39913931966</v>
      </c>
      <c r="K2157" s="2">
        <f>IF(H2157&gt;0,$C$17+H2157*$C$8,$C$17)</f>
        <v>0.15</v>
      </c>
      <c r="L2157" s="12">
        <f>IF(H2157&gt;0,2*An*(J2157-$C$12),0)</f>
        <v>0</v>
      </c>
      <c r="M2157" s="12">
        <f>$C$9*Af*O2156*ABS(O2156)*$C$7</f>
        <v>-1.4522340984925721</v>
      </c>
      <c r="N2157" s="12">
        <f t="shared" si="136"/>
        <v>-0.12843934338285273</v>
      </c>
      <c r="O2157" s="4">
        <f t="shared" si="137"/>
        <v>-26.818118845224937</v>
      </c>
      <c r="P2157" s="3">
        <f t="shared" si="138"/>
        <v>-110.18664390710623</v>
      </c>
      <c r="R2157" s="15"/>
    </row>
    <row r="2158" spans="6:18" x14ac:dyDescent="0.25">
      <c r="F2158" s="2">
        <f t="shared" si="139"/>
        <v>10.770000000000284</v>
      </c>
      <c r="G2158" s="3">
        <f>IF(H2158&gt;0,$C$14-H2158,$C$14)</f>
        <v>2E-3</v>
      </c>
      <c r="H2158" s="3">
        <f>IF(H2157-I2157&gt;0,H2157-I2157,0)</f>
        <v>0</v>
      </c>
      <c r="I2158" s="12">
        <f>$C$5*SQRT((2*($C$11*POWER(($G$4/G2158),1.4)-$C$12))/$C$8)*An</f>
        <v>3.4541393744113574E-5</v>
      </c>
      <c r="J2158" s="5">
        <f>($C$11*POWER(($C$16/G2158),1.4))</f>
        <v>265250.39913931966</v>
      </c>
      <c r="K2158" s="2">
        <f>IF(H2158&gt;0,$C$17+H2158*$C$8,$C$17)</f>
        <v>0.15</v>
      </c>
      <c r="L2158" s="12">
        <f>IF(H2158&gt;0,2*An*(J2158-$C$12),0)</f>
        <v>0</v>
      </c>
      <c r="M2158" s="12">
        <f>$C$9*Af*O2157*ABS(O2157)*$C$7</f>
        <v>-1.4523037787122723</v>
      </c>
      <c r="N2158" s="12">
        <f t="shared" si="136"/>
        <v>-0.12797480858485127</v>
      </c>
      <c r="O2158" s="4">
        <f t="shared" si="137"/>
        <v>-26.818759880604855</v>
      </c>
      <c r="P2158" s="3">
        <f t="shared" si="138"/>
        <v>-110.32073610392081</v>
      </c>
      <c r="R2158" s="15"/>
    </row>
    <row r="2159" spans="6:18" x14ac:dyDescent="0.25">
      <c r="F2159" s="2">
        <f t="shared" si="139"/>
        <v>10.775000000000285</v>
      </c>
      <c r="G2159" s="3">
        <f>IF(H2159&gt;0,$C$14-H2159,$C$14)</f>
        <v>2E-3</v>
      </c>
      <c r="H2159" s="3">
        <f>IF(H2158-I2158&gt;0,H2158-I2158,0)</f>
        <v>0</v>
      </c>
      <c r="I2159" s="12">
        <f>$C$5*SQRT((2*($C$11*POWER(($G$4/G2159),1.4)-$C$12))/$C$8)*An</f>
        <v>3.4541393744113574E-5</v>
      </c>
      <c r="J2159" s="5">
        <f>($C$11*POWER(($C$16/G2159),1.4))</f>
        <v>265250.39913931966</v>
      </c>
      <c r="K2159" s="2">
        <f>IF(H2159&gt;0,$C$17+H2159*$C$8,$C$17)</f>
        <v>0.15</v>
      </c>
      <c r="L2159" s="12">
        <f>IF(H2159&gt;0,2*An*(J2159-$C$12),0)</f>
        <v>0</v>
      </c>
      <c r="M2159" s="12">
        <f>$C$9*Af*O2158*ABS(O2158)*$C$7</f>
        <v>-1.4523732085806784</v>
      </c>
      <c r="N2159" s="12">
        <f t="shared" si="136"/>
        <v>-0.1275119427954774</v>
      </c>
      <c r="O2159" s="4">
        <f t="shared" si="137"/>
        <v>-26.819398597483307</v>
      </c>
      <c r="P2159" s="3">
        <f t="shared" si="138"/>
        <v>-110.45483150011603</v>
      </c>
      <c r="R2159" s="15"/>
    </row>
    <row r="2160" spans="6:18" x14ac:dyDescent="0.25">
      <c r="F2160" s="2">
        <f t="shared" si="139"/>
        <v>10.780000000000285</v>
      </c>
      <c r="G2160" s="3">
        <f>IF(H2160&gt;0,$C$14-H2160,$C$14)</f>
        <v>2E-3</v>
      </c>
      <c r="H2160" s="3">
        <f>IF(H2159-I2159&gt;0,H2159-I2159,0)</f>
        <v>0</v>
      </c>
      <c r="I2160" s="12">
        <f>$C$5*SQRT((2*($C$11*POWER(($G$4/G2160),1.4)-$C$12))/$C$8)*An</f>
        <v>3.4541393744113574E-5</v>
      </c>
      <c r="J2160" s="5">
        <f>($C$11*POWER(($C$16/G2160),1.4))</f>
        <v>265250.39913931966</v>
      </c>
      <c r="K2160" s="2">
        <f>IF(H2160&gt;0,$C$17+H2160*$C$8,$C$17)</f>
        <v>0.15</v>
      </c>
      <c r="L2160" s="12">
        <f>IF(H2160&gt;0,2*An*(J2160-$C$12),0)</f>
        <v>0</v>
      </c>
      <c r="M2160" s="12">
        <f>$C$9*Af*O2159*ABS(O2159)*$C$7</f>
        <v>-1.4524423889852016</v>
      </c>
      <c r="N2160" s="12">
        <f t="shared" si="136"/>
        <v>-0.12705074009865611</v>
      </c>
      <c r="O2160" s="4">
        <f t="shared" si="137"/>
        <v>-26.820035004190544</v>
      </c>
      <c r="P2160" s="3">
        <f t="shared" si="138"/>
        <v>-110.58893008412021</v>
      </c>
      <c r="R2160" s="15"/>
    </row>
    <row r="2161" spans="6:18" x14ac:dyDescent="0.25">
      <c r="F2161" s="2">
        <f t="shared" si="139"/>
        <v>10.785000000000286</v>
      </c>
      <c r="G2161" s="3">
        <f>IF(H2161&gt;0,$C$14-H2161,$C$14)</f>
        <v>2E-3</v>
      </c>
      <c r="H2161" s="3">
        <f>IF(H2160-I2160&gt;0,H2160-I2160,0)</f>
        <v>0</v>
      </c>
      <c r="I2161" s="12">
        <f>$C$5*SQRT((2*($C$11*POWER(($G$4/G2161),1.4)-$C$12))/$C$8)*An</f>
        <v>3.4541393744113574E-5</v>
      </c>
      <c r="J2161" s="5">
        <f>($C$11*POWER(($C$16/G2161),1.4))</f>
        <v>265250.39913931966</v>
      </c>
      <c r="K2161" s="2">
        <f>IF(H2161&gt;0,$C$17+H2161*$C$8,$C$17)</f>
        <v>0.15</v>
      </c>
      <c r="L2161" s="12">
        <f>IF(H2161&gt;0,2*An*(J2161-$C$12),0)</f>
        <v>0</v>
      </c>
      <c r="M2161" s="12">
        <f>$C$9*Af*O2160*ABS(O2160)*$C$7</f>
        <v>-1.4525113208101941</v>
      </c>
      <c r="N2161" s="12">
        <f t="shared" si="136"/>
        <v>-0.12659119459870638</v>
      </c>
      <c r="O2161" s="4">
        <f t="shared" si="137"/>
        <v>-26.820669109027286</v>
      </c>
      <c r="P2161" s="3">
        <f t="shared" si="138"/>
        <v>-110.72303184440325</v>
      </c>
      <c r="R2161" s="15"/>
    </row>
    <row r="2162" spans="6:18" x14ac:dyDescent="0.25">
      <c r="F2162" s="2">
        <f t="shared" si="139"/>
        <v>10.790000000000287</v>
      </c>
      <c r="G2162" s="3">
        <f>IF(H2162&gt;0,$C$14-H2162,$C$14)</f>
        <v>2E-3</v>
      </c>
      <c r="H2162" s="3">
        <f>IF(H2161-I2161&gt;0,H2161-I2161,0)</f>
        <v>0</v>
      </c>
      <c r="I2162" s="12">
        <f>$C$5*SQRT((2*($C$11*POWER(($G$4/G2162),1.4)-$C$12))/$C$8)*An</f>
        <v>3.4541393744113574E-5</v>
      </c>
      <c r="J2162" s="5">
        <f>($C$11*POWER(($C$16/G2162),1.4))</f>
        <v>265250.39913931966</v>
      </c>
      <c r="K2162" s="2">
        <f>IF(H2162&gt;0,$C$17+H2162*$C$8,$C$17)</f>
        <v>0.15</v>
      </c>
      <c r="L2162" s="12">
        <f>IF(H2162&gt;0,2*An*(J2162-$C$12),0)</f>
        <v>0</v>
      </c>
      <c r="M2162" s="12">
        <f>$C$9*Af*O2161*ABS(O2161)*$C$7</f>
        <v>-1.4525800049369608</v>
      </c>
      <c r="N2162" s="12">
        <f t="shared" si="136"/>
        <v>-0.12613330042026138</v>
      </c>
      <c r="O2162" s="4">
        <f t="shared" si="137"/>
        <v>-26.821300920264832</v>
      </c>
      <c r="P2162" s="3">
        <f t="shared" si="138"/>
        <v>-110.85713676947648</v>
      </c>
      <c r="R2162" s="15"/>
    </row>
    <row r="2163" spans="6:18" x14ac:dyDescent="0.25">
      <c r="F2163" s="2">
        <f t="shared" si="139"/>
        <v>10.795000000000288</v>
      </c>
      <c r="G2163" s="3">
        <f>IF(H2163&gt;0,$C$14-H2163,$C$14)</f>
        <v>2E-3</v>
      </c>
      <c r="H2163" s="3">
        <f>IF(H2162-I2162&gt;0,H2162-I2162,0)</f>
        <v>0</v>
      </c>
      <c r="I2163" s="12">
        <f>$C$5*SQRT((2*($C$11*POWER(($G$4/G2163),1.4)-$C$12))/$C$8)*An</f>
        <v>3.4541393744113574E-5</v>
      </c>
      <c r="J2163" s="5">
        <f>($C$11*POWER(($C$16/G2163),1.4))</f>
        <v>265250.39913931966</v>
      </c>
      <c r="K2163" s="2">
        <f>IF(H2163&gt;0,$C$17+H2163*$C$8,$C$17)</f>
        <v>0.15</v>
      </c>
      <c r="L2163" s="12">
        <f>IF(H2163&gt;0,2*An*(J2163-$C$12),0)</f>
        <v>0</v>
      </c>
      <c r="M2163" s="12">
        <f>$C$9*Af*O2162*ABS(O2162)*$C$7</f>
        <v>-1.4526484422437673</v>
      </c>
      <c r="N2163" s="12">
        <f t="shared" si="136"/>
        <v>-0.12567705170821805</v>
      </c>
      <c r="O2163" s="4">
        <f t="shared" si="137"/>
        <v>-26.821930446145153</v>
      </c>
      <c r="P2163" s="3">
        <f t="shared" si="138"/>
        <v>-110.9912448478925</v>
      </c>
      <c r="R2163" s="15"/>
    </row>
    <row r="2164" spans="6:18" x14ac:dyDescent="0.25">
      <c r="F2164" s="2">
        <f t="shared" si="139"/>
        <v>10.800000000000288</v>
      </c>
      <c r="G2164" s="3">
        <f>IF(H2164&gt;0,$C$14-H2164,$C$14)</f>
        <v>2E-3</v>
      </c>
      <c r="H2164" s="3">
        <f>IF(H2163-I2163&gt;0,H2163-I2163,0)</f>
        <v>0</v>
      </c>
      <c r="I2164" s="12">
        <f>$C$5*SQRT((2*($C$11*POWER(($G$4/G2164),1.4)-$C$12))/$C$8)*An</f>
        <v>3.4541393744113574E-5</v>
      </c>
      <c r="J2164" s="5">
        <f>($C$11*POWER(($C$16/G2164),1.4))</f>
        <v>265250.39913931966</v>
      </c>
      <c r="K2164" s="2">
        <f>IF(H2164&gt;0,$C$17+H2164*$C$8,$C$17)</f>
        <v>0.15</v>
      </c>
      <c r="L2164" s="12">
        <f>IF(H2164&gt;0,2*An*(J2164-$C$12),0)</f>
        <v>0</v>
      </c>
      <c r="M2164" s="12">
        <f>$C$9*Af*O2163*ABS(O2163)*$C$7</f>
        <v>-1.452716633605853</v>
      </c>
      <c r="N2164" s="12">
        <f t="shared" si="136"/>
        <v>-0.12522244262764679</v>
      </c>
      <c r="O2164" s="4">
        <f t="shared" si="137"/>
        <v>-26.822557694880992</v>
      </c>
      <c r="P2164" s="3">
        <f t="shared" si="138"/>
        <v>-111.12535606824507</v>
      </c>
      <c r="R2164" s="15"/>
    </row>
    <row r="2165" spans="6:18" x14ac:dyDescent="0.25">
      <c r="F2165" s="2">
        <f t="shared" si="139"/>
        <v>10.805000000000289</v>
      </c>
      <c r="G2165" s="3">
        <f>IF(H2165&gt;0,$C$14-H2165,$C$14)</f>
        <v>2E-3</v>
      </c>
      <c r="H2165" s="3">
        <f>IF(H2164-I2164&gt;0,H2164-I2164,0)</f>
        <v>0</v>
      </c>
      <c r="I2165" s="12">
        <f>$C$5*SQRT((2*($C$11*POWER(($G$4/G2165),1.4)-$C$12))/$C$8)*An</f>
        <v>3.4541393744113574E-5</v>
      </c>
      <c r="J2165" s="5">
        <f>($C$11*POWER(($C$16/G2165),1.4))</f>
        <v>265250.39913931966</v>
      </c>
      <c r="K2165" s="2">
        <f>IF(H2165&gt;0,$C$17+H2165*$C$8,$C$17)</f>
        <v>0.15</v>
      </c>
      <c r="L2165" s="12">
        <f>IF(H2165&gt;0,2*An*(J2165-$C$12),0)</f>
        <v>0</v>
      </c>
      <c r="M2165" s="12">
        <f>$C$9*Af*O2164*ABS(O2164)*$C$7</f>
        <v>-1.4527845798954369</v>
      </c>
      <c r="N2165" s="12">
        <f t="shared" si="136"/>
        <v>-0.12476946736375449</v>
      </c>
      <c r="O2165" s="4">
        <f t="shared" si="137"/>
        <v>-26.823182674655971</v>
      </c>
      <c r="P2165" s="3">
        <f t="shared" si="138"/>
        <v>-111.25947041916891</v>
      </c>
      <c r="R2165" s="15"/>
    </row>
    <row r="2166" spans="6:18" x14ac:dyDescent="0.25">
      <c r="F2166" s="2">
        <f t="shared" si="139"/>
        <v>10.81000000000029</v>
      </c>
      <c r="G2166" s="3">
        <f>IF(H2166&gt;0,$C$14-H2166,$C$14)</f>
        <v>2E-3</v>
      </c>
      <c r="H2166" s="3">
        <f>IF(H2165-I2165&gt;0,H2165-I2165,0)</f>
        <v>0</v>
      </c>
      <c r="I2166" s="12">
        <f>$C$5*SQRT((2*($C$11*POWER(($G$4/G2166),1.4)-$C$12))/$C$8)*An</f>
        <v>3.4541393744113574E-5</v>
      </c>
      <c r="J2166" s="5">
        <f>($C$11*POWER(($C$16/G2166),1.4))</f>
        <v>265250.39913931966</v>
      </c>
      <c r="K2166" s="2">
        <f>IF(H2166&gt;0,$C$17+H2166*$C$8,$C$17)</f>
        <v>0.15</v>
      </c>
      <c r="L2166" s="12">
        <f>IF(H2166&gt;0,2*An*(J2166-$C$12),0)</f>
        <v>0</v>
      </c>
      <c r="M2166" s="12">
        <f>$C$9*Af*O2165*ABS(O2165)*$C$7</f>
        <v>-1.4528522819817293</v>
      </c>
      <c r="N2166" s="12">
        <f t="shared" si="136"/>
        <v>-0.12431812012180465</v>
      </c>
      <c r="O2166" s="4">
        <f t="shared" si="137"/>
        <v>-26.823805393624685</v>
      </c>
      <c r="P2166" s="3">
        <f t="shared" si="138"/>
        <v>-111.39358788933961</v>
      </c>
      <c r="R2166" s="15"/>
    </row>
    <row r="2167" spans="6:18" x14ac:dyDescent="0.25">
      <c r="F2167" s="2">
        <f t="shared" si="139"/>
        <v>10.815000000000291</v>
      </c>
      <c r="G2167" s="3">
        <f>IF(H2167&gt;0,$C$14-H2167,$C$14)</f>
        <v>2E-3</v>
      </c>
      <c r="H2167" s="3">
        <f>IF(H2166-I2166&gt;0,H2166-I2166,0)</f>
        <v>0</v>
      </c>
      <c r="I2167" s="12">
        <f>$C$5*SQRT((2*($C$11*POWER(($G$4/G2167),1.4)-$C$12))/$C$8)*An</f>
        <v>3.4541393744113574E-5</v>
      </c>
      <c r="J2167" s="5">
        <f>($C$11*POWER(($C$16/G2167),1.4))</f>
        <v>265250.39913931966</v>
      </c>
      <c r="K2167" s="2">
        <f>IF(H2167&gt;0,$C$17+H2167*$C$8,$C$17)</f>
        <v>0.15</v>
      </c>
      <c r="L2167" s="12">
        <f>IF(H2167&gt;0,2*An*(J2167-$C$12),0)</f>
        <v>0</v>
      </c>
      <c r="M2167" s="12">
        <f>$C$9*Af*O2166*ABS(O2166)*$C$7</f>
        <v>-1.452919740730942</v>
      </c>
      <c r="N2167" s="12">
        <f t="shared" si="136"/>
        <v>-0.12386839512705361</v>
      </c>
      <c r="O2167" s="4">
        <f t="shared" si="137"/>
        <v>-26.824425859912807</v>
      </c>
      <c r="P2167" s="3">
        <f t="shared" si="138"/>
        <v>-111.52770846747346</v>
      </c>
      <c r="R2167" s="15"/>
    </row>
    <row r="2168" spans="6:18" x14ac:dyDescent="0.25">
      <c r="F2168" s="2">
        <f t="shared" si="139"/>
        <v>10.820000000000292</v>
      </c>
      <c r="G2168" s="3">
        <f>IF(H2168&gt;0,$C$14-H2168,$C$14)</f>
        <v>2E-3</v>
      </c>
      <c r="H2168" s="3">
        <f>IF(H2167-I2167&gt;0,H2167-I2167,0)</f>
        <v>0</v>
      </c>
      <c r="I2168" s="12">
        <f>$C$5*SQRT((2*($C$11*POWER(($G$4/G2168),1.4)-$C$12))/$C$8)*An</f>
        <v>3.4541393744113574E-5</v>
      </c>
      <c r="J2168" s="5">
        <f>($C$11*POWER(($C$16/G2168),1.4))</f>
        <v>265250.39913931966</v>
      </c>
      <c r="K2168" s="2">
        <f>IF(H2168&gt;0,$C$17+H2168*$C$8,$C$17)</f>
        <v>0.15</v>
      </c>
      <c r="L2168" s="12">
        <f>IF(H2168&gt;0,2*An*(J2168-$C$12),0)</f>
        <v>0</v>
      </c>
      <c r="M2168" s="12">
        <f>$C$9*Af*O2167*ABS(O2167)*$C$7</f>
        <v>-1.4529869570062972</v>
      </c>
      <c r="N2168" s="12">
        <f t="shared" si="136"/>
        <v>-0.12342028662468549</v>
      </c>
      <c r="O2168" s="4">
        <f t="shared" si="137"/>
        <v>-26.825044081617186</v>
      </c>
      <c r="P2168" s="3">
        <f t="shared" si="138"/>
        <v>-111.66183214232728</v>
      </c>
      <c r="R2168" s="15"/>
    </row>
    <row r="2169" spans="6:18" x14ac:dyDescent="0.25">
      <c r="F2169" s="2">
        <f t="shared" si="139"/>
        <v>10.825000000000292</v>
      </c>
      <c r="G2169" s="3">
        <f>IF(H2169&gt;0,$C$14-H2169,$C$14)</f>
        <v>2E-3</v>
      </c>
      <c r="H2169" s="3">
        <f>IF(H2168-I2168&gt;0,H2168-I2168,0)</f>
        <v>0</v>
      </c>
      <c r="I2169" s="12">
        <f>$C$5*SQRT((2*($C$11*POWER(($G$4/G2169),1.4)-$C$12))/$C$8)*An</f>
        <v>3.4541393744113574E-5</v>
      </c>
      <c r="J2169" s="5">
        <f>($C$11*POWER(($C$16/G2169),1.4))</f>
        <v>265250.39913931966</v>
      </c>
      <c r="K2169" s="2">
        <f>IF(H2169&gt;0,$C$17+H2169*$C$8,$C$17)</f>
        <v>0.15</v>
      </c>
      <c r="L2169" s="12">
        <f>IF(H2169&gt;0,2*An*(J2169-$C$12),0)</f>
        <v>0</v>
      </c>
      <c r="M2169" s="12">
        <f>$C$9*Af*O2168*ABS(O2168)*$C$7</f>
        <v>-1.4530539316680382</v>
      </c>
      <c r="N2169" s="12">
        <f t="shared" si="136"/>
        <v>-0.12297378887974553</v>
      </c>
      <c r="O2169" s="4">
        <f t="shared" si="137"/>
        <v>-26.825660066805948</v>
      </c>
      <c r="P2169" s="3">
        <f t="shared" si="138"/>
        <v>-111.79595890269835</v>
      </c>
      <c r="R2169" s="15"/>
    </row>
    <row r="2170" spans="6:18" x14ac:dyDescent="0.25">
      <c r="F2170" s="2">
        <f t="shared" si="139"/>
        <v>10.830000000000293</v>
      </c>
      <c r="G2170" s="3">
        <f>IF(H2170&gt;0,$C$14-H2170,$C$14)</f>
        <v>2E-3</v>
      </c>
      <c r="H2170" s="3">
        <f>IF(H2169-I2169&gt;0,H2169-I2169,0)</f>
        <v>0</v>
      </c>
      <c r="I2170" s="12">
        <f>$C$5*SQRT((2*($C$11*POWER(($G$4/G2170),1.4)-$C$12))/$C$8)*An</f>
        <v>3.4541393744113574E-5</v>
      </c>
      <c r="J2170" s="5">
        <f>($C$11*POWER(($C$16/G2170),1.4))</f>
        <v>265250.39913931966</v>
      </c>
      <c r="K2170" s="2">
        <f>IF(H2170&gt;0,$C$17+H2170*$C$8,$C$17)</f>
        <v>0.15</v>
      </c>
      <c r="L2170" s="12">
        <f>IF(H2170&gt;0,2*An*(J2170-$C$12),0)</f>
        <v>0</v>
      </c>
      <c r="M2170" s="12">
        <f>$C$9*Af*O2169*ABS(O2169)*$C$7</f>
        <v>-1.4531206655734374</v>
      </c>
      <c r="N2170" s="12">
        <f t="shared" si="136"/>
        <v>-0.12252889617708393</v>
      </c>
      <c r="O2170" s="4">
        <f t="shared" si="137"/>
        <v>-26.826273823518591</v>
      </c>
      <c r="P2170" s="3">
        <f t="shared" si="138"/>
        <v>-111.93008873742416</v>
      </c>
      <c r="R2170" s="15"/>
    </row>
    <row r="2171" spans="6:18" x14ac:dyDescent="0.25">
      <c r="F2171" s="2">
        <f t="shared" si="139"/>
        <v>10.835000000000294</v>
      </c>
      <c r="G2171" s="3">
        <f>IF(H2171&gt;0,$C$14-H2171,$C$14)</f>
        <v>2E-3</v>
      </c>
      <c r="H2171" s="3">
        <f>IF(H2170-I2170&gt;0,H2170-I2170,0)</f>
        <v>0</v>
      </c>
      <c r="I2171" s="12">
        <f>$C$5*SQRT((2*($C$11*POWER(($G$4/G2171),1.4)-$C$12))/$C$8)*An</f>
        <v>3.4541393744113574E-5</v>
      </c>
      <c r="J2171" s="5">
        <f>($C$11*POWER(($C$16/G2171),1.4))</f>
        <v>265250.39913931966</v>
      </c>
      <c r="K2171" s="2">
        <f>IF(H2171&gt;0,$C$17+H2171*$C$8,$C$17)</f>
        <v>0.15</v>
      </c>
      <c r="L2171" s="12">
        <f>IF(H2171&gt;0,2*An*(J2171-$C$12),0)</f>
        <v>0</v>
      </c>
      <c r="M2171" s="12">
        <f>$C$9*Af*O2170*ABS(O2170)*$C$7</f>
        <v>-1.4531871595768076</v>
      </c>
      <c r="N2171" s="12">
        <f t="shared" si="136"/>
        <v>-0.1220856028212832</v>
      </c>
      <c r="O2171" s="4">
        <f t="shared" si="137"/>
        <v>-26.826885359766088</v>
      </c>
      <c r="P2171" s="3">
        <f t="shared" si="138"/>
        <v>-112.06422163538237</v>
      </c>
      <c r="R2171" s="15"/>
    </row>
    <row r="2172" spans="6:18" x14ac:dyDescent="0.25">
      <c r="F2172" s="2">
        <f t="shared" si="139"/>
        <v>10.840000000000295</v>
      </c>
      <c r="G2172" s="3">
        <f>IF(H2172&gt;0,$C$14-H2172,$C$14)</f>
        <v>2E-3</v>
      </c>
      <c r="H2172" s="3">
        <f>IF(H2171-I2171&gt;0,H2171-I2171,0)</f>
        <v>0</v>
      </c>
      <c r="I2172" s="12">
        <f>$C$5*SQRT((2*($C$11*POWER(($G$4/G2172),1.4)-$C$12))/$C$8)*An</f>
        <v>3.4541393744113574E-5</v>
      </c>
      <c r="J2172" s="5">
        <f>($C$11*POWER(($C$16/G2172),1.4))</f>
        <v>265250.39913931966</v>
      </c>
      <c r="K2172" s="2">
        <f>IF(H2172&gt;0,$C$17+H2172*$C$8,$C$17)</f>
        <v>0.15</v>
      </c>
      <c r="L2172" s="12">
        <f>IF(H2172&gt;0,2*An*(J2172-$C$12),0)</f>
        <v>0</v>
      </c>
      <c r="M2172" s="12">
        <f>$C$9*Af*O2171*ABS(O2171)*$C$7</f>
        <v>-1.4532534145295106</v>
      </c>
      <c r="N2172" s="12">
        <f t="shared" si="136"/>
        <v>-0.12164390313659605</v>
      </c>
      <c r="O2172" s="4">
        <f t="shared" si="137"/>
        <v>-26.827494683530983</v>
      </c>
      <c r="P2172" s="3">
        <f t="shared" si="138"/>
        <v>-112.19835758549061</v>
      </c>
      <c r="R2172" s="15"/>
    </row>
    <row r="2173" spans="6:18" x14ac:dyDescent="0.25">
      <c r="F2173" s="2">
        <f t="shared" si="139"/>
        <v>10.845000000000296</v>
      </c>
      <c r="G2173" s="3">
        <f>IF(H2173&gt;0,$C$14-H2173,$C$14)</f>
        <v>2E-3</v>
      </c>
      <c r="H2173" s="3">
        <f>IF(H2172-I2172&gt;0,H2172-I2172,0)</f>
        <v>0</v>
      </c>
      <c r="I2173" s="12">
        <f>$C$5*SQRT((2*($C$11*POWER(($G$4/G2173),1.4)-$C$12))/$C$8)*An</f>
        <v>3.4541393744113574E-5</v>
      </c>
      <c r="J2173" s="5">
        <f>($C$11*POWER(($C$16/G2173),1.4))</f>
        <v>265250.39913931966</v>
      </c>
      <c r="K2173" s="2">
        <f>IF(H2173&gt;0,$C$17+H2173*$C$8,$C$17)</f>
        <v>0.15</v>
      </c>
      <c r="L2173" s="12">
        <f>IF(H2173&gt;0,2*An*(J2173-$C$12),0)</f>
        <v>0</v>
      </c>
      <c r="M2173" s="12">
        <f>$C$9*Af*O2172*ABS(O2172)*$C$7</f>
        <v>-1.4533194312799675</v>
      </c>
      <c r="N2173" s="12">
        <f t="shared" si="136"/>
        <v>-0.12120379146688325</v>
      </c>
      <c r="O2173" s="4">
        <f t="shared" si="137"/>
        <v>-26.828101802767492</v>
      </c>
      <c r="P2173" s="3">
        <f t="shared" si="138"/>
        <v>-112.33249657670636</v>
      </c>
      <c r="R2173" s="15"/>
    </row>
    <row r="2174" spans="6:18" x14ac:dyDescent="0.25">
      <c r="F2174" s="2">
        <f t="shared" si="139"/>
        <v>10.850000000000296</v>
      </c>
      <c r="G2174" s="3">
        <f>IF(H2174&gt;0,$C$14-H2174,$C$14)</f>
        <v>2E-3</v>
      </c>
      <c r="H2174" s="3">
        <f>IF(H2173-I2173&gt;0,H2173-I2173,0)</f>
        <v>0</v>
      </c>
      <c r="I2174" s="12">
        <f>$C$5*SQRT((2*($C$11*POWER(($G$4/G2174),1.4)-$C$12))/$C$8)*An</f>
        <v>3.4541393744113574E-5</v>
      </c>
      <c r="J2174" s="5">
        <f>($C$11*POWER(($C$16/G2174),1.4))</f>
        <v>265250.39913931966</v>
      </c>
      <c r="K2174" s="2">
        <f>IF(H2174&gt;0,$C$17+H2174*$C$8,$C$17)</f>
        <v>0.15</v>
      </c>
      <c r="L2174" s="12">
        <f>IF(H2174&gt;0,2*An*(J2174-$C$12),0)</f>
        <v>0</v>
      </c>
      <c r="M2174" s="12">
        <f>$C$9*Af*O2173*ABS(O2173)*$C$7</f>
        <v>-1.4533852106736682</v>
      </c>
      <c r="N2174" s="12">
        <f t="shared" si="136"/>
        <v>-0.12076526217554544</v>
      </c>
      <c r="O2174" s="4">
        <f t="shared" si="137"/>
        <v>-26.828706725401599</v>
      </c>
      <c r="P2174" s="3">
        <f t="shared" si="138"/>
        <v>-112.46663859802679</v>
      </c>
      <c r="R2174" s="15"/>
    </row>
    <row r="2175" spans="6:18" x14ac:dyDescent="0.25">
      <c r="F2175" s="2">
        <f t="shared" si="139"/>
        <v>10.855000000000297</v>
      </c>
      <c r="G2175" s="3">
        <f>IF(H2175&gt;0,$C$14-H2175,$C$14)</f>
        <v>2E-3</v>
      </c>
      <c r="H2175" s="3">
        <f>IF(H2174-I2174&gt;0,H2174-I2174,0)</f>
        <v>0</v>
      </c>
      <c r="I2175" s="12">
        <f>$C$5*SQRT((2*($C$11*POWER(($G$4/G2175),1.4)-$C$12))/$C$8)*An</f>
        <v>3.4541393744113574E-5</v>
      </c>
      <c r="J2175" s="5">
        <f>($C$11*POWER(($C$16/G2175),1.4))</f>
        <v>265250.39913931966</v>
      </c>
      <c r="K2175" s="2">
        <f>IF(H2175&gt;0,$C$17+H2175*$C$8,$C$17)</f>
        <v>0.15</v>
      </c>
      <c r="L2175" s="12">
        <f>IF(H2175&gt;0,2*An*(J2175-$C$12),0)</f>
        <v>0</v>
      </c>
      <c r="M2175" s="12">
        <f>$C$9*Af*O2174*ABS(O2174)*$C$7</f>
        <v>-1.4534507535531798</v>
      </c>
      <c r="N2175" s="12">
        <f t="shared" si="136"/>
        <v>-0.12032830964546845</v>
      </c>
      <c r="O2175" s="4">
        <f t="shared" si="137"/>
        <v>-26.829309459331153</v>
      </c>
      <c r="P2175" s="3">
        <f t="shared" si="138"/>
        <v>-112.60078363848862</v>
      </c>
      <c r="R2175" s="15"/>
    </row>
    <row r="2176" spans="6:18" x14ac:dyDescent="0.25">
      <c r="F2176" s="2">
        <f t="shared" si="139"/>
        <v>10.860000000000298</v>
      </c>
      <c r="G2176" s="3">
        <f>IF(H2176&gt;0,$C$14-H2176,$C$14)</f>
        <v>2E-3</v>
      </c>
      <c r="H2176" s="3">
        <f>IF(H2175-I2175&gt;0,H2175-I2175,0)</f>
        <v>0</v>
      </c>
      <c r="I2176" s="12">
        <f>$C$5*SQRT((2*($C$11*POWER(($G$4/G2176),1.4)-$C$12))/$C$8)*An</f>
        <v>3.4541393744113574E-5</v>
      </c>
      <c r="J2176" s="5">
        <f>($C$11*POWER(($C$16/G2176),1.4))</f>
        <v>265250.39913931966</v>
      </c>
      <c r="K2176" s="2">
        <f>IF(H2176&gt;0,$C$17+H2176*$C$8,$C$17)</f>
        <v>0.15</v>
      </c>
      <c r="L2176" s="12">
        <f>IF(H2176&gt;0,2*An*(J2176-$C$12),0)</f>
        <v>0</v>
      </c>
      <c r="M2176" s="12">
        <f>$C$9*Af*O2175*ABS(O2175)*$C$7</f>
        <v>-1.4535160607581581</v>
      </c>
      <c r="N2176" s="12">
        <f t="shared" ref="N2176:N2239" si="140">(L2176-M2176-K2176*9.81)/K2176</f>
        <v>-0.11989292827894626</v>
      </c>
      <c r="O2176" s="4">
        <f t="shared" ref="O2176:O2239" si="141">$C$5*(N2175+N2176)/2+O2175</f>
        <v>-26.829910012425962</v>
      </c>
      <c r="P2176" s="3">
        <f t="shared" si="138"/>
        <v>-112.73493168716801</v>
      </c>
      <c r="R2176" s="15"/>
    </row>
    <row r="2177" spans="6:18" x14ac:dyDescent="0.25">
      <c r="F2177" s="2">
        <f t="shared" si="139"/>
        <v>10.865000000000299</v>
      </c>
      <c r="G2177" s="3">
        <f>IF(H2177&gt;0,$C$14-H2177,$C$14)</f>
        <v>2E-3</v>
      </c>
      <c r="H2177" s="3">
        <f>IF(H2176-I2176&gt;0,H2176-I2176,0)</f>
        <v>0</v>
      </c>
      <c r="I2177" s="12">
        <f>$C$5*SQRT((2*($C$11*POWER(($G$4/G2177),1.4)-$C$12))/$C$8)*An</f>
        <v>3.4541393744113574E-5</v>
      </c>
      <c r="J2177" s="5">
        <f>($C$11*POWER(($C$16/G2177),1.4))</f>
        <v>265250.39913931966</v>
      </c>
      <c r="K2177" s="2">
        <f>IF(H2177&gt;0,$C$17+H2177*$C$8,$C$17)</f>
        <v>0.15</v>
      </c>
      <c r="L2177" s="12">
        <f>IF(H2177&gt;0,2*An*(J2177-$C$12),0)</f>
        <v>0</v>
      </c>
      <c r="M2177" s="12">
        <f>$C$9*Af*O2176*ABS(O2176)*$C$7</f>
        <v>-1.453581133125355</v>
      </c>
      <c r="N2177" s="12">
        <f t="shared" si="140"/>
        <v>-0.11945911249763372</v>
      </c>
      <c r="O2177" s="4">
        <f t="shared" si="141"/>
        <v>-26.830508392527904</v>
      </c>
      <c r="P2177" s="3">
        <f t="shared" si="138"/>
        <v>-112.86908273318041</v>
      </c>
      <c r="R2177" s="15"/>
    </row>
    <row r="2178" spans="6:18" x14ac:dyDescent="0.25">
      <c r="F2178" s="2">
        <f t="shared" si="139"/>
        <v>10.870000000000299</v>
      </c>
      <c r="G2178" s="3">
        <f>IF(H2178&gt;0,$C$14-H2178,$C$14)</f>
        <v>2E-3</v>
      </c>
      <c r="H2178" s="3">
        <f>IF(H2177-I2177&gt;0,H2177-I2177,0)</f>
        <v>0</v>
      </c>
      <c r="I2178" s="12">
        <f>$C$5*SQRT((2*($C$11*POWER(($G$4/G2178),1.4)-$C$12))/$C$8)*An</f>
        <v>3.4541393744113574E-5</v>
      </c>
      <c r="J2178" s="5">
        <f>($C$11*POWER(($C$16/G2178),1.4))</f>
        <v>265250.39913931966</v>
      </c>
      <c r="K2178" s="2">
        <f>IF(H2178&gt;0,$C$17+H2178*$C$8,$C$17)</f>
        <v>0.15</v>
      </c>
      <c r="L2178" s="12">
        <f>IF(H2178&gt;0,2*An*(J2178-$C$12),0)</f>
        <v>0</v>
      </c>
      <c r="M2178" s="12">
        <f>$C$9*Af*O2177*ABS(O2177)*$C$7</f>
        <v>-1.4536459714886296</v>
      </c>
      <c r="N2178" s="12">
        <f t="shared" si="140"/>
        <v>-0.11902685674246942</v>
      </c>
      <c r="O2178" s="4">
        <f t="shared" si="141"/>
        <v>-26.831104607451003</v>
      </c>
      <c r="P2178" s="3">
        <f t="shared" si="138"/>
        <v>-113.00323676568036</v>
      </c>
      <c r="R2178" s="15"/>
    </row>
    <row r="2179" spans="6:18" x14ac:dyDescent="0.25">
      <c r="F2179" s="2">
        <f t="shared" si="139"/>
        <v>10.8750000000003</v>
      </c>
      <c r="G2179" s="3">
        <f>IF(H2179&gt;0,$C$14-H2179,$C$14)</f>
        <v>2E-3</v>
      </c>
      <c r="H2179" s="3">
        <f>IF(H2178-I2178&gt;0,H2178-I2178,0)</f>
        <v>0</v>
      </c>
      <c r="I2179" s="12">
        <f>$C$5*SQRT((2*($C$11*POWER(($G$4/G2179),1.4)-$C$12))/$C$8)*An</f>
        <v>3.4541393744113574E-5</v>
      </c>
      <c r="J2179" s="5">
        <f>($C$11*POWER(($C$16/G2179),1.4))</f>
        <v>265250.39913931966</v>
      </c>
      <c r="K2179" s="2">
        <f>IF(H2179&gt;0,$C$17+H2179*$C$8,$C$17)</f>
        <v>0.15</v>
      </c>
      <c r="L2179" s="12">
        <f>IF(H2179&gt;0,2*An*(J2179-$C$12),0)</f>
        <v>0</v>
      </c>
      <c r="M2179" s="12">
        <f>$C$9*Af*O2178*ABS(O2178)*$C$7</f>
        <v>-1.4537105766789575</v>
      </c>
      <c r="N2179" s="12">
        <f t="shared" si="140"/>
        <v>-0.11859615547361665</v>
      </c>
      <c r="O2179" s="4">
        <f t="shared" si="141"/>
        <v>-26.831698664981545</v>
      </c>
      <c r="P2179" s="3">
        <f t="shared" si="138"/>
        <v>-113.13739377386143</v>
      </c>
      <c r="R2179" s="15"/>
    </row>
    <row r="2180" spans="6:18" x14ac:dyDescent="0.25">
      <c r="F2180" s="2">
        <f t="shared" si="139"/>
        <v>10.880000000000301</v>
      </c>
      <c r="G2180" s="3">
        <f>IF(H2180&gt;0,$C$14-H2180,$C$14)</f>
        <v>2E-3</v>
      </c>
      <c r="H2180" s="3">
        <f>IF(H2179-I2179&gt;0,H2179-I2179,0)</f>
        <v>0</v>
      </c>
      <c r="I2180" s="12">
        <f>$C$5*SQRT((2*($C$11*POWER(($G$4/G2180),1.4)-$C$12))/$C$8)*An</f>
        <v>3.4541393744113574E-5</v>
      </c>
      <c r="J2180" s="5">
        <f>($C$11*POWER(($C$16/G2180),1.4))</f>
        <v>265250.39913931966</v>
      </c>
      <c r="K2180" s="2">
        <f>IF(H2180&gt;0,$C$17+H2180*$C$8,$C$17)</f>
        <v>0.15</v>
      </c>
      <c r="L2180" s="12">
        <f>IF(H2180&gt;0,2*An*(J2180-$C$12),0)</f>
        <v>0</v>
      </c>
      <c r="M2180" s="12">
        <f>$C$9*Af*O2179*ABS(O2179)*$C$7</f>
        <v>-1.4537749495244383</v>
      </c>
      <c r="N2180" s="12">
        <f t="shared" si="140"/>
        <v>-0.11816700317041148</v>
      </c>
      <c r="O2180" s="4">
        <f t="shared" si="141"/>
        <v>-26.832290572878154</v>
      </c>
      <c r="P2180" s="3">
        <f t="shared" si="138"/>
        <v>-113.27155374695609</v>
      </c>
      <c r="R2180" s="15"/>
    </row>
    <row r="2181" spans="6:18" x14ac:dyDescent="0.25">
      <c r="F2181" s="2">
        <f t="shared" si="139"/>
        <v>10.885000000000302</v>
      </c>
      <c r="G2181" s="3">
        <f>IF(H2181&gt;0,$C$14-H2181,$C$14)</f>
        <v>2E-3</v>
      </c>
      <c r="H2181" s="3">
        <f>IF(H2180-I2180&gt;0,H2180-I2180,0)</f>
        <v>0</v>
      </c>
      <c r="I2181" s="12">
        <f>$C$5*SQRT((2*($C$11*POWER(($G$4/G2181),1.4)-$C$12))/$C$8)*An</f>
        <v>3.4541393744113574E-5</v>
      </c>
      <c r="J2181" s="5">
        <f>($C$11*POWER(($C$16/G2181),1.4))</f>
        <v>265250.39913931966</v>
      </c>
      <c r="K2181" s="2">
        <f>IF(H2181&gt;0,$C$17+H2181*$C$8,$C$17)</f>
        <v>0.15</v>
      </c>
      <c r="L2181" s="12">
        <f>IF(H2181&gt;0,2*An*(J2181-$C$12),0)</f>
        <v>0</v>
      </c>
      <c r="M2181" s="12">
        <f>$C$9*Af*O2180*ABS(O2180)*$C$7</f>
        <v>-1.453839090850308</v>
      </c>
      <c r="N2181" s="12">
        <f t="shared" si="140"/>
        <v>-0.11773939433127989</v>
      </c>
      <c r="O2181" s="4">
        <f t="shared" si="141"/>
        <v>-26.832880338871909</v>
      </c>
      <c r="P2181" s="3">
        <f t="shared" si="138"/>
        <v>-113.40571667423546</v>
      </c>
      <c r="R2181" s="15"/>
    </row>
    <row r="2182" spans="6:18" x14ac:dyDescent="0.25">
      <c r="F2182" s="2">
        <f t="shared" si="139"/>
        <v>10.890000000000303</v>
      </c>
      <c r="G2182" s="3">
        <f>IF(H2182&gt;0,$C$14-H2182,$C$14)</f>
        <v>2E-3</v>
      </c>
      <c r="H2182" s="3">
        <f>IF(H2181-I2181&gt;0,H2181-I2181,0)</f>
        <v>0</v>
      </c>
      <c r="I2182" s="12">
        <f>$C$5*SQRT((2*($C$11*POWER(($G$4/G2182),1.4)-$C$12))/$C$8)*An</f>
        <v>3.4541393744113574E-5</v>
      </c>
      <c r="J2182" s="5">
        <f>($C$11*POWER(($C$16/G2182),1.4))</f>
        <v>265250.39913931966</v>
      </c>
      <c r="K2182" s="2">
        <f>IF(H2182&gt;0,$C$17+H2182*$C$8,$C$17)</f>
        <v>0.15</v>
      </c>
      <c r="L2182" s="12">
        <f>IF(H2182&gt;0,2*An*(J2182-$C$12),0)</f>
        <v>0</v>
      </c>
      <c r="M2182" s="12">
        <f>$C$9*Af*O2181*ABS(O2181)*$C$7</f>
        <v>-1.4539030014789456</v>
      </c>
      <c r="N2182" s="12">
        <f t="shared" si="140"/>
        <v>-0.11731332347369636</v>
      </c>
      <c r="O2182" s="4">
        <f t="shared" si="141"/>
        <v>-26.833467970666423</v>
      </c>
      <c r="P2182" s="3">
        <f t="shared" ref="P2182:P2245" si="142">$C$5*(O2182+O2181)/2+P2181</f>
        <v>-113.53988254500931</v>
      </c>
      <c r="R2182" s="15"/>
    </row>
    <row r="2183" spans="6:18" x14ac:dyDescent="0.25">
      <c r="F2183" s="2">
        <f t="shared" si="139"/>
        <v>10.895000000000303</v>
      </c>
      <c r="G2183" s="3">
        <f>IF(H2183&gt;0,$C$14-H2183,$C$14)</f>
        <v>2E-3</v>
      </c>
      <c r="H2183" s="3">
        <f>IF(H2182-I2182&gt;0,H2182-I2182,0)</f>
        <v>0</v>
      </c>
      <c r="I2183" s="12">
        <f>$C$5*SQRT((2*($C$11*POWER(($G$4/G2183),1.4)-$C$12))/$C$8)*An</f>
        <v>3.4541393744113574E-5</v>
      </c>
      <c r="J2183" s="5">
        <f>($C$11*POWER(($C$16/G2183),1.4))</f>
        <v>265250.39913931966</v>
      </c>
      <c r="K2183" s="2">
        <f>IF(H2183&gt;0,$C$17+H2183*$C$8,$C$17)</f>
        <v>0.15</v>
      </c>
      <c r="L2183" s="12">
        <f>IF(H2183&gt;0,2*An*(J2183-$C$12),0)</f>
        <v>0</v>
      </c>
      <c r="M2183" s="12">
        <f>$C$9*Af*O2182*ABS(O2182)*$C$7</f>
        <v>-1.4539666822298842</v>
      </c>
      <c r="N2183" s="12">
        <f t="shared" si="140"/>
        <v>-0.11688878513410532</v>
      </c>
      <c r="O2183" s="4">
        <f t="shared" si="141"/>
        <v>-26.834053475937942</v>
      </c>
      <c r="P2183" s="3">
        <f t="shared" si="142"/>
        <v>-113.67405134862581</v>
      </c>
      <c r="R2183" s="15"/>
    </row>
    <row r="2184" spans="6:18" x14ac:dyDescent="0.25">
      <c r="F2184" s="2">
        <f t="shared" si="139"/>
        <v>10.900000000000304</v>
      </c>
      <c r="G2184" s="3">
        <f>IF(H2184&gt;0,$C$14-H2184,$C$14)</f>
        <v>2E-3</v>
      </c>
      <c r="H2184" s="3">
        <f>IF(H2183-I2183&gt;0,H2183-I2183,0)</f>
        <v>0</v>
      </c>
      <c r="I2184" s="12">
        <f>$C$5*SQRT((2*($C$11*POWER(($G$4/G2184),1.4)-$C$12))/$C$8)*An</f>
        <v>3.4541393744113574E-5</v>
      </c>
      <c r="J2184" s="5">
        <f>($C$11*POWER(($C$16/G2184),1.4))</f>
        <v>265250.39913931966</v>
      </c>
      <c r="K2184" s="2">
        <f>IF(H2184&gt;0,$C$17+H2184*$C$8,$C$17)</f>
        <v>0.15</v>
      </c>
      <c r="L2184" s="12">
        <f>IF(H2184&gt;0,2*An*(J2184-$C$12),0)</f>
        <v>0</v>
      </c>
      <c r="M2184" s="12">
        <f>$C$9*Af*O2183*ABS(O2183)*$C$7</f>
        <v>-1.4540301339198196</v>
      </c>
      <c r="N2184" s="12">
        <f t="shared" si="140"/>
        <v>-0.11646577386786947</v>
      </c>
      <c r="O2184" s="4">
        <f t="shared" si="141"/>
        <v>-26.834636862335447</v>
      </c>
      <c r="P2184" s="3">
        <f t="shared" si="142"/>
        <v>-113.8082230744715</v>
      </c>
      <c r="R2184" s="15"/>
    </row>
    <row r="2185" spans="6:18" x14ac:dyDescent="0.25">
      <c r="F2185" s="2">
        <f t="shared" si="139"/>
        <v>10.905000000000305</v>
      </c>
      <c r="G2185" s="3">
        <f>IF(H2185&gt;0,$C$14-H2185,$C$14)</f>
        <v>2E-3</v>
      </c>
      <c r="H2185" s="3">
        <f>IF(H2184-I2184&gt;0,H2184-I2184,0)</f>
        <v>0</v>
      </c>
      <c r="I2185" s="12">
        <f>$C$5*SQRT((2*($C$11*POWER(($G$4/G2185),1.4)-$C$12))/$C$8)*An</f>
        <v>3.4541393744113574E-5</v>
      </c>
      <c r="J2185" s="5">
        <f>($C$11*POWER(($C$16/G2185),1.4))</f>
        <v>265250.39913931966</v>
      </c>
      <c r="K2185" s="2">
        <f>IF(H2185&gt;0,$C$17+H2185*$C$8,$C$17)</f>
        <v>0.15</v>
      </c>
      <c r="L2185" s="12">
        <f>IF(H2185&gt;0,2*An*(J2185-$C$12),0)</f>
        <v>0</v>
      </c>
      <c r="M2185" s="12">
        <f>$C$9*Af*O2184*ABS(O2184)*$C$7</f>
        <v>-1.4540933573626198</v>
      </c>
      <c r="N2185" s="12">
        <f t="shared" si="140"/>
        <v>-0.11604428424920155</v>
      </c>
      <c r="O2185" s="4">
        <f t="shared" si="141"/>
        <v>-26.835218137480741</v>
      </c>
      <c r="P2185" s="3">
        <f t="shared" si="142"/>
        <v>-113.94239771197104</v>
      </c>
      <c r="R2185" s="15"/>
    </row>
    <row r="2186" spans="6:18" x14ac:dyDescent="0.25">
      <c r="F2186" s="2">
        <f t="shared" si="139"/>
        <v>10.910000000000306</v>
      </c>
      <c r="G2186" s="3">
        <f>IF(H2186&gt;0,$C$14-H2186,$C$14)</f>
        <v>2E-3</v>
      </c>
      <c r="H2186" s="3">
        <f>IF(H2185-I2185&gt;0,H2185-I2185,0)</f>
        <v>0</v>
      </c>
      <c r="I2186" s="12">
        <f>$C$5*SQRT((2*($C$11*POWER(($G$4/G2186),1.4)-$C$12))/$C$8)*An</f>
        <v>3.4541393744113574E-5</v>
      </c>
      <c r="J2186" s="5">
        <f>($C$11*POWER(($C$16/G2186),1.4))</f>
        <v>265250.39913931966</v>
      </c>
      <c r="K2186" s="2">
        <f>IF(H2186&gt;0,$C$17+H2186*$C$8,$C$17)</f>
        <v>0.15</v>
      </c>
      <c r="L2186" s="12">
        <f>IF(H2186&gt;0,2*An*(J2186-$C$12),0)</f>
        <v>0</v>
      </c>
      <c r="M2186" s="12">
        <f>$C$9*Af*O2185*ABS(O2185)*$C$7</f>
        <v>-1.4541563533693338</v>
      </c>
      <c r="N2186" s="12">
        <f t="shared" si="140"/>
        <v>-0.11562431087110822</v>
      </c>
      <c r="O2186" s="4">
        <f t="shared" si="141"/>
        <v>-26.835797308968541</v>
      </c>
      <c r="P2186" s="3">
        <f t="shared" si="142"/>
        <v>-114.07657525058717</v>
      </c>
      <c r="R2186" s="15"/>
    </row>
    <row r="2187" spans="6:18" x14ac:dyDescent="0.25">
      <c r="F2187" s="2">
        <f t="shared" si="139"/>
        <v>10.915000000000306</v>
      </c>
      <c r="G2187" s="3">
        <f>IF(H2187&gt;0,$C$14-H2187,$C$14)</f>
        <v>2E-3</v>
      </c>
      <c r="H2187" s="3">
        <f>IF(H2186-I2186&gt;0,H2186-I2186,0)</f>
        <v>0</v>
      </c>
      <c r="I2187" s="12">
        <f>$C$5*SQRT((2*($C$11*POWER(($G$4/G2187),1.4)-$C$12))/$C$8)*An</f>
        <v>3.4541393744113574E-5</v>
      </c>
      <c r="J2187" s="5">
        <f>($C$11*POWER(($C$16/G2187),1.4))</f>
        <v>265250.39913931966</v>
      </c>
      <c r="K2187" s="2">
        <f>IF(H2187&gt;0,$C$17+H2187*$C$8,$C$17)</f>
        <v>0.15</v>
      </c>
      <c r="L2187" s="12">
        <f>IF(H2187&gt;0,2*An*(J2187-$C$12),0)</f>
        <v>0</v>
      </c>
      <c r="M2187" s="12">
        <f>$C$9*Af*O2186*ABS(O2186)*$C$7</f>
        <v>-1.4542191227482018</v>
      </c>
      <c r="N2187" s="12">
        <f t="shared" si="140"/>
        <v>-0.11520584834532185</v>
      </c>
      <c r="O2187" s="4">
        <f t="shared" si="141"/>
        <v>-26.836374384366582</v>
      </c>
      <c r="P2187" s="3">
        <f t="shared" si="142"/>
        <v>-114.21075567982051</v>
      </c>
      <c r="R2187" s="15"/>
    </row>
    <row r="2188" spans="6:18" x14ac:dyDescent="0.25">
      <c r="F2188" s="2">
        <f t="shared" si="139"/>
        <v>10.920000000000307</v>
      </c>
      <c r="G2188" s="3">
        <f>IF(H2188&gt;0,$C$14-H2188,$C$14)</f>
        <v>2E-3</v>
      </c>
      <c r="H2188" s="3">
        <f>IF(H2187-I2187&gt;0,H2187-I2187,0)</f>
        <v>0</v>
      </c>
      <c r="I2188" s="12">
        <f>$C$5*SQRT((2*($C$11*POWER(($G$4/G2188),1.4)-$C$12))/$C$8)*An</f>
        <v>3.4541393744113574E-5</v>
      </c>
      <c r="J2188" s="5">
        <f>($C$11*POWER(($C$16/G2188),1.4))</f>
        <v>265250.39913931966</v>
      </c>
      <c r="K2188" s="2">
        <f>IF(H2188&gt;0,$C$17+H2188*$C$8,$C$17)</f>
        <v>0.15</v>
      </c>
      <c r="L2188" s="12">
        <f>IF(H2188&gt;0,2*An*(J2188-$C$12),0)</f>
        <v>0</v>
      </c>
      <c r="M2188" s="12">
        <f>$C$9*Af*O2187*ABS(O2187)*$C$7</f>
        <v>-1.4542816663046632</v>
      </c>
      <c r="N2188" s="12">
        <f t="shared" si="140"/>
        <v>-0.11478889130224583</v>
      </c>
      <c r="O2188" s="4">
        <f t="shared" si="141"/>
        <v>-26.836949371215702</v>
      </c>
      <c r="P2188" s="3">
        <f t="shared" si="142"/>
        <v>-114.34493898920947</v>
      </c>
      <c r="R2188" s="15"/>
    </row>
    <row r="2189" spans="6:18" x14ac:dyDescent="0.25">
      <c r="F2189" s="2">
        <f t="shared" si="139"/>
        <v>10.925000000000308</v>
      </c>
      <c r="G2189" s="3">
        <f>IF(H2189&gt;0,$C$14-H2189,$C$14)</f>
        <v>2E-3</v>
      </c>
      <c r="H2189" s="3">
        <f>IF(H2188-I2188&gt;0,H2188-I2188,0)</f>
        <v>0</v>
      </c>
      <c r="I2189" s="12">
        <f>$C$5*SQRT((2*($C$11*POWER(($G$4/G2189),1.4)-$C$12))/$C$8)*An</f>
        <v>3.4541393744113574E-5</v>
      </c>
      <c r="J2189" s="5">
        <f>($C$11*POWER(($C$16/G2189),1.4))</f>
        <v>265250.39913931966</v>
      </c>
      <c r="K2189" s="2">
        <f>IF(H2189&gt;0,$C$17+H2189*$C$8,$C$17)</f>
        <v>0.15</v>
      </c>
      <c r="L2189" s="12">
        <f>IF(H2189&gt;0,2*An*(J2189-$C$12),0)</f>
        <v>0</v>
      </c>
      <c r="M2189" s="12">
        <f>$C$9*Af*O2188*ABS(O2188)*$C$7</f>
        <v>-1.4543439848413664</v>
      </c>
      <c r="N2189" s="12">
        <f t="shared" si="140"/>
        <v>-0.11437343439089087</v>
      </c>
      <c r="O2189" s="4">
        <f t="shared" si="141"/>
        <v>-26.837522277029937</v>
      </c>
      <c r="P2189" s="3">
        <f t="shared" si="142"/>
        <v>-114.47912516833009</v>
      </c>
      <c r="R2189" s="15"/>
    </row>
    <row r="2190" spans="6:18" x14ac:dyDescent="0.25">
      <c r="F2190" s="2">
        <f t="shared" si="139"/>
        <v>10.930000000000309</v>
      </c>
      <c r="G2190" s="3">
        <f>IF(H2190&gt;0,$C$14-H2190,$C$14)</f>
        <v>2E-3</v>
      </c>
      <c r="H2190" s="3">
        <f>IF(H2189-I2189&gt;0,H2189-I2189,0)</f>
        <v>0</v>
      </c>
      <c r="I2190" s="12">
        <f>$C$5*SQRT((2*($C$11*POWER(($G$4/G2190),1.4)-$C$12))/$C$8)*An</f>
        <v>3.4541393744113574E-5</v>
      </c>
      <c r="J2190" s="5">
        <f>($C$11*POWER(($C$16/G2190),1.4))</f>
        <v>265250.39913931966</v>
      </c>
      <c r="K2190" s="2">
        <f>IF(H2190&gt;0,$C$17+H2190*$C$8,$C$17)</f>
        <v>0.15</v>
      </c>
      <c r="L2190" s="12">
        <f>IF(H2190&gt;0,2*An*(J2190-$C$12),0)</f>
        <v>0</v>
      </c>
      <c r="M2190" s="12">
        <f>$C$9*Af*O2189*ABS(O2189)*$C$7</f>
        <v>-1.4544060791581785</v>
      </c>
      <c r="N2190" s="12">
        <f t="shared" si="140"/>
        <v>-0.11395947227880991</v>
      </c>
      <c r="O2190" s="4">
        <f t="shared" si="141"/>
        <v>-26.838093109296612</v>
      </c>
      <c r="P2190" s="3">
        <f t="shared" si="142"/>
        <v>-114.61331420679591</v>
      </c>
      <c r="R2190" s="15"/>
    </row>
    <row r="2191" spans="6:18" x14ac:dyDescent="0.25">
      <c r="F2191" s="2">
        <f t="shared" si="139"/>
        <v>10.93500000000031</v>
      </c>
      <c r="G2191" s="3">
        <f>IF(H2191&gt;0,$C$14-H2191,$C$14)</f>
        <v>2E-3</v>
      </c>
      <c r="H2191" s="3">
        <f>IF(H2190-I2190&gt;0,H2190-I2190,0)</f>
        <v>0</v>
      </c>
      <c r="I2191" s="12">
        <f>$C$5*SQRT((2*($C$11*POWER(($G$4/G2191),1.4)-$C$12))/$C$8)*An</f>
        <v>3.4541393744113574E-5</v>
      </c>
      <c r="J2191" s="5">
        <f>($C$11*POWER(($C$16/G2191),1.4))</f>
        <v>265250.39913931966</v>
      </c>
      <c r="K2191" s="2">
        <f>IF(H2191&gt;0,$C$17+H2191*$C$8,$C$17)</f>
        <v>0.15</v>
      </c>
      <c r="L2191" s="12">
        <f>IF(H2191&gt;0,2*An*(J2191-$C$12),0)</f>
        <v>0</v>
      </c>
      <c r="M2191" s="12">
        <f>$C$9*Af*O2190*ABS(O2190)*$C$7</f>
        <v>-1.4544679500521935</v>
      </c>
      <c r="N2191" s="12">
        <f t="shared" si="140"/>
        <v>-0.11354699965204329</v>
      </c>
      <c r="O2191" s="4">
        <f t="shared" si="141"/>
        <v>-26.83866187547644</v>
      </c>
      <c r="P2191" s="3">
        <f t="shared" si="142"/>
        <v>-114.74750609425784</v>
      </c>
      <c r="R2191" s="15"/>
    </row>
    <row r="2192" spans="6:18" x14ac:dyDescent="0.25">
      <c r="F2192" s="2">
        <f t="shared" si="139"/>
        <v>10.94000000000031</v>
      </c>
      <c r="G2192" s="3">
        <f>IF(H2192&gt;0,$C$14-H2192,$C$14)</f>
        <v>2E-3</v>
      </c>
      <c r="H2192" s="3">
        <f>IF(H2191-I2191&gt;0,H2191-I2191,0)</f>
        <v>0</v>
      </c>
      <c r="I2192" s="12">
        <f>$C$5*SQRT((2*($C$11*POWER(($G$4/G2192),1.4)-$C$12))/$C$8)*An</f>
        <v>3.4541393744113574E-5</v>
      </c>
      <c r="J2192" s="5">
        <f>($C$11*POWER(($C$16/G2192),1.4))</f>
        <v>265250.39913931966</v>
      </c>
      <c r="K2192" s="2">
        <f>IF(H2192&gt;0,$C$17+H2192*$C$8,$C$17)</f>
        <v>0.15</v>
      </c>
      <c r="L2192" s="12">
        <f>IF(H2192&gt;0,2*An*(J2192-$C$12),0)</f>
        <v>0</v>
      </c>
      <c r="M2192" s="12">
        <f>$C$9*Af*O2191*ABS(O2191)*$C$7</f>
        <v>-1.4545295983177418</v>
      </c>
      <c r="N2192" s="12">
        <f t="shared" si="140"/>
        <v>-0.11313601121505516</v>
      </c>
      <c r="O2192" s="4">
        <f t="shared" si="141"/>
        <v>-26.839228583003607</v>
      </c>
      <c r="P2192" s="3">
        <f t="shared" si="142"/>
        <v>-114.88170082040405</v>
      </c>
      <c r="R2192" s="15"/>
    </row>
    <row r="2193" spans="6:18" x14ac:dyDescent="0.25">
      <c r="F2193" s="2">
        <f t="shared" si="139"/>
        <v>10.945000000000311</v>
      </c>
      <c r="G2193" s="3">
        <f>IF(H2193&gt;0,$C$14-H2193,$C$14)</f>
        <v>2E-3</v>
      </c>
      <c r="H2193" s="3">
        <f>IF(H2192-I2192&gt;0,H2192-I2192,0)</f>
        <v>0</v>
      </c>
      <c r="I2193" s="12">
        <f>$C$5*SQRT((2*($C$11*POWER(($G$4/G2193),1.4)-$C$12))/$C$8)*An</f>
        <v>3.4541393744113574E-5</v>
      </c>
      <c r="J2193" s="5">
        <f>($C$11*POWER(($C$16/G2193),1.4))</f>
        <v>265250.39913931966</v>
      </c>
      <c r="K2193" s="2">
        <f>IF(H2193&gt;0,$C$17+H2193*$C$8,$C$17)</f>
        <v>0.15</v>
      </c>
      <c r="L2193" s="12">
        <f>IF(H2193&gt;0,2*An*(J2193-$C$12),0)</f>
        <v>0</v>
      </c>
      <c r="M2193" s="12">
        <f>$C$9*Af*O2192*ABS(O2192)*$C$7</f>
        <v>-1.4545910247463987</v>
      </c>
      <c r="N2193" s="12">
        <f t="shared" si="140"/>
        <v>-0.1127265016906757</v>
      </c>
      <c r="O2193" s="4">
        <f t="shared" si="141"/>
        <v>-26.839793239285871</v>
      </c>
      <c r="P2193" s="3">
        <f t="shared" si="142"/>
        <v>-115.01589837495978</v>
      </c>
      <c r="R2193" s="15"/>
    </row>
    <row r="2194" spans="6:18" x14ac:dyDescent="0.25">
      <c r="F2194" s="2">
        <f t="shared" si="139"/>
        <v>10.950000000000312</v>
      </c>
      <c r="G2194" s="3">
        <f>IF(H2194&gt;0,$C$14-H2194,$C$14)</f>
        <v>2E-3</v>
      </c>
      <c r="H2194" s="3">
        <f>IF(H2193-I2193&gt;0,H2193-I2193,0)</f>
        <v>0</v>
      </c>
      <c r="I2194" s="12">
        <f>$C$5*SQRT((2*($C$11*POWER(($G$4/G2194),1.4)-$C$12))/$C$8)*An</f>
        <v>3.4541393744113574E-5</v>
      </c>
      <c r="J2194" s="5">
        <f>($C$11*POWER(($C$16/G2194),1.4))</f>
        <v>265250.39913931966</v>
      </c>
      <c r="K2194" s="2">
        <f>IF(H2194&gt;0,$C$17+H2194*$C$8,$C$17)</f>
        <v>0.15</v>
      </c>
      <c r="L2194" s="12">
        <f>IF(H2194&gt;0,2*An*(J2194-$C$12),0)</f>
        <v>0</v>
      </c>
      <c r="M2194" s="12">
        <f>$C$9*Af*O2193*ABS(O2193)*$C$7</f>
        <v>-1.4546522301269942</v>
      </c>
      <c r="N2194" s="12">
        <f t="shared" si="140"/>
        <v>-0.11231846582003899</v>
      </c>
      <c r="O2194" s="4">
        <f t="shared" si="141"/>
        <v>-26.840355851704647</v>
      </c>
      <c r="P2194" s="3">
        <f t="shared" si="142"/>
        <v>-115.15009874768725</v>
      </c>
      <c r="R2194" s="15"/>
    </row>
    <row r="2195" spans="6:18" x14ac:dyDescent="0.25">
      <c r="F2195" s="2">
        <f t="shared" si="139"/>
        <v>10.955000000000313</v>
      </c>
      <c r="G2195" s="3">
        <f>IF(H2195&gt;0,$C$14-H2195,$C$14)</f>
        <v>2E-3</v>
      </c>
      <c r="H2195" s="3">
        <f>IF(H2194-I2194&gt;0,H2194-I2194,0)</f>
        <v>0</v>
      </c>
      <c r="I2195" s="12">
        <f>$C$5*SQRT((2*($C$11*POWER(($G$4/G2195),1.4)-$C$12))/$C$8)*An</f>
        <v>3.4541393744113574E-5</v>
      </c>
      <c r="J2195" s="5">
        <f>($C$11*POWER(($C$16/G2195),1.4))</f>
        <v>265250.39913931966</v>
      </c>
      <c r="K2195" s="2">
        <f>IF(H2195&gt;0,$C$17+H2195*$C$8,$C$17)</f>
        <v>0.15</v>
      </c>
      <c r="L2195" s="12">
        <f>IF(H2195&gt;0,2*An*(J2195-$C$12),0)</f>
        <v>0</v>
      </c>
      <c r="M2195" s="12">
        <f>$C$9*Af*O2194*ABS(O2194)*$C$7</f>
        <v>-1.4547132152456224</v>
      </c>
      <c r="N2195" s="12">
        <f t="shared" si="140"/>
        <v>-0.1119118983625178</v>
      </c>
      <c r="O2195" s="4">
        <f t="shared" si="141"/>
        <v>-26.840916427615102</v>
      </c>
      <c r="P2195" s="3">
        <f t="shared" si="142"/>
        <v>-115.28430192838555</v>
      </c>
      <c r="R2195" s="15"/>
    </row>
    <row r="2196" spans="6:18" x14ac:dyDescent="0.25">
      <c r="F2196" s="2">
        <f t="shared" si="139"/>
        <v>10.960000000000313</v>
      </c>
      <c r="G2196" s="3">
        <f>IF(H2196&gt;0,$C$14-H2196,$C$14)</f>
        <v>2E-3</v>
      </c>
      <c r="H2196" s="3">
        <f>IF(H2195-I2195&gt;0,H2195-I2195,0)</f>
        <v>0</v>
      </c>
      <c r="I2196" s="12">
        <f>$C$5*SQRT((2*($C$11*POWER(($G$4/G2196),1.4)-$C$12))/$C$8)*An</f>
        <v>3.4541393744113574E-5</v>
      </c>
      <c r="J2196" s="5">
        <f>($C$11*POWER(($C$16/G2196),1.4))</f>
        <v>265250.39913931966</v>
      </c>
      <c r="K2196" s="2">
        <f>IF(H2196&gt;0,$C$17+H2196*$C$8,$C$17)</f>
        <v>0.15</v>
      </c>
      <c r="L2196" s="12">
        <f>IF(H2196&gt;0,2*An*(J2196-$C$12),0)</f>
        <v>0</v>
      </c>
      <c r="M2196" s="12">
        <f>$C$9*Af*O2195*ABS(O2195)*$C$7</f>
        <v>-1.454773980885649</v>
      </c>
      <c r="N2196" s="12">
        <f t="shared" si="140"/>
        <v>-0.11150679409567341</v>
      </c>
      <c r="O2196" s="4">
        <f t="shared" si="141"/>
        <v>-26.841474974346248</v>
      </c>
      <c r="P2196" s="3">
        <f t="shared" si="142"/>
        <v>-115.41850790689045</v>
      </c>
      <c r="R2196" s="15"/>
    </row>
    <row r="2197" spans="6:18" x14ac:dyDescent="0.25">
      <c r="F2197" s="2">
        <f t="shared" si="139"/>
        <v>10.965000000000314</v>
      </c>
      <c r="G2197" s="3">
        <f>IF(H2197&gt;0,$C$14-H2197,$C$14)</f>
        <v>2E-3</v>
      </c>
      <c r="H2197" s="3">
        <f>IF(H2196-I2196&gt;0,H2196-I2196,0)</f>
        <v>0</v>
      </c>
      <c r="I2197" s="12">
        <f>$C$5*SQRT((2*($C$11*POWER(($G$4/G2197),1.4)-$C$12))/$C$8)*An</f>
        <v>3.4541393744113574E-5</v>
      </c>
      <c r="J2197" s="5">
        <f>($C$11*POWER(($C$16/G2197),1.4))</f>
        <v>265250.39913931966</v>
      </c>
      <c r="K2197" s="2">
        <f>IF(H2197&gt;0,$C$17+H2197*$C$8,$C$17)</f>
        <v>0.15</v>
      </c>
      <c r="L2197" s="12">
        <f>IF(H2197&gt;0,2*An*(J2197-$C$12),0)</f>
        <v>0</v>
      </c>
      <c r="M2197" s="12">
        <f>$C$9*Af*O2196*ABS(O2196)*$C$7</f>
        <v>-1.4548345278277219</v>
      </c>
      <c r="N2197" s="12">
        <f t="shared" si="140"/>
        <v>-0.11110314781518731</v>
      </c>
      <c r="O2197" s="4">
        <f t="shared" si="141"/>
        <v>-26.842031499201024</v>
      </c>
      <c r="P2197" s="3">
        <f t="shared" si="142"/>
        <v>-115.55271667307433</v>
      </c>
      <c r="R2197" s="15"/>
    </row>
    <row r="2198" spans="6:18" x14ac:dyDescent="0.25">
      <c r="F2198" s="2">
        <f t="shared" si="139"/>
        <v>10.970000000000315</v>
      </c>
      <c r="G2198" s="3">
        <f>IF(H2198&gt;0,$C$14-H2198,$C$14)</f>
        <v>2E-3</v>
      </c>
      <c r="H2198" s="3">
        <f>IF(H2197-I2197&gt;0,H2197-I2197,0)</f>
        <v>0</v>
      </c>
      <c r="I2198" s="12">
        <f>$C$5*SQRT((2*($C$11*POWER(($G$4/G2198),1.4)-$C$12))/$C$8)*An</f>
        <v>3.4541393744113574E-5</v>
      </c>
      <c r="J2198" s="5">
        <f>($C$11*POWER(($C$16/G2198),1.4))</f>
        <v>265250.39913931966</v>
      </c>
      <c r="K2198" s="2">
        <f>IF(H2198&gt;0,$C$17+H2198*$C$8,$C$17)</f>
        <v>0.15</v>
      </c>
      <c r="L2198" s="12">
        <f>IF(H2198&gt;0,2*An*(J2198-$C$12),0)</f>
        <v>0</v>
      </c>
      <c r="M2198" s="12">
        <f>$C$9*Af*O2197*ABS(O2197)*$C$7</f>
        <v>-1.454894856849779</v>
      </c>
      <c r="N2198" s="12">
        <f t="shared" si="140"/>
        <v>-0.11070095433480662</v>
      </c>
      <c r="O2198" s="4">
        <f t="shared" si="141"/>
        <v>-26.842586009456397</v>
      </c>
      <c r="P2198" s="3">
        <f t="shared" si="142"/>
        <v>-115.68692821684597</v>
      </c>
      <c r="R2198" s="15"/>
    </row>
    <row r="2199" spans="6:18" x14ac:dyDescent="0.25">
      <c r="F2199" s="2">
        <f t="shared" si="139"/>
        <v>10.975000000000316</v>
      </c>
      <c r="G2199" s="3">
        <f>IF(H2199&gt;0,$C$14-H2199,$C$14)</f>
        <v>2E-3</v>
      </c>
      <c r="H2199" s="3">
        <f>IF(H2198-I2198&gt;0,H2198-I2198,0)</f>
        <v>0</v>
      </c>
      <c r="I2199" s="12">
        <f>$C$5*SQRT((2*($C$11*POWER(($G$4/G2199),1.4)-$C$12))/$C$8)*An</f>
        <v>3.4541393744113574E-5</v>
      </c>
      <c r="J2199" s="5">
        <f>($C$11*POWER(($C$16/G2199),1.4))</f>
        <v>265250.39913931966</v>
      </c>
      <c r="K2199" s="2">
        <f>IF(H2199&gt;0,$C$17+H2199*$C$8,$C$17)</f>
        <v>0.15</v>
      </c>
      <c r="L2199" s="12">
        <f>IF(H2199&gt;0,2*An*(J2199-$C$12),0)</f>
        <v>0</v>
      </c>
      <c r="M2199" s="12">
        <f>$C$9*Af*O2198*ABS(O2198)*$C$7</f>
        <v>-1.4549549687270573</v>
      </c>
      <c r="N2199" s="12">
        <f t="shared" si="140"/>
        <v>-0.11030020848628475</v>
      </c>
      <c r="O2199" s="4">
        <f t="shared" si="141"/>
        <v>-26.843138512363449</v>
      </c>
      <c r="P2199" s="3">
        <f t="shared" si="142"/>
        <v>-115.82114252815052</v>
      </c>
      <c r="R2199" s="15"/>
    </row>
    <row r="2200" spans="6:18" x14ac:dyDescent="0.25">
      <c r="F2200" s="2">
        <f t="shared" ref="F2200:F2263" si="143">F2199+$C$5</f>
        <v>10.980000000000317</v>
      </c>
      <c r="G2200" s="3">
        <f>IF(H2200&gt;0,$C$14-H2200,$C$14)</f>
        <v>2E-3</v>
      </c>
      <c r="H2200" s="3">
        <f>IF(H2199-I2199&gt;0,H2199-I2199,0)</f>
        <v>0</v>
      </c>
      <c r="I2200" s="12">
        <f>$C$5*SQRT((2*($C$11*POWER(($G$4/G2200),1.4)-$C$12))/$C$8)*An</f>
        <v>3.4541393744113574E-5</v>
      </c>
      <c r="J2200" s="5">
        <f>($C$11*POWER(($C$16/G2200),1.4))</f>
        <v>265250.39913931966</v>
      </c>
      <c r="K2200" s="2">
        <f>IF(H2200&gt;0,$C$17+H2200*$C$8,$C$17)</f>
        <v>0.15</v>
      </c>
      <c r="L2200" s="12">
        <f>IF(H2200&gt;0,2*An*(J2200-$C$12),0)</f>
        <v>0</v>
      </c>
      <c r="M2200" s="12">
        <f>$C$9*Af*O2199*ABS(O2199)*$C$7</f>
        <v>-1.4550148642321026</v>
      </c>
      <c r="N2200" s="12">
        <f t="shared" si="140"/>
        <v>-0.10990090511931636</v>
      </c>
      <c r="O2200" s="4">
        <f t="shared" si="141"/>
        <v>-26.843689015147461</v>
      </c>
      <c r="P2200" s="3">
        <f t="shared" si="142"/>
        <v>-115.95535959696929</v>
      </c>
      <c r="R2200" s="15"/>
    </row>
    <row r="2201" spans="6:18" x14ac:dyDescent="0.25">
      <c r="F2201" s="2">
        <f t="shared" si="143"/>
        <v>10.985000000000317</v>
      </c>
      <c r="G2201" s="3">
        <f>IF(H2201&gt;0,$C$14-H2201,$C$14)</f>
        <v>2E-3</v>
      </c>
      <c r="H2201" s="3">
        <f>IF(H2200-I2200&gt;0,H2200-I2200,0)</f>
        <v>0</v>
      </c>
      <c r="I2201" s="12">
        <f>$C$5*SQRT((2*($C$11*POWER(($G$4/G2201),1.4)-$C$12))/$C$8)*An</f>
        <v>3.4541393744113574E-5</v>
      </c>
      <c r="J2201" s="5">
        <f>($C$11*POWER(($C$16/G2201),1.4))</f>
        <v>265250.39913931966</v>
      </c>
      <c r="K2201" s="2">
        <f>IF(H2201&gt;0,$C$17+H2201*$C$8,$C$17)</f>
        <v>0.15</v>
      </c>
      <c r="L2201" s="12">
        <f>IF(H2201&gt;0,2*An*(J2201-$C$12),0)</f>
        <v>0</v>
      </c>
      <c r="M2201" s="12">
        <f>$C$9*Af*O2200*ABS(O2200)*$C$7</f>
        <v>-1.4550745441347768</v>
      </c>
      <c r="N2201" s="12">
        <f t="shared" si="140"/>
        <v>-0.1095030391014884</v>
      </c>
      <c r="O2201" s="4">
        <f t="shared" si="141"/>
        <v>-26.844237525008012</v>
      </c>
      <c r="P2201" s="3">
        <f t="shared" si="142"/>
        <v>-116.08957941331968</v>
      </c>
      <c r="R2201" s="15"/>
    </row>
    <row r="2202" spans="6:18" x14ac:dyDescent="0.25">
      <c r="F2202" s="2">
        <f t="shared" si="143"/>
        <v>10.990000000000318</v>
      </c>
      <c r="G2202" s="3">
        <f>IF(H2202&gt;0,$C$14-H2202,$C$14)</f>
        <v>2E-3</v>
      </c>
      <c r="H2202" s="3">
        <f>IF(H2201-I2201&gt;0,H2201-I2201,0)</f>
        <v>0</v>
      </c>
      <c r="I2202" s="12">
        <f>$C$5*SQRT((2*($C$11*POWER(($G$4/G2202),1.4)-$C$12))/$C$8)*An</f>
        <v>3.4541393744113574E-5</v>
      </c>
      <c r="J2202" s="5">
        <f>($C$11*POWER(($C$16/G2202),1.4))</f>
        <v>265250.39913931966</v>
      </c>
      <c r="K2202" s="2">
        <f>IF(H2202&gt;0,$C$17+H2202*$C$8,$C$17)</f>
        <v>0.15</v>
      </c>
      <c r="L2202" s="12">
        <f>IF(H2202&gt;0,2*An*(J2202-$C$12),0)</f>
        <v>0</v>
      </c>
      <c r="M2202" s="12">
        <f>$C$9*Af*O2201*ABS(O2201)*$C$7</f>
        <v>-1.4551340092022682</v>
      </c>
      <c r="N2202" s="12">
        <f t="shared" si="140"/>
        <v>-0.10910660531821215</v>
      </c>
      <c r="O2202" s="4">
        <f t="shared" si="141"/>
        <v>-26.84478404911906</v>
      </c>
      <c r="P2202" s="3">
        <f t="shared" si="142"/>
        <v>-116.223801967255</v>
      </c>
      <c r="R2202" s="15"/>
    </row>
    <row r="2203" spans="6:18" x14ac:dyDescent="0.25">
      <c r="F2203" s="2">
        <f t="shared" si="143"/>
        <v>10.995000000000319</v>
      </c>
      <c r="G2203" s="3">
        <f>IF(H2203&gt;0,$C$14-H2203,$C$14)</f>
        <v>2E-3</v>
      </c>
      <c r="H2203" s="3">
        <f>IF(H2202-I2202&gt;0,H2202-I2202,0)</f>
        <v>0</v>
      </c>
      <c r="I2203" s="12">
        <f>$C$5*SQRT((2*($C$11*POWER(($G$4/G2203),1.4)-$C$12))/$C$8)*An</f>
        <v>3.4541393744113574E-5</v>
      </c>
      <c r="J2203" s="5">
        <f>($C$11*POWER(($C$16/G2203),1.4))</f>
        <v>265250.39913931966</v>
      </c>
      <c r="K2203" s="2">
        <f>IF(H2203&gt;0,$C$17+H2203*$C$8,$C$17)</f>
        <v>0.15</v>
      </c>
      <c r="L2203" s="12">
        <f>IF(H2203&gt;0,2*An*(J2203-$C$12),0)</f>
        <v>0</v>
      </c>
      <c r="M2203" s="12">
        <f>$C$9*Af*O2202*ABS(O2202)*$C$7</f>
        <v>-1.4551932601991004</v>
      </c>
      <c r="N2203" s="12">
        <f t="shared" si="140"/>
        <v>-0.10871159867266389</v>
      </c>
      <c r="O2203" s="4">
        <f t="shared" si="141"/>
        <v>-26.845328594629038</v>
      </c>
      <c r="P2203" s="3">
        <f t="shared" si="142"/>
        <v>-116.35802724886437</v>
      </c>
      <c r="R2203" s="15"/>
    </row>
    <row r="2204" spans="6:18" x14ac:dyDescent="0.25">
      <c r="F2204" s="2">
        <f t="shared" si="143"/>
        <v>11.00000000000032</v>
      </c>
      <c r="G2204" s="3">
        <f>IF(H2204&gt;0,$C$14-H2204,$C$14)</f>
        <v>2E-3</v>
      </c>
      <c r="H2204" s="3">
        <f>IF(H2203-I2203&gt;0,H2203-I2203,0)</f>
        <v>0</v>
      </c>
      <c r="I2204" s="12">
        <f>$C$5*SQRT((2*($C$11*POWER(($G$4/G2204),1.4)-$C$12))/$C$8)*An</f>
        <v>3.4541393744113574E-5</v>
      </c>
      <c r="J2204" s="5">
        <f>($C$11*POWER(($C$16/G2204),1.4))</f>
        <v>265250.39913931966</v>
      </c>
      <c r="K2204" s="2">
        <f>IF(H2204&gt;0,$C$17+H2204*$C$8,$C$17)</f>
        <v>0.15</v>
      </c>
      <c r="L2204" s="12">
        <f>IF(H2204&gt;0,2*An*(J2204-$C$12),0)</f>
        <v>0</v>
      </c>
      <c r="M2204" s="12">
        <f>$C$9*Af*O2203*ABS(O2203)*$C$7</f>
        <v>-1.4552522978871398</v>
      </c>
      <c r="N2204" s="12">
        <f t="shared" si="140"/>
        <v>-0.10831801408573465</v>
      </c>
      <c r="O2204" s="4">
        <f t="shared" si="141"/>
        <v>-26.845871168660935</v>
      </c>
      <c r="P2204" s="3">
        <f t="shared" si="142"/>
        <v>-116.4922552482726</v>
      </c>
      <c r="R2204" s="15"/>
    </row>
    <row r="2205" spans="6:18" x14ac:dyDescent="0.25">
      <c r="F2205" s="2">
        <f t="shared" si="143"/>
        <v>11.005000000000321</v>
      </c>
      <c r="G2205" s="3">
        <f>IF(H2205&gt;0,$C$14-H2205,$C$14)</f>
        <v>2E-3</v>
      </c>
      <c r="H2205" s="3">
        <f>IF(H2204-I2204&gt;0,H2204-I2204,0)</f>
        <v>0</v>
      </c>
      <c r="I2205" s="12">
        <f>$C$5*SQRT((2*($C$11*POWER(($G$4/G2205),1.4)-$C$12))/$C$8)*An</f>
        <v>3.4541393744113574E-5</v>
      </c>
      <c r="J2205" s="5">
        <f>($C$11*POWER(($C$16/G2205),1.4))</f>
        <v>265250.39913931966</v>
      </c>
      <c r="K2205" s="2">
        <f>IF(H2205&gt;0,$C$17+H2205*$C$8,$C$17)</f>
        <v>0.15</v>
      </c>
      <c r="L2205" s="12">
        <f>IF(H2205&gt;0,2*An*(J2205-$C$12),0)</f>
        <v>0</v>
      </c>
      <c r="M2205" s="12">
        <f>$C$9*Af*O2204*ABS(O2204)*$C$7</f>
        <v>-1.4553111230256048</v>
      </c>
      <c r="N2205" s="12">
        <f t="shared" si="140"/>
        <v>-0.10792584649596797</v>
      </c>
      <c r="O2205" s="4">
        <f t="shared" si="141"/>
        <v>-26.84641177831239</v>
      </c>
      <c r="P2205" s="3">
        <f t="shared" si="142"/>
        <v>-116.62648595564004</v>
      </c>
      <c r="R2205" s="15"/>
    </row>
    <row r="2206" spans="6:18" x14ac:dyDescent="0.25">
      <c r="F2206" s="2">
        <f t="shared" si="143"/>
        <v>11.010000000000321</v>
      </c>
      <c r="G2206" s="3">
        <f>IF(H2206&gt;0,$C$14-H2206,$C$14)</f>
        <v>2E-3</v>
      </c>
      <c r="H2206" s="3">
        <f>IF(H2205-I2205&gt;0,H2205-I2205,0)</f>
        <v>0</v>
      </c>
      <c r="I2206" s="12">
        <f>$C$5*SQRT((2*($C$11*POWER(($G$4/G2206),1.4)-$C$12))/$C$8)*An</f>
        <v>3.4541393744113574E-5</v>
      </c>
      <c r="J2206" s="5">
        <f>($C$11*POWER(($C$16/G2206),1.4))</f>
        <v>265250.39913931966</v>
      </c>
      <c r="K2206" s="2">
        <f>IF(H2206&gt;0,$C$17+H2206*$C$8,$C$17)</f>
        <v>0.15</v>
      </c>
      <c r="L2206" s="12">
        <f>IF(H2206&gt;0,2*An*(J2206-$C$12),0)</f>
        <v>0</v>
      </c>
      <c r="M2206" s="12">
        <f>$C$9*Af*O2205*ABS(O2205)*$C$7</f>
        <v>-1.4553697363710751</v>
      </c>
      <c r="N2206" s="12">
        <f t="shared" si="140"/>
        <v>-0.10753509085949928</v>
      </c>
      <c r="O2206" s="4">
        <f t="shared" si="141"/>
        <v>-26.846950430655777</v>
      </c>
      <c r="P2206" s="3">
        <f t="shared" si="142"/>
        <v>-116.76071936116246</v>
      </c>
      <c r="R2206" s="15"/>
    </row>
    <row r="2207" spans="6:18" x14ac:dyDescent="0.25">
      <c r="F2207" s="2">
        <f t="shared" si="143"/>
        <v>11.015000000000322</v>
      </c>
      <c r="G2207" s="3">
        <f>IF(H2207&gt;0,$C$14-H2207,$C$14)</f>
        <v>2E-3</v>
      </c>
      <c r="H2207" s="3">
        <f>IF(H2206-I2206&gt;0,H2206-I2206,0)</f>
        <v>0</v>
      </c>
      <c r="I2207" s="12">
        <f>$C$5*SQRT((2*($C$11*POWER(($G$4/G2207),1.4)-$C$12))/$C$8)*An</f>
        <v>3.4541393744113574E-5</v>
      </c>
      <c r="J2207" s="5">
        <f>($C$11*POWER(($C$16/G2207),1.4))</f>
        <v>265250.39913931966</v>
      </c>
      <c r="K2207" s="2">
        <f>IF(H2207&gt;0,$C$17+H2207*$C$8,$C$17)</f>
        <v>0.15</v>
      </c>
      <c r="L2207" s="12">
        <f>IF(H2207&gt;0,2*An*(J2207-$C$12),0)</f>
        <v>0</v>
      </c>
      <c r="M2207" s="12">
        <f>$C$9*Af*O2206*ABS(O2206)*$C$7</f>
        <v>-1.4554281386775003</v>
      </c>
      <c r="N2207" s="12">
        <f t="shared" si="140"/>
        <v>-0.1071457421499981</v>
      </c>
      <c r="O2207" s="4">
        <f t="shared" si="141"/>
        <v>-26.847487132738301</v>
      </c>
      <c r="P2207" s="3">
        <f t="shared" si="142"/>
        <v>-116.89495545507094</v>
      </c>
      <c r="R2207" s="15"/>
    </row>
    <row r="2208" spans="6:18" x14ac:dyDescent="0.25">
      <c r="F2208" s="2">
        <f t="shared" si="143"/>
        <v>11.020000000000323</v>
      </c>
      <c r="G2208" s="3">
        <f>IF(H2208&gt;0,$C$14-H2208,$C$14)</f>
        <v>2E-3</v>
      </c>
      <c r="H2208" s="3">
        <f>IF(H2207-I2207&gt;0,H2207-I2207,0)</f>
        <v>0</v>
      </c>
      <c r="I2208" s="12">
        <f>$C$5*SQRT((2*($C$11*POWER(($G$4/G2208),1.4)-$C$12))/$C$8)*An</f>
        <v>3.4541393744113574E-5</v>
      </c>
      <c r="J2208" s="5">
        <f>($C$11*POWER(($C$16/G2208),1.4))</f>
        <v>265250.39913931966</v>
      </c>
      <c r="K2208" s="2">
        <f>IF(H2208&gt;0,$C$17+H2208*$C$8,$C$17)</f>
        <v>0.15</v>
      </c>
      <c r="L2208" s="12">
        <f>IF(H2208&gt;0,2*An*(J2208-$C$12),0)</f>
        <v>0</v>
      </c>
      <c r="M2208" s="12">
        <f>$C$9*Af*O2207*ABS(O2207)*$C$7</f>
        <v>-1.4554863306962087</v>
      </c>
      <c r="N2208" s="12">
        <f t="shared" si="140"/>
        <v>-0.1067577953586089</v>
      </c>
      <c r="O2208" s="4">
        <f t="shared" si="141"/>
        <v>-26.848021891582071</v>
      </c>
      <c r="P2208" s="3">
        <f t="shared" si="142"/>
        <v>-117.02919422763175</v>
      </c>
      <c r="R2208" s="15"/>
    </row>
    <row r="2209" spans="6:18" x14ac:dyDescent="0.25">
      <c r="F2209" s="2">
        <f t="shared" si="143"/>
        <v>11.025000000000324</v>
      </c>
      <c r="G2209" s="3">
        <f>IF(H2209&gt;0,$C$14-H2209,$C$14)</f>
        <v>2E-3</v>
      </c>
      <c r="H2209" s="3">
        <f>IF(H2208-I2208&gt;0,H2208-I2208,0)</f>
        <v>0</v>
      </c>
      <c r="I2209" s="12">
        <f>$C$5*SQRT((2*($C$11*POWER(($G$4/G2209),1.4)-$C$12))/$C$8)*An</f>
        <v>3.4541393744113574E-5</v>
      </c>
      <c r="J2209" s="5">
        <f>($C$11*POWER(($C$16/G2209),1.4))</f>
        <v>265250.39913931966</v>
      </c>
      <c r="K2209" s="2">
        <f>IF(H2209&gt;0,$C$17+H2209*$C$8,$C$17)</f>
        <v>0.15</v>
      </c>
      <c r="L2209" s="12">
        <f>IF(H2209&gt;0,2*An*(J2209-$C$12),0)</f>
        <v>0</v>
      </c>
      <c r="M2209" s="12">
        <f>$C$9*Af*O2208*ABS(O2208)*$C$7</f>
        <v>-1.455544313175914</v>
      </c>
      <c r="N2209" s="12">
        <f t="shared" si="140"/>
        <v>-0.10637124549390661</v>
      </c>
      <c r="O2209" s="4">
        <f t="shared" si="141"/>
        <v>-26.848554714184203</v>
      </c>
      <c r="P2209" s="3">
        <f t="shared" si="142"/>
        <v>-117.16343566914617</v>
      </c>
      <c r="R2209" s="15"/>
    </row>
    <row r="2210" spans="6:18" x14ac:dyDescent="0.25">
      <c r="F2210" s="2">
        <f t="shared" si="143"/>
        <v>11.030000000000324</v>
      </c>
      <c r="G2210" s="3">
        <f>IF(H2210&gt;0,$C$14-H2210,$C$14)</f>
        <v>2E-3</v>
      </c>
      <c r="H2210" s="3">
        <f>IF(H2209-I2209&gt;0,H2209-I2209,0)</f>
        <v>0</v>
      </c>
      <c r="I2210" s="12">
        <f>$C$5*SQRT((2*($C$11*POWER(($G$4/G2210),1.4)-$C$12))/$C$8)*An</f>
        <v>3.4541393744113574E-5</v>
      </c>
      <c r="J2210" s="5">
        <f>($C$11*POWER(($C$16/G2210),1.4))</f>
        <v>265250.39913931966</v>
      </c>
      <c r="K2210" s="2">
        <f>IF(H2210&gt;0,$C$17+H2210*$C$8,$C$17)</f>
        <v>0.15</v>
      </c>
      <c r="L2210" s="12">
        <f>IF(H2210&gt;0,2*An*(J2210-$C$12),0)</f>
        <v>0</v>
      </c>
      <c r="M2210" s="12">
        <f>$C$9*Af*O2209*ABS(O2209)*$C$7</f>
        <v>-1.4556020868627282</v>
      </c>
      <c r="N2210" s="12">
        <f t="shared" si="140"/>
        <v>-0.10598608758181231</v>
      </c>
      <c r="O2210" s="4">
        <f t="shared" si="141"/>
        <v>-26.849085607516894</v>
      </c>
      <c r="P2210" s="3">
        <f t="shared" si="142"/>
        <v>-117.29767976995042</v>
      </c>
      <c r="R2210" s="15"/>
    </row>
    <row r="2211" spans="6:18" x14ac:dyDescent="0.25">
      <c r="F2211" s="2">
        <f t="shared" si="143"/>
        <v>11.035000000000325</v>
      </c>
      <c r="G2211" s="3">
        <f>IF(H2211&gt;0,$C$14-H2211,$C$14)</f>
        <v>2E-3</v>
      </c>
      <c r="H2211" s="3">
        <f>IF(H2210-I2210&gt;0,H2210-I2210,0)</f>
        <v>0</v>
      </c>
      <c r="I2211" s="12">
        <f>$C$5*SQRT((2*($C$11*POWER(($G$4/G2211),1.4)-$C$12))/$C$8)*An</f>
        <v>3.4541393744113574E-5</v>
      </c>
      <c r="J2211" s="5">
        <f>($C$11*POWER(($C$16/G2211),1.4))</f>
        <v>265250.39913931966</v>
      </c>
      <c r="K2211" s="2">
        <f>IF(H2211&gt;0,$C$17+H2211*$C$8,$C$17)</f>
        <v>0.15</v>
      </c>
      <c r="L2211" s="12">
        <f>IF(H2211&gt;0,2*An*(J2211-$C$12),0)</f>
        <v>0</v>
      </c>
      <c r="M2211" s="12">
        <f>$C$9*Af*O2210*ABS(O2210)*$C$7</f>
        <v>-1.4556596525001653</v>
      </c>
      <c r="N2211" s="12">
        <f t="shared" si="140"/>
        <v>-0.10560231666556508</v>
      </c>
      <c r="O2211" s="4">
        <f t="shared" si="141"/>
        <v>-26.849614578527511</v>
      </c>
      <c r="P2211" s="3">
        <f t="shared" si="142"/>
        <v>-117.43192652041553</v>
      </c>
      <c r="R2211" s="15"/>
    </row>
    <row r="2212" spans="6:18" x14ac:dyDescent="0.25">
      <c r="F2212" s="2">
        <f t="shared" si="143"/>
        <v>11.040000000000326</v>
      </c>
      <c r="G2212" s="3">
        <f>IF(H2212&gt;0,$C$14-H2212,$C$14)</f>
        <v>2E-3</v>
      </c>
      <c r="H2212" s="3">
        <f>IF(H2211-I2211&gt;0,H2211-I2211,0)</f>
        <v>0</v>
      </c>
      <c r="I2212" s="12">
        <f>$C$5*SQRT((2*($C$11*POWER(($G$4/G2212),1.4)-$C$12))/$C$8)*An</f>
        <v>3.4541393744113574E-5</v>
      </c>
      <c r="J2212" s="5">
        <f>($C$11*POWER(($C$16/G2212),1.4))</f>
        <v>265250.39913931966</v>
      </c>
      <c r="K2212" s="2">
        <f>IF(H2212&gt;0,$C$17+H2212*$C$8,$C$17)</f>
        <v>0.15</v>
      </c>
      <c r="L2212" s="12">
        <f>IF(H2212&gt;0,2*An*(J2212-$C$12),0)</f>
        <v>0</v>
      </c>
      <c r="M2212" s="12">
        <f>$C$9*Af*O2211*ABS(O2211)*$C$7</f>
        <v>-1.4557170108291528</v>
      </c>
      <c r="N2212" s="12">
        <f t="shared" si="140"/>
        <v>-0.10521992780564797</v>
      </c>
      <c r="O2212" s="4">
        <f t="shared" si="141"/>
        <v>-26.850141634138691</v>
      </c>
      <c r="P2212" s="3">
        <f t="shared" si="142"/>
        <v>-117.56617591094719</v>
      </c>
      <c r="R2212" s="15"/>
    </row>
    <row r="2213" spans="6:18" x14ac:dyDescent="0.25">
      <c r="F2213" s="2">
        <f t="shared" si="143"/>
        <v>11.045000000000327</v>
      </c>
      <c r="G2213" s="3">
        <f>IF(H2213&gt;0,$C$14-H2213,$C$14)</f>
        <v>2E-3</v>
      </c>
      <c r="H2213" s="3">
        <f>IF(H2212-I2212&gt;0,H2212-I2212,0)</f>
        <v>0</v>
      </c>
      <c r="I2213" s="12">
        <f>$C$5*SQRT((2*($C$11*POWER(($G$4/G2213),1.4)-$C$12))/$C$8)*An</f>
        <v>3.4541393744113574E-5</v>
      </c>
      <c r="J2213" s="5">
        <f>($C$11*POWER(($C$16/G2213),1.4))</f>
        <v>265250.39913931966</v>
      </c>
      <c r="K2213" s="2">
        <f>IF(H2213&gt;0,$C$17+H2213*$C$8,$C$17)</f>
        <v>0.15</v>
      </c>
      <c r="L2213" s="12">
        <f>IF(H2213&gt;0,2*An*(J2213-$C$12),0)</f>
        <v>0</v>
      </c>
      <c r="M2213" s="12">
        <f>$C$9*Af*O2212*ABS(O2212)*$C$7</f>
        <v>-1.4557741625880405</v>
      </c>
      <c r="N2213" s="12">
        <f t="shared" si="140"/>
        <v>-0.10483891607973028</v>
      </c>
      <c r="O2213" s="4">
        <f t="shared" si="141"/>
        <v>-26.850666781248403</v>
      </c>
      <c r="P2213" s="3">
        <f t="shared" si="142"/>
        <v>-117.70042793198566</v>
      </c>
      <c r="R2213" s="15"/>
    </row>
    <row r="2214" spans="6:18" x14ac:dyDescent="0.25">
      <c r="F2214" s="2">
        <f t="shared" si="143"/>
        <v>11.050000000000328</v>
      </c>
      <c r="G2214" s="3">
        <f>IF(H2214&gt;0,$C$14-H2214,$C$14)</f>
        <v>2E-3</v>
      </c>
      <c r="H2214" s="3">
        <f>IF(H2213-I2213&gt;0,H2213-I2213,0)</f>
        <v>0</v>
      </c>
      <c r="I2214" s="12">
        <f>$C$5*SQRT((2*($C$11*POWER(($G$4/G2214),1.4)-$C$12))/$C$8)*An</f>
        <v>3.4541393744113574E-5</v>
      </c>
      <c r="J2214" s="5">
        <f>($C$11*POWER(($C$16/G2214),1.4))</f>
        <v>265250.39913931966</v>
      </c>
      <c r="K2214" s="2">
        <f>IF(H2214&gt;0,$C$17+H2214*$C$8,$C$17)</f>
        <v>0.15</v>
      </c>
      <c r="L2214" s="12">
        <f>IF(H2214&gt;0,2*An*(J2214-$C$12),0)</f>
        <v>0</v>
      </c>
      <c r="M2214" s="12">
        <f>$C$9*Af*O2213*ABS(O2213)*$C$7</f>
        <v>-1.4558311085126072</v>
      </c>
      <c r="N2214" s="12">
        <f t="shared" si="140"/>
        <v>-0.10445927658261875</v>
      </c>
      <c r="O2214" s="4">
        <f t="shared" si="141"/>
        <v>-26.851190026730059</v>
      </c>
      <c r="P2214" s="3">
        <f t="shared" si="142"/>
        <v>-117.8346825740056</v>
      </c>
      <c r="R2214" s="15"/>
    </row>
    <row r="2215" spans="6:18" x14ac:dyDescent="0.25">
      <c r="F2215" s="2">
        <f t="shared" si="143"/>
        <v>11.055000000000328</v>
      </c>
      <c r="G2215" s="3">
        <f>IF(H2215&gt;0,$C$14-H2215,$C$14)</f>
        <v>2E-3</v>
      </c>
      <c r="H2215" s="3">
        <f>IF(H2214-I2214&gt;0,H2214-I2214,0)</f>
        <v>0</v>
      </c>
      <c r="I2215" s="12">
        <f>$C$5*SQRT((2*($C$11*POWER(($G$4/G2215),1.4)-$C$12))/$C$8)*An</f>
        <v>3.4541393744113574E-5</v>
      </c>
      <c r="J2215" s="5">
        <f>($C$11*POWER(($C$16/G2215),1.4))</f>
        <v>265250.39913931966</v>
      </c>
      <c r="K2215" s="2">
        <f>IF(H2215&gt;0,$C$17+H2215*$C$8,$C$17)</f>
        <v>0.15</v>
      </c>
      <c r="L2215" s="12">
        <f>IF(H2215&gt;0,2*An*(J2215-$C$12),0)</f>
        <v>0</v>
      </c>
      <c r="M2215" s="12">
        <f>$C$9*Af*O2214*ABS(O2214)*$C$7</f>
        <v>-1.4558878493360707</v>
      </c>
      <c r="N2215" s="12">
        <f t="shared" si="140"/>
        <v>-0.10408100442619528</v>
      </c>
      <c r="O2215" s="4">
        <f t="shared" si="141"/>
        <v>-26.851711377432579</v>
      </c>
      <c r="P2215" s="3">
        <f t="shared" si="142"/>
        <v>-117.96893982751601</v>
      </c>
      <c r="R2215" s="15"/>
    </row>
    <row r="2216" spans="6:18" x14ac:dyDescent="0.25">
      <c r="F2216" s="2">
        <f t="shared" si="143"/>
        <v>11.060000000000329</v>
      </c>
      <c r="G2216" s="3">
        <f>IF(H2216&gt;0,$C$14-H2216,$C$14)</f>
        <v>2E-3</v>
      </c>
      <c r="H2216" s="3">
        <f>IF(H2215-I2215&gt;0,H2215-I2215,0)</f>
        <v>0</v>
      </c>
      <c r="I2216" s="12">
        <f>$C$5*SQRT((2*($C$11*POWER(($G$4/G2216),1.4)-$C$12))/$C$8)*An</f>
        <v>3.4541393744113574E-5</v>
      </c>
      <c r="J2216" s="5">
        <f>($C$11*POWER(($C$16/G2216),1.4))</f>
        <v>265250.39913931966</v>
      </c>
      <c r="K2216" s="2">
        <f>IF(H2216&gt;0,$C$17+H2216*$C$8,$C$17)</f>
        <v>0.15</v>
      </c>
      <c r="L2216" s="12">
        <f>IF(H2216&gt;0,2*An*(J2216-$C$12),0)</f>
        <v>0</v>
      </c>
      <c r="M2216" s="12">
        <f>$C$9*Af*O2215*ABS(O2215)*$C$7</f>
        <v>-1.4559443857890952</v>
      </c>
      <c r="N2216" s="12">
        <f t="shared" si="140"/>
        <v>-0.10370409473936526</v>
      </c>
      <c r="O2216" s="4">
        <f t="shared" si="141"/>
        <v>-26.852230840180493</v>
      </c>
      <c r="P2216" s="3">
        <f t="shared" si="142"/>
        <v>-118.10319968306004</v>
      </c>
      <c r="R2216" s="15"/>
    </row>
    <row r="2217" spans="6:18" x14ac:dyDescent="0.25">
      <c r="F2217" s="2">
        <f t="shared" si="143"/>
        <v>11.06500000000033</v>
      </c>
      <c r="G2217" s="3">
        <f>IF(H2217&gt;0,$C$14-H2217,$C$14)</f>
        <v>2E-3</v>
      </c>
      <c r="H2217" s="3">
        <f>IF(H2216-I2216&gt;0,H2216-I2216,0)</f>
        <v>0</v>
      </c>
      <c r="I2217" s="12">
        <f>$C$5*SQRT((2*($C$11*POWER(($G$4/G2217),1.4)-$C$12))/$C$8)*An</f>
        <v>3.4541393744113574E-5</v>
      </c>
      <c r="J2217" s="5">
        <f>($C$11*POWER(($C$16/G2217),1.4))</f>
        <v>265250.39913931966</v>
      </c>
      <c r="K2217" s="2">
        <f>IF(H2217&gt;0,$C$17+H2217*$C$8,$C$17)</f>
        <v>0.15</v>
      </c>
      <c r="L2217" s="12">
        <f>IF(H2217&gt;0,2*An*(J2217-$C$12),0)</f>
        <v>0</v>
      </c>
      <c r="M2217" s="12">
        <f>$C$9*Af*O2216*ABS(O2216)*$C$7</f>
        <v>-1.4560007185998016</v>
      </c>
      <c r="N2217" s="12">
        <f t="shared" si="140"/>
        <v>-0.10332854266798938</v>
      </c>
      <c r="O2217" s="4">
        <f t="shared" si="141"/>
        <v>-26.85274842177401</v>
      </c>
      <c r="P2217" s="3">
        <f t="shared" si="142"/>
        <v>-118.23746213121493</v>
      </c>
      <c r="R2217" s="15"/>
    </row>
    <row r="2218" spans="6:18" x14ac:dyDescent="0.25">
      <c r="F2218" s="2">
        <f t="shared" si="143"/>
        <v>11.070000000000331</v>
      </c>
      <c r="G2218" s="3">
        <f>IF(H2218&gt;0,$C$14-H2218,$C$14)</f>
        <v>2E-3</v>
      </c>
      <c r="H2218" s="3">
        <f>IF(H2217-I2217&gt;0,H2217-I2217,0)</f>
        <v>0</v>
      </c>
      <c r="I2218" s="12">
        <f>$C$5*SQRT((2*($C$11*POWER(($G$4/G2218),1.4)-$C$12))/$C$8)*An</f>
        <v>3.4541393744113574E-5</v>
      </c>
      <c r="J2218" s="5">
        <f>($C$11*POWER(($C$16/G2218),1.4))</f>
        <v>265250.39913931966</v>
      </c>
      <c r="K2218" s="2">
        <f>IF(H2218&gt;0,$C$17+H2218*$C$8,$C$17)</f>
        <v>0.15</v>
      </c>
      <c r="L2218" s="12">
        <f>IF(H2218&gt;0,2*An*(J2218-$C$12),0)</f>
        <v>0</v>
      </c>
      <c r="M2218" s="12">
        <f>$C$9*Af*O2217*ABS(O2217)*$C$7</f>
        <v>-1.4560568484937726</v>
      </c>
      <c r="N2218" s="12">
        <f t="shared" si="140"/>
        <v>-0.10295434337484959</v>
      </c>
      <c r="O2218" s="4">
        <f t="shared" si="141"/>
        <v>-26.853264128989117</v>
      </c>
      <c r="P2218" s="3">
        <f t="shared" si="142"/>
        <v>-118.37172716259184</v>
      </c>
      <c r="R2218" s="15"/>
    </row>
    <row r="2219" spans="6:18" x14ac:dyDescent="0.25">
      <c r="F2219" s="2">
        <f t="shared" si="143"/>
        <v>11.075000000000331</v>
      </c>
      <c r="G2219" s="3">
        <f>IF(H2219&gt;0,$C$14-H2219,$C$14)</f>
        <v>2E-3</v>
      </c>
      <c r="H2219" s="3">
        <f>IF(H2218-I2218&gt;0,H2218-I2218,0)</f>
        <v>0</v>
      </c>
      <c r="I2219" s="12">
        <f>$C$5*SQRT((2*($C$11*POWER(($G$4/G2219),1.4)-$C$12))/$C$8)*An</f>
        <v>3.4541393744113574E-5</v>
      </c>
      <c r="J2219" s="5">
        <f>($C$11*POWER(($C$16/G2219),1.4))</f>
        <v>265250.39913931966</v>
      </c>
      <c r="K2219" s="2">
        <f>IF(H2219&gt;0,$C$17+H2219*$C$8,$C$17)</f>
        <v>0.15</v>
      </c>
      <c r="L2219" s="12">
        <f>IF(H2219&gt;0,2*An*(J2219-$C$12),0)</f>
        <v>0</v>
      </c>
      <c r="M2219" s="12">
        <f>$C$9*Af*O2218*ABS(O2218)*$C$7</f>
        <v>-1.4561127761940655</v>
      </c>
      <c r="N2219" s="12">
        <f t="shared" si="140"/>
        <v>-0.10258149203956328</v>
      </c>
      <c r="O2219" s="4">
        <f t="shared" si="141"/>
        <v>-26.853777968577653</v>
      </c>
      <c r="P2219" s="3">
        <f t="shared" si="142"/>
        <v>-118.50599476783576</v>
      </c>
      <c r="R2219" s="15"/>
    </row>
    <row r="2220" spans="6:18" x14ac:dyDescent="0.25">
      <c r="F2220" s="2">
        <f t="shared" si="143"/>
        <v>11.080000000000332</v>
      </c>
      <c r="G2220" s="3">
        <f>IF(H2220&gt;0,$C$14-H2220,$C$14)</f>
        <v>2E-3</v>
      </c>
      <c r="H2220" s="3">
        <f>IF(H2219-I2219&gt;0,H2219-I2219,0)</f>
        <v>0</v>
      </c>
      <c r="I2220" s="12">
        <f>$C$5*SQRT((2*($C$11*POWER(($G$4/G2220),1.4)-$C$12))/$C$8)*An</f>
        <v>3.4541393744113574E-5</v>
      </c>
      <c r="J2220" s="5">
        <f>($C$11*POWER(($C$16/G2220),1.4))</f>
        <v>265250.39913931966</v>
      </c>
      <c r="K2220" s="2">
        <f>IF(H2220&gt;0,$C$17+H2220*$C$8,$C$17)</f>
        <v>0.15</v>
      </c>
      <c r="L2220" s="12">
        <f>IF(H2220&gt;0,2*An*(J2220-$C$12),0)</f>
        <v>0</v>
      </c>
      <c r="M2220" s="12">
        <f>$C$9*Af*O2219*ABS(O2219)*$C$7</f>
        <v>-1.4561685024212165</v>
      </c>
      <c r="N2220" s="12">
        <f t="shared" si="140"/>
        <v>-0.10220998385855662</v>
      </c>
      <c r="O2220" s="4">
        <f t="shared" si="141"/>
        <v>-26.854289947267397</v>
      </c>
      <c r="P2220" s="3">
        <f t="shared" si="142"/>
        <v>-118.64026493762537</v>
      </c>
      <c r="R2220" s="15"/>
    </row>
    <row r="2221" spans="6:18" x14ac:dyDescent="0.25">
      <c r="F2221" s="2">
        <f t="shared" si="143"/>
        <v>11.085000000000333</v>
      </c>
      <c r="G2221" s="3">
        <f>IF(H2221&gt;0,$C$14-H2221,$C$14)</f>
        <v>2E-3</v>
      </c>
      <c r="H2221" s="3">
        <f>IF(H2220-I2220&gt;0,H2220-I2220,0)</f>
        <v>0</v>
      </c>
      <c r="I2221" s="12">
        <f>$C$5*SQRT((2*($C$11*POWER(($G$4/G2221),1.4)-$C$12))/$C$8)*An</f>
        <v>3.4541393744113574E-5</v>
      </c>
      <c r="J2221" s="5">
        <f>($C$11*POWER(($C$16/G2221),1.4))</f>
        <v>265250.39913931966</v>
      </c>
      <c r="K2221" s="2">
        <f>IF(H2221&gt;0,$C$17+H2221*$C$8,$C$17)</f>
        <v>0.15</v>
      </c>
      <c r="L2221" s="12">
        <f>IF(H2221&gt;0,2*An*(J2221-$C$12),0)</f>
        <v>0</v>
      </c>
      <c r="M2221" s="12">
        <f>$C$9*Af*O2220*ABS(O2220)*$C$7</f>
        <v>-1.4562240278932514</v>
      </c>
      <c r="N2221" s="12">
        <f t="shared" si="140"/>
        <v>-0.10183981404499054</v>
      </c>
      <c r="O2221" s="4">
        <f t="shared" si="141"/>
        <v>-26.854800071762156</v>
      </c>
      <c r="P2221" s="3">
        <f t="shared" si="142"/>
        <v>-118.77453766267296</v>
      </c>
      <c r="R2221" s="15"/>
    </row>
    <row r="2222" spans="6:18" x14ac:dyDescent="0.25">
      <c r="F2222" s="2">
        <f t="shared" si="143"/>
        <v>11.090000000000334</v>
      </c>
      <c r="G2222" s="3">
        <f>IF(H2222&gt;0,$C$14-H2222,$C$14)</f>
        <v>2E-3</v>
      </c>
      <c r="H2222" s="3">
        <f>IF(H2221-I2221&gt;0,H2221-I2221,0)</f>
        <v>0</v>
      </c>
      <c r="I2222" s="12">
        <f>$C$5*SQRT((2*($C$11*POWER(($G$4/G2222),1.4)-$C$12))/$C$8)*An</f>
        <v>3.4541393744113574E-5</v>
      </c>
      <c r="J2222" s="5">
        <f>($C$11*POWER(($C$16/G2222),1.4))</f>
        <v>265250.39913931966</v>
      </c>
      <c r="K2222" s="2">
        <f>IF(H2222&gt;0,$C$17+H2222*$C$8,$C$17)</f>
        <v>0.15</v>
      </c>
      <c r="L2222" s="12">
        <f>IF(H2222&gt;0,2*An*(J2222-$C$12),0)</f>
        <v>0</v>
      </c>
      <c r="M2222" s="12">
        <f>$C$9*Af*O2221*ABS(O2221)*$C$7</f>
        <v>-1.4562793533256939</v>
      </c>
      <c r="N2222" s="12">
        <f t="shared" si="140"/>
        <v>-0.10147097782870744</v>
      </c>
      <c r="O2222" s="4">
        <f t="shared" si="141"/>
        <v>-26.85530834874184</v>
      </c>
      <c r="P2222" s="3">
        <f t="shared" si="142"/>
        <v>-118.90881293372422</v>
      </c>
      <c r="R2222" s="15"/>
    </row>
    <row r="2223" spans="6:18" x14ac:dyDescent="0.25">
      <c r="F2223" s="2">
        <f t="shared" si="143"/>
        <v>11.095000000000335</v>
      </c>
      <c r="G2223" s="3">
        <f>IF(H2223&gt;0,$C$14-H2223,$C$14)</f>
        <v>2E-3</v>
      </c>
      <c r="H2223" s="3">
        <f>IF(H2222-I2222&gt;0,H2222-I2222,0)</f>
        <v>0</v>
      </c>
      <c r="I2223" s="12">
        <f>$C$5*SQRT((2*($C$11*POWER(($G$4/G2223),1.4)-$C$12))/$C$8)*An</f>
        <v>3.4541393744113574E-5</v>
      </c>
      <c r="J2223" s="5">
        <f>($C$11*POWER(($C$16/G2223),1.4))</f>
        <v>265250.39913931966</v>
      </c>
      <c r="K2223" s="2">
        <f>IF(H2223&gt;0,$C$17+H2223*$C$8,$C$17)</f>
        <v>0.15</v>
      </c>
      <c r="L2223" s="12">
        <f>IF(H2223&gt;0,2*An*(J2223-$C$12),0)</f>
        <v>0</v>
      </c>
      <c r="M2223" s="12">
        <f>$C$9*Af*O2222*ABS(O2222)*$C$7</f>
        <v>-1.4563344794315722</v>
      </c>
      <c r="N2223" s="12">
        <f t="shared" si="140"/>
        <v>-0.10110347045618528</v>
      </c>
      <c r="O2223" s="4">
        <f t="shared" si="141"/>
        <v>-26.855814784862552</v>
      </c>
      <c r="P2223" s="3">
        <f t="shared" si="142"/>
        <v>-119.04309074155823</v>
      </c>
      <c r="R2223" s="15"/>
    </row>
    <row r="2224" spans="6:18" x14ac:dyDescent="0.25">
      <c r="F2224" s="2">
        <f t="shared" si="143"/>
        <v>11.100000000000335</v>
      </c>
      <c r="G2224" s="3">
        <f>IF(H2224&gt;0,$C$14-H2224,$C$14)</f>
        <v>2E-3</v>
      </c>
      <c r="H2224" s="3">
        <f>IF(H2223-I2223&gt;0,H2223-I2223,0)</f>
        <v>0</v>
      </c>
      <c r="I2224" s="12">
        <f>$C$5*SQRT((2*($C$11*POWER(($G$4/G2224),1.4)-$C$12))/$C$8)*An</f>
        <v>3.4541393744113574E-5</v>
      </c>
      <c r="J2224" s="5">
        <f>($C$11*POWER(($C$16/G2224),1.4))</f>
        <v>265250.39913931966</v>
      </c>
      <c r="K2224" s="2">
        <f>IF(H2224&gt;0,$C$17+H2224*$C$8,$C$17)</f>
        <v>0.15</v>
      </c>
      <c r="L2224" s="12">
        <f>IF(H2224&gt;0,2*An*(J2224-$C$12),0)</f>
        <v>0</v>
      </c>
      <c r="M2224" s="12">
        <f>$C$9*Af*O2223*ABS(O2223)*$C$7</f>
        <v>-1.4563894069214298</v>
      </c>
      <c r="N2224" s="12">
        <f t="shared" si="140"/>
        <v>-0.10073728719046808</v>
      </c>
      <c r="O2224" s="4">
        <f t="shared" si="141"/>
        <v>-26.85631938675667</v>
      </c>
      <c r="P2224" s="3">
        <f t="shared" si="142"/>
        <v>-119.17737107698728</v>
      </c>
      <c r="R2224" s="15"/>
    </row>
    <row r="2225" spans="6:18" x14ac:dyDescent="0.25">
      <c r="F2225" s="2">
        <f t="shared" si="143"/>
        <v>11.105000000000336</v>
      </c>
      <c r="G2225" s="3">
        <f>IF(H2225&gt;0,$C$14-H2225,$C$14)</f>
        <v>2E-3</v>
      </c>
      <c r="H2225" s="3">
        <f>IF(H2224-I2224&gt;0,H2224-I2224,0)</f>
        <v>0</v>
      </c>
      <c r="I2225" s="12">
        <f>$C$5*SQRT((2*($C$11*POWER(($G$4/G2225),1.4)-$C$12))/$C$8)*An</f>
        <v>3.4541393744113574E-5</v>
      </c>
      <c r="J2225" s="5">
        <f>($C$11*POWER(($C$16/G2225),1.4))</f>
        <v>265250.39913931966</v>
      </c>
      <c r="K2225" s="2">
        <f>IF(H2225&gt;0,$C$17+H2225*$C$8,$C$17)</f>
        <v>0.15</v>
      </c>
      <c r="L2225" s="12">
        <f>IF(H2225&gt;0,2*An*(J2225-$C$12),0)</f>
        <v>0</v>
      </c>
      <c r="M2225" s="12">
        <f>$C$9*Af*O2224*ABS(O2224)*$C$7</f>
        <v>-1.4564441365033314</v>
      </c>
      <c r="N2225" s="12">
        <f t="shared" si="140"/>
        <v>-0.10037242331112436</v>
      </c>
      <c r="O2225" s="4">
        <f t="shared" si="141"/>
        <v>-26.856822161032923</v>
      </c>
      <c r="P2225" s="3">
        <f t="shared" si="142"/>
        <v>-119.31165393085676</v>
      </c>
      <c r="R2225" s="15"/>
    </row>
    <row r="2226" spans="6:18" x14ac:dyDescent="0.25">
      <c r="F2226" s="2">
        <f t="shared" si="143"/>
        <v>11.110000000000337</v>
      </c>
      <c r="G2226" s="3">
        <f>IF(H2226&gt;0,$C$14-H2226,$C$14)</f>
        <v>2E-3</v>
      </c>
      <c r="H2226" s="3">
        <f>IF(H2225-I2225&gt;0,H2225-I2225,0)</f>
        <v>0</v>
      </c>
      <c r="I2226" s="12">
        <f>$C$5*SQRT((2*($C$11*POWER(($G$4/G2226),1.4)-$C$12))/$C$8)*An</f>
        <v>3.4541393744113574E-5</v>
      </c>
      <c r="J2226" s="5">
        <f>($C$11*POWER(($C$16/G2226),1.4))</f>
        <v>265250.39913931966</v>
      </c>
      <c r="K2226" s="2">
        <f>IF(H2226&gt;0,$C$17+H2226*$C$8,$C$17)</f>
        <v>0.15</v>
      </c>
      <c r="L2226" s="12">
        <f>IF(H2226&gt;0,2*An*(J2226-$C$12),0)</f>
        <v>0</v>
      </c>
      <c r="M2226" s="12">
        <f>$C$9*Af*O2225*ABS(O2225)*$C$7</f>
        <v>-1.4564986688828727</v>
      </c>
      <c r="N2226" s="12">
        <f t="shared" si="140"/>
        <v>-0.10000887411418211</v>
      </c>
      <c r="O2226" s="4">
        <f t="shared" si="141"/>
        <v>-26.857323114276486</v>
      </c>
      <c r="P2226" s="3">
        <f t="shared" si="142"/>
        <v>-119.44593929404503</v>
      </c>
      <c r="R2226" s="15"/>
    </row>
    <row r="2227" spans="6:18" x14ac:dyDescent="0.25">
      <c r="F2227" s="2">
        <f t="shared" si="143"/>
        <v>11.115000000000338</v>
      </c>
      <c r="G2227" s="3">
        <f>IF(H2227&gt;0,$C$14-H2227,$C$14)</f>
        <v>2E-3</v>
      </c>
      <c r="H2227" s="3">
        <f>IF(H2226-I2226&gt;0,H2226-I2226,0)</f>
        <v>0</v>
      </c>
      <c r="I2227" s="12">
        <f>$C$5*SQRT((2*($C$11*POWER(($G$4/G2227),1.4)-$C$12))/$C$8)*An</f>
        <v>3.4541393744113574E-5</v>
      </c>
      <c r="J2227" s="5">
        <f>($C$11*POWER(($C$16/G2227),1.4))</f>
        <v>265250.39913931966</v>
      </c>
      <c r="K2227" s="2">
        <f>IF(H2227&gt;0,$C$17+H2227*$C$8,$C$17)</f>
        <v>0.15</v>
      </c>
      <c r="L2227" s="12">
        <f>IF(H2227&gt;0,2*An*(J2227-$C$12),0)</f>
        <v>0</v>
      </c>
      <c r="M2227" s="12">
        <f>$C$9*Af*O2226*ABS(O2226)*$C$7</f>
        <v>-1.4565530047631876</v>
      </c>
      <c r="N2227" s="12">
        <f t="shared" si="140"/>
        <v>-9.964663491208281E-2</v>
      </c>
      <c r="O2227" s="4">
        <f t="shared" si="141"/>
        <v>-26.857822253049051</v>
      </c>
      <c r="P2227" s="3">
        <f t="shared" si="142"/>
        <v>-119.58022715746334</v>
      </c>
      <c r="R2227" s="15"/>
    </row>
    <row r="2228" spans="6:18" x14ac:dyDescent="0.25">
      <c r="F2228" s="2">
        <f t="shared" si="143"/>
        <v>11.120000000000339</v>
      </c>
      <c r="G2228" s="3">
        <f>IF(H2228&gt;0,$C$14-H2228,$C$14)</f>
        <v>2E-3</v>
      </c>
      <c r="H2228" s="3">
        <f>IF(H2227-I2227&gt;0,H2227-I2227,0)</f>
        <v>0</v>
      </c>
      <c r="I2228" s="12">
        <f>$C$5*SQRT((2*($C$11*POWER(($G$4/G2228),1.4)-$C$12))/$C$8)*An</f>
        <v>3.4541393744113574E-5</v>
      </c>
      <c r="J2228" s="5">
        <f>($C$11*POWER(($C$16/G2228),1.4))</f>
        <v>265250.39913931966</v>
      </c>
      <c r="K2228" s="2">
        <f>IF(H2228&gt;0,$C$17+H2228*$C$8,$C$17)</f>
        <v>0.15</v>
      </c>
      <c r="L2228" s="12">
        <f>IF(H2228&gt;0,2*An*(J2228-$C$12),0)</f>
        <v>0</v>
      </c>
      <c r="M2228" s="12">
        <f>$C$9*Af*O2227*ABS(O2227)*$C$7</f>
        <v>-1.4566071448449578</v>
      </c>
      <c r="N2228" s="12">
        <f t="shared" si="140"/>
        <v>-9.9285701033614934E-2</v>
      </c>
      <c r="O2228" s="4">
        <f t="shared" si="141"/>
        <v>-26.858319583888914</v>
      </c>
      <c r="P2228" s="3">
        <f t="shared" si="142"/>
        <v>-119.71451751205569</v>
      </c>
      <c r="R2228" s="15"/>
    </row>
    <row r="2229" spans="6:18" x14ac:dyDescent="0.25">
      <c r="F2229" s="2">
        <f t="shared" si="143"/>
        <v>11.125000000000339</v>
      </c>
      <c r="G2229" s="3">
        <f>IF(H2229&gt;0,$C$14-H2229,$C$14)</f>
        <v>2E-3</v>
      </c>
      <c r="H2229" s="3">
        <f>IF(H2228-I2228&gt;0,H2228-I2228,0)</f>
        <v>0</v>
      </c>
      <c r="I2229" s="12">
        <f>$C$5*SQRT((2*($C$11*POWER(($G$4/G2229),1.4)-$C$12))/$C$8)*An</f>
        <v>3.4541393744113574E-5</v>
      </c>
      <c r="J2229" s="5">
        <f>($C$11*POWER(($C$16/G2229),1.4))</f>
        <v>265250.39913931966</v>
      </c>
      <c r="K2229" s="2">
        <f>IF(H2229&gt;0,$C$17+H2229*$C$8,$C$17)</f>
        <v>0.15</v>
      </c>
      <c r="L2229" s="12">
        <f>IF(H2229&gt;0,2*An*(J2229-$C$12),0)</f>
        <v>0</v>
      </c>
      <c r="M2229" s="12">
        <f>$C$9*Af*O2228*ABS(O2228)*$C$7</f>
        <v>-1.4566610898264183</v>
      </c>
      <c r="N2229" s="12">
        <f t="shared" si="140"/>
        <v>-9.8926067823878291E-2</v>
      </c>
      <c r="O2229" s="4">
        <f t="shared" si="141"/>
        <v>-26.858815113311056</v>
      </c>
      <c r="P2229" s="3">
        <f t="shared" si="142"/>
        <v>-119.84881034879869</v>
      </c>
      <c r="R2229" s="15"/>
    </row>
    <row r="2230" spans="6:18" x14ac:dyDescent="0.25">
      <c r="F2230" s="2">
        <f t="shared" si="143"/>
        <v>11.13000000000034</v>
      </c>
      <c r="G2230" s="3">
        <f>IF(H2230&gt;0,$C$14-H2230,$C$14)</f>
        <v>2E-3</v>
      </c>
      <c r="H2230" s="3">
        <f>IF(H2229-I2229&gt;0,H2229-I2229,0)</f>
        <v>0</v>
      </c>
      <c r="I2230" s="12">
        <f>$C$5*SQRT((2*($C$11*POWER(($G$4/G2230),1.4)-$C$12))/$C$8)*An</f>
        <v>3.4541393744113574E-5</v>
      </c>
      <c r="J2230" s="5">
        <f>($C$11*POWER(($C$16/G2230),1.4))</f>
        <v>265250.39913931966</v>
      </c>
      <c r="K2230" s="2">
        <f>IF(H2230&gt;0,$C$17+H2230*$C$8,$C$17)</f>
        <v>0.15</v>
      </c>
      <c r="L2230" s="12">
        <f>IF(H2230&gt;0,2*An*(J2230-$C$12),0)</f>
        <v>0</v>
      </c>
      <c r="M2230" s="12">
        <f>$C$9*Af*O2229*ABS(O2229)*$C$7</f>
        <v>-1.4567148404033696</v>
      </c>
      <c r="N2230" s="12">
        <f t="shared" si="140"/>
        <v>-9.8567730644202697E-2</v>
      </c>
      <c r="O2230" s="4">
        <f t="shared" si="141"/>
        <v>-26.859308847807227</v>
      </c>
      <c r="P2230" s="3">
        <f t="shared" si="142"/>
        <v>-119.98310565870149</v>
      </c>
      <c r="R2230" s="15"/>
    </row>
    <row r="2231" spans="6:18" x14ac:dyDescent="0.25">
      <c r="F2231" s="2">
        <f t="shared" si="143"/>
        <v>11.135000000000341</v>
      </c>
      <c r="G2231" s="3">
        <f>IF(H2231&gt;0,$C$14-H2231,$C$14)</f>
        <v>2E-3</v>
      </c>
      <c r="H2231" s="3">
        <f>IF(H2230-I2230&gt;0,H2230-I2230,0)</f>
        <v>0</v>
      </c>
      <c r="I2231" s="12">
        <f>$C$5*SQRT((2*($C$11*POWER(($G$4/G2231),1.4)-$C$12))/$C$8)*An</f>
        <v>3.4541393744113574E-5</v>
      </c>
      <c r="J2231" s="5">
        <f>($C$11*POWER(($C$16/G2231),1.4))</f>
        <v>265250.39913931966</v>
      </c>
      <c r="K2231" s="2">
        <f>IF(H2231&gt;0,$C$17+H2231*$C$8,$C$17)</f>
        <v>0.15</v>
      </c>
      <c r="L2231" s="12">
        <f>IF(H2231&gt;0,2*An*(J2231-$C$12),0)</f>
        <v>0</v>
      </c>
      <c r="M2231" s="12">
        <f>$C$9*Af*O2230*ABS(O2230)*$C$7</f>
        <v>-1.4567683972691818</v>
      </c>
      <c r="N2231" s="12">
        <f t="shared" si="140"/>
        <v>-9.8210684872121298E-2</v>
      </c>
      <c r="O2231" s="4">
        <f t="shared" si="141"/>
        <v>-26.85980079384602</v>
      </c>
      <c r="P2231" s="3">
        <f t="shared" si="142"/>
        <v>-120.11740343280562</v>
      </c>
      <c r="R2231" s="15"/>
    </row>
    <row r="2232" spans="6:18" x14ac:dyDescent="0.25">
      <c r="F2232" s="2">
        <f t="shared" si="143"/>
        <v>11.140000000000342</v>
      </c>
      <c r="G2232" s="3">
        <f>IF(H2232&gt;0,$C$14-H2232,$C$14)</f>
        <v>2E-3</v>
      </c>
      <c r="H2232" s="3">
        <f>IF(H2231-I2231&gt;0,H2231-I2231,0)</f>
        <v>0</v>
      </c>
      <c r="I2232" s="12">
        <f>$C$5*SQRT((2*($C$11*POWER(($G$4/G2232),1.4)-$C$12))/$C$8)*An</f>
        <v>3.4541393744113574E-5</v>
      </c>
      <c r="J2232" s="5">
        <f>($C$11*POWER(($C$16/G2232),1.4))</f>
        <v>265250.39913931966</v>
      </c>
      <c r="K2232" s="2">
        <f>IF(H2232&gt;0,$C$17+H2232*$C$8,$C$17)</f>
        <v>0.15</v>
      </c>
      <c r="L2232" s="12">
        <f>IF(H2232&gt;0,2*An*(J2232-$C$12),0)</f>
        <v>0</v>
      </c>
      <c r="M2232" s="12">
        <f>$C$9*Af*O2231*ABS(O2231)*$C$7</f>
        <v>-1.4568217611148049</v>
      </c>
      <c r="N2232" s="12">
        <f t="shared" si="140"/>
        <v>-9.7854925901301001E-2</v>
      </c>
      <c r="O2232" s="4">
        <f t="shared" si="141"/>
        <v>-26.860290957872955</v>
      </c>
      <c r="P2232" s="3">
        <f t="shared" si="142"/>
        <v>-120.25170366218491</v>
      </c>
      <c r="R2232" s="15"/>
    </row>
    <row r="2233" spans="6:18" x14ac:dyDescent="0.25">
      <c r="F2233" s="2">
        <f t="shared" si="143"/>
        <v>11.145000000000342</v>
      </c>
      <c r="G2233" s="3">
        <f>IF(H2233&gt;0,$C$14-H2233,$C$14)</f>
        <v>2E-3</v>
      </c>
      <c r="H2233" s="3">
        <f>IF(H2232-I2232&gt;0,H2232-I2232,0)</f>
        <v>0</v>
      </c>
      <c r="I2233" s="12">
        <f>$C$5*SQRT((2*($C$11*POWER(($G$4/G2233),1.4)-$C$12))/$C$8)*An</f>
        <v>3.4541393744113574E-5</v>
      </c>
      <c r="J2233" s="5">
        <f>($C$11*POWER(($C$16/G2233),1.4))</f>
        <v>265250.39913931966</v>
      </c>
      <c r="K2233" s="2">
        <f>IF(H2233&gt;0,$C$17+H2233*$C$8,$C$17)</f>
        <v>0.15</v>
      </c>
      <c r="L2233" s="12">
        <f>IF(H2233&gt;0,2*An*(J2233-$C$12),0)</f>
        <v>0</v>
      </c>
      <c r="M2233" s="12">
        <f>$C$9*Af*O2232*ABS(O2232)*$C$7</f>
        <v>-1.456874932628776</v>
      </c>
      <c r="N2233" s="12">
        <f t="shared" si="140"/>
        <v>-9.7500449141493625E-2</v>
      </c>
      <c r="O2233" s="4">
        <f t="shared" si="141"/>
        <v>-26.860779346310562</v>
      </c>
      <c r="P2233" s="3">
        <f t="shared" si="142"/>
        <v>-120.38600633794536</v>
      </c>
      <c r="R2233" s="15"/>
    </row>
    <row r="2234" spans="6:18" x14ac:dyDescent="0.25">
      <c r="F2234" s="2">
        <f t="shared" si="143"/>
        <v>11.150000000000343</v>
      </c>
      <c r="G2234" s="3">
        <f>IF(H2234&gt;0,$C$14-H2234,$C$14)</f>
        <v>2E-3</v>
      </c>
      <c r="H2234" s="3">
        <f>IF(H2233-I2233&gt;0,H2233-I2233,0)</f>
        <v>0</v>
      </c>
      <c r="I2234" s="12">
        <f>$C$5*SQRT((2*($C$11*POWER(($G$4/G2234),1.4)-$C$12))/$C$8)*An</f>
        <v>3.4541393744113574E-5</v>
      </c>
      <c r="J2234" s="5">
        <f>($C$11*POWER(($C$16/G2234),1.4))</f>
        <v>265250.39913931966</v>
      </c>
      <c r="K2234" s="2">
        <f>IF(H2234&gt;0,$C$17+H2234*$C$8,$C$17)</f>
        <v>0.15</v>
      </c>
      <c r="L2234" s="12">
        <f>IF(H2234&gt;0,2*An*(J2234-$C$12),0)</f>
        <v>0</v>
      </c>
      <c r="M2234" s="12">
        <f>$C$9*Af*O2233*ABS(O2233)*$C$7</f>
        <v>-1.4569279124972283</v>
      </c>
      <c r="N2234" s="12">
        <f t="shared" si="140"/>
        <v>-9.7147250018478168E-2</v>
      </c>
      <c r="O2234" s="4">
        <f t="shared" si="141"/>
        <v>-26.861265965558463</v>
      </c>
      <c r="P2234" s="3">
        <f t="shared" si="142"/>
        <v>-120.52031145122503</v>
      </c>
      <c r="R2234" s="15"/>
    </row>
    <row r="2235" spans="6:18" x14ac:dyDescent="0.25">
      <c r="F2235" s="2">
        <f t="shared" si="143"/>
        <v>11.155000000000344</v>
      </c>
      <c r="G2235" s="3">
        <f>IF(H2235&gt;0,$C$14-H2235,$C$14)</f>
        <v>2E-3</v>
      </c>
      <c r="H2235" s="3">
        <f>IF(H2234-I2234&gt;0,H2234-I2234,0)</f>
        <v>0</v>
      </c>
      <c r="I2235" s="12">
        <f>$C$5*SQRT((2*($C$11*POWER(($G$4/G2235),1.4)-$C$12))/$C$8)*An</f>
        <v>3.4541393744113574E-5</v>
      </c>
      <c r="J2235" s="5">
        <f>($C$11*POWER(($C$16/G2235),1.4))</f>
        <v>265250.39913931966</v>
      </c>
      <c r="K2235" s="2">
        <f>IF(H2235&gt;0,$C$17+H2235*$C$8,$C$17)</f>
        <v>0.15</v>
      </c>
      <c r="L2235" s="12">
        <f>IF(H2235&gt;0,2*An*(J2235-$C$12),0)</f>
        <v>0</v>
      </c>
      <c r="M2235" s="12">
        <f>$C$9*Af*O2234*ABS(O2234)*$C$7</f>
        <v>-1.4569807014038976</v>
      </c>
      <c r="N2235" s="12">
        <f t="shared" si="140"/>
        <v>-9.6795323974016398E-2</v>
      </c>
      <c r="O2235" s="4">
        <f t="shared" si="141"/>
        <v>-26.861750821993443</v>
      </c>
      <c r="P2235" s="3">
        <f t="shared" si="142"/>
        <v>-120.65461899319391</v>
      </c>
      <c r="R2235" s="15"/>
    </row>
    <row r="2236" spans="6:18" x14ac:dyDescent="0.25">
      <c r="F2236" s="2">
        <f t="shared" si="143"/>
        <v>11.160000000000345</v>
      </c>
      <c r="G2236" s="3">
        <f>IF(H2236&gt;0,$C$14-H2236,$C$14)</f>
        <v>2E-3</v>
      </c>
      <c r="H2236" s="3">
        <f>IF(H2235-I2235&gt;0,H2235-I2235,0)</f>
        <v>0</v>
      </c>
      <c r="I2236" s="12">
        <f>$C$5*SQRT((2*($C$11*POWER(($G$4/G2236),1.4)-$C$12))/$C$8)*An</f>
        <v>3.4541393744113574E-5</v>
      </c>
      <c r="J2236" s="5">
        <f>($C$11*POWER(($C$16/G2236),1.4))</f>
        <v>265250.39913931966</v>
      </c>
      <c r="K2236" s="2">
        <f>IF(H2236&gt;0,$C$17+H2236*$C$8,$C$17)</f>
        <v>0.15</v>
      </c>
      <c r="L2236" s="12">
        <f>IF(H2236&gt;0,2*An*(J2236-$C$12),0)</f>
        <v>0</v>
      </c>
      <c r="M2236" s="12">
        <f>$C$9*Af*O2235*ABS(O2235)*$C$7</f>
        <v>-1.4570333000301321</v>
      </c>
      <c r="N2236" s="12">
        <f t="shared" si="140"/>
        <v>-9.6444666465786241E-2</v>
      </c>
      <c r="O2236" s="4">
        <f t="shared" si="141"/>
        <v>-26.862233921969544</v>
      </c>
      <c r="P2236" s="3">
        <f t="shared" si="142"/>
        <v>-120.78892895505382</v>
      </c>
      <c r="R2236" s="15"/>
    </row>
    <row r="2237" spans="6:18" x14ac:dyDescent="0.25">
      <c r="F2237" s="2">
        <f t="shared" si="143"/>
        <v>11.165000000000346</v>
      </c>
      <c r="G2237" s="3">
        <f>IF(H2237&gt;0,$C$14-H2237,$C$14)</f>
        <v>2E-3</v>
      </c>
      <c r="H2237" s="3">
        <f>IF(H2236-I2236&gt;0,H2236-I2236,0)</f>
        <v>0</v>
      </c>
      <c r="I2237" s="12">
        <f>$C$5*SQRT((2*($C$11*POWER(($G$4/G2237),1.4)-$C$12))/$C$8)*An</f>
        <v>3.4541393744113574E-5</v>
      </c>
      <c r="J2237" s="5">
        <f>($C$11*POWER(($C$16/G2237),1.4))</f>
        <v>265250.39913931966</v>
      </c>
      <c r="K2237" s="2">
        <f>IF(H2237&gt;0,$C$17+H2237*$C$8,$C$17)</f>
        <v>0.15</v>
      </c>
      <c r="L2237" s="12">
        <f>IF(H2237&gt;0,2*An*(J2237-$C$12),0)</f>
        <v>0</v>
      </c>
      <c r="M2237" s="12">
        <f>$C$9*Af*O2236*ABS(O2236)*$C$7</f>
        <v>-1.4570857090548999</v>
      </c>
      <c r="N2237" s="12">
        <f t="shared" si="140"/>
        <v>-9.6095272967334416E-2</v>
      </c>
      <c r="O2237" s="4">
        <f t="shared" si="141"/>
        <v>-26.862715271818129</v>
      </c>
      <c r="P2237" s="3">
        <f t="shared" si="142"/>
        <v>-120.92324132803829</v>
      </c>
      <c r="R2237" s="15"/>
    </row>
    <row r="2238" spans="6:18" x14ac:dyDescent="0.25">
      <c r="F2238" s="2">
        <f t="shared" si="143"/>
        <v>11.170000000000346</v>
      </c>
      <c r="G2238" s="3">
        <f>IF(H2238&gt;0,$C$14-H2238,$C$14)</f>
        <v>2E-3</v>
      </c>
      <c r="H2238" s="3">
        <f>IF(H2237-I2237&gt;0,H2237-I2237,0)</f>
        <v>0</v>
      </c>
      <c r="I2238" s="12">
        <f>$C$5*SQRT((2*($C$11*POWER(($G$4/G2238),1.4)-$C$12))/$C$8)*An</f>
        <v>3.4541393744113574E-5</v>
      </c>
      <c r="J2238" s="5">
        <f>($C$11*POWER(($C$16/G2238),1.4))</f>
        <v>265250.39913931966</v>
      </c>
      <c r="K2238" s="2">
        <f>IF(H2238&gt;0,$C$17+H2238*$C$8,$C$17)</f>
        <v>0.15</v>
      </c>
      <c r="L2238" s="12">
        <f>IF(H2238&gt;0,2*An*(J2238-$C$12),0)</f>
        <v>0</v>
      </c>
      <c r="M2238" s="12">
        <f>$C$9*Af*O2237*ABS(O2237)*$C$7</f>
        <v>-1.4571379291547948</v>
      </c>
      <c r="N2238" s="12">
        <f t="shared" si="140"/>
        <v>-9.5747138968034967E-2</v>
      </c>
      <c r="O2238" s="4">
        <f t="shared" si="141"/>
        <v>-26.863194877847967</v>
      </c>
      <c r="P2238" s="3">
        <f t="shared" si="142"/>
        <v>-121.05755610341245</v>
      </c>
      <c r="R2238" s="15"/>
    </row>
    <row r="2239" spans="6:18" x14ac:dyDescent="0.25">
      <c r="F2239" s="2">
        <f t="shared" si="143"/>
        <v>11.175000000000347</v>
      </c>
      <c r="G2239" s="3">
        <f>IF(H2239&gt;0,$C$14-H2239,$C$14)</f>
        <v>2E-3</v>
      </c>
      <c r="H2239" s="3">
        <f>IF(H2238-I2238&gt;0,H2238-I2238,0)</f>
        <v>0</v>
      </c>
      <c r="I2239" s="12">
        <f>$C$5*SQRT((2*($C$11*POWER(($G$4/G2239),1.4)-$C$12))/$C$8)*An</f>
        <v>3.4541393744113574E-5</v>
      </c>
      <c r="J2239" s="5">
        <f>($C$11*POWER(($C$16/G2239),1.4))</f>
        <v>265250.39913931966</v>
      </c>
      <c r="K2239" s="2">
        <f>IF(H2239&gt;0,$C$17+H2239*$C$8,$C$17)</f>
        <v>0.15</v>
      </c>
      <c r="L2239" s="12">
        <f>IF(H2239&gt;0,2*An*(J2239-$C$12),0)</f>
        <v>0</v>
      </c>
      <c r="M2239" s="12">
        <f>$C$9*Af*O2238*ABS(O2238)*$C$7</f>
        <v>-1.4571899610040475</v>
      </c>
      <c r="N2239" s="12">
        <f t="shared" si="140"/>
        <v>-9.5400259973016752E-2</v>
      </c>
      <c r="O2239" s="4">
        <f t="shared" si="141"/>
        <v>-26.863672746345319</v>
      </c>
      <c r="P2239" s="3">
        <f t="shared" si="142"/>
        <v>-121.19187327247293</v>
      </c>
      <c r="R2239" s="15"/>
    </row>
    <row r="2240" spans="6:18" x14ac:dyDescent="0.25">
      <c r="F2240" s="2">
        <f t="shared" si="143"/>
        <v>11.180000000000348</v>
      </c>
      <c r="G2240" s="3">
        <f>IF(H2240&gt;0,$C$14-H2240,$C$14)</f>
        <v>2E-3</v>
      </c>
      <c r="H2240" s="3">
        <f>IF(H2239-I2239&gt;0,H2239-I2239,0)</f>
        <v>0</v>
      </c>
      <c r="I2240" s="12">
        <f>$C$5*SQRT((2*($C$11*POWER(($G$4/G2240),1.4)-$C$12))/$C$8)*An</f>
        <v>3.4541393744113574E-5</v>
      </c>
      <c r="J2240" s="5">
        <f>($C$11*POWER(($C$16/G2240),1.4))</f>
        <v>265250.39913931966</v>
      </c>
      <c r="K2240" s="2">
        <f>IF(H2240&gt;0,$C$17+H2240*$C$8,$C$17)</f>
        <v>0.15</v>
      </c>
      <c r="L2240" s="12">
        <f>IF(H2240&gt;0,2*An*(J2240-$C$12),0)</f>
        <v>0</v>
      </c>
      <c r="M2240" s="12">
        <f>$C$9*Af*O2239*ABS(O2239)*$C$7</f>
        <v>-1.4572418052745313</v>
      </c>
      <c r="N2240" s="12">
        <f t="shared" ref="N2240:N2303" si="144">(L2240-M2240-K2240*9.81)/K2240</f>
        <v>-9.5054631503124959E-2</v>
      </c>
      <c r="O2240" s="4">
        <f t="shared" ref="O2240:O2303" si="145">$C$5*(N2239+N2240)/2+O2239</f>
        <v>-26.864148883574011</v>
      </c>
      <c r="P2240" s="3">
        <f t="shared" si="142"/>
        <v>-121.32619282654773</v>
      </c>
      <c r="R2240" s="15"/>
    </row>
    <row r="2241" spans="6:18" x14ac:dyDescent="0.25">
      <c r="F2241" s="2">
        <f t="shared" si="143"/>
        <v>11.185000000000349</v>
      </c>
      <c r="G2241" s="3">
        <f>IF(H2241&gt;0,$C$14-H2241,$C$14)</f>
        <v>2E-3</v>
      </c>
      <c r="H2241" s="3">
        <f>IF(H2240-I2240&gt;0,H2240-I2240,0)</f>
        <v>0</v>
      </c>
      <c r="I2241" s="12">
        <f>$C$5*SQRT((2*($C$11*POWER(($G$4/G2241),1.4)-$C$12))/$C$8)*An</f>
        <v>3.4541393744113574E-5</v>
      </c>
      <c r="J2241" s="5">
        <f>($C$11*POWER(($C$16/G2241),1.4))</f>
        <v>265250.39913931966</v>
      </c>
      <c r="K2241" s="2">
        <f>IF(H2241&gt;0,$C$17+H2241*$C$8,$C$17)</f>
        <v>0.15</v>
      </c>
      <c r="L2241" s="12">
        <f>IF(H2241&gt;0,2*An*(J2241-$C$12),0)</f>
        <v>0</v>
      </c>
      <c r="M2241" s="12">
        <f>$C$9*Af*O2240*ABS(O2240)*$C$7</f>
        <v>-1.457293462635771</v>
      </c>
      <c r="N2241" s="12">
        <f t="shared" si="144"/>
        <v>-9.4710249094860366E-2</v>
      </c>
      <c r="O2241" s="4">
        <f t="shared" si="145"/>
        <v>-26.864623295775505</v>
      </c>
      <c r="P2241" s="3">
        <f t="shared" si="142"/>
        <v>-121.4605147569961</v>
      </c>
      <c r="R2241" s="15"/>
    </row>
    <row r="2242" spans="6:18" x14ac:dyDescent="0.25">
      <c r="F2242" s="2">
        <f t="shared" si="143"/>
        <v>11.190000000000349</v>
      </c>
      <c r="G2242" s="3">
        <f>IF(H2242&gt;0,$C$14-H2242,$C$14)</f>
        <v>2E-3</v>
      </c>
      <c r="H2242" s="3">
        <f>IF(H2241-I2241&gt;0,H2241-I2241,0)</f>
        <v>0</v>
      </c>
      <c r="I2242" s="12">
        <f>$C$5*SQRT((2*($C$11*POWER(($G$4/G2242),1.4)-$C$12))/$C$8)*An</f>
        <v>3.4541393744113574E-5</v>
      </c>
      <c r="J2242" s="5">
        <f>($C$11*POWER(($C$16/G2242),1.4))</f>
        <v>265250.39913931966</v>
      </c>
      <c r="K2242" s="2">
        <f>IF(H2242&gt;0,$C$17+H2242*$C$8,$C$17)</f>
        <v>0.15</v>
      </c>
      <c r="L2242" s="12">
        <f>IF(H2242&gt;0,2*An*(J2242-$C$12),0)</f>
        <v>0</v>
      </c>
      <c r="M2242" s="12">
        <f>$C$9*Af*O2241*ABS(O2241)*$C$7</f>
        <v>-1.4573449337549498</v>
      </c>
      <c r="N2242" s="12">
        <f t="shared" si="144"/>
        <v>-9.4367108300335012E-2</v>
      </c>
      <c r="O2242" s="4">
        <f t="shared" si="145"/>
        <v>-26.865095989168992</v>
      </c>
      <c r="P2242" s="3">
        <f t="shared" si="142"/>
        <v>-121.59483905520847</v>
      </c>
      <c r="R2242" s="15"/>
    </row>
    <row r="2243" spans="6:18" x14ac:dyDescent="0.25">
      <c r="F2243" s="2">
        <f t="shared" si="143"/>
        <v>11.19500000000035</v>
      </c>
      <c r="G2243" s="3">
        <f>IF(H2243&gt;0,$C$14-H2243,$C$14)</f>
        <v>2E-3</v>
      </c>
      <c r="H2243" s="3">
        <f>IF(H2242-I2242&gt;0,H2242-I2242,0)</f>
        <v>0</v>
      </c>
      <c r="I2243" s="12">
        <f>$C$5*SQRT((2*($C$11*POWER(($G$4/G2243),1.4)-$C$12))/$C$8)*An</f>
        <v>3.4541393744113574E-5</v>
      </c>
      <c r="J2243" s="5">
        <f>($C$11*POWER(($C$16/G2243),1.4))</f>
        <v>265250.39913931966</v>
      </c>
      <c r="K2243" s="2">
        <f>IF(H2243&gt;0,$C$17+H2243*$C$8,$C$17)</f>
        <v>0.15</v>
      </c>
      <c r="L2243" s="12">
        <f>IF(H2243&gt;0,2*An*(J2243-$C$12),0)</f>
        <v>0</v>
      </c>
      <c r="M2243" s="12">
        <f>$C$9*Af*O2242*ABS(O2242)*$C$7</f>
        <v>-1.4573962192969181</v>
      </c>
      <c r="N2243" s="12">
        <f t="shared" si="144"/>
        <v>-9.4025204687212913E-2</v>
      </c>
      <c r="O2243" s="4">
        <f t="shared" si="145"/>
        <v>-26.865566969951463</v>
      </c>
      <c r="P2243" s="3">
        <f t="shared" si="142"/>
        <v>-121.72916571260627</v>
      </c>
      <c r="R2243" s="15"/>
    </row>
    <row r="2244" spans="6:18" x14ac:dyDescent="0.25">
      <c r="F2244" s="2">
        <f t="shared" si="143"/>
        <v>11.200000000000351</v>
      </c>
      <c r="G2244" s="3">
        <f>IF(H2244&gt;0,$C$14-H2244,$C$14)</f>
        <v>2E-3</v>
      </c>
      <c r="H2244" s="3">
        <f>IF(H2243-I2243&gt;0,H2243-I2243,0)</f>
        <v>0</v>
      </c>
      <c r="I2244" s="12">
        <f>$C$5*SQRT((2*($C$11*POWER(($G$4/G2244),1.4)-$C$12))/$C$8)*An</f>
        <v>3.4541393744113574E-5</v>
      </c>
      <c r="J2244" s="5">
        <f>($C$11*POWER(($C$16/G2244),1.4))</f>
        <v>265250.39913931966</v>
      </c>
      <c r="K2244" s="2">
        <f>IF(H2244&gt;0,$C$17+H2244*$C$8,$C$17)</f>
        <v>0.15</v>
      </c>
      <c r="L2244" s="12">
        <f>IF(H2244&gt;0,2*An*(J2244-$C$12),0)</f>
        <v>0</v>
      </c>
      <c r="M2244" s="12">
        <f>$C$9*Af*O2243*ABS(O2243)*$C$7</f>
        <v>-1.4574473199242013</v>
      </c>
      <c r="N2244" s="12">
        <f t="shared" si="144"/>
        <v>-9.3684533838658268E-2</v>
      </c>
      <c r="O2244" s="4">
        <f t="shared" si="145"/>
        <v>-26.866036244297778</v>
      </c>
      <c r="P2244" s="3">
        <f t="shared" si="142"/>
        <v>-121.8634947206419</v>
      </c>
      <c r="R2244" s="15"/>
    </row>
    <row r="2245" spans="6:18" x14ac:dyDescent="0.25">
      <c r="F2245" s="2">
        <f t="shared" si="143"/>
        <v>11.205000000000352</v>
      </c>
      <c r="G2245" s="3">
        <f>IF(H2245&gt;0,$C$14-H2245,$C$14)</f>
        <v>2E-3</v>
      </c>
      <c r="H2245" s="3">
        <f>IF(H2244-I2244&gt;0,H2244-I2244,0)</f>
        <v>0</v>
      </c>
      <c r="I2245" s="12">
        <f>$C$5*SQRT((2*($C$11*POWER(($G$4/G2245),1.4)-$C$12))/$C$8)*An</f>
        <v>3.4541393744113574E-5</v>
      </c>
      <c r="J2245" s="5">
        <f>($C$11*POWER(($C$16/G2245),1.4))</f>
        <v>265250.39913931966</v>
      </c>
      <c r="K2245" s="2">
        <f>IF(H2245&gt;0,$C$17+H2245*$C$8,$C$17)</f>
        <v>0.15</v>
      </c>
      <c r="L2245" s="12">
        <f>IF(H2245&gt;0,2*An*(J2245-$C$12),0)</f>
        <v>0</v>
      </c>
      <c r="M2245" s="12">
        <f>$C$9*Af*O2244*ABS(O2244)*$C$7</f>
        <v>-1.4574982362970066</v>
      </c>
      <c r="N2245" s="12">
        <f t="shared" si="144"/>
        <v>-9.3345091353289611E-2</v>
      </c>
      <c r="O2245" s="4">
        <f t="shared" si="145"/>
        <v>-26.866503818360759</v>
      </c>
      <c r="P2245" s="3">
        <f t="shared" si="142"/>
        <v>-121.99782607079854</v>
      </c>
      <c r="R2245" s="15"/>
    </row>
    <row r="2246" spans="6:18" x14ac:dyDescent="0.25">
      <c r="F2246" s="2">
        <f t="shared" si="143"/>
        <v>11.210000000000353</v>
      </c>
      <c r="G2246" s="3">
        <f>IF(H2246&gt;0,$C$14-H2246,$C$14)</f>
        <v>2E-3</v>
      </c>
      <c r="H2246" s="3">
        <f>IF(H2245-I2245&gt;0,H2245-I2245,0)</f>
        <v>0</v>
      </c>
      <c r="I2246" s="12">
        <f>$C$5*SQRT((2*($C$11*POWER(($G$4/G2246),1.4)-$C$12))/$C$8)*An</f>
        <v>3.4541393744113574E-5</v>
      </c>
      <c r="J2246" s="5">
        <f>($C$11*POWER(($C$16/G2246),1.4))</f>
        <v>265250.39913931966</v>
      </c>
      <c r="K2246" s="2">
        <f>IF(H2246&gt;0,$C$17+H2246*$C$8,$C$17)</f>
        <v>0.15</v>
      </c>
      <c r="L2246" s="12">
        <f>IF(H2246&gt;0,2*An*(J2246-$C$12),0)</f>
        <v>0</v>
      </c>
      <c r="M2246" s="12">
        <f>$C$9*Af*O2245*ABS(O2245)*$C$7</f>
        <v>-1.4575489690732311</v>
      </c>
      <c r="N2246" s="12">
        <f t="shared" si="144"/>
        <v>-9.3006872845126473E-2</v>
      </c>
      <c r="O2246" s="4">
        <f t="shared" si="145"/>
        <v>-26.866969698271255</v>
      </c>
      <c r="P2246" s="3">
        <f t="shared" ref="P2246:P2309" si="146">$C$5*(O2246+O2245)/2+P2245</f>
        <v>-122.13215975459012</v>
      </c>
      <c r="R2246" s="15"/>
    </row>
    <row r="2247" spans="6:18" x14ac:dyDescent="0.25">
      <c r="F2247" s="2">
        <f t="shared" si="143"/>
        <v>11.215000000000353</v>
      </c>
      <c r="G2247" s="3">
        <f>IF(H2247&gt;0,$C$14-H2247,$C$14)</f>
        <v>2E-3</v>
      </c>
      <c r="H2247" s="3">
        <f>IF(H2246-I2246&gt;0,H2246-I2246,0)</f>
        <v>0</v>
      </c>
      <c r="I2247" s="12">
        <f>$C$5*SQRT((2*($C$11*POWER(($G$4/G2247),1.4)-$C$12))/$C$8)*An</f>
        <v>3.4541393744113574E-5</v>
      </c>
      <c r="J2247" s="5">
        <f>($C$11*POWER(($C$16/G2247),1.4))</f>
        <v>265250.39913931966</v>
      </c>
      <c r="K2247" s="2">
        <f>IF(H2247&gt;0,$C$17+H2247*$C$8,$C$17)</f>
        <v>0.15</v>
      </c>
      <c r="L2247" s="12">
        <f>IF(H2247&gt;0,2*An*(J2247-$C$12),0)</f>
        <v>0</v>
      </c>
      <c r="M2247" s="12">
        <f>$C$9*Af*O2246*ABS(O2246)*$C$7</f>
        <v>-1.4575995189084707</v>
      </c>
      <c r="N2247" s="12">
        <f t="shared" si="144"/>
        <v>-9.2669873943528699E-2</v>
      </c>
      <c r="O2247" s="4">
        <f t="shared" si="145"/>
        <v>-26.867433890138226</v>
      </c>
      <c r="P2247" s="3">
        <f t="shared" si="146"/>
        <v>-122.26649576356114</v>
      </c>
      <c r="R2247" s="15"/>
    </row>
    <row r="2248" spans="6:18" x14ac:dyDescent="0.25">
      <c r="F2248" s="2">
        <f t="shared" si="143"/>
        <v>11.220000000000354</v>
      </c>
      <c r="G2248" s="3">
        <f>IF(H2248&gt;0,$C$14-H2248,$C$14)</f>
        <v>2E-3</v>
      </c>
      <c r="H2248" s="3">
        <f>IF(H2247-I2247&gt;0,H2247-I2247,0)</f>
        <v>0</v>
      </c>
      <c r="I2248" s="12">
        <f>$C$5*SQRT((2*($C$11*POWER(($G$4/G2248),1.4)-$C$12))/$C$8)*An</f>
        <v>3.4541393744113574E-5</v>
      </c>
      <c r="J2248" s="5">
        <f>($C$11*POWER(($C$16/G2248),1.4))</f>
        <v>265250.39913931966</v>
      </c>
      <c r="K2248" s="2">
        <f>IF(H2248&gt;0,$C$17+H2248*$C$8,$C$17)</f>
        <v>0.15</v>
      </c>
      <c r="L2248" s="12">
        <f>IF(H2248&gt;0,2*An*(J2248-$C$12),0)</f>
        <v>0</v>
      </c>
      <c r="M2248" s="12">
        <f>$C$9*Af*O2247*ABS(O2247)*$C$7</f>
        <v>-1.4576498864560266</v>
      </c>
      <c r="N2248" s="12">
        <f t="shared" si="144"/>
        <v>-9.2334090293156507E-2</v>
      </c>
      <c r="O2248" s="4">
        <f t="shared" si="145"/>
        <v>-26.867896400048817</v>
      </c>
      <c r="P2248" s="3">
        <f t="shared" si="146"/>
        <v>-122.4008340892866</v>
      </c>
      <c r="R2248" s="15"/>
    </row>
    <row r="2249" spans="6:18" x14ac:dyDescent="0.25">
      <c r="F2249" s="2">
        <f t="shared" si="143"/>
        <v>11.225000000000355</v>
      </c>
      <c r="G2249" s="3">
        <f>IF(H2249&gt;0,$C$14-H2249,$C$14)</f>
        <v>2E-3</v>
      </c>
      <c r="H2249" s="3">
        <f>IF(H2248-I2248&gt;0,H2248-I2248,0)</f>
        <v>0</v>
      </c>
      <c r="I2249" s="12">
        <f>$C$5*SQRT((2*($C$11*POWER(($G$4/G2249),1.4)-$C$12))/$C$8)*An</f>
        <v>3.4541393744113574E-5</v>
      </c>
      <c r="J2249" s="5">
        <f>($C$11*POWER(($C$16/G2249),1.4))</f>
        <v>265250.39913931966</v>
      </c>
      <c r="K2249" s="2">
        <f>IF(H2249&gt;0,$C$17+H2249*$C$8,$C$17)</f>
        <v>0.15</v>
      </c>
      <c r="L2249" s="12">
        <f>IF(H2249&gt;0,2*An*(J2249-$C$12),0)</f>
        <v>0</v>
      </c>
      <c r="M2249" s="12">
        <f>$C$9*Af*O2248*ABS(O2248)*$C$7</f>
        <v>-1.4577000723669129</v>
      </c>
      <c r="N2249" s="12">
        <f t="shared" si="144"/>
        <v>-9.1999517553914195E-2</v>
      </c>
      <c r="O2249" s="4">
        <f t="shared" si="145"/>
        <v>-26.868357234068434</v>
      </c>
      <c r="P2249" s="3">
        <f t="shared" si="146"/>
        <v>-122.5351747233719</v>
      </c>
      <c r="R2249" s="15"/>
    </row>
    <row r="2250" spans="6:18" x14ac:dyDescent="0.25">
      <c r="F2250" s="2">
        <f t="shared" si="143"/>
        <v>11.230000000000356</v>
      </c>
      <c r="G2250" s="3">
        <f>IF(H2250&gt;0,$C$14-H2250,$C$14)</f>
        <v>2E-3</v>
      </c>
      <c r="H2250" s="3">
        <f>IF(H2249-I2249&gt;0,H2249-I2249,0)</f>
        <v>0</v>
      </c>
      <c r="I2250" s="12">
        <f>$C$5*SQRT((2*($C$11*POWER(($G$4/G2250),1.4)-$C$12))/$C$8)*An</f>
        <v>3.4541393744113574E-5</v>
      </c>
      <c r="J2250" s="5">
        <f>($C$11*POWER(($C$16/G2250),1.4))</f>
        <v>265250.39913931966</v>
      </c>
      <c r="K2250" s="2">
        <f>IF(H2250&gt;0,$C$17+H2250*$C$8,$C$17)</f>
        <v>0.15</v>
      </c>
      <c r="L2250" s="12">
        <f>IF(H2250&gt;0,2*An*(J2250-$C$12),0)</f>
        <v>0</v>
      </c>
      <c r="M2250" s="12">
        <f>$C$9*Af*O2249*ABS(O2249)*$C$7</f>
        <v>-1.4577500772898653</v>
      </c>
      <c r="N2250" s="12">
        <f t="shared" si="144"/>
        <v>-9.1666151400898371E-2</v>
      </c>
      <c r="O2250" s="4">
        <f t="shared" si="145"/>
        <v>-26.868816398240821</v>
      </c>
      <c r="P2250" s="3">
        <f t="shared" si="146"/>
        <v>-122.66951765745267</v>
      </c>
      <c r="R2250" s="15"/>
    </row>
    <row r="2251" spans="6:18" x14ac:dyDescent="0.25">
      <c r="F2251" s="2">
        <f t="shared" si="143"/>
        <v>11.235000000000356</v>
      </c>
      <c r="G2251" s="3">
        <f>IF(H2251&gt;0,$C$14-H2251,$C$14)</f>
        <v>2E-3</v>
      </c>
      <c r="H2251" s="3">
        <f>IF(H2250-I2250&gt;0,H2250-I2250,0)</f>
        <v>0</v>
      </c>
      <c r="I2251" s="12">
        <f>$C$5*SQRT((2*($C$11*POWER(($G$4/G2251),1.4)-$C$12))/$C$8)*An</f>
        <v>3.4541393744113574E-5</v>
      </c>
      <c r="J2251" s="5">
        <f>($C$11*POWER(($C$16/G2251),1.4))</f>
        <v>265250.39913931966</v>
      </c>
      <c r="K2251" s="2">
        <f>IF(H2251&gt;0,$C$17+H2251*$C$8,$C$17)</f>
        <v>0.15</v>
      </c>
      <c r="L2251" s="12">
        <f>IF(H2251&gt;0,2*An*(J2251-$C$12),0)</f>
        <v>0</v>
      </c>
      <c r="M2251" s="12">
        <f>$C$9*Af*O2250*ABS(O2250)*$C$7</f>
        <v>-1.4577999018713477</v>
      </c>
      <c r="N2251" s="12">
        <f t="shared" si="144"/>
        <v>-9.133398752434907E-2</v>
      </c>
      <c r="O2251" s="4">
        <f t="shared" si="145"/>
        <v>-26.869273898588133</v>
      </c>
      <c r="P2251" s="3">
        <f t="shared" si="146"/>
        <v>-122.80386288319474</v>
      </c>
      <c r="R2251" s="15"/>
    </row>
    <row r="2252" spans="6:18" x14ac:dyDescent="0.25">
      <c r="F2252" s="2">
        <f t="shared" si="143"/>
        <v>11.240000000000357</v>
      </c>
      <c r="G2252" s="3">
        <f>IF(H2252&gt;0,$C$14-H2252,$C$14)</f>
        <v>2E-3</v>
      </c>
      <c r="H2252" s="3">
        <f>IF(H2251-I2251&gt;0,H2251-I2251,0)</f>
        <v>0</v>
      </c>
      <c r="I2252" s="12">
        <f>$C$5*SQRT((2*($C$11*POWER(($G$4/G2252),1.4)-$C$12))/$C$8)*An</f>
        <v>3.4541393744113574E-5</v>
      </c>
      <c r="J2252" s="5">
        <f>($C$11*POWER(($C$16/G2252),1.4))</f>
        <v>265250.39913931966</v>
      </c>
      <c r="K2252" s="2">
        <f>IF(H2252&gt;0,$C$17+H2252*$C$8,$C$17)</f>
        <v>0.15</v>
      </c>
      <c r="L2252" s="12">
        <f>IF(H2252&gt;0,2*An*(J2252-$C$12),0)</f>
        <v>0</v>
      </c>
      <c r="M2252" s="12">
        <f>$C$9*Af*O2251*ABS(O2251)*$C$7</f>
        <v>-1.4578495467555599</v>
      </c>
      <c r="N2252" s="12">
        <f t="shared" si="144"/>
        <v>-9.1003021629600944E-2</v>
      </c>
      <c r="O2252" s="4">
        <f t="shared" si="145"/>
        <v>-26.869729741111019</v>
      </c>
      <c r="P2252" s="3">
        <f t="shared" si="146"/>
        <v>-122.93821039229398</v>
      </c>
      <c r="R2252" s="15"/>
    </row>
    <row r="2253" spans="6:18" x14ac:dyDescent="0.25">
      <c r="F2253" s="2">
        <f t="shared" si="143"/>
        <v>11.245000000000358</v>
      </c>
      <c r="G2253" s="3">
        <f>IF(H2253&gt;0,$C$14-H2253,$C$14)</f>
        <v>2E-3</v>
      </c>
      <c r="H2253" s="3">
        <f>IF(H2252-I2252&gt;0,H2252-I2252,0)</f>
        <v>0</v>
      </c>
      <c r="I2253" s="12">
        <f>$C$5*SQRT((2*($C$11*POWER(($G$4/G2253),1.4)-$C$12))/$C$8)*An</f>
        <v>3.4541393744113574E-5</v>
      </c>
      <c r="J2253" s="5">
        <f>($C$11*POWER(($C$16/G2253),1.4))</f>
        <v>265250.39913931966</v>
      </c>
      <c r="K2253" s="2">
        <f>IF(H2253&gt;0,$C$17+H2253*$C$8,$C$17)</f>
        <v>0.15</v>
      </c>
      <c r="L2253" s="12">
        <f>IF(H2253&gt;0,2*An*(J2253-$C$12),0)</f>
        <v>0</v>
      </c>
      <c r="M2253" s="12">
        <f>$C$9*Af*O2252*ABS(O2252)*$C$7</f>
        <v>-1.4578990125844467</v>
      </c>
      <c r="N2253" s="12">
        <f t="shared" si="144"/>
        <v>-9.0673249437022527E-2</v>
      </c>
      <c r="O2253" s="4">
        <f t="shared" si="145"/>
        <v>-26.870183931788684</v>
      </c>
      <c r="P2253" s="3">
        <f t="shared" si="146"/>
        <v>-123.07256017647623</v>
      </c>
      <c r="R2253" s="15"/>
    </row>
    <row r="2254" spans="6:18" x14ac:dyDescent="0.25">
      <c r="F2254" s="2">
        <f t="shared" si="143"/>
        <v>11.250000000000359</v>
      </c>
      <c r="G2254" s="3">
        <f>IF(H2254&gt;0,$C$14-H2254,$C$14)</f>
        <v>2E-3</v>
      </c>
      <c r="H2254" s="3">
        <f>IF(H2253-I2253&gt;0,H2253-I2253,0)</f>
        <v>0</v>
      </c>
      <c r="I2254" s="12">
        <f>$C$5*SQRT((2*($C$11*POWER(($G$4/G2254),1.4)-$C$12))/$C$8)*An</f>
        <v>3.4541393744113574E-5</v>
      </c>
      <c r="J2254" s="5">
        <f>($C$11*POWER(($C$16/G2254),1.4))</f>
        <v>265250.39913931966</v>
      </c>
      <c r="K2254" s="2">
        <f>IF(H2254&gt;0,$C$17+H2254*$C$8,$C$17)</f>
        <v>0.15</v>
      </c>
      <c r="L2254" s="12">
        <f>IF(H2254&gt;0,2*An*(J2254-$C$12),0)</f>
        <v>0</v>
      </c>
      <c r="M2254" s="12">
        <f>$C$9*Af*O2253*ABS(O2253)*$C$7</f>
        <v>-1.4579482999977029</v>
      </c>
      <c r="N2254" s="12">
        <f t="shared" si="144"/>
        <v>-9.0344666681980712E-2</v>
      </c>
      <c r="O2254" s="4">
        <f t="shared" si="145"/>
        <v>-26.870636476578984</v>
      </c>
      <c r="P2254" s="3">
        <f t="shared" si="146"/>
        <v>-123.20691222749716</v>
      </c>
      <c r="R2254" s="15"/>
    </row>
    <row r="2255" spans="6:18" x14ac:dyDescent="0.25">
      <c r="F2255" s="2">
        <f t="shared" si="143"/>
        <v>11.25500000000036</v>
      </c>
      <c r="G2255" s="3">
        <f>IF(H2255&gt;0,$C$14-H2255,$C$14)</f>
        <v>2E-3</v>
      </c>
      <c r="H2255" s="3">
        <f>IF(H2254-I2254&gt;0,H2254-I2254,0)</f>
        <v>0</v>
      </c>
      <c r="I2255" s="12">
        <f>$C$5*SQRT((2*($C$11*POWER(($G$4/G2255),1.4)-$C$12))/$C$8)*An</f>
        <v>3.4541393744113574E-5</v>
      </c>
      <c r="J2255" s="5">
        <f>($C$11*POWER(($C$16/G2255),1.4))</f>
        <v>265250.39913931966</v>
      </c>
      <c r="K2255" s="2">
        <f>IF(H2255&gt;0,$C$17+H2255*$C$8,$C$17)</f>
        <v>0.15</v>
      </c>
      <c r="L2255" s="12">
        <f>IF(H2255&gt;0,2*An*(J2255-$C$12),0)</f>
        <v>0</v>
      </c>
      <c r="M2255" s="12">
        <f>$C$9*Af*O2254*ABS(O2254)*$C$7</f>
        <v>-1.4579974096327837</v>
      </c>
      <c r="N2255" s="12">
        <f t="shared" si="144"/>
        <v>-9.0017269114775672E-2</v>
      </c>
      <c r="O2255" s="4">
        <f t="shared" si="145"/>
        <v>-26.871087381418477</v>
      </c>
      <c r="P2255" s="3">
        <f t="shared" si="146"/>
        <v>-123.34126653714215</v>
      </c>
      <c r="R2255" s="15"/>
    </row>
    <row r="2256" spans="6:18" x14ac:dyDescent="0.25">
      <c r="F2256" s="2">
        <f t="shared" si="143"/>
        <v>11.26000000000036</v>
      </c>
      <c r="G2256" s="3">
        <f>IF(H2256&gt;0,$C$14-H2256,$C$14)</f>
        <v>2E-3</v>
      </c>
      <c r="H2256" s="3">
        <f>IF(H2255-I2255&gt;0,H2255-I2255,0)</f>
        <v>0</v>
      </c>
      <c r="I2256" s="12">
        <f>$C$5*SQRT((2*($C$11*POWER(($G$4/G2256),1.4)-$C$12))/$C$8)*An</f>
        <v>3.4541393744113574E-5</v>
      </c>
      <c r="J2256" s="5">
        <f>($C$11*POWER(($C$16/G2256),1.4))</f>
        <v>265250.39913931966</v>
      </c>
      <c r="K2256" s="2">
        <f>IF(H2256&gt;0,$C$17+H2256*$C$8,$C$17)</f>
        <v>0.15</v>
      </c>
      <c r="L2256" s="12">
        <f>IF(H2256&gt;0,2*An*(J2256-$C$12),0)</f>
        <v>0</v>
      </c>
      <c r="M2256" s="12">
        <f>$C$9*Af*O2255*ABS(O2255)*$C$7</f>
        <v>-1.458046342124909</v>
      </c>
      <c r="N2256" s="12">
        <f t="shared" si="144"/>
        <v>-8.9691052500606716E-2</v>
      </c>
      <c r="O2256" s="4">
        <f t="shared" si="145"/>
        <v>-26.871536652222517</v>
      </c>
      <c r="P2256" s="3">
        <f t="shared" si="146"/>
        <v>-123.47562309722625</v>
      </c>
      <c r="R2256" s="15"/>
    </row>
    <row r="2257" spans="6:18" x14ac:dyDescent="0.25">
      <c r="F2257" s="2">
        <f t="shared" si="143"/>
        <v>11.265000000000361</v>
      </c>
      <c r="G2257" s="3">
        <f>IF(H2257&gt;0,$C$14-H2257,$C$14)</f>
        <v>2E-3</v>
      </c>
      <c r="H2257" s="3">
        <f>IF(H2256-I2256&gt;0,H2256-I2256,0)</f>
        <v>0</v>
      </c>
      <c r="I2257" s="12">
        <f>$C$5*SQRT((2*($C$11*POWER(($G$4/G2257),1.4)-$C$12))/$C$8)*An</f>
        <v>3.4541393744113574E-5</v>
      </c>
      <c r="J2257" s="5">
        <f>($C$11*POWER(($C$16/G2257),1.4))</f>
        <v>265250.39913931966</v>
      </c>
      <c r="K2257" s="2">
        <f>IF(H2257&gt;0,$C$17+H2257*$C$8,$C$17)</f>
        <v>0.15</v>
      </c>
      <c r="L2257" s="12">
        <f>IF(H2257&gt;0,2*An*(J2257-$C$12),0)</f>
        <v>0</v>
      </c>
      <c r="M2257" s="12">
        <f>$C$9*Af*O2256*ABS(O2256)*$C$7</f>
        <v>-1.4580950981070748</v>
      </c>
      <c r="N2257" s="12">
        <f t="shared" si="144"/>
        <v>-8.9366012619501362E-2</v>
      </c>
      <c r="O2257" s="4">
        <f t="shared" si="145"/>
        <v>-26.871984294885316</v>
      </c>
      <c r="P2257" s="3">
        <f t="shared" si="146"/>
        <v>-123.60998189959402</v>
      </c>
      <c r="R2257" s="15"/>
    </row>
    <row r="2258" spans="6:18" x14ac:dyDescent="0.25">
      <c r="F2258" s="2">
        <f t="shared" si="143"/>
        <v>11.270000000000362</v>
      </c>
      <c r="G2258" s="3">
        <f>IF(H2258&gt;0,$C$14-H2258,$C$14)</f>
        <v>2E-3</v>
      </c>
      <c r="H2258" s="3">
        <f>IF(H2257-I2257&gt;0,H2257-I2257,0)</f>
        <v>0</v>
      </c>
      <c r="I2258" s="12">
        <f>$C$5*SQRT((2*($C$11*POWER(($G$4/G2258),1.4)-$C$12))/$C$8)*An</f>
        <v>3.4541393744113574E-5</v>
      </c>
      <c r="J2258" s="5">
        <f>($C$11*POWER(($C$16/G2258),1.4))</f>
        <v>265250.39913931966</v>
      </c>
      <c r="K2258" s="2">
        <f>IF(H2258&gt;0,$C$17+H2258*$C$8,$C$17)</f>
        <v>0.15</v>
      </c>
      <c r="L2258" s="12">
        <f>IF(H2258&gt;0,2*An*(J2258-$C$12),0)</f>
        <v>0</v>
      </c>
      <c r="M2258" s="12">
        <f>$C$9*Af*O2257*ABS(O2257)*$C$7</f>
        <v>-1.4581436782100563</v>
      </c>
      <c r="N2258" s="12">
        <f t="shared" si="144"/>
        <v>-8.9042145266291506E-2</v>
      </c>
      <c r="O2258" s="4">
        <f t="shared" si="145"/>
        <v>-26.872430315280031</v>
      </c>
      <c r="P2258" s="3">
        <f t="shared" si="146"/>
        <v>-123.74434293611944</v>
      </c>
      <c r="R2258" s="15"/>
    </row>
    <row r="2259" spans="6:18" x14ac:dyDescent="0.25">
      <c r="F2259" s="2">
        <f t="shared" si="143"/>
        <v>11.275000000000363</v>
      </c>
      <c r="G2259" s="3">
        <f>IF(H2259&gt;0,$C$14-H2259,$C$14)</f>
        <v>2E-3</v>
      </c>
      <c r="H2259" s="3">
        <f>IF(H2258-I2258&gt;0,H2258-I2258,0)</f>
        <v>0</v>
      </c>
      <c r="I2259" s="12">
        <f>$C$5*SQRT((2*($C$11*POWER(($G$4/G2259),1.4)-$C$12))/$C$8)*An</f>
        <v>3.4541393744113574E-5</v>
      </c>
      <c r="J2259" s="5">
        <f>($C$11*POWER(($C$16/G2259),1.4))</f>
        <v>265250.39913931966</v>
      </c>
      <c r="K2259" s="2">
        <f>IF(H2259&gt;0,$C$17+H2259*$C$8,$C$17)</f>
        <v>0.15</v>
      </c>
      <c r="L2259" s="12">
        <f>IF(H2259&gt;0,2*An*(J2259-$C$12),0)</f>
        <v>0</v>
      </c>
      <c r="M2259" s="12">
        <f>$C$9*Af*O2258*ABS(O2258)*$C$7</f>
        <v>-1.4581920830624195</v>
      </c>
      <c r="N2259" s="12">
        <f t="shared" si="144"/>
        <v>-8.8719446250536599E-2</v>
      </c>
      <c r="O2259" s="4">
        <f t="shared" si="145"/>
        <v>-26.872874719258824</v>
      </c>
      <c r="P2259" s="3">
        <f t="shared" si="146"/>
        <v>-123.87870619870579</v>
      </c>
      <c r="R2259" s="15"/>
    </row>
    <row r="2260" spans="6:18" x14ac:dyDescent="0.25">
      <c r="F2260" s="2">
        <f t="shared" si="143"/>
        <v>11.280000000000364</v>
      </c>
      <c r="G2260" s="3">
        <f>IF(H2260&gt;0,$C$14-H2260,$C$14)</f>
        <v>2E-3</v>
      </c>
      <c r="H2260" s="3">
        <f>IF(H2259-I2259&gt;0,H2259-I2259,0)</f>
        <v>0</v>
      </c>
      <c r="I2260" s="12">
        <f>$C$5*SQRT((2*($C$11*POWER(($G$4/G2260),1.4)-$C$12))/$C$8)*An</f>
        <v>3.4541393744113574E-5</v>
      </c>
      <c r="J2260" s="5">
        <f>($C$11*POWER(($C$16/G2260),1.4))</f>
        <v>265250.39913931966</v>
      </c>
      <c r="K2260" s="2">
        <f>IF(H2260&gt;0,$C$17+H2260*$C$8,$C$17)</f>
        <v>0.15</v>
      </c>
      <c r="L2260" s="12">
        <f>IF(H2260&gt;0,2*An*(J2260-$C$12),0)</f>
        <v>0</v>
      </c>
      <c r="M2260" s="12">
        <f>$C$9*Af*O2259*ABS(O2259)*$C$7</f>
        <v>-1.4582403132905257</v>
      </c>
      <c r="N2260" s="12">
        <f t="shared" si="144"/>
        <v>-8.8397911396495374E-2</v>
      </c>
      <c r="O2260" s="4">
        <f t="shared" si="145"/>
        <v>-26.873317512652942</v>
      </c>
      <c r="P2260" s="3">
        <f t="shared" si="146"/>
        <v>-124.01307167928556</v>
      </c>
      <c r="R2260" s="15"/>
    </row>
    <row r="2261" spans="6:18" x14ac:dyDescent="0.25">
      <c r="F2261" s="2">
        <f t="shared" si="143"/>
        <v>11.285000000000364</v>
      </c>
      <c r="G2261" s="3">
        <f>IF(H2261&gt;0,$C$14-H2261,$C$14)</f>
        <v>2E-3</v>
      </c>
      <c r="H2261" s="3">
        <f>IF(H2260-I2260&gt;0,H2260-I2260,0)</f>
        <v>0</v>
      </c>
      <c r="I2261" s="12">
        <f>$C$5*SQRT((2*($C$11*POWER(($G$4/G2261),1.4)-$C$12))/$C$8)*An</f>
        <v>3.4541393744113574E-5</v>
      </c>
      <c r="J2261" s="5">
        <f>($C$11*POWER(($C$16/G2261),1.4))</f>
        <v>265250.39913931966</v>
      </c>
      <c r="K2261" s="2">
        <f>IF(H2261&gt;0,$C$17+H2261*$C$8,$C$17)</f>
        <v>0.15</v>
      </c>
      <c r="L2261" s="12">
        <f>IF(H2261&gt;0,2*An*(J2261-$C$12),0)</f>
        <v>0</v>
      </c>
      <c r="M2261" s="12">
        <f>$C$9*Af*O2260*ABS(O2260)*$C$7</f>
        <v>-1.4582883695185407</v>
      </c>
      <c r="N2261" s="12">
        <f t="shared" si="144"/>
        <v>-8.8077536543062315E-2</v>
      </c>
      <c r="O2261" s="4">
        <f t="shared" si="145"/>
        <v>-26.873758701272791</v>
      </c>
      <c r="P2261" s="3">
        <f t="shared" si="146"/>
        <v>-124.14743936982038</v>
      </c>
      <c r="R2261" s="15"/>
    </row>
    <row r="2262" spans="6:18" x14ac:dyDescent="0.25">
      <c r="F2262" s="2">
        <f t="shared" si="143"/>
        <v>11.290000000000365</v>
      </c>
      <c r="G2262" s="3">
        <f>IF(H2262&gt;0,$C$14-H2262,$C$14)</f>
        <v>2E-3</v>
      </c>
      <c r="H2262" s="3">
        <f>IF(H2261-I2261&gt;0,H2261-I2261,0)</f>
        <v>0</v>
      </c>
      <c r="I2262" s="12">
        <f>$C$5*SQRT((2*($C$11*POWER(($G$4/G2262),1.4)-$C$12))/$C$8)*An</f>
        <v>3.4541393744113574E-5</v>
      </c>
      <c r="J2262" s="5">
        <f>($C$11*POWER(($C$16/G2262),1.4))</f>
        <v>265250.39913931966</v>
      </c>
      <c r="K2262" s="2">
        <f>IF(H2262&gt;0,$C$17+H2262*$C$8,$C$17)</f>
        <v>0.15</v>
      </c>
      <c r="L2262" s="12">
        <f>IF(H2262&gt;0,2*An*(J2262-$C$12),0)</f>
        <v>0</v>
      </c>
      <c r="M2262" s="12">
        <f>$C$9*Af*O2261*ABS(O2261)*$C$7</f>
        <v>-1.4583362523684411</v>
      </c>
      <c r="N2262" s="12">
        <f t="shared" si="144"/>
        <v>-8.7758317543726136E-2</v>
      </c>
      <c r="O2262" s="4">
        <f t="shared" si="145"/>
        <v>-26.874198290908009</v>
      </c>
      <c r="P2262" s="3">
        <f t="shared" si="146"/>
        <v>-124.28180926230083</v>
      </c>
      <c r="R2262" s="15"/>
    </row>
    <row r="2263" spans="6:18" x14ac:dyDescent="0.25">
      <c r="F2263" s="2">
        <f t="shared" si="143"/>
        <v>11.295000000000366</v>
      </c>
      <c r="G2263" s="3">
        <f>IF(H2263&gt;0,$C$14-H2263,$C$14)</f>
        <v>2E-3</v>
      </c>
      <c r="H2263" s="3">
        <f>IF(H2262-I2262&gt;0,H2262-I2262,0)</f>
        <v>0</v>
      </c>
      <c r="I2263" s="12">
        <f>$C$5*SQRT((2*($C$11*POWER(($G$4/G2263),1.4)-$C$12))/$C$8)*An</f>
        <v>3.4541393744113574E-5</v>
      </c>
      <c r="J2263" s="5">
        <f>($C$11*POWER(($C$16/G2263),1.4))</f>
        <v>265250.39913931966</v>
      </c>
      <c r="K2263" s="2">
        <f>IF(H2263&gt;0,$C$17+H2263*$C$8,$C$17)</f>
        <v>0.15</v>
      </c>
      <c r="L2263" s="12">
        <f>IF(H2263&gt;0,2*An*(J2263-$C$12),0)</f>
        <v>0</v>
      </c>
      <c r="M2263" s="12">
        <f>$C$9*Af*O2262*ABS(O2262)*$C$7</f>
        <v>-1.4583839624600217</v>
      </c>
      <c r="N2263" s="12">
        <f t="shared" si="144"/>
        <v>-8.744025026652244E-2</v>
      </c>
      <c r="O2263" s="4">
        <f t="shared" si="145"/>
        <v>-26.874636287327533</v>
      </c>
      <c r="P2263" s="3">
        <f t="shared" si="146"/>
        <v>-124.41618134874642</v>
      </c>
      <c r="R2263" s="15"/>
    </row>
    <row r="2264" spans="6:18" x14ac:dyDescent="0.25">
      <c r="F2264" s="2">
        <f t="shared" ref="F2264:F2327" si="147">F2263+$C$5</f>
        <v>11.300000000000367</v>
      </c>
      <c r="G2264" s="3">
        <f>IF(H2264&gt;0,$C$14-H2264,$C$14)</f>
        <v>2E-3</v>
      </c>
      <c r="H2264" s="3">
        <f>IF(H2263-I2263&gt;0,H2263-I2263,0)</f>
        <v>0</v>
      </c>
      <c r="I2264" s="12">
        <f>$C$5*SQRT((2*($C$11*POWER(($G$4/G2264),1.4)-$C$12))/$C$8)*An</f>
        <v>3.4541393744113574E-5</v>
      </c>
      <c r="J2264" s="5">
        <f>($C$11*POWER(($C$16/G2264),1.4))</f>
        <v>265250.39913931966</v>
      </c>
      <c r="K2264" s="2">
        <f>IF(H2264&gt;0,$C$17+H2264*$C$8,$C$17)</f>
        <v>0.15</v>
      </c>
      <c r="L2264" s="12">
        <f>IF(H2264&gt;0,2*An*(J2264-$C$12),0)</f>
        <v>0</v>
      </c>
      <c r="M2264" s="12">
        <f>$C$9*Af*O2263*ABS(O2263)*$C$7</f>
        <v>-1.458431500410903</v>
      </c>
      <c r="N2264" s="12">
        <f t="shared" si="144"/>
        <v>-8.7123330593980405E-2</v>
      </c>
      <c r="O2264" s="4">
        <f t="shared" si="145"/>
        <v>-26.875072696279684</v>
      </c>
      <c r="P2264" s="3">
        <f t="shared" si="146"/>
        <v>-124.55055562120543</v>
      </c>
      <c r="R2264" s="15"/>
    </row>
    <row r="2265" spans="6:18" x14ac:dyDescent="0.25">
      <c r="F2265" s="2">
        <f t="shared" si="147"/>
        <v>11.305000000000367</v>
      </c>
      <c r="G2265" s="3">
        <f>IF(H2265&gt;0,$C$14-H2265,$C$14)</f>
        <v>2E-3</v>
      </c>
      <c r="H2265" s="3">
        <f>IF(H2264-I2264&gt;0,H2264-I2264,0)</f>
        <v>0</v>
      </c>
      <c r="I2265" s="12">
        <f>$C$5*SQRT((2*($C$11*POWER(($G$4/G2265),1.4)-$C$12))/$C$8)*An</f>
        <v>3.4541393744113574E-5</v>
      </c>
      <c r="J2265" s="5">
        <f>($C$11*POWER(($C$16/G2265),1.4))</f>
        <v>265250.39913931966</v>
      </c>
      <c r="K2265" s="2">
        <f>IF(H2265&gt;0,$C$17+H2265*$C$8,$C$17)</f>
        <v>0.15</v>
      </c>
      <c r="L2265" s="12">
        <f>IF(H2265&gt;0,2*An*(J2265-$C$12),0)</f>
        <v>0</v>
      </c>
      <c r="M2265" s="12">
        <f>$C$9*Af*O2264*ABS(O2264)*$C$7</f>
        <v>-1.4584788668365407</v>
      </c>
      <c r="N2265" s="12">
        <f t="shared" si="144"/>
        <v>-8.6807554423062136E-2</v>
      </c>
      <c r="O2265" s="4">
        <f t="shared" si="145"/>
        <v>-26.875507523492228</v>
      </c>
      <c r="P2265" s="3">
        <f t="shared" si="146"/>
        <v>-124.68493207175486</v>
      </c>
      <c r="R2265" s="15"/>
    </row>
    <row r="2266" spans="6:18" x14ac:dyDescent="0.25">
      <c r="F2266" s="2">
        <f t="shared" si="147"/>
        <v>11.310000000000368</v>
      </c>
      <c r="G2266" s="3">
        <f>IF(H2266&gt;0,$C$14-H2266,$C$14)</f>
        <v>2E-3</v>
      </c>
      <c r="H2266" s="3">
        <f>IF(H2265-I2265&gt;0,H2265-I2265,0)</f>
        <v>0</v>
      </c>
      <c r="I2266" s="12">
        <f>$C$5*SQRT((2*($C$11*POWER(($G$4/G2266),1.4)-$C$12))/$C$8)*An</f>
        <v>3.4541393744113574E-5</v>
      </c>
      <c r="J2266" s="5">
        <f>($C$11*POWER(($C$16/G2266),1.4))</f>
        <v>265250.39913931966</v>
      </c>
      <c r="K2266" s="2">
        <f>IF(H2266&gt;0,$C$17+H2266*$C$8,$C$17)</f>
        <v>0.15</v>
      </c>
      <c r="L2266" s="12">
        <f>IF(H2266&gt;0,2*An*(J2266-$C$12),0)</f>
        <v>0</v>
      </c>
      <c r="M2266" s="12">
        <f>$C$9*Af*O2265*ABS(O2265)*$C$7</f>
        <v>-1.458526062350229</v>
      </c>
      <c r="N2266" s="12">
        <f t="shared" si="144"/>
        <v>-8.6492917665140417E-2</v>
      </c>
      <c r="O2266" s="4">
        <f t="shared" si="145"/>
        <v>-26.875940774672447</v>
      </c>
      <c r="P2266" s="3">
        <f t="shared" si="146"/>
        <v>-124.81931069250027</v>
      </c>
      <c r="R2266" s="15"/>
    </row>
    <row r="2267" spans="6:18" x14ac:dyDescent="0.25">
      <c r="F2267" s="2">
        <f t="shared" si="147"/>
        <v>11.315000000000369</v>
      </c>
      <c r="G2267" s="3">
        <f>IF(H2267&gt;0,$C$14-H2267,$C$14)</f>
        <v>2E-3</v>
      </c>
      <c r="H2267" s="3">
        <f>IF(H2266-I2266&gt;0,H2266-I2266,0)</f>
        <v>0</v>
      </c>
      <c r="I2267" s="12">
        <f>$C$5*SQRT((2*($C$11*POWER(($G$4/G2267),1.4)-$C$12))/$C$8)*An</f>
        <v>3.4541393744113574E-5</v>
      </c>
      <c r="J2267" s="5">
        <f>($C$11*POWER(($C$16/G2267),1.4))</f>
        <v>265250.39913931966</v>
      </c>
      <c r="K2267" s="2">
        <f>IF(H2267&gt;0,$C$17+H2267*$C$8,$C$17)</f>
        <v>0.15</v>
      </c>
      <c r="L2267" s="12">
        <f>IF(H2267&gt;0,2*An*(J2267-$C$12),0)</f>
        <v>0</v>
      </c>
      <c r="M2267" s="12">
        <f>$C$9*Af*O2266*ABS(O2266)*$C$7</f>
        <v>-1.4585730875631095</v>
      </c>
      <c r="N2267" s="12">
        <f t="shared" si="144"/>
        <v>-8.6179416245936544E-2</v>
      </c>
      <c r="O2267" s="4">
        <f t="shared" si="145"/>
        <v>-26.876372455507223</v>
      </c>
      <c r="P2267" s="3">
        <f t="shared" si="146"/>
        <v>-124.95369147557571</v>
      </c>
      <c r="R2267" s="15"/>
    </row>
    <row r="2268" spans="6:18" x14ac:dyDescent="0.25">
      <c r="F2268" s="2">
        <f t="shared" si="147"/>
        <v>11.32000000000037</v>
      </c>
      <c r="G2268" s="3">
        <f>IF(H2268&gt;0,$C$14-H2268,$C$14)</f>
        <v>2E-3</v>
      </c>
      <c r="H2268" s="3">
        <f>IF(H2267-I2267&gt;0,H2267-I2267,0)</f>
        <v>0</v>
      </c>
      <c r="I2268" s="12">
        <f>$C$5*SQRT((2*($C$11*POWER(($G$4/G2268),1.4)-$C$12))/$C$8)*An</f>
        <v>3.4541393744113574E-5</v>
      </c>
      <c r="J2268" s="5">
        <f>($C$11*POWER(($C$16/G2268),1.4))</f>
        <v>265250.39913931966</v>
      </c>
      <c r="K2268" s="2">
        <f>IF(H2268&gt;0,$C$17+H2268*$C$8,$C$17)</f>
        <v>0.15</v>
      </c>
      <c r="L2268" s="12">
        <f>IF(H2268&gt;0,2*An*(J2268-$C$12),0)</f>
        <v>0</v>
      </c>
      <c r="M2268" s="12">
        <f>$C$9*Af*O2267*ABS(O2267)*$C$7</f>
        <v>-1.4586199430841806</v>
      </c>
      <c r="N2268" s="12">
        <f t="shared" si="144"/>
        <v>-8.5867046105462627E-2</v>
      </c>
      <c r="O2268" s="4">
        <f t="shared" si="145"/>
        <v>-26.876802571663102</v>
      </c>
      <c r="P2268" s="3">
        <f t="shared" si="146"/>
        <v>-125.08807441314363</v>
      </c>
      <c r="R2268" s="15"/>
    </row>
    <row r="2269" spans="6:18" x14ac:dyDescent="0.25">
      <c r="F2269" s="2">
        <f t="shared" si="147"/>
        <v>11.325000000000371</v>
      </c>
      <c r="G2269" s="3">
        <f>IF(H2269&gt;0,$C$14-H2269,$C$14)</f>
        <v>2E-3</v>
      </c>
      <c r="H2269" s="3">
        <f>IF(H2268-I2268&gt;0,H2268-I2268,0)</f>
        <v>0</v>
      </c>
      <c r="I2269" s="12">
        <f>$C$5*SQRT((2*($C$11*POWER(($G$4/G2269),1.4)-$C$12))/$C$8)*An</f>
        <v>3.4541393744113574E-5</v>
      </c>
      <c r="J2269" s="5">
        <f>($C$11*POWER(($C$16/G2269),1.4))</f>
        <v>265250.39913931966</v>
      </c>
      <c r="K2269" s="2">
        <f>IF(H2269&gt;0,$C$17+H2269*$C$8,$C$17)</f>
        <v>0.15</v>
      </c>
      <c r="L2269" s="12">
        <f>IF(H2269&gt;0,2*An*(J2269-$C$12),0)</f>
        <v>0</v>
      </c>
      <c r="M2269" s="12">
        <f>$C$9*Af*O2268*ABS(O2268)*$C$7</f>
        <v>-1.4586666295203026</v>
      </c>
      <c r="N2269" s="12">
        <f t="shared" si="144"/>
        <v>-8.555580319798306E-2</v>
      </c>
      <c r="O2269" s="4">
        <f t="shared" si="145"/>
        <v>-26.877231128786359</v>
      </c>
      <c r="P2269" s="3">
        <f t="shared" si="146"/>
        <v>-125.22245949739475</v>
      </c>
      <c r="R2269" s="15"/>
    </row>
    <row r="2270" spans="6:18" x14ac:dyDescent="0.25">
      <c r="F2270" s="2">
        <f t="shared" si="147"/>
        <v>11.330000000000371</v>
      </c>
      <c r="G2270" s="3">
        <f>IF(H2270&gt;0,$C$14-H2270,$C$14)</f>
        <v>2E-3</v>
      </c>
      <c r="H2270" s="3">
        <f>IF(H2269-I2269&gt;0,H2269-I2269,0)</f>
        <v>0</v>
      </c>
      <c r="I2270" s="12">
        <f>$C$5*SQRT((2*($C$11*POWER(($G$4/G2270),1.4)-$C$12))/$C$8)*An</f>
        <v>3.4541393744113574E-5</v>
      </c>
      <c r="J2270" s="5">
        <f>($C$11*POWER(($C$16/G2270),1.4))</f>
        <v>265250.39913931966</v>
      </c>
      <c r="K2270" s="2">
        <f>IF(H2270&gt;0,$C$17+H2270*$C$8,$C$17)</f>
        <v>0.15</v>
      </c>
      <c r="L2270" s="12">
        <f>IF(H2270&gt;0,2*An*(J2270-$C$12),0)</f>
        <v>0</v>
      </c>
      <c r="M2270" s="12">
        <f>$C$9*Af*O2269*ABS(O2269)*$C$7</f>
        <v>-1.4587131474762041</v>
      </c>
      <c r="N2270" s="12">
        <f t="shared" si="144"/>
        <v>-8.5245683491973118E-2</v>
      </c>
      <c r="O2270" s="4">
        <f t="shared" si="145"/>
        <v>-26.877658132503086</v>
      </c>
      <c r="P2270" s="3">
        <f t="shared" si="146"/>
        <v>-125.35684672054798</v>
      </c>
      <c r="R2270" s="15"/>
    </row>
    <row r="2271" spans="6:18" x14ac:dyDescent="0.25">
      <c r="F2271" s="2">
        <f t="shared" si="147"/>
        <v>11.335000000000372</v>
      </c>
      <c r="G2271" s="3">
        <f>IF(H2271&gt;0,$C$14-H2271,$C$14)</f>
        <v>2E-3</v>
      </c>
      <c r="H2271" s="3">
        <f>IF(H2270-I2270&gt;0,H2270-I2270,0)</f>
        <v>0</v>
      </c>
      <c r="I2271" s="12">
        <f>$C$5*SQRT((2*($C$11*POWER(($G$4/G2271),1.4)-$C$12))/$C$8)*An</f>
        <v>3.4541393744113574E-5</v>
      </c>
      <c r="J2271" s="5">
        <f>($C$11*POWER(($C$16/G2271),1.4))</f>
        <v>265250.39913931966</v>
      </c>
      <c r="K2271" s="2">
        <f>IF(H2271&gt;0,$C$17+H2271*$C$8,$C$17)</f>
        <v>0.15</v>
      </c>
      <c r="L2271" s="12">
        <f>IF(H2271&gt;0,2*An*(J2271-$C$12),0)</f>
        <v>0</v>
      </c>
      <c r="M2271" s="12">
        <f>$C$9*Af*O2270*ABS(O2270)*$C$7</f>
        <v>-1.4587594975544913</v>
      </c>
      <c r="N2271" s="12">
        <f t="shared" si="144"/>
        <v>-8.4936682970058186E-2</v>
      </c>
      <c r="O2271" s="4">
        <f t="shared" si="145"/>
        <v>-26.878083588419241</v>
      </c>
      <c r="P2271" s="3">
        <f t="shared" si="146"/>
        <v>-125.49123607485028</v>
      </c>
      <c r="R2271" s="15"/>
    </row>
    <row r="2272" spans="6:18" x14ac:dyDescent="0.25">
      <c r="F2272" s="2">
        <f t="shared" si="147"/>
        <v>11.340000000000373</v>
      </c>
      <c r="G2272" s="3">
        <f>IF(H2272&gt;0,$C$14-H2272,$C$14)</f>
        <v>2E-3</v>
      </c>
      <c r="H2272" s="3">
        <f>IF(H2271-I2271&gt;0,H2271-I2271,0)</f>
        <v>0</v>
      </c>
      <c r="I2272" s="12">
        <f>$C$5*SQRT((2*($C$11*POWER(($G$4/G2272),1.4)-$C$12))/$C$8)*An</f>
        <v>3.4541393744113574E-5</v>
      </c>
      <c r="J2272" s="5">
        <f>($C$11*POWER(($C$16/G2272),1.4))</f>
        <v>265250.39913931966</v>
      </c>
      <c r="K2272" s="2">
        <f>IF(H2272&gt;0,$C$17+H2272*$C$8,$C$17)</f>
        <v>0.15</v>
      </c>
      <c r="L2272" s="12">
        <f>IF(H2272&gt;0,2*An*(J2272-$C$12),0)</f>
        <v>0</v>
      </c>
      <c r="M2272" s="12">
        <f>$C$9*Af*O2271*ABS(O2271)*$C$7</f>
        <v>-1.4588056803556542</v>
      </c>
      <c r="N2272" s="12">
        <f t="shared" si="144"/>
        <v>-8.4628797628972435E-2</v>
      </c>
      <c r="O2272" s="4">
        <f t="shared" si="145"/>
        <v>-26.878507502120737</v>
      </c>
      <c r="P2272" s="3">
        <f t="shared" si="146"/>
        <v>-125.62562755257663</v>
      </c>
      <c r="R2272" s="15"/>
    </row>
    <row r="2273" spans="6:18" x14ac:dyDescent="0.25">
      <c r="F2273" s="2">
        <f t="shared" si="147"/>
        <v>11.345000000000374</v>
      </c>
      <c r="G2273" s="3">
        <f>IF(H2273&gt;0,$C$14-H2273,$C$14)</f>
        <v>2E-3</v>
      </c>
      <c r="H2273" s="3">
        <f>IF(H2272-I2272&gt;0,H2272-I2272,0)</f>
        <v>0</v>
      </c>
      <c r="I2273" s="12">
        <f>$C$5*SQRT((2*($C$11*POWER(($G$4/G2273),1.4)-$C$12))/$C$8)*An</f>
        <v>3.4541393744113574E-5</v>
      </c>
      <c r="J2273" s="5">
        <f>($C$11*POWER(($C$16/G2273),1.4))</f>
        <v>265250.39913931966</v>
      </c>
      <c r="K2273" s="2">
        <f>IF(H2273&gt;0,$C$17+H2273*$C$8,$C$17)</f>
        <v>0.15</v>
      </c>
      <c r="L2273" s="12">
        <f>IF(H2273&gt;0,2*An*(J2273-$C$12),0)</f>
        <v>0</v>
      </c>
      <c r="M2273" s="12">
        <f>$C$9*Af*O2272*ABS(O2272)*$C$7</f>
        <v>-1.4588516964780738</v>
      </c>
      <c r="N2273" s="12">
        <f t="shared" si="144"/>
        <v>-8.4322023479508346E-2</v>
      </c>
      <c r="O2273" s="4">
        <f t="shared" si="145"/>
        <v>-26.878929879173509</v>
      </c>
      <c r="P2273" s="3">
        <f t="shared" si="146"/>
        <v>-125.76002114602987</v>
      </c>
      <c r="R2273" s="15"/>
    </row>
    <row r="2274" spans="6:18" x14ac:dyDescent="0.25">
      <c r="F2274" s="2">
        <f t="shared" si="147"/>
        <v>11.350000000000374</v>
      </c>
      <c r="G2274" s="3">
        <f>IF(H2274&gt;0,$C$14-H2274,$C$14)</f>
        <v>2E-3</v>
      </c>
      <c r="H2274" s="3">
        <f>IF(H2273-I2273&gt;0,H2273-I2273,0)</f>
        <v>0</v>
      </c>
      <c r="I2274" s="12">
        <f>$C$5*SQRT((2*($C$11*POWER(($G$4/G2274),1.4)-$C$12))/$C$8)*An</f>
        <v>3.4541393744113574E-5</v>
      </c>
      <c r="J2274" s="5">
        <f>($C$11*POWER(($C$16/G2274),1.4))</f>
        <v>265250.39913931966</v>
      </c>
      <c r="K2274" s="2">
        <f>IF(H2274&gt;0,$C$17+H2274*$C$8,$C$17)</f>
        <v>0.15</v>
      </c>
      <c r="L2274" s="12">
        <f>IF(H2274&gt;0,2*An*(J2274-$C$12),0)</f>
        <v>0</v>
      </c>
      <c r="M2274" s="12">
        <f>$C$9*Af*O2273*ABS(O2273)*$C$7</f>
        <v>-1.4588975465180287</v>
      </c>
      <c r="N2274" s="12">
        <f t="shared" si="144"/>
        <v>-8.4016356546475407E-2</v>
      </c>
      <c r="O2274" s="4">
        <f t="shared" si="145"/>
        <v>-26.879350725123572</v>
      </c>
      <c r="P2274" s="3">
        <f t="shared" si="146"/>
        <v>-125.89441684754061</v>
      </c>
      <c r="R2274" s="15"/>
    </row>
    <row r="2275" spans="6:18" x14ac:dyDescent="0.25">
      <c r="F2275" s="2">
        <f t="shared" si="147"/>
        <v>11.355000000000375</v>
      </c>
      <c r="G2275" s="3">
        <f>IF(H2275&gt;0,$C$14-H2275,$C$14)</f>
        <v>2E-3</v>
      </c>
      <c r="H2275" s="3">
        <f>IF(H2274-I2274&gt;0,H2274-I2274,0)</f>
        <v>0</v>
      </c>
      <c r="I2275" s="12">
        <f>$C$5*SQRT((2*($C$11*POWER(($G$4/G2275),1.4)-$C$12))/$C$8)*An</f>
        <v>3.4541393744113574E-5</v>
      </c>
      <c r="J2275" s="5">
        <f>($C$11*POWER(($C$16/G2275),1.4))</f>
        <v>265250.39913931966</v>
      </c>
      <c r="K2275" s="2">
        <f>IF(H2275&gt;0,$C$17+H2275*$C$8,$C$17)</f>
        <v>0.15</v>
      </c>
      <c r="L2275" s="12">
        <f>IF(H2275&gt;0,2*An*(J2275-$C$12),0)</f>
        <v>0</v>
      </c>
      <c r="M2275" s="12">
        <f>$C$9*Af*O2274*ABS(O2274)*$C$7</f>
        <v>-1.4589432310697033</v>
      </c>
      <c r="N2275" s="12">
        <f t="shared" si="144"/>
        <v>-8.3711792868645205E-2</v>
      </c>
      <c r="O2275" s="4">
        <f t="shared" si="145"/>
        <v>-26.879770045497111</v>
      </c>
      <c r="P2275" s="3">
        <f t="shared" si="146"/>
        <v>-126.02881464946717</v>
      </c>
      <c r="R2275" s="15"/>
    </row>
    <row r="2276" spans="6:18" x14ac:dyDescent="0.25">
      <c r="F2276" s="2">
        <f t="shared" si="147"/>
        <v>11.360000000000376</v>
      </c>
      <c r="G2276" s="3">
        <f>IF(H2276&gt;0,$C$14-H2276,$C$14)</f>
        <v>2E-3</v>
      </c>
      <c r="H2276" s="3">
        <f>IF(H2275-I2275&gt;0,H2275-I2275,0)</f>
        <v>0</v>
      </c>
      <c r="I2276" s="12">
        <f>$C$5*SQRT((2*($C$11*POWER(($G$4/G2276),1.4)-$C$12))/$C$8)*An</f>
        <v>3.4541393744113574E-5</v>
      </c>
      <c r="J2276" s="5">
        <f>($C$11*POWER(($C$16/G2276),1.4))</f>
        <v>265250.39913931966</v>
      </c>
      <c r="K2276" s="2">
        <f>IF(H2276&gt;0,$C$17+H2276*$C$8,$C$17)</f>
        <v>0.15</v>
      </c>
      <c r="L2276" s="12">
        <f>IF(H2276&gt;0,2*An*(J2276-$C$12),0)</f>
        <v>0</v>
      </c>
      <c r="M2276" s="12">
        <f>$C$9*Af*O2275*ABS(O2275)*$C$7</f>
        <v>-1.4589887507251944</v>
      </c>
      <c r="N2276" s="12">
        <f t="shared" si="144"/>
        <v>-8.3408328498704165E-2</v>
      </c>
      <c r="O2276" s="4">
        <f t="shared" si="145"/>
        <v>-26.880187845800528</v>
      </c>
      <c r="P2276" s="3">
        <f t="shared" si="146"/>
        <v>-126.16321454419541</v>
      </c>
      <c r="R2276" s="15"/>
    </row>
    <row r="2277" spans="6:18" x14ac:dyDescent="0.25">
      <c r="F2277" s="2">
        <f t="shared" si="147"/>
        <v>11.365000000000377</v>
      </c>
      <c r="G2277" s="3">
        <f>IF(H2277&gt;0,$C$14-H2277,$C$14)</f>
        <v>2E-3</v>
      </c>
      <c r="H2277" s="3">
        <f>IF(H2276-I2276&gt;0,H2276-I2276,0)</f>
        <v>0</v>
      </c>
      <c r="I2277" s="12">
        <f>$C$5*SQRT((2*($C$11*POWER(($G$4/G2277),1.4)-$C$12))/$C$8)*An</f>
        <v>3.4541393744113574E-5</v>
      </c>
      <c r="J2277" s="5">
        <f>($C$11*POWER(($C$16/G2277),1.4))</f>
        <v>265250.39913931966</v>
      </c>
      <c r="K2277" s="2">
        <f>IF(H2277&gt;0,$C$17+H2277*$C$8,$C$17)</f>
        <v>0.15</v>
      </c>
      <c r="L2277" s="12">
        <f>IF(H2277&gt;0,2*An*(J2277-$C$12),0)</f>
        <v>0</v>
      </c>
      <c r="M2277" s="12">
        <f>$C$9*Af*O2276*ABS(O2276)*$C$7</f>
        <v>-1.4590341060745173</v>
      </c>
      <c r="N2277" s="12">
        <f t="shared" si="144"/>
        <v>-8.3105959503217974E-2</v>
      </c>
      <c r="O2277" s="4">
        <f t="shared" si="145"/>
        <v>-26.880604131520531</v>
      </c>
      <c r="P2277" s="3">
        <f t="shared" si="146"/>
        <v>-126.29761652413872</v>
      </c>
      <c r="R2277" s="15"/>
    </row>
    <row r="2278" spans="6:18" x14ac:dyDescent="0.25">
      <c r="F2278" s="2">
        <f t="shared" si="147"/>
        <v>11.370000000000378</v>
      </c>
      <c r="G2278" s="3">
        <f>IF(H2278&gt;0,$C$14-H2278,$C$14)</f>
        <v>2E-3</v>
      </c>
      <c r="H2278" s="3">
        <f>IF(H2277-I2277&gt;0,H2277-I2277,0)</f>
        <v>0</v>
      </c>
      <c r="I2278" s="12">
        <f>$C$5*SQRT((2*($C$11*POWER(($G$4/G2278),1.4)-$C$12))/$C$8)*An</f>
        <v>3.4541393744113574E-5</v>
      </c>
      <c r="J2278" s="5">
        <f>($C$11*POWER(($C$16/G2278),1.4))</f>
        <v>265250.39913931966</v>
      </c>
      <c r="K2278" s="2">
        <f>IF(H2278&gt;0,$C$17+H2278*$C$8,$C$17)</f>
        <v>0.15</v>
      </c>
      <c r="L2278" s="12">
        <f>IF(H2278&gt;0,2*An*(J2278-$C$12),0)</f>
        <v>0</v>
      </c>
      <c r="M2278" s="12">
        <f>$C$9*Af*O2277*ABS(O2277)*$C$7</f>
        <v>-1.4590792977056151</v>
      </c>
      <c r="N2278" s="12">
        <f t="shared" si="144"/>
        <v>-8.2804681962566448E-2</v>
      </c>
      <c r="O2278" s="4">
        <f t="shared" si="145"/>
        <v>-26.881018908124197</v>
      </c>
      <c r="P2278" s="3">
        <f t="shared" si="146"/>
        <v>-126.43202058173783</v>
      </c>
      <c r="R2278" s="15"/>
    </row>
    <row r="2279" spans="6:18" x14ac:dyDescent="0.25">
      <c r="F2279" s="2">
        <f t="shared" si="147"/>
        <v>11.375000000000378</v>
      </c>
      <c r="G2279" s="3">
        <f>IF(H2279&gt;0,$C$14-H2279,$C$14)</f>
        <v>2E-3</v>
      </c>
      <c r="H2279" s="3">
        <f>IF(H2278-I2278&gt;0,H2278-I2278,0)</f>
        <v>0</v>
      </c>
      <c r="I2279" s="12">
        <f>$C$5*SQRT((2*($C$11*POWER(($G$4/G2279),1.4)-$C$12))/$C$8)*An</f>
        <v>3.4541393744113574E-5</v>
      </c>
      <c r="J2279" s="5">
        <f>($C$11*POWER(($C$16/G2279),1.4))</f>
        <v>265250.39913931966</v>
      </c>
      <c r="K2279" s="2">
        <f>IF(H2279&gt;0,$C$17+H2279*$C$8,$C$17)</f>
        <v>0.15</v>
      </c>
      <c r="L2279" s="12">
        <f>IF(H2279&gt;0,2*An*(J2279-$C$12),0)</f>
        <v>0</v>
      </c>
      <c r="M2279" s="12">
        <f>$C$9*Af*O2278*ABS(O2278)*$C$7</f>
        <v>-1.4591243262043627</v>
      </c>
      <c r="N2279" s="12">
        <f t="shared" si="144"/>
        <v>-8.2504491970915403E-2</v>
      </c>
      <c r="O2279" s="4">
        <f t="shared" si="145"/>
        <v>-26.881432181059029</v>
      </c>
      <c r="P2279" s="3">
        <f t="shared" si="146"/>
        <v>-126.56642670946079</v>
      </c>
      <c r="R2279" s="15"/>
    </row>
    <row r="2280" spans="6:18" x14ac:dyDescent="0.25">
      <c r="F2280" s="2">
        <f t="shared" si="147"/>
        <v>11.380000000000379</v>
      </c>
      <c r="G2280" s="3">
        <f>IF(H2280&gt;0,$C$14-H2280,$C$14)</f>
        <v>2E-3</v>
      </c>
      <c r="H2280" s="3">
        <f>IF(H2279-I2279&gt;0,H2279-I2279,0)</f>
        <v>0</v>
      </c>
      <c r="I2280" s="12">
        <f>$C$5*SQRT((2*($C$11*POWER(($G$4/G2280),1.4)-$C$12))/$C$8)*An</f>
        <v>3.4541393744113574E-5</v>
      </c>
      <c r="J2280" s="5">
        <f>($C$11*POWER(($C$16/G2280),1.4))</f>
        <v>265250.39913931966</v>
      </c>
      <c r="K2280" s="2">
        <f>IF(H2280&gt;0,$C$17+H2280*$C$8,$C$17)</f>
        <v>0.15</v>
      </c>
      <c r="L2280" s="12">
        <f>IF(H2280&gt;0,2*An*(J2280-$C$12),0)</f>
        <v>0</v>
      </c>
      <c r="M2280" s="12">
        <f>$C$9*Af*O2279*ABS(O2279)*$C$7</f>
        <v>-1.4591691921545762</v>
      </c>
      <c r="N2280" s="12">
        <f t="shared" si="144"/>
        <v>-8.2205385636158951E-2</v>
      </c>
      <c r="O2280" s="4">
        <f t="shared" si="145"/>
        <v>-26.881843955753048</v>
      </c>
      <c r="P2280" s="3">
        <f t="shared" si="146"/>
        <v>-126.70083489980281</v>
      </c>
      <c r="R2280" s="15"/>
    </row>
    <row r="2281" spans="6:18" x14ac:dyDescent="0.25">
      <c r="F2281" s="2">
        <f t="shared" si="147"/>
        <v>11.38500000000038</v>
      </c>
      <c r="G2281" s="3">
        <f>IF(H2281&gt;0,$C$14-H2281,$C$14)</f>
        <v>2E-3</v>
      </c>
      <c r="H2281" s="3">
        <f>IF(H2280-I2280&gt;0,H2280-I2280,0)</f>
        <v>0</v>
      </c>
      <c r="I2281" s="12">
        <f>$C$5*SQRT((2*($C$11*POWER(($G$4/G2281),1.4)-$C$12))/$C$8)*An</f>
        <v>3.4541393744113574E-5</v>
      </c>
      <c r="J2281" s="5">
        <f>($C$11*POWER(($C$16/G2281),1.4))</f>
        <v>265250.39913931966</v>
      </c>
      <c r="K2281" s="2">
        <f>IF(H2281&gt;0,$C$17+H2281*$C$8,$C$17)</f>
        <v>0.15</v>
      </c>
      <c r="L2281" s="12">
        <f>IF(H2281&gt;0,2*An*(J2281-$C$12),0)</f>
        <v>0</v>
      </c>
      <c r="M2281" s="12">
        <f>$C$9*Af*O2280*ABS(O2280)*$C$7</f>
        <v>-1.4592138961380194</v>
      </c>
      <c r="N2281" s="12">
        <f t="shared" si="144"/>
        <v>-8.1907359079870609E-2</v>
      </c>
      <c r="O2281" s="4">
        <f t="shared" si="145"/>
        <v>-26.882254237614838</v>
      </c>
      <c r="P2281" s="3">
        <f t="shared" si="146"/>
        <v>-126.83524514528624</v>
      </c>
      <c r="R2281" s="15"/>
    </row>
    <row r="2282" spans="6:18" x14ac:dyDescent="0.25">
      <c r="F2282" s="2">
        <f t="shared" si="147"/>
        <v>11.390000000000381</v>
      </c>
      <c r="G2282" s="3">
        <f>IF(H2282&gt;0,$C$14-H2282,$C$14)</f>
        <v>2E-3</v>
      </c>
      <c r="H2282" s="3">
        <f>IF(H2281-I2281&gt;0,H2281-I2281,0)</f>
        <v>0</v>
      </c>
      <c r="I2282" s="12">
        <f>$C$5*SQRT((2*($C$11*POWER(($G$4/G2282),1.4)-$C$12))/$C$8)*An</f>
        <v>3.4541393744113574E-5</v>
      </c>
      <c r="J2282" s="5">
        <f>($C$11*POWER(($C$16/G2282),1.4))</f>
        <v>265250.39913931966</v>
      </c>
      <c r="K2282" s="2">
        <f>IF(H2282&gt;0,$C$17+H2282*$C$8,$C$17)</f>
        <v>0.15</v>
      </c>
      <c r="L2282" s="12">
        <f>IF(H2282&gt;0,2*An*(J2282-$C$12),0)</f>
        <v>0</v>
      </c>
      <c r="M2282" s="12">
        <f>$C$9*Af*O2281*ABS(O2281)*$C$7</f>
        <v>-1.4592584387344099</v>
      </c>
      <c r="N2282" s="12">
        <f t="shared" si="144"/>
        <v>-8.1610408437267828E-2</v>
      </c>
      <c r="O2282" s="4">
        <f t="shared" si="145"/>
        <v>-26.88266303203363</v>
      </c>
      <c r="P2282" s="3">
        <f t="shared" si="146"/>
        <v>-126.96965743846036</v>
      </c>
      <c r="R2282" s="15"/>
    </row>
    <row r="2283" spans="6:18" x14ac:dyDescent="0.25">
      <c r="F2283" s="2">
        <f t="shared" si="147"/>
        <v>11.395000000000381</v>
      </c>
      <c r="G2283" s="3">
        <f>IF(H2283&gt;0,$C$14-H2283,$C$14)</f>
        <v>2E-3</v>
      </c>
      <c r="H2283" s="3">
        <f>IF(H2282-I2282&gt;0,H2282-I2282,0)</f>
        <v>0</v>
      </c>
      <c r="I2283" s="12">
        <f>$C$5*SQRT((2*($C$11*POWER(($G$4/G2283),1.4)-$C$12))/$C$8)*An</f>
        <v>3.4541393744113574E-5</v>
      </c>
      <c r="J2283" s="5">
        <f>($C$11*POWER(($C$16/G2283),1.4))</f>
        <v>265250.39913931966</v>
      </c>
      <c r="K2283" s="2">
        <f>IF(H2283&gt;0,$C$17+H2283*$C$8,$C$17)</f>
        <v>0.15</v>
      </c>
      <c r="L2283" s="12">
        <f>IF(H2283&gt;0,2*An*(J2283-$C$12),0)</f>
        <v>0</v>
      </c>
      <c r="M2283" s="12">
        <f>$C$9*Af*O2282*ABS(O2282)*$C$7</f>
        <v>-1.4593028205214269</v>
      </c>
      <c r="N2283" s="12">
        <f t="shared" si="144"/>
        <v>-8.1314529857154191E-2</v>
      </c>
      <c r="O2283" s="4">
        <f t="shared" si="145"/>
        <v>-26.883070344379366</v>
      </c>
      <c r="P2283" s="3">
        <f t="shared" si="146"/>
        <v>-127.10407177190139</v>
      </c>
      <c r="R2283" s="15"/>
    </row>
    <row r="2284" spans="6:18" x14ac:dyDescent="0.25">
      <c r="F2284" s="2">
        <f t="shared" si="147"/>
        <v>11.400000000000382</v>
      </c>
      <c r="G2284" s="3">
        <f>IF(H2284&gt;0,$C$14-H2284,$C$14)</f>
        <v>2E-3</v>
      </c>
      <c r="H2284" s="3">
        <f>IF(H2283-I2283&gt;0,H2283-I2283,0)</f>
        <v>0</v>
      </c>
      <c r="I2284" s="12">
        <f>$C$5*SQRT((2*($C$11*POWER(($G$4/G2284),1.4)-$C$12))/$C$8)*An</f>
        <v>3.4541393744113574E-5</v>
      </c>
      <c r="J2284" s="5">
        <f>($C$11*POWER(($C$16/G2284),1.4))</f>
        <v>265250.39913931966</v>
      </c>
      <c r="K2284" s="2">
        <f>IF(H2284&gt;0,$C$17+H2284*$C$8,$C$17)</f>
        <v>0.15</v>
      </c>
      <c r="L2284" s="12">
        <f>IF(H2284&gt;0,2*An*(J2284-$C$12),0)</f>
        <v>0</v>
      </c>
      <c r="M2284" s="12">
        <f>$C$9*Af*O2283*ABS(O2283)*$C$7</f>
        <v>-1.4593470420747172</v>
      </c>
      <c r="N2284" s="12">
        <f t="shared" si="144"/>
        <v>-8.101971950188544E-2</v>
      </c>
      <c r="O2284" s="4">
        <f t="shared" si="145"/>
        <v>-26.883476180002763</v>
      </c>
      <c r="P2284" s="3">
        <f t="shared" si="146"/>
        <v>-127.23848813821235</v>
      </c>
      <c r="R2284" s="15"/>
    </row>
    <row r="2285" spans="6:18" x14ac:dyDescent="0.25">
      <c r="F2285" s="2">
        <f t="shared" si="147"/>
        <v>11.405000000000383</v>
      </c>
      <c r="G2285" s="3">
        <f>IF(H2285&gt;0,$C$14-H2285,$C$14)</f>
        <v>2E-3</v>
      </c>
      <c r="H2285" s="3">
        <f>IF(H2284-I2284&gt;0,H2284-I2284,0)</f>
        <v>0</v>
      </c>
      <c r="I2285" s="12">
        <f>$C$5*SQRT((2*($C$11*POWER(($G$4/G2285),1.4)-$C$12))/$C$8)*An</f>
        <v>3.4541393744113574E-5</v>
      </c>
      <c r="J2285" s="5">
        <f>($C$11*POWER(($C$16/G2285),1.4))</f>
        <v>265250.39913931966</v>
      </c>
      <c r="K2285" s="2">
        <f>IF(H2285&gt;0,$C$17+H2285*$C$8,$C$17)</f>
        <v>0.15</v>
      </c>
      <c r="L2285" s="12">
        <f>IF(H2285&gt;0,2*An*(J2285-$C$12),0)</f>
        <v>0</v>
      </c>
      <c r="M2285" s="12">
        <f>$C$9*Af*O2284*ABS(O2284)*$C$7</f>
        <v>-1.4593911039679031</v>
      </c>
      <c r="N2285" s="12">
        <f t="shared" si="144"/>
        <v>-8.0725973547313146E-2</v>
      </c>
      <c r="O2285" s="4">
        <f t="shared" si="145"/>
        <v>-26.883880544235385</v>
      </c>
      <c r="P2285" s="3">
        <f t="shared" si="146"/>
        <v>-127.37290653002295</v>
      </c>
      <c r="R2285" s="15"/>
    </row>
    <row r="2286" spans="6:18" x14ac:dyDescent="0.25">
      <c r="F2286" s="2">
        <f t="shared" si="147"/>
        <v>11.410000000000384</v>
      </c>
      <c r="G2286" s="3">
        <f>IF(H2286&gt;0,$C$14-H2286,$C$14)</f>
        <v>2E-3</v>
      </c>
      <c r="H2286" s="3">
        <f>IF(H2285-I2285&gt;0,H2285-I2285,0)</f>
        <v>0</v>
      </c>
      <c r="I2286" s="12">
        <f>$C$5*SQRT((2*($C$11*POWER(($G$4/G2286),1.4)-$C$12))/$C$8)*An</f>
        <v>3.4541393744113574E-5</v>
      </c>
      <c r="J2286" s="5">
        <f>($C$11*POWER(($C$16/G2286),1.4))</f>
        <v>265250.39913931966</v>
      </c>
      <c r="K2286" s="2">
        <f>IF(H2286&gt;0,$C$17+H2286*$C$8,$C$17)</f>
        <v>0.15</v>
      </c>
      <c r="L2286" s="12">
        <f>IF(H2286&gt;0,2*An*(J2286-$C$12),0)</f>
        <v>0</v>
      </c>
      <c r="M2286" s="12">
        <f>$C$9*Af*O2285*ABS(O2285)*$C$7</f>
        <v>-1.4594350067725885</v>
      </c>
      <c r="N2286" s="12">
        <f t="shared" si="144"/>
        <v>-8.0433288182743354E-2</v>
      </c>
      <c r="O2286" s="4">
        <f t="shared" si="145"/>
        <v>-26.884283442389709</v>
      </c>
      <c r="P2286" s="3">
        <f t="shared" si="146"/>
        <v>-127.50732693998951</v>
      </c>
      <c r="R2286" s="15"/>
    </row>
    <row r="2287" spans="6:18" x14ac:dyDescent="0.25">
      <c r="F2287" s="2">
        <f t="shared" si="147"/>
        <v>11.415000000000385</v>
      </c>
      <c r="G2287" s="3">
        <f>IF(H2287&gt;0,$C$14-H2287,$C$14)</f>
        <v>2E-3</v>
      </c>
      <c r="H2287" s="3">
        <f>IF(H2286-I2286&gt;0,H2286-I2286,0)</f>
        <v>0</v>
      </c>
      <c r="I2287" s="12">
        <f>$C$5*SQRT((2*($C$11*POWER(($G$4/G2287),1.4)-$C$12))/$C$8)*An</f>
        <v>3.4541393744113574E-5</v>
      </c>
      <c r="J2287" s="5">
        <f>($C$11*POWER(($C$16/G2287),1.4))</f>
        <v>265250.39913931966</v>
      </c>
      <c r="K2287" s="2">
        <f>IF(H2287&gt;0,$C$17+H2287*$C$8,$C$17)</f>
        <v>0.15</v>
      </c>
      <c r="L2287" s="12">
        <f>IF(H2287&gt;0,2*An*(J2287-$C$12),0)</f>
        <v>0</v>
      </c>
      <c r="M2287" s="12">
        <f>$C$9*Af*O2286*ABS(O2286)*$C$7</f>
        <v>-1.4594787510583664</v>
      </c>
      <c r="N2287" s="12">
        <f t="shared" si="144"/>
        <v>-8.0141659610890592E-2</v>
      </c>
      <c r="O2287" s="4">
        <f t="shared" si="145"/>
        <v>-26.884684879759192</v>
      </c>
      <c r="P2287" s="3">
        <f t="shared" si="146"/>
        <v>-127.64174936079489</v>
      </c>
      <c r="R2287" s="15"/>
    </row>
    <row r="2288" spans="6:18" x14ac:dyDescent="0.25">
      <c r="F2288" s="2">
        <f t="shared" si="147"/>
        <v>11.420000000000385</v>
      </c>
      <c r="G2288" s="3">
        <f>IF(H2288&gt;0,$C$14-H2288,$C$14)</f>
        <v>2E-3</v>
      </c>
      <c r="H2288" s="3">
        <f>IF(H2287-I2287&gt;0,H2287-I2287,0)</f>
        <v>0</v>
      </c>
      <c r="I2288" s="12">
        <f>$C$5*SQRT((2*($C$11*POWER(($G$4/G2288),1.4)-$C$12))/$C$8)*An</f>
        <v>3.4541393744113574E-5</v>
      </c>
      <c r="J2288" s="5">
        <f>($C$11*POWER(($C$16/G2288),1.4))</f>
        <v>265250.39913931966</v>
      </c>
      <c r="K2288" s="2">
        <f>IF(H2288&gt;0,$C$17+H2288*$C$8,$C$17)</f>
        <v>0.15</v>
      </c>
      <c r="L2288" s="12">
        <f>IF(H2288&gt;0,2*An*(J2288-$C$12),0)</f>
        <v>0</v>
      </c>
      <c r="M2288" s="12">
        <f>$C$9*Af*O2287*ABS(O2287)*$C$7</f>
        <v>-1.4595223373928252</v>
      </c>
      <c r="N2288" s="12">
        <f t="shared" si="144"/>
        <v>-7.9851084047832074E-2</v>
      </c>
      <c r="O2288" s="4">
        <f t="shared" si="145"/>
        <v>-26.885084861618338</v>
      </c>
      <c r="P2288" s="3">
        <f t="shared" si="146"/>
        <v>-127.77617378514833</v>
      </c>
      <c r="R2288" s="15"/>
    </row>
    <row r="2289" spans="6:18" x14ac:dyDescent="0.25">
      <c r="F2289" s="2">
        <f t="shared" si="147"/>
        <v>11.425000000000386</v>
      </c>
      <c r="G2289" s="3">
        <f>IF(H2289&gt;0,$C$14-H2289,$C$14)</f>
        <v>2E-3</v>
      </c>
      <c r="H2289" s="3">
        <f>IF(H2288-I2288&gt;0,H2288-I2288,0)</f>
        <v>0</v>
      </c>
      <c r="I2289" s="12">
        <f>$C$5*SQRT((2*($C$11*POWER(($G$4/G2289),1.4)-$C$12))/$C$8)*An</f>
        <v>3.4541393744113574E-5</v>
      </c>
      <c r="J2289" s="5">
        <f>($C$11*POWER(($C$16/G2289),1.4))</f>
        <v>265250.39913931966</v>
      </c>
      <c r="K2289" s="2">
        <f>IF(H2289&gt;0,$C$17+H2289*$C$8,$C$17)</f>
        <v>0.15</v>
      </c>
      <c r="L2289" s="12">
        <f>IF(H2289&gt;0,2*An*(J2289-$C$12),0)</f>
        <v>0</v>
      </c>
      <c r="M2289" s="12">
        <f>$C$9*Af*O2288*ABS(O2288)*$C$7</f>
        <v>-1.459565766341556</v>
      </c>
      <c r="N2289" s="12">
        <f t="shared" si="144"/>
        <v>-7.9561557722960252E-2</v>
      </c>
      <c r="O2289" s="4">
        <f t="shared" si="145"/>
        <v>-26.885483393222767</v>
      </c>
      <c r="P2289" s="3">
        <f t="shared" si="146"/>
        <v>-127.91060020578543</v>
      </c>
      <c r="R2289" s="15"/>
    </row>
    <row r="2290" spans="6:18" x14ac:dyDescent="0.25">
      <c r="F2290" s="2">
        <f t="shared" si="147"/>
        <v>11.430000000000387</v>
      </c>
      <c r="G2290" s="3">
        <f>IF(H2290&gt;0,$C$14-H2290,$C$14)</f>
        <v>2E-3</v>
      </c>
      <c r="H2290" s="3">
        <f>IF(H2289-I2289&gt;0,H2289-I2289,0)</f>
        <v>0</v>
      </c>
      <c r="I2290" s="12">
        <f>$C$5*SQRT((2*($C$11*POWER(($G$4/G2290),1.4)-$C$12))/$C$8)*An</f>
        <v>3.4541393744113574E-5</v>
      </c>
      <c r="J2290" s="5">
        <f>($C$11*POWER(($C$16/G2290),1.4))</f>
        <v>265250.39913931966</v>
      </c>
      <c r="K2290" s="2">
        <f>IF(H2290&gt;0,$C$17+H2290*$C$8,$C$17)</f>
        <v>0.15</v>
      </c>
      <c r="L2290" s="12">
        <f>IF(H2290&gt;0,2*An*(J2290-$C$12),0)</f>
        <v>0</v>
      </c>
      <c r="M2290" s="12">
        <f>$C$9*Af*O2289*ABS(O2289)*$C$7</f>
        <v>-1.4596090384681584</v>
      </c>
      <c r="N2290" s="12">
        <f t="shared" si="144"/>
        <v>-7.9273076878944401E-2</v>
      </c>
      <c r="O2290" s="4">
        <f t="shared" si="145"/>
        <v>-26.885880479809273</v>
      </c>
      <c r="P2290" s="3">
        <f t="shared" si="146"/>
        <v>-128.045028615468</v>
      </c>
      <c r="R2290" s="15"/>
    </row>
    <row r="2291" spans="6:18" x14ac:dyDescent="0.25">
      <c r="F2291" s="2">
        <f t="shared" si="147"/>
        <v>11.435000000000388</v>
      </c>
      <c r="G2291" s="3">
        <f>IF(H2291&gt;0,$C$14-H2291,$C$14)</f>
        <v>2E-3</v>
      </c>
      <c r="H2291" s="3">
        <f>IF(H2290-I2290&gt;0,H2290-I2290,0)</f>
        <v>0</v>
      </c>
      <c r="I2291" s="12">
        <f>$C$5*SQRT((2*($C$11*POWER(($G$4/G2291),1.4)-$C$12))/$C$8)*An</f>
        <v>3.4541393744113574E-5</v>
      </c>
      <c r="J2291" s="5">
        <f>($C$11*POWER(($C$16/G2291),1.4))</f>
        <v>265250.39913931966</v>
      </c>
      <c r="K2291" s="2">
        <f>IF(H2291&gt;0,$C$17+H2291*$C$8,$C$17)</f>
        <v>0.15</v>
      </c>
      <c r="L2291" s="12">
        <f>IF(H2291&gt;0,2*An*(J2291-$C$12),0)</f>
        <v>0</v>
      </c>
      <c r="M2291" s="12">
        <f>$C$9*Af*O2290*ABS(O2290)*$C$7</f>
        <v>-1.4596521543342482</v>
      </c>
      <c r="N2291" s="12">
        <f t="shared" si="144"/>
        <v>-7.8985637771678746E-2</v>
      </c>
      <c r="O2291" s="4">
        <f t="shared" si="145"/>
        <v>-26.886276126595899</v>
      </c>
      <c r="P2291" s="3">
        <f t="shared" si="146"/>
        <v>-128.17945900698402</v>
      </c>
      <c r="R2291" s="15"/>
    </row>
    <row r="2292" spans="6:18" x14ac:dyDescent="0.25">
      <c r="F2292" s="2">
        <f t="shared" si="147"/>
        <v>11.440000000000389</v>
      </c>
      <c r="G2292" s="3">
        <f>IF(H2292&gt;0,$C$14-H2292,$C$14)</f>
        <v>2E-3</v>
      </c>
      <c r="H2292" s="3">
        <f>IF(H2291-I2291&gt;0,H2291-I2291,0)</f>
        <v>0</v>
      </c>
      <c r="I2292" s="12">
        <f>$C$5*SQRT((2*($C$11*POWER(($G$4/G2292),1.4)-$C$12))/$C$8)*An</f>
        <v>3.4541393744113574E-5</v>
      </c>
      <c r="J2292" s="5">
        <f>($C$11*POWER(($C$16/G2292),1.4))</f>
        <v>265250.39913931966</v>
      </c>
      <c r="K2292" s="2">
        <f>IF(H2292&gt;0,$C$17+H2292*$C$8,$C$17)</f>
        <v>0.15</v>
      </c>
      <c r="L2292" s="12">
        <f>IF(H2292&gt;0,2*An*(J2292-$C$12),0)</f>
        <v>0</v>
      </c>
      <c r="M2292" s="12">
        <f>$C$9*Af*O2291*ABS(O2291)*$C$7</f>
        <v>-1.4596951144994637</v>
      </c>
      <c r="N2292" s="12">
        <f t="shared" si="144"/>
        <v>-7.869923667024252E-2</v>
      </c>
      <c r="O2292" s="4">
        <f t="shared" si="145"/>
        <v>-26.886670338782004</v>
      </c>
      <c r="P2292" s="3">
        <f t="shared" si="146"/>
        <v>-128.31389137314747</v>
      </c>
      <c r="R2292" s="15"/>
    </row>
    <row r="2293" spans="6:18" x14ac:dyDescent="0.25">
      <c r="F2293" s="2">
        <f t="shared" si="147"/>
        <v>11.445000000000389</v>
      </c>
      <c r="G2293" s="3">
        <f>IF(H2293&gt;0,$C$14-H2293,$C$14)</f>
        <v>2E-3</v>
      </c>
      <c r="H2293" s="3">
        <f>IF(H2292-I2292&gt;0,H2292-I2292,0)</f>
        <v>0</v>
      </c>
      <c r="I2293" s="12">
        <f>$C$5*SQRT((2*($C$11*POWER(($G$4/G2293),1.4)-$C$12))/$C$8)*An</f>
        <v>3.4541393744113574E-5</v>
      </c>
      <c r="J2293" s="5">
        <f>($C$11*POWER(($C$16/G2293),1.4))</f>
        <v>265250.39913931966</v>
      </c>
      <c r="K2293" s="2">
        <f>IF(H2293&gt;0,$C$17+H2293*$C$8,$C$17)</f>
        <v>0.15</v>
      </c>
      <c r="L2293" s="12">
        <f>IF(H2293&gt;0,2*An*(J2293-$C$12),0)</f>
        <v>0</v>
      </c>
      <c r="M2293" s="12">
        <f>$C$9*Af*O2292*ABS(O2292)*$C$7</f>
        <v>-1.4597379195214726</v>
      </c>
      <c r="N2293" s="12">
        <f t="shared" si="144"/>
        <v>-7.8413869856849658E-2</v>
      </c>
      <c r="O2293" s="4">
        <f t="shared" si="145"/>
        <v>-26.887063121548323</v>
      </c>
      <c r="P2293" s="3">
        <f t="shared" si="146"/>
        <v>-128.4483257067983</v>
      </c>
      <c r="R2293" s="15"/>
    </row>
    <row r="2294" spans="6:18" x14ac:dyDescent="0.25">
      <c r="F2294" s="2">
        <f t="shared" si="147"/>
        <v>11.45000000000039</v>
      </c>
      <c r="G2294" s="3">
        <f>IF(H2294&gt;0,$C$14-H2294,$C$14)</f>
        <v>2E-3</v>
      </c>
      <c r="H2294" s="3">
        <f>IF(H2293-I2293&gt;0,H2293-I2293,0)</f>
        <v>0</v>
      </c>
      <c r="I2294" s="12">
        <f>$C$5*SQRT((2*($C$11*POWER(($G$4/G2294),1.4)-$C$12))/$C$8)*An</f>
        <v>3.4541393744113574E-5</v>
      </c>
      <c r="J2294" s="5">
        <f>($C$11*POWER(($C$16/G2294),1.4))</f>
        <v>265250.39913931966</v>
      </c>
      <c r="K2294" s="2">
        <f>IF(H2294&gt;0,$C$17+H2294*$C$8,$C$17)</f>
        <v>0.15</v>
      </c>
      <c r="L2294" s="12">
        <f>IF(H2294&gt;0,2*An*(J2294-$C$12),0)</f>
        <v>0</v>
      </c>
      <c r="M2294" s="12">
        <f>$C$9*Af*O2293*ABS(O2293)*$C$7</f>
        <v>-1.4597805699559789</v>
      </c>
      <c r="N2294" s="12">
        <f t="shared" si="144"/>
        <v>-7.8129533626807302E-2</v>
      </c>
      <c r="O2294" s="4">
        <f t="shared" si="145"/>
        <v>-26.887454480057031</v>
      </c>
      <c r="P2294" s="3">
        <f t="shared" si="146"/>
        <v>-128.58276200080232</v>
      </c>
      <c r="R2294" s="15"/>
    </row>
    <row r="2295" spans="6:18" x14ac:dyDescent="0.25">
      <c r="F2295" s="2">
        <f t="shared" si="147"/>
        <v>11.455000000000391</v>
      </c>
      <c r="G2295" s="3">
        <f>IF(H2295&gt;0,$C$14-H2295,$C$14)</f>
        <v>2E-3</v>
      </c>
      <c r="H2295" s="3">
        <f>IF(H2294-I2294&gt;0,H2294-I2294,0)</f>
        <v>0</v>
      </c>
      <c r="I2295" s="12">
        <f>$C$5*SQRT((2*($C$11*POWER(($G$4/G2295),1.4)-$C$12))/$C$8)*An</f>
        <v>3.4541393744113574E-5</v>
      </c>
      <c r="J2295" s="5">
        <f>($C$11*POWER(($C$16/G2295),1.4))</f>
        <v>265250.39913931966</v>
      </c>
      <c r="K2295" s="2">
        <f>IF(H2295&gt;0,$C$17+H2295*$C$8,$C$17)</f>
        <v>0.15</v>
      </c>
      <c r="L2295" s="12">
        <f>IF(H2295&gt;0,2*An*(J2295-$C$12),0)</f>
        <v>0</v>
      </c>
      <c r="M2295" s="12">
        <f>$C$9*Af*O2294*ABS(O2294)*$C$7</f>
        <v>-1.4598230663567289</v>
      </c>
      <c r="N2295" s="12">
        <f t="shared" si="144"/>
        <v>-7.7846224288474403E-2</v>
      </c>
      <c r="O2295" s="4">
        <f t="shared" si="145"/>
        <v>-26.88784441945182</v>
      </c>
      <c r="P2295" s="3">
        <f t="shared" si="146"/>
        <v>-128.71720024805109</v>
      </c>
      <c r="R2295" s="15"/>
    </row>
    <row r="2296" spans="6:18" x14ac:dyDescent="0.25">
      <c r="F2296" s="2">
        <f t="shared" si="147"/>
        <v>11.460000000000392</v>
      </c>
      <c r="G2296" s="3">
        <f>IF(H2296&gt;0,$C$14-H2296,$C$14)</f>
        <v>2E-3</v>
      </c>
      <c r="H2296" s="3">
        <f>IF(H2295-I2295&gt;0,H2295-I2295,0)</f>
        <v>0</v>
      </c>
      <c r="I2296" s="12">
        <f>$C$5*SQRT((2*($C$11*POWER(($G$4/G2296),1.4)-$C$12))/$C$8)*An</f>
        <v>3.4541393744113574E-5</v>
      </c>
      <c r="J2296" s="5">
        <f>($C$11*POWER(($C$16/G2296),1.4))</f>
        <v>265250.39913931966</v>
      </c>
      <c r="K2296" s="2">
        <f>IF(H2296&gt;0,$C$17+H2296*$C$8,$C$17)</f>
        <v>0.15</v>
      </c>
      <c r="L2296" s="12">
        <f>IF(H2296&gt;0,2*An*(J2296-$C$12),0)</f>
        <v>0</v>
      </c>
      <c r="M2296" s="12">
        <f>$C$9*Af*O2295*ABS(O2295)*$C$7</f>
        <v>-1.4598654092755186</v>
      </c>
      <c r="N2296" s="12">
        <f t="shared" si="144"/>
        <v>-7.7563938163209833E-2</v>
      </c>
      <c r="O2296" s="4">
        <f t="shared" si="145"/>
        <v>-26.88823294485795</v>
      </c>
      <c r="P2296" s="3">
        <f t="shared" si="146"/>
        <v>-128.85164044146185</v>
      </c>
      <c r="R2296" s="15"/>
    </row>
    <row r="2297" spans="6:18" x14ac:dyDescent="0.25">
      <c r="F2297" s="2">
        <f t="shared" si="147"/>
        <v>11.465000000000392</v>
      </c>
      <c r="G2297" s="3">
        <f>IF(H2297&gt;0,$C$14-H2297,$C$14)</f>
        <v>2E-3</v>
      </c>
      <c r="H2297" s="3">
        <f>IF(H2296-I2296&gt;0,H2296-I2296,0)</f>
        <v>0</v>
      </c>
      <c r="I2297" s="12">
        <f>$C$5*SQRT((2*($C$11*POWER(($G$4/G2297),1.4)-$C$12))/$C$8)*An</f>
        <v>3.4541393744113574E-5</v>
      </c>
      <c r="J2297" s="5">
        <f>($C$11*POWER(($C$16/G2297),1.4))</f>
        <v>265250.39913931966</v>
      </c>
      <c r="K2297" s="2">
        <f>IF(H2297&gt;0,$C$17+H2297*$C$8,$C$17)</f>
        <v>0.15</v>
      </c>
      <c r="L2297" s="12">
        <f>IF(H2297&gt;0,2*An*(J2297-$C$12),0)</f>
        <v>0</v>
      </c>
      <c r="M2297" s="12">
        <f>$C$9*Af*O2296*ABS(O2296)*$C$7</f>
        <v>-1.4599075992621999</v>
      </c>
      <c r="N2297" s="12">
        <f t="shared" si="144"/>
        <v>-7.7282671585334015E-2</v>
      </c>
      <c r="O2297" s="4">
        <f t="shared" si="145"/>
        <v>-26.888620061382323</v>
      </c>
      <c r="P2297" s="3">
        <f t="shared" si="146"/>
        <v>-128.98608257397746</v>
      </c>
      <c r="R2297" s="15"/>
    </row>
    <row r="2298" spans="6:18" x14ac:dyDescent="0.25">
      <c r="F2298" s="2">
        <f t="shared" si="147"/>
        <v>11.470000000000393</v>
      </c>
      <c r="G2298" s="3">
        <f>IF(H2298&gt;0,$C$14-H2298,$C$14)</f>
        <v>2E-3</v>
      </c>
      <c r="H2298" s="3">
        <f>IF(H2297-I2297&gt;0,H2297-I2297,0)</f>
        <v>0</v>
      </c>
      <c r="I2298" s="12">
        <f>$C$5*SQRT((2*($C$11*POWER(($G$4/G2298),1.4)-$C$12))/$C$8)*An</f>
        <v>3.4541393744113574E-5</v>
      </c>
      <c r="J2298" s="5">
        <f>($C$11*POWER(($C$16/G2298),1.4))</f>
        <v>265250.39913931966</v>
      </c>
      <c r="K2298" s="2">
        <f>IF(H2298&gt;0,$C$17+H2298*$C$8,$C$17)</f>
        <v>0.15</v>
      </c>
      <c r="L2298" s="12">
        <f>IF(H2298&gt;0,2*An*(J2298-$C$12),0)</f>
        <v>0</v>
      </c>
      <c r="M2298" s="12">
        <f>$C$9*Af*O2297*ABS(O2297)*$C$7</f>
        <v>-1.4599496368646876</v>
      </c>
      <c r="N2298" s="12">
        <f t="shared" si="144"/>
        <v>-7.700242090208291E-2</v>
      </c>
      <c r="O2298" s="4">
        <f t="shared" si="145"/>
        <v>-26.889005774113542</v>
      </c>
      <c r="P2298" s="3">
        <f t="shared" si="146"/>
        <v>-129.12052663856619</v>
      </c>
      <c r="R2298" s="15"/>
    </row>
    <row r="2299" spans="6:18" x14ac:dyDescent="0.25">
      <c r="F2299" s="2">
        <f t="shared" si="147"/>
        <v>11.475000000000394</v>
      </c>
      <c r="G2299" s="3">
        <f>IF(H2299&gt;0,$C$14-H2299,$C$14)</f>
        <v>2E-3</v>
      </c>
      <c r="H2299" s="3">
        <f>IF(H2298-I2298&gt;0,H2298-I2298,0)</f>
        <v>0</v>
      </c>
      <c r="I2299" s="12">
        <f>$C$5*SQRT((2*($C$11*POWER(($G$4/G2299),1.4)-$C$12))/$C$8)*An</f>
        <v>3.4541393744113574E-5</v>
      </c>
      <c r="J2299" s="5">
        <f>($C$11*POWER(($C$16/G2299),1.4))</f>
        <v>265250.39913931966</v>
      </c>
      <c r="K2299" s="2">
        <f>IF(H2299&gt;0,$C$17+H2299*$C$8,$C$17)</f>
        <v>0.15</v>
      </c>
      <c r="L2299" s="12">
        <f>IF(H2299&gt;0,2*An*(J2299-$C$12),0)</f>
        <v>0</v>
      </c>
      <c r="M2299" s="12">
        <f>$C$9*Af*O2298*ABS(O2298)*$C$7</f>
        <v>-1.459991522628965</v>
      </c>
      <c r="N2299" s="12">
        <f t="shared" si="144"/>
        <v>-7.6723182473566659E-2</v>
      </c>
      <c r="O2299" s="4">
        <f t="shared" si="145"/>
        <v>-26.889390088121981</v>
      </c>
      <c r="P2299" s="3">
        <f t="shared" si="146"/>
        <v>-129.25497262822176</v>
      </c>
      <c r="R2299" s="15"/>
    </row>
    <row r="2300" spans="6:18" x14ac:dyDescent="0.25">
      <c r="F2300" s="2">
        <f t="shared" si="147"/>
        <v>11.480000000000395</v>
      </c>
      <c r="G2300" s="3">
        <f>IF(H2300&gt;0,$C$14-H2300,$C$14)</f>
        <v>2E-3</v>
      </c>
      <c r="H2300" s="3">
        <f>IF(H2299-I2299&gt;0,H2299-I2299,0)</f>
        <v>0</v>
      </c>
      <c r="I2300" s="12">
        <f>$C$5*SQRT((2*($C$11*POWER(($G$4/G2300),1.4)-$C$12))/$C$8)*An</f>
        <v>3.4541393744113574E-5</v>
      </c>
      <c r="J2300" s="5">
        <f>($C$11*POWER(($C$16/G2300),1.4))</f>
        <v>265250.39913931966</v>
      </c>
      <c r="K2300" s="2">
        <f>IF(H2300&gt;0,$C$17+H2300*$C$8,$C$17)</f>
        <v>0.15</v>
      </c>
      <c r="L2300" s="12">
        <f>IF(H2300&gt;0,2*An*(J2300-$C$12),0)</f>
        <v>0</v>
      </c>
      <c r="M2300" s="12">
        <f>$C$9*Af*O2299*ABS(O2299)*$C$7</f>
        <v>-1.4600332570990915</v>
      </c>
      <c r="N2300" s="12">
        <f t="shared" si="144"/>
        <v>-7.6444952672723637E-2</v>
      </c>
      <c r="O2300" s="4">
        <f t="shared" si="145"/>
        <v>-26.889773008459848</v>
      </c>
      <c r="P2300" s="3">
        <f t="shared" si="146"/>
        <v>-129.38942053596321</v>
      </c>
      <c r="R2300" s="15"/>
    </row>
    <row r="2301" spans="6:18" x14ac:dyDescent="0.25">
      <c r="F2301" s="2">
        <f t="shared" si="147"/>
        <v>11.485000000000396</v>
      </c>
      <c r="G2301" s="3">
        <f>IF(H2301&gt;0,$C$14-H2301,$C$14)</f>
        <v>2E-3</v>
      </c>
      <c r="H2301" s="3">
        <f>IF(H2300-I2300&gt;0,H2300-I2300,0)</f>
        <v>0</v>
      </c>
      <c r="I2301" s="12">
        <f>$C$5*SQRT((2*($C$11*POWER(($G$4/G2301),1.4)-$C$12))/$C$8)*An</f>
        <v>3.4541393744113574E-5</v>
      </c>
      <c r="J2301" s="5">
        <f>($C$11*POWER(($C$16/G2301),1.4))</f>
        <v>265250.39913931966</v>
      </c>
      <c r="K2301" s="2">
        <f>IF(H2301&gt;0,$C$17+H2301*$C$8,$C$17)</f>
        <v>0.15</v>
      </c>
      <c r="L2301" s="12">
        <f>IF(H2301&gt;0,2*An*(J2301-$C$12),0)</f>
        <v>0</v>
      </c>
      <c r="M2301" s="12">
        <f>$C$9*Af*O2300*ABS(O2300)*$C$7</f>
        <v>-1.4600748408172093</v>
      </c>
      <c r="N2301" s="12">
        <f t="shared" si="144"/>
        <v>-7.6167727885271638E-2</v>
      </c>
      <c r="O2301" s="4">
        <f t="shared" si="145"/>
        <v>-26.890154540161245</v>
      </c>
      <c r="P2301" s="3">
        <f t="shared" si="146"/>
        <v>-129.52387035483477</v>
      </c>
      <c r="R2301" s="15"/>
    </row>
    <row r="2302" spans="6:18" x14ac:dyDescent="0.25">
      <c r="F2302" s="2">
        <f t="shared" si="147"/>
        <v>11.490000000000396</v>
      </c>
      <c r="G2302" s="3">
        <f>IF(H2302&gt;0,$C$14-H2302,$C$14)</f>
        <v>2E-3</v>
      </c>
      <c r="H2302" s="3">
        <f>IF(H2301-I2301&gt;0,H2301-I2301,0)</f>
        <v>0</v>
      </c>
      <c r="I2302" s="12">
        <f>$C$5*SQRT((2*($C$11*POWER(($G$4/G2302),1.4)-$C$12))/$C$8)*An</f>
        <v>3.4541393744113574E-5</v>
      </c>
      <c r="J2302" s="5">
        <f>($C$11*POWER(($C$16/G2302),1.4))</f>
        <v>265250.39913931966</v>
      </c>
      <c r="K2302" s="2">
        <f>IF(H2302&gt;0,$C$17+H2302*$C$8,$C$17)</f>
        <v>0.15</v>
      </c>
      <c r="L2302" s="12">
        <f>IF(H2302&gt;0,2*An*(J2302-$C$12),0)</f>
        <v>0</v>
      </c>
      <c r="M2302" s="12">
        <f>$C$9*Af*O2301*ABS(O2301)*$C$7</f>
        <v>-1.4601162743235483</v>
      </c>
      <c r="N2302" s="12">
        <f t="shared" si="144"/>
        <v>-7.589150450967827E-2</v>
      </c>
      <c r="O2302" s="4">
        <f t="shared" si="145"/>
        <v>-26.890534688242234</v>
      </c>
      <c r="P2302" s="3">
        <f t="shared" si="146"/>
        <v>-129.65832207790578</v>
      </c>
      <c r="R2302" s="15"/>
    </row>
    <row r="2303" spans="6:18" x14ac:dyDescent="0.25">
      <c r="F2303" s="2">
        <f t="shared" si="147"/>
        <v>11.495000000000397</v>
      </c>
      <c r="G2303" s="3">
        <f>IF(H2303&gt;0,$C$14-H2303,$C$14)</f>
        <v>2E-3</v>
      </c>
      <c r="H2303" s="3">
        <f>IF(H2302-I2302&gt;0,H2302-I2302,0)</f>
        <v>0</v>
      </c>
      <c r="I2303" s="12">
        <f>$C$5*SQRT((2*($C$11*POWER(($G$4/G2303),1.4)-$C$12))/$C$8)*An</f>
        <v>3.4541393744113574E-5</v>
      </c>
      <c r="J2303" s="5">
        <f>($C$11*POWER(($C$16/G2303),1.4))</f>
        <v>265250.39913931966</v>
      </c>
      <c r="K2303" s="2">
        <f>IF(H2303&gt;0,$C$17+H2303*$C$8,$C$17)</f>
        <v>0.15</v>
      </c>
      <c r="L2303" s="12">
        <f>IF(H2303&gt;0,2*An*(J2303-$C$12),0)</f>
        <v>0</v>
      </c>
      <c r="M2303" s="12">
        <f>$C$9*Af*O2302*ABS(O2302)*$C$7</f>
        <v>-1.4601575581564352</v>
      </c>
      <c r="N2303" s="12">
        <f t="shared" si="144"/>
        <v>-7.5616278957098743E-2</v>
      </c>
      <c r="O2303" s="4">
        <f t="shared" si="145"/>
        <v>-26.890913457700901</v>
      </c>
      <c r="P2303" s="3">
        <f t="shared" si="146"/>
        <v>-129.79277569827065</v>
      </c>
      <c r="R2303" s="15"/>
    </row>
    <row r="2304" spans="6:18" x14ac:dyDescent="0.25">
      <c r="F2304" s="2">
        <f t="shared" si="147"/>
        <v>11.500000000000398</v>
      </c>
      <c r="G2304" s="3">
        <f>IF(H2304&gt;0,$C$14-H2304,$C$14)</f>
        <v>2E-3</v>
      </c>
      <c r="H2304" s="3">
        <f>IF(H2303-I2303&gt;0,H2303-I2303,0)</f>
        <v>0</v>
      </c>
      <c r="I2304" s="12">
        <f>$C$5*SQRT((2*($C$11*POWER(($G$4/G2304),1.4)-$C$12))/$C$8)*An</f>
        <v>3.4541393744113574E-5</v>
      </c>
      <c r="J2304" s="5">
        <f>($C$11*POWER(($C$16/G2304),1.4))</f>
        <v>265250.39913931966</v>
      </c>
      <c r="K2304" s="2">
        <f>IF(H2304&gt;0,$C$17+H2304*$C$8,$C$17)</f>
        <v>0.15</v>
      </c>
      <c r="L2304" s="12">
        <f>IF(H2304&gt;0,2*An*(J2304-$C$12),0)</f>
        <v>0</v>
      </c>
      <c r="M2304" s="12">
        <f>$C$9*Af*O2303*ABS(O2303)*$C$7</f>
        <v>-1.4601986928522974</v>
      </c>
      <c r="N2304" s="12">
        <f t="shared" ref="N2304:N2367" si="148">(L2304-M2304-K2304*9.81)/K2304</f>
        <v>-7.5342047651350746E-2</v>
      </c>
      <c r="O2304" s="4">
        <f t="shared" ref="O2304:O2367" si="149">$C$5*(N2303+N2304)/2+O2303</f>
        <v>-26.891290853517422</v>
      </c>
      <c r="P2304" s="3">
        <f t="shared" si="146"/>
        <v>-129.9272312090487</v>
      </c>
      <c r="R2304" s="15"/>
    </row>
    <row r="2305" spans="6:18" x14ac:dyDescent="0.25">
      <c r="F2305" s="2">
        <f t="shared" si="147"/>
        <v>11.505000000000399</v>
      </c>
      <c r="G2305" s="3">
        <f>IF(H2305&gt;0,$C$14-H2305,$C$14)</f>
        <v>2E-3</v>
      </c>
      <c r="H2305" s="3">
        <f>IF(H2304-I2304&gt;0,H2304-I2304,0)</f>
        <v>0</v>
      </c>
      <c r="I2305" s="12">
        <f>$C$5*SQRT((2*($C$11*POWER(($G$4/G2305),1.4)-$C$12))/$C$8)*An</f>
        <v>3.4541393744113574E-5</v>
      </c>
      <c r="J2305" s="5">
        <f>($C$11*POWER(($C$16/G2305),1.4))</f>
        <v>265250.39913931966</v>
      </c>
      <c r="K2305" s="2">
        <f>IF(H2305&gt;0,$C$17+H2305*$C$8,$C$17)</f>
        <v>0.15</v>
      </c>
      <c r="L2305" s="12">
        <f>IF(H2305&gt;0,2*An*(J2305-$C$12),0)</f>
        <v>0</v>
      </c>
      <c r="M2305" s="12">
        <f>$C$9*Af*O2304*ABS(O2304)*$C$7</f>
        <v>-1.4602396789456711</v>
      </c>
      <c r="N2305" s="12">
        <f t="shared" si="148"/>
        <v>-7.5068807028859652E-2</v>
      </c>
      <c r="O2305" s="4">
        <f t="shared" si="149"/>
        <v>-26.891666880654121</v>
      </c>
      <c r="P2305" s="3">
        <f t="shared" si="146"/>
        <v>-130.06168860338414</v>
      </c>
      <c r="R2305" s="15"/>
    </row>
    <row r="2306" spans="6:18" x14ac:dyDescent="0.25">
      <c r="F2306" s="2">
        <f t="shared" si="147"/>
        <v>11.510000000000399</v>
      </c>
      <c r="G2306" s="3">
        <f>IF(H2306&gt;0,$C$14-H2306,$C$14)</f>
        <v>2E-3</v>
      </c>
      <c r="H2306" s="3">
        <f>IF(H2305-I2305&gt;0,H2305-I2305,0)</f>
        <v>0</v>
      </c>
      <c r="I2306" s="12">
        <f>$C$5*SQRT((2*($C$11*POWER(($G$4/G2306),1.4)-$C$12))/$C$8)*An</f>
        <v>3.4541393744113574E-5</v>
      </c>
      <c r="J2306" s="5">
        <f>($C$11*POWER(($C$16/G2306),1.4))</f>
        <v>265250.39913931966</v>
      </c>
      <c r="K2306" s="2">
        <f>IF(H2306&gt;0,$C$17+H2306*$C$8,$C$17)</f>
        <v>0.15</v>
      </c>
      <c r="L2306" s="12">
        <f>IF(H2306&gt;0,2*An*(J2306-$C$12),0)</f>
        <v>0</v>
      </c>
      <c r="M2306" s="12">
        <f>$C$9*Af*O2305*ABS(O2305)*$C$7</f>
        <v>-1.4602805169692068</v>
      </c>
      <c r="N2306" s="12">
        <f t="shared" si="148"/>
        <v>-7.4796553538621552E-2</v>
      </c>
      <c r="O2306" s="4">
        <f t="shared" si="149"/>
        <v>-26.892041544055541</v>
      </c>
      <c r="P2306" s="3">
        <f t="shared" si="146"/>
        <v>-130.19614787444593</v>
      </c>
      <c r="R2306" s="15"/>
    </row>
    <row r="2307" spans="6:18" x14ac:dyDescent="0.25">
      <c r="F2307" s="2">
        <f t="shared" si="147"/>
        <v>11.5150000000004</v>
      </c>
      <c r="G2307" s="3">
        <f>IF(H2307&gt;0,$C$14-H2307,$C$14)</f>
        <v>2E-3</v>
      </c>
      <c r="H2307" s="3">
        <f>IF(H2306-I2306&gt;0,H2306-I2306,0)</f>
        <v>0</v>
      </c>
      <c r="I2307" s="12">
        <f>$C$5*SQRT((2*($C$11*POWER(($G$4/G2307),1.4)-$C$12))/$C$8)*An</f>
        <v>3.4541393744113574E-5</v>
      </c>
      <c r="J2307" s="5">
        <f>($C$11*POWER(($C$16/G2307),1.4))</f>
        <v>265250.39913931966</v>
      </c>
      <c r="K2307" s="2">
        <f>IF(H2307&gt;0,$C$17+H2307*$C$8,$C$17)</f>
        <v>0.15</v>
      </c>
      <c r="L2307" s="12">
        <f>IF(H2307&gt;0,2*An*(J2307-$C$12),0)</f>
        <v>0</v>
      </c>
      <c r="M2307" s="12">
        <f>$C$9*Af*O2306*ABS(O2306)*$C$7</f>
        <v>-1.4603212074536773</v>
      </c>
      <c r="N2307" s="12">
        <f t="shared" si="148"/>
        <v>-7.4525283642151358E-2</v>
      </c>
      <c r="O2307" s="4">
        <f t="shared" si="149"/>
        <v>-26.892414848648492</v>
      </c>
      <c r="P2307" s="3">
        <f t="shared" si="146"/>
        <v>-130.33060901542768</v>
      </c>
      <c r="R2307" s="15"/>
    </row>
    <row r="2308" spans="6:18" x14ac:dyDescent="0.25">
      <c r="F2308" s="2">
        <f t="shared" si="147"/>
        <v>11.520000000000401</v>
      </c>
      <c r="G2308" s="3">
        <f>IF(H2308&gt;0,$C$14-H2308,$C$14)</f>
        <v>2E-3</v>
      </c>
      <c r="H2308" s="3">
        <f>IF(H2307-I2307&gt;0,H2307-I2307,0)</f>
        <v>0</v>
      </c>
      <c r="I2308" s="12">
        <f>$C$5*SQRT((2*($C$11*POWER(($G$4/G2308),1.4)-$C$12))/$C$8)*An</f>
        <v>3.4541393744113574E-5</v>
      </c>
      <c r="J2308" s="5">
        <f>($C$11*POWER(($C$16/G2308),1.4))</f>
        <v>265250.39913931966</v>
      </c>
      <c r="K2308" s="2">
        <f>IF(H2308&gt;0,$C$17+H2308*$C$8,$C$17)</f>
        <v>0.15</v>
      </c>
      <c r="L2308" s="12">
        <f>IF(H2308&gt;0,2*An*(J2308-$C$12),0)</f>
        <v>0</v>
      </c>
      <c r="M2308" s="12">
        <f>$C$9*Af*O2307*ABS(O2307)*$C$7</f>
        <v>-1.4603617509279818</v>
      </c>
      <c r="N2308" s="12">
        <f t="shared" si="148"/>
        <v>-7.4254993813454767E-2</v>
      </c>
      <c r="O2308" s="4">
        <f t="shared" si="149"/>
        <v>-26.892786799342133</v>
      </c>
      <c r="P2308" s="3">
        <f t="shared" si="146"/>
        <v>-130.46507201954765</v>
      </c>
      <c r="R2308" s="15"/>
    </row>
    <row r="2309" spans="6:18" x14ac:dyDescent="0.25">
      <c r="F2309" s="2">
        <f t="shared" si="147"/>
        <v>11.525000000000402</v>
      </c>
      <c r="G2309" s="3">
        <f>IF(H2309&gt;0,$C$14-H2309,$C$14)</f>
        <v>2E-3</v>
      </c>
      <c r="H2309" s="3">
        <f>IF(H2308-I2308&gt;0,H2308-I2308,0)</f>
        <v>0</v>
      </c>
      <c r="I2309" s="12">
        <f>$C$5*SQRT((2*($C$11*POWER(($G$4/G2309),1.4)-$C$12))/$C$8)*An</f>
        <v>3.4541393744113574E-5</v>
      </c>
      <c r="J2309" s="5">
        <f>($C$11*POWER(($C$16/G2309),1.4))</f>
        <v>265250.39913931966</v>
      </c>
      <c r="K2309" s="2">
        <f>IF(H2309&gt;0,$C$17+H2309*$C$8,$C$17)</f>
        <v>0.15</v>
      </c>
      <c r="L2309" s="12">
        <f>IF(H2309&gt;0,2*An*(J2309-$C$12),0)</f>
        <v>0</v>
      </c>
      <c r="M2309" s="12">
        <f>$C$9*Af*O2308*ABS(O2308)*$C$7</f>
        <v>-1.460402147919154</v>
      </c>
      <c r="N2309" s="12">
        <f t="shared" si="148"/>
        <v>-7.3985680538973447E-2</v>
      </c>
      <c r="O2309" s="4">
        <f t="shared" si="149"/>
        <v>-26.893157401028013</v>
      </c>
      <c r="P2309" s="3">
        <f t="shared" si="146"/>
        <v>-130.59953688004856</v>
      </c>
      <c r="R2309" s="15"/>
    </row>
    <row r="2310" spans="6:18" x14ac:dyDescent="0.25">
      <c r="F2310" s="2">
        <f t="shared" si="147"/>
        <v>11.530000000000403</v>
      </c>
      <c r="G2310" s="3">
        <f>IF(H2310&gt;0,$C$14-H2310,$C$14)</f>
        <v>2E-3</v>
      </c>
      <c r="H2310" s="3">
        <f>IF(H2309-I2309&gt;0,H2309-I2309,0)</f>
        <v>0</v>
      </c>
      <c r="I2310" s="12">
        <f>$C$5*SQRT((2*($C$11*POWER(($G$4/G2310),1.4)-$C$12))/$C$8)*An</f>
        <v>3.4541393744113574E-5</v>
      </c>
      <c r="J2310" s="5">
        <f>($C$11*POWER(($C$16/G2310),1.4))</f>
        <v>265250.39913931966</v>
      </c>
      <c r="K2310" s="2">
        <f>IF(H2310&gt;0,$C$17+H2310*$C$8,$C$17)</f>
        <v>0.15</v>
      </c>
      <c r="L2310" s="12">
        <f>IF(H2310&gt;0,2*An*(J2310-$C$12),0)</f>
        <v>0</v>
      </c>
      <c r="M2310" s="12">
        <f>$C$9*Af*O2309*ABS(O2309)*$C$7</f>
        <v>-1.4604423989523674</v>
      </c>
      <c r="N2310" s="12">
        <f t="shared" si="148"/>
        <v>-7.3717340317550992E-2</v>
      </c>
      <c r="O2310" s="4">
        <f t="shared" si="149"/>
        <v>-26.893526658580154</v>
      </c>
      <c r="P2310" s="3">
        <f t="shared" ref="P2310:P2373" si="150">$C$5*(O2310+O2309)/2+P2309</f>
        <v>-130.73400359019757</v>
      </c>
      <c r="R2310" s="15"/>
    </row>
    <row r="2311" spans="6:18" x14ac:dyDescent="0.25">
      <c r="F2311" s="2">
        <f t="shared" si="147"/>
        <v>11.535000000000403</v>
      </c>
      <c r="G2311" s="3">
        <f>IF(H2311&gt;0,$C$14-H2311,$C$14)</f>
        <v>2E-3</v>
      </c>
      <c r="H2311" s="3">
        <f>IF(H2310-I2310&gt;0,H2310-I2310,0)</f>
        <v>0</v>
      </c>
      <c r="I2311" s="12">
        <f>$C$5*SQRT((2*($C$11*POWER(($G$4/G2311),1.4)-$C$12))/$C$8)*An</f>
        <v>3.4541393744113574E-5</v>
      </c>
      <c r="J2311" s="5">
        <f>($C$11*POWER(($C$16/G2311),1.4))</f>
        <v>265250.39913931966</v>
      </c>
      <c r="K2311" s="2">
        <f>IF(H2311&gt;0,$C$17+H2311*$C$8,$C$17)</f>
        <v>0.15</v>
      </c>
      <c r="L2311" s="12">
        <f>IF(H2311&gt;0,2*An*(J2311-$C$12),0)</f>
        <v>0</v>
      </c>
      <c r="M2311" s="12">
        <f>$C$9*Af*O2310*ABS(O2310)*$C$7</f>
        <v>-1.4604825045509431</v>
      </c>
      <c r="N2311" s="12">
        <f t="shared" si="148"/>
        <v>-7.3449969660379644E-2</v>
      </c>
      <c r="O2311" s="4">
        <f t="shared" si="149"/>
        <v>-26.8938945768551</v>
      </c>
      <c r="P2311" s="3">
        <f t="shared" si="150"/>
        <v>-130.86847214328617</v>
      </c>
      <c r="R2311" s="15"/>
    </row>
    <row r="2312" spans="6:18" x14ac:dyDescent="0.25">
      <c r="F2312" s="2">
        <f t="shared" si="147"/>
        <v>11.540000000000404</v>
      </c>
      <c r="G2312" s="3">
        <f>IF(H2312&gt;0,$C$14-H2312,$C$14)</f>
        <v>2E-3</v>
      </c>
      <c r="H2312" s="3">
        <f>IF(H2311-I2311&gt;0,H2311-I2311,0)</f>
        <v>0</v>
      </c>
      <c r="I2312" s="12">
        <f>$C$5*SQRT((2*($C$11*POWER(($G$4/G2312),1.4)-$C$12))/$C$8)*An</f>
        <v>3.4541393744113574E-5</v>
      </c>
      <c r="J2312" s="5">
        <f>($C$11*POWER(($C$16/G2312),1.4))</f>
        <v>265250.39913931966</v>
      </c>
      <c r="K2312" s="2">
        <f>IF(H2312&gt;0,$C$17+H2312*$C$8,$C$17)</f>
        <v>0.15</v>
      </c>
      <c r="L2312" s="12">
        <f>IF(H2312&gt;0,2*An*(J2312-$C$12),0)</f>
        <v>0</v>
      </c>
      <c r="M2312" s="12">
        <f>$C$9*Af*O2311*ABS(O2311)*$C$7</f>
        <v>-1.4605224652363547</v>
      </c>
      <c r="N2312" s="12">
        <f t="shared" si="148"/>
        <v>-7.318356509096921E-2</v>
      </c>
      <c r="O2312" s="4">
        <f t="shared" si="149"/>
        <v>-26.894261160691979</v>
      </c>
      <c r="P2312" s="3">
        <f t="shared" si="150"/>
        <v>-131.00294253263004</v>
      </c>
      <c r="R2312" s="15"/>
    </row>
    <row r="2313" spans="6:18" x14ac:dyDescent="0.25">
      <c r="F2313" s="2">
        <f t="shared" si="147"/>
        <v>11.545000000000405</v>
      </c>
      <c r="G2313" s="3">
        <f>IF(H2313&gt;0,$C$14-H2313,$C$14)</f>
        <v>2E-3</v>
      </c>
      <c r="H2313" s="3">
        <f>IF(H2312-I2312&gt;0,H2312-I2312,0)</f>
        <v>0</v>
      </c>
      <c r="I2313" s="12">
        <f>$C$5*SQRT((2*($C$11*POWER(($G$4/G2313),1.4)-$C$12))/$C$8)*An</f>
        <v>3.4541393744113574E-5</v>
      </c>
      <c r="J2313" s="5">
        <f>($C$11*POWER(($C$16/G2313),1.4))</f>
        <v>265250.39913931966</v>
      </c>
      <c r="K2313" s="2">
        <f>IF(H2313&gt;0,$C$17+H2313*$C$8,$C$17)</f>
        <v>0.15</v>
      </c>
      <c r="L2313" s="12">
        <f>IF(H2313&gt;0,2*An*(J2313-$C$12),0)</f>
        <v>0</v>
      </c>
      <c r="M2313" s="12">
        <f>$C$9*Af*O2312*ABS(O2312)*$C$7</f>
        <v>-1.4605622815282346</v>
      </c>
      <c r="N2313" s="12">
        <f t="shared" si="148"/>
        <v>-7.2918123145102598E-2</v>
      </c>
      <c r="O2313" s="4">
        <f t="shared" si="149"/>
        <v>-26.894626414912569</v>
      </c>
      <c r="P2313" s="3">
        <f t="shared" si="150"/>
        <v>-131.13741475156905</v>
      </c>
      <c r="R2313" s="15"/>
    </row>
    <row r="2314" spans="6:18" x14ac:dyDescent="0.25">
      <c r="F2314" s="2">
        <f t="shared" si="147"/>
        <v>11.550000000000406</v>
      </c>
      <c r="G2314" s="3">
        <f>IF(H2314&gt;0,$C$14-H2314,$C$14)</f>
        <v>2E-3</v>
      </c>
      <c r="H2314" s="3">
        <f>IF(H2313-I2313&gt;0,H2313-I2313,0)</f>
        <v>0</v>
      </c>
      <c r="I2314" s="12">
        <f>$C$5*SQRT((2*($C$11*POWER(($G$4/G2314),1.4)-$C$12))/$C$8)*An</f>
        <v>3.4541393744113574E-5</v>
      </c>
      <c r="J2314" s="5">
        <f>($C$11*POWER(($C$16/G2314),1.4))</f>
        <v>265250.39913931966</v>
      </c>
      <c r="K2314" s="2">
        <f>IF(H2314&gt;0,$C$17+H2314*$C$8,$C$17)</f>
        <v>0.15</v>
      </c>
      <c r="L2314" s="12">
        <f>IF(H2314&gt;0,2*An*(J2314-$C$12),0)</f>
        <v>0</v>
      </c>
      <c r="M2314" s="12">
        <f>$C$9*Af*O2313*ABS(O2313)*$C$7</f>
        <v>-1.4606019539443817</v>
      </c>
      <c r="N2314" s="12">
        <f t="shared" si="148"/>
        <v>-7.2653640370788558E-2</v>
      </c>
      <c r="O2314" s="4">
        <f t="shared" si="149"/>
        <v>-26.894990344321357</v>
      </c>
      <c r="P2314" s="3">
        <f t="shared" si="150"/>
        <v>-131.27188879346713</v>
      </c>
      <c r="R2314" s="15"/>
    </row>
    <row r="2315" spans="6:18" x14ac:dyDescent="0.25">
      <c r="F2315" s="2">
        <f t="shared" si="147"/>
        <v>11.555000000000407</v>
      </c>
      <c r="G2315" s="3">
        <f>IF(H2315&gt;0,$C$14-H2315,$C$14)</f>
        <v>2E-3</v>
      </c>
      <c r="H2315" s="3">
        <f>IF(H2314-I2314&gt;0,H2314-I2314,0)</f>
        <v>0</v>
      </c>
      <c r="I2315" s="12">
        <f>$C$5*SQRT((2*($C$11*POWER(($G$4/G2315),1.4)-$C$12))/$C$8)*An</f>
        <v>3.4541393744113574E-5</v>
      </c>
      <c r="J2315" s="5">
        <f>($C$11*POWER(($C$16/G2315),1.4))</f>
        <v>265250.39913931966</v>
      </c>
      <c r="K2315" s="2">
        <f>IF(H2315&gt;0,$C$17+H2315*$C$8,$C$17)</f>
        <v>0.15</v>
      </c>
      <c r="L2315" s="12">
        <f>IF(H2315&gt;0,2*An*(J2315-$C$12),0)</f>
        <v>0</v>
      </c>
      <c r="M2315" s="12">
        <f>$C$9*Af*O2314*ABS(O2314)*$C$7</f>
        <v>-1.4606414830007661</v>
      </c>
      <c r="N2315" s="12">
        <f t="shared" si="148"/>
        <v>-7.2390113328226022E-2</v>
      </c>
      <c r="O2315" s="4">
        <f t="shared" si="149"/>
        <v>-26.895352953705604</v>
      </c>
      <c r="P2315" s="3">
        <f t="shared" si="150"/>
        <v>-131.40636465171218</v>
      </c>
      <c r="R2315" s="15"/>
    </row>
    <row r="2316" spans="6:18" x14ac:dyDescent="0.25">
      <c r="F2316" s="2">
        <f t="shared" si="147"/>
        <v>11.560000000000407</v>
      </c>
      <c r="G2316" s="3">
        <f>IF(H2316&gt;0,$C$14-H2316,$C$14)</f>
        <v>2E-3</v>
      </c>
      <c r="H2316" s="3">
        <f>IF(H2315-I2315&gt;0,H2315-I2315,0)</f>
        <v>0</v>
      </c>
      <c r="I2316" s="12">
        <f>$C$5*SQRT((2*($C$11*POWER(($G$4/G2316),1.4)-$C$12))/$C$8)*An</f>
        <v>3.4541393744113574E-5</v>
      </c>
      <c r="J2316" s="5">
        <f>($C$11*POWER(($C$16/G2316),1.4))</f>
        <v>265250.39913931966</v>
      </c>
      <c r="K2316" s="2">
        <f>IF(H2316&gt;0,$C$17+H2316*$C$8,$C$17)</f>
        <v>0.15</v>
      </c>
      <c r="L2316" s="12">
        <f>IF(H2316&gt;0,2*An*(J2316-$C$12),0)</f>
        <v>0</v>
      </c>
      <c r="M2316" s="12">
        <f>$C$9*Af*O2315*ABS(O2315)*$C$7</f>
        <v>-1.4606808692115363</v>
      </c>
      <c r="N2316" s="12">
        <f t="shared" si="148"/>
        <v>-7.212753858975833E-2</v>
      </c>
      <c r="O2316" s="4">
        <f t="shared" si="149"/>
        <v>-26.8957142478354</v>
      </c>
      <c r="P2316" s="3">
        <f t="shared" si="150"/>
        <v>-131.54084231971603</v>
      </c>
      <c r="R2316" s="15"/>
    </row>
    <row r="2317" spans="6:18" x14ac:dyDescent="0.25">
      <c r="F2317" s="2">
        <f t="shared" si="147"/>
        <v>11.565000000000408</v>
      </c>
      <c r="G2317" s="3">
        <f>IF(H2317&gt;0,$C$14-H2317,$C$14)</f>
        <v>2E-3</v>
      </c>
      <c r="H2317" s="3">
        <f>IF(H2316-I2316&gt;0,H2316-I2316,0)</f>
        <v>0</v>
      </c>
      <c r="I2317" s="12">
        <f>$C$5*SQRT((2*($C$11*POWER(($G$4/G2317),1.4)-$C$12))/$C$8)*An</f>
        <v>3.4541393744113574E-5</v>
      </c>
      <c r="J2317" s="5">
        <f>($C$11*POWER(($C$16/G2317),1.4))</f>
        <v>265250.39913931966</v>
      </c>
      <c r="K2317" s="2">
        <f>IF(H2317&gt;0,$C$17+H2317*$C$8,$C$17)</f>
        <v>0.15</v>
      </c>
      <c r="L2317" s="12">
        <f>IF(H2317&gt;0,2*An*(J2317-$C$12),0)</f>
        <v>0</v>
      </c>
      <c r="M2317" s="12">
        <f>$C$9*Af*O2316*ABS(O2316)*$C$7</f>
        <v>-1.4607201130890259</v>
      </c>
      <c r="N2317" s="12">
        <f t="shared" si="148"/>
        <v>-7.1865912739827273E-2</v>
      </c>
      <c r="O2317" s="4">
        <f t="shared" si="149"/>
        <v>-26.896074231463725</v>
      </c>
      <c r="P2317" s="3">
        <f t="shared" si="150"/>
        <v>-131.6753217909143</v>
      </c>
      <c r="R2317" s="15"/>
    </row>
    <row r="2318" spans="6:18" x14ac:dyDescent="0.25">
      <c r="F2318" s="2">
        <f t="shared" si="147"/>
        <v>11.570000000000409</v>
      </c>
      <c r="G2318" s="3">
        <f>IF(H2318&gt;0,$C$14-H2318,$C$14)</f>
        <v>2E-3</v>
      </c>
      <c r="H2318" s="3">
        <f>IF(H2317-I2317&gt;0,H2317-I2317,0)</f>
        <v>0</v>
      </c>
      <c r="I2318" s="12">
        <f>$C$5*SQRT((2*($C$11*POWER(($G$4/G2318),1.4)-$C$12))/$C$8)*An</f>
        <v>3.4541393744113574E-5</v>
      </c>
      <c r="J2318" s="5">
        <f>($C$11*POWER(($C$16/G2318),1.4))</f>
        <v>265250.39913931966</v>
      </c>
      <c r="K2318" s="2">
        <f>IF(H2318&gt;0,$C$17+H2318*$C$8,$C$17)</f>
        <v>0.15</v>
      </c>
      <c r="L2318" s="12">
        <f>IF(H2318&gt;0,2*An*(J2318-$C$12),0)</f>
        <v>0</v>
      </c>
      <c r="M2318" s="12">
        <f>$C$9*Af*O2317*ABS(O2317)*$C$7</f>
        <v>-1.460759215143757</v>
      </c>
      <c r="N2318" s="12">
        <f t="shared" si="148"/>
        <v>-7.1605232374953864E-2</v>
      </c>
      <c r="O2318" s="4">
        <f t="shared" si="149"/>
        <v>-26.896432909326514</v>
      </c>
      <c r="P2318" s="3">
        <f t="shared" si="150"/>
        <v>-131.80980305876628</v>
      </c>
      <c r="R2318" s="15"/>
    </row>
    <row r="2319" spans="6:18" x14ac:dyDescent="0.25">
      <c r="F2319" s="2">
        <f t="shared" si="147"/>
        <v>11.57500000000041</v>
      </c>
      <c r="G2319" s="3">
        <f>IF(H2319&gt;0,$C$14-H2319,$C$14)</f>
        <v>2E-3</v>
      </c>
      <c r="H2319" s="3">
        <f>IF(H2318-I2318&gt;0,H2318-I2318,0)</f>
        <v>0</v>
      </c>
      <c r="I2319" s="12">
        <f>$C$5*SQRT((2*($C$11*POWER(($G$4/G2319),1.4)-$C$12))/$C$8)*An</f>
        <v>3.4541393744113574E-5</v>
      </c>
      <c r="J2319" s="5">
        <f>($C$11*POWER(($C$16/G2319),1.4))</f>
        <v>265250.39913931966</v>
      </c>
      <c r="K2319" s="2">
        <f>IF(H2319&gt;0,$C$17+H2319*$C$8,$C$17)</f>
        <v>0.15</v>
      </c>
      <c r="L2319" s="12">
        <f>IF(H2319&gt;0,2*An*(J2319-$C$12),0)</f>
        <v>0</v>
      </c>
      <c r="M2319" s="12">
        <f>$C$9*Af*O2318*ABS(O2318)*$C$7</f>
        <v>-1.4607981758844506</v>
      </c>
      <c r="N2319" s="12">
        <f t="shared" si="148"/>
        <v>-7.1345494103662865E-2</v>
      </c>
      <c r="O2319" s="4">
        <f t="shared" si="149"/>
        <v>-26.896790286142711</v>
      </c>
      <c r="P2319" s="3">
        <f t="shared" si="150"/>
        <v>-131.94428611675494</v>
      </c>
      <c r="R2319" s="15"/>
    </row>
    <row r="2320" spans="6:18" x14ac:dyDescent="0.25">
      <c r="F2320" s="2">
        <f t="shared" si="147"/>
        <v>11.58000000000041</v>
      </c>
      <c r="G2320" s="3">
        <f>IF(H2320&gt;0,$C$14-H2320,$C$14)</f>
        <v>2E-3</v>
      </c>
      <c r="H2320" s="3">
        <f>IF(H2319-I2319&gt;0,H2319-I2319,0)</f>
        <v>0</v>
      </c>
      <c r="I2320" s="12">
        <f>$C$5*SQRT((2*($C$11*POWER(($G$4/G2320),1.4)-$C$12))/$C$8)*An</f>
        <v>3.4541393744113574E-5</v>
      </c>
      <c r="J2320" s="5">
        <f>($C$11*POWER(($C$16/G2320),1.4))</f>
        <v>265250.39913931966</v>
      </c>
      <c r="K2320" s="2">
        <f>IF(H2320&gt;0,$C$17+H2320*$C$8,$C$17)</f>
        <v>0.15</v>
      </c>
      <c r="L2320" s="12">
        <f>IF(H2320&gt;0,2*An*(J2320-$C$12),0)</f>
        <v>0</v>
      </c>
      <c r="M2320" s="12">
        <f>$C$9*Af*O2319*ABS(O2319)*$C$7</f>
        <v>-1.4608369958180289</v>
      </c>
      <c r="N2320" s="12">
        <f t="shared" si="148"/>
        <v>-7.1086694546473872E-2</v>
      </c>
      <c r="O2320" s="4">
        <f t="shared" si="149"/>
        <v>-26.897146366614336</v>
      </c>
      <c r="P2320" s="3">
        <f t="shared" si="150"/>
        <v>-132.07877095838683</v>
      </c>
      <c r="R2320" s="15"/>
    </row>
    <row r="2321" spans="6:18" x14ac:dyDescent="0.25">
      <c r="F2321" s="2">
        <f t="shared" si="147"/>
        <v>11.585000000000411</v>
      </c>
      <c r="G2321" s="3">
        <f>IF(H2321&gt;0,$C$14-H2321,$C$14)</f>
        <v>2E-3</v>
      </c>
      <c r="H2321" s="3">
        <f>IF(H2320-I2320&gt;0,H2320-I2320,0)</f>
        <v>0</v>
      </c>
      <c r="I2321" s="12">
        <f>$C$5*SQRT((2*($C$11*POWER(($G$4/G2321),1.4)-$C$12))/$C$8)*An</f>
        <v>3.4541393744113574E-5</v>
      </c>
      <c r="J2321" s="5">
        <f>($C$11*POWER(($C$16/G2321),1.4))</f>
        <v>265250.39913931966</v>
      </c>
      <c r="K2321" s="2">
        <f>IF(H2321&gt;0,$C$17+H2321*$C$8,$C$17)</f>
        <v>0.15</v>
      </c>
      <c r="L2321" s="12">
        <f>IF(H2321&gt;0,2*An*(J2321-$C$12),0)</f>
        <v>0</v>
      </c>
      <c r="M2321" s="12">
        <f>$C$9*Af*O2320*ABS(O2320)*$C$7</f>
        <v>-1.4608756754496242</v>
      </c>
      <c r="N2321" s="12">
        <f t="shared" si="148"/>
        <v>-7.0828830335839171E-2</v>
      </c>
      <c r="O2321" s="4">
        <f t="shared" si="149"/>
        <v>-26.897501155426543</v>
      </c>
      <c r="P2321" s="3">
        <f t="shared" si="150"/>
        <v>-132.21325757719194</v>
      </c>
      <c r="R2321" s="15"/>
    </row>
    <row r="2322" spans="6:18" x14ac:dyDescent="0.25">
      <c r="F2322" s="2">
        <f t="shared" si="147"/>
        <v>11.590000000000412</v>
      </c>
      <c r="G2322" s="3">
        <f>IF(H2322&gt;0,$C$14-H2322,$C$14)</f>
        <v>2E-3</v>
      </c>
      <c r="H2322" s="3">
        <f>IF(H2321-I2321&gt;0,H2321-I2321,0)</f>
        <v>0</v>
      </c>
      <c r="I2322" s="12">
        <f>$C$5*SQRT((2*($C$11*POWER(($G$4/G2322),1.4)-$C$12))/$C$8)*An</f>
        <v>3.4541393744113574E-5</v>
      </c>
      <c r="J2322" s="5">
        <f>($C$11*POWER(($C$16/G2322),1.4))</f>
        <v>265250.39913931966</v>
      </c>
      <c r="K2322" s="2">
        <f>IF(H2322&gt;0,$C$17+H2322*$C$8,$C$17)</f>
        <v>0.15</v>
      </c>
      <c r="L2322" s="12">
        <f>IF(H2322&gt;0,2*An*(J2322-$C$12),0)</f>
        <v>0</v>
      </c>
      <c r="M2322" s="12">
        <f>$C$9*Af*O2321*ABS(O2321)*$C$7</f>
        <v>-1.4609142152825836</v>
      </c>
      <c r="N2322" s="12">
        <f t="shared" si="148"/>
        <v>-7.0571898116109644E-2</v>
      </c>
      <c r="O2322" s="4">
        <f t="shared" si="149"/>
        <v>-26.897854657247674</v>
      </c>
      <c r="P2322" s="3">
        <f t="shared" si="150"/>
        <v>-132.34774596672364</v>
      </c>
      <c r="R2322" s="15"/>
    </row>
    <row r="2323" spans="6:18" x14ac:dyDescent="0.25">
      <c r="F2323" s="2">
        <f t="shared" si="147"/>
        <v>11.595000000000413</v>
      </c>
      <c r="G2323" s="3">
        <f>IF(H2323&gt;0,$C$14-H2323,$C$14)</f>
        <v>2E-3</v>
      </c>
      <c r="H2323" s="3">
        <f>IF(H2322-I2322&gt;0,H2322-I2322,0)</f>
        <v>0</v>
      </c>
      <c r="I2323" s="12">
        <f>$C$5*SQRT((2*($C$11*POWER(($G$4/G2323),1.4)-$C$12))/$C$8)*An</f>
        <v>3.4541393744113574E-5</v>
      </c>
      <c r="J2323" s="5">
        <f>($C$11*POWER(($C$16/G2323),1.4))</f>
        <v>265250.39913931966</v>
      </c>
      <c r="K2323" s="2">
        <f>IF(H2323&gt;0,$C$17+H2323*$C$8,$C$17)</f>
        <v>0.15</v>
      </c>
      <c r="L2323" s="12">
        <f>IF(H2323&gt;0,2*An*(J2323-$C$12),0)</f>
        <v>0</v>
      </c>
      <c r="M2323" s="12">
        <f>$C$9*Af*O2322*ABS(O2322)*$C$7</f>
        <v>-1.4609526158184754</v>
      </c>
      <c r="N2323" s="12">
        <f t="shared" si="148"/>
        <v>-7.0315894543497848E-2</v>
      </c>
      <c r="O2323" s="4">
        <f t="shared" si="149"/>
        <v>-26.898206876729322</v>
      </c>
      <c r="P2323" s="3">
        <f t="shared" si="150"/>
        <v>-132.48223612055858</v>
      </c>
      <c r="R2323" s="15"/>
    </row>
    <row r="2324" spans="6:18" x14ac:dyDescent="0.25">
      <c r="F2324" s="2">
        <f t="shared" si="147"/>
        <v>11.600000000000414</v>
      </c>
      <c r="G2324" s="3">
        <f>IF(H2324&gt;0,$C$14-H2324,$C$14)</f>
        <v>2E-3</v>
      </c>
      <c r="H2324" s="3">
        <f>IF(H2323-I2323&gt;0,H2323-I2323,0)</f>
        <v>0</v>
      </c>
      <c r="I2324" s="12">
        <f>$C$5*SQRT((2*($C$11*POWER(($G$4/G2324),1.4)-$C$12))/$C$8)*An</f>
        <v>3.4541393744113574E-5</v>
      </c>
      <c r="J2324" s="5">
        <f>($C$11*POWER(($C$16/G2324),1.4))</f>
        <v>265250.39913931966</v>
      </c>
      <c r="K2324" s="2">
        <f>IF(H2324&gt;0,$C$17+H2324*$C$8,$C$17)</f>
        <v>0.15</v>
      </c>
      <c r="L2324" s="12">
        <f>IF(H2324&gt;0,2*An*(J2324-$C$12),0)</f>
        <v>0</v>
      </c>
      <c r="M2324" s="12">
        <f>$C$9*Af*O2323*ABS(O2323)*$C$7</f>
        <v>-1.4609908775570954</v>
      </c>
      <c r="N2324" s="12">
        <f t="shared" si="148"/>
        <v>-7.0060816286030558E-2</v>
      </c>
      <c r="O2324" s="4">
        <f t="shared" si="149"/>
        <v>-26.898557818506397</v>
      </c>
      <c r="P2324" s="3">
        <f t="shared" si="150"/>
        <v>-132.61672803229666</v>
      </c>
      <c r="R2324" s="15"/>
    </row>
    <row r="2325" spans="6:18" x14ac:dyDescent="0.25">
      <c r="F2325" s="2">
        <f t="shared" si="147"/>
        <v>11.605000000000414</v>
      </c>
      <c r="G2325" s="3">
        <f>IF(H2325&gt;0,$C$14-H2325,$C$14)</f>
        <v>2E-3</v>
      </c>
      <c r="H2325" s="3">
        <f>IF(H2324-I2324&gt;0,H2324-I2324,0)</f>
        <v>0</v>
      </c>
      <c r="I2325" s="12">
        <f>$C$5*SQRT((2*($C$11*POWER(($G$4/G2325),1.4)-$C$12))/$C$8)*An</f>
        <v>3.4541393744113574E-5</v>
      </c>
      <c r="J2325" s="5">
        <f>($C$11*POWER(($C$16/G2325),1.4))</f>
        <v>265250.39913931966</v>
      </c>
      <c r="K2325" s="2">
        <f>IF(H2325&gt;0,$C$17+H2325*$C$8,$C$17)</f>
        <v>0.15</v>
      </c>
      <c r="L2325" s="12">
        <f>IF(H2325&gt;0,2*An*(J2325-$C$12),0)</f>
        <v>0</v>
      </c>
      <c r="M2325" s="12">
        <f>$C$9*Af*O2324*ABS(O2324)*$C$7</f>
        <v>-1.461029000996473</v>
      </c>
      <c r="N2325" s="12">
        <f t="shared" si="148"/>
        <v>-6.9806660023513295E-2</v>
      </c>
      <c r="O2325" s="4">
        <f t="shared" si="149"/>
        <v>-26.898907487197171</v>
      </c>
      <c r="P2325" s="3">
        <f t="shared" si="150"/>
        <v>-132.75122169556093</v>
      </c>
      <c r="R2325" s="15"/>
    </row>
    <row r="2326" spans="6:18" x14ac:dyDescent="0.25">
      <c r="F2326" s="2">
        <f t="shared" si="147"/>
        <v>11.610000000000415</v>
      </c>
      <c r="G2326" s="3">
        <f>IF(H2326&gt;0,$C$14-H2326,$C$14)</f>
        <v>2E-3</v>
      </c>
      <c r="H2326" s="3">
        <f>IF(H2325-I2325&gt;0,H2325-I2325,0)</f>
        <v>0</v>
      </c>
      <c r="I2326" s="12">
        <f>$C$5*SQRT((2*($C$11*POWER(($G$4/G2326),1.4)-$C$12))/$C$8)*An</f>
        <v>3.4541393744113574E-5</v>
      </c>
      <c r="J2326" s="5">
        <f>($C$11*POWER(($C$16/G2326),1.4))</f>
        <v>265250.39913931966</v>
      </c>
      <c r="K2326" s="2">
        <f>IF(H2326&gt;0,$C$17+H2326*$C$8,$C$17)</f>
        <v>0.15</v>
      </c>
      <c r="L2326" s="12">
        <f>IF(H2326&gt;0,2*An*(J2326-$C$12),0)</f>
        <v>0</v>
      </c>
      <c r="M2326" s="12">
        <f>$C$9*Af*O2325*ABS(O2325)*$C$7</f>
        <v>-1.4610669866328767</v>
      </c>
      <c r="N2326" s="12">
        <f t="shared" si="148"/>
        <v>-6.9553422447488827E-2</v>
      </c>
      <c r="O2326" s="4">
        <f t="shared" si="149"/>
        <v>-26.899255887403349</v>
      </c>
      <c r="P2326" s="3">
        <f t="shared" si="150"/>
        <v>-132.88571710399742</v>
      </c>
      <c r="R2326" s="15"/>
    </row>
    <row r="2327" spans="6:18" x14ac:dyDescent="0.25">
      <c r="F2327" s="2">
        <f t="shared" si="147"/>
        <v>11.615000000000416</v>
      </c>
      <c r="G2327" s="3">
        <f>IF(H2327&gt;0,$C$14-H2327,$C$14)</f>
        <v>2E-3</v>
      </c>
      <c r="H2327" s="3">
        <f>IF(H2326-I2326&gt;0,H2326-I2326,0)</f>
        <v>0</v>
      </c>
      <c r="I2327" s="12">
        <f>$C$5*SQRT((2*($C$11*POWER(($G$4/G2327),1.4)-$C$12))/$C$8)*An</f>
        <v>3.4541393744113574E-5</v>
      </c>
      <c r="J2327" s="5">
        <f>($C$11*POWER(($C$16/G2327),1.4))</f>
        <v>265250.39913931966</v>
      </c>
      <c r="K2327" s="2">
        <f>IF(H2327&gt;0,$C$17+H2327*$C$8,$C$17)</f>
        <v>0.15</v>
      </c>
      <c r="L2327" s="12">
        <f>IF(H2327&gt;0,2*An*(J2327-$C$12),0)</f>
        <v>0</v>
      </c>
      <c r="M2327" s="12">
        <f>$C$9*Af*O2326*ABS(O2326)*$C$7</f>
        <v>-1.4611048349608202</v>
      </c>
      <c r="N2327" s="12">
        <f t="shared" si="148"/>
        <v>-6.9301100261198734E-2</v>
      </c>
      <c r="O2327" s="4">
        <f t="shared" si="149"/>
        <v>-26.899603023710121</v>
      </c>
      <c r="P2327" s="3">
        <f t="shared" si="150"/>
        <v>-133.02021425127521</v>
      </c>
      <c r="R2327" s="15"/>
    </row>
    <row r="2328" spans="6:18" x14ac:dyDescent="0.25">
      <c r="F2328" s="2">
        <f t="shared" ref="F2328:F2391" si="151">F2327+$C$5</f>
        <v>11.620000000000417</v>
      </c>
      <c r="G2328" s="3">
        <f>IF(H2328&gt;0,$C$14-H2328,$C$14)</f>
        <v>2E-3</v>
      </c>
      <c r="H2328" s="3">
        <f>IF(H2327-I2327&gt;0,H2327-I2327,0)</f>
        <v>0</v>
      </c>
      <c r="I2328" s="12">
        <f>$C$5*SQRT((2*($C$11*POWER(($G$4/G2328),1.4)-$C$12))/$C$8)*An</f>
        <v>3.4541393744113574E-5</v>
      </c>
      <c r="J2328" s="5">
        <f>($C$11*POWER(($C$16/G2328),1.4))</f>
        <v>265250.39913931966</v>
      </c>
      <c r="K2328" s="2">
        <f>IF(H2328&gt;0,$C$17+H2328*$C$8,$C$17)</f>
        <v>0.15</v>
      </c>
      <c r="L2328" s="12">
        <f>IF(H2328&gt;0,2*An*(J2328-$C$12),0)</f>
        <v>0</v>
      </c>
      <c r="M2328" s="12">
        <f>$C$9*Af*O2327*ABS(O2327)*$C$7</f>
        <v>-1.4611425464730698</v>
      </c>
      <c r="N2328" s="12">
        <f t="shared" si="148"/>
        <v>-6.9049690179534551E-2</v>
      </c>
      <c r="O2328" s="4">
        <f t="shared" si="149"/>
        <v>-26.899948900686223</v>
      </c>
      <c r="P2328" s="3">
        <f t="shared" si="150"/>
        <v>-133.1547131310862</v>
      </c>
      <c r="R2328" s="15"/>
    </row>
    <row r="2329" spans="6:18" x14ac:dyDescent="0.25">
      <c r="F2329" s="2">
        <f t="shared" si="151"/>
        <v>11.625000000000417</v>
      </c>
      <c r="G2329" s="3">
        <f>IF(H2329&gt;0,$C$14-H2329,$C$14)</f>
        <v>2E-3</v>
      </c>
      <c r="H2329" s="3">
        <f>IF(H2328-I2328&gt;0,H2328-I2328,0)</f>
        <v>0</v>
      </c>
      <c r="I2329" s="12">
        <f>$C$5*SQRT((2*($C$11*POWER(($G$4/G2329),1.4)-$C$12))/$C$8)*An</f>
        <v>3.4541393744113574E-5</v>
      </c>
      <c r="J2329" s="5">
        <f>($C$11*POWER(($C$16/G2329),1.4))</f>
        <v>265250.39913931966</v>
      </c>
      <c r="K2329" s="2">
        <f>IF(H2329&gt;0,$C$17+H2329*$C$8,$C$17)</f>
        <v>0.15</v>
      </c>
      <c r="L2329" s="12">
        <f>IF(H2329&gt;0,2*An*(J2329-$C$12),0)</f>
        <v>0</v>
      </c>
      <c r="M2329" s="12">
        <f>$C$9*Af*O2328*ABS(O2328)*$C$7</f>
        <v>-1.4611801216606488</v>
      </c>
      <c r="N2329" s="12">
        <f t="shared" si="148"/>
        <v>-6.8799188929008132E-2</v>
      </c>
      <c r="O2329" s="4">
        <f t="shared" si="149"/>
        <v>-26.900293522883995</v>
      </c>
      <c r="P2329" s="3">
        <f t="shared" si="150"/>
        <v>-133.28921373714513</v>
      </c>
      <c r="R2329" s="15"/>
    </row>
    <row r="2330" spans="6:18" x14ac:dyDescent="0.25">
      <c r="F2330" s="2">
        <f t="shared" si="151"/>
        <v>11.630000000000418</v>
      </c>
      <c r="G2330" s="3">
        <f>IF(H2330&gt;0,$C$14-H2330,$C$14)</f>
        <v>2E-3</v>
      </c>
      <c r="H2330" s="3">
        <f>IF(H2329-I2329&gt;0,H2329-I2329,0)</f>
        <v>0</v>
      </c>
      <c r="I2330" s="12">
        <f>$C$5*SQRT((2*($C$11*POWER(($G$4/G2330),1.4)-$C$12))/$C$8)*An</f>
        <v>3.4541393744113574E-5</v>
      </c>
      <c r="J2330" s="5">
        <f>($C$11*POWER(($C$16/G2330),1.4))</f>
        <v>265250.39913931966</v>
      </c>
      <c r="K2330" s="2">
        <f>IF(H2330&gt;0,$C$17+H2330*$C$8,$C$17)</f>
        <v>0.15</v>
      </c>
      <c r="L2330" s="12">
        <f>IF(H2330&gt;0,2*An*(J2330-$C$12),0)</f>
        <v>0</v>
      </c>
      <c r="M2330" s="12">
        <f>$C$9*Af*O2329*ABS(O2329)*$C$7</f>
        <v>-1.4612175610128435</v>
      </c>
      <c r="N2330" s="12">
        <f t="shared" si="148"/>
        <v>-6.8549593247710192E-2</v>
      </c>
      <c r="O2330" s="4">
        <f t="shared" si="149"/>
        <v>-26.900636894839437</v>
      </c>
      <c r="P2330" s="3">
        <f t="shared" si="150"/>
        <v>-133.42371606318943</v>
      </c>
      <c r="R2330" s="15"/>
    </row>
    <row r="2331" spans="6:18" x14ac:dyDescent="0.25">
      <c r="F2331" s="2">
        <f t="shared" si="151"/>
        <v>11.635000000000419</v>
      </c>
      <c r="G2331" s="3">
        <f>IF(H2331&gt;0,$C$14-H2331,$C$14)</f>
        <v>2E-3</v>
      </c>
      <c r="H2331" s="3">
        <f>IF(H2330-I2330&gt;0,H2330-I2330,0)</f>
        <v>0</v>
      </c>
      <c r="I2331" s="12">
        <f>$C$5*SQRT((2*($C$11*POWER(($G$4/G2331),1.4)-$C$12))/$C$8)*An</f>
        <v>3.4541393744113574E-5</v>
      </c>
      <c r="J2331" s="5">
        <f>($C$11*POWER(($C$16/G2331),1.4))</f>
        <v>265250.39913931966</v>
      </c>
      <c r="K2331" s="2">
        <f>IF(H2331&gt;0,$C$17+H2331*$C$8,$C$17)</f>
        <v>0.15</v>
      </c>
      <c r="L2331" s="12">
        <f>IF(H2331&gt;0,2*An*(J2331-$C$12),0)</f>
        <v>0</v>
      </c>
      <c r="M2331" s="12">
        <f>$C$9*Af*O2330*ABS(O2330)*$C$7</f>
        <v>-1.4612548650172099</v>
      </c>
      <c r="N2331" s="12">
        <f t="shared" si="148"/>
        <v>-6.8300899885267441E-2</v>
      </c>
      <c r="O2331" s="4">
        <f t="shared" si="149"/>
        <v>-26.900979021072271</v>
      </c>
      <c r="P2331" s="3">
        <f t="shared" si="150"/>
        <v>-133.55822010297922</v>
      </c>
      <c r="R2331" s="15"/>
    </row>
    <row r="2332" spans="6:18" x14ac:dyDescent="0.25">
      <c r="F2332" s="2">
        <f t="shared" si="151"/>
        <v>11.64000000000042</v>
      </c>
      <c r="G2332" s="3">
        <f>IF(H2332&gt;0,$C$14-H2332,$C$14)</f>
        <v>2E-3</v>
      </c>
      <c r="H2332" s="3">
        <f>IF(H2331-I2331&gt;0,H2331-I2331,0)</f>
        <v>0</v>
      </c>
      <c r="I2332" s="12">
        <f>$C$5*SQRT((2*($C$11*POWER(($G$4/G2332),1.4)-$C$12))/$C$8)*An</f>
        <v>3.4541393744113574E-5</v>
      </c>
      <c r="J2332" s="5">
        <f>($C$11*POWER(($C$16/G2332),1.4))</f>
        <v>265250.39913931966</v>
      </c>
      <c r="K2332" s="2">
        <f>IF(H2332&gt;0,$C$17+H2332*$C$8,$C$17)</f>
        <v>0.15</v>
      </c>
      <c r="L2332" s="12">
        <f>IF(H2332&gt;0,2*An*(J2332-$C$12),0)</f>
        <v>0</v>
      </c>
      <c r="M2332" s="12">
        <f>$C$9*Af*O2331*ABS(O2331)*$C$7</f>
        <v>-1.4612920341595796</v>
      </c>
      <c r="N2332" s="12">
        <f t="shared" si="148"/>
        <v>-6.8053105602802574E-2</v>
      </c>
      <c r="O2332" s="4">
        <f t="shared" si="149"/>
        <v>-26.901319906085991</v>
      </c>
      <c r="P2332" s="3">
        <f t="shared" si="150"/>
        <v>-133.69272585029711</v>
      </c>
      <c r="R2332" s="15"/>
    </row>
    <row r="2333" spans="6:18" x14ac:dyDescent="0.25">
      <c r="F2333" s="2">
        <f t="shared" si="151"/>
        <v>11.645000000000421</v>
      </c>
      <c r="G2333" s="3">
        <f>IF(H2333&gt;0,$C$14-H2333,$C$14)</f>
        <v>2E-3</v>
      </c>
      <c r="H2333" s="3">
        <f>IF(H2332-I2332&gt;0,H2332-I2332,0)</f>
        <v>0</v>
      </c>
      <c r="I2333" s="12">
        <f>$C$5*SQRT((2*($C$11*POWER(($G$4/G2333),1.4)-$C$12))/$C$8)*An</f>
        <v>3.4541393744113574E-5</v>
      </c>
      <c r="J2333" s="5">
        <f>($C$11*POWER(($C$16/G2333),1.4))</f>
        <v>265250.39913931966</v>
      </c>
      <c r="K2333" s="2">
        <f>IF(H2333&gt;0,$C$17+H2333*$C$8,$C$17)</f>
        <v>0.15</v>
      </c>
      <c r="L2333" s="12">
        <f>IF(H2333&gt;0,2*An*(J2333-$C$12),0)</f>
        <v>0</v>
      </c>
      <c r="M2333" s="12">
        <f>$C$9*Af*O2332*ABS(O2332)*$C$7</f>
        <v>-1.4613290689240659</v>
      </c>
      <c r="N2333" s="12">
        <f t="shared" si="148"/>
        <v>-6.7806207172894289E-2</v>
      </c>
      <c r="O2333" s="4">
        <f t="shared" si="149"/>
        <v>-26.901659554367932</v>
      </c>
      <c r="P2333" s="3">
        <f t="shared" si="150"/>
        <v>-133.82723329894824</v>
      </c>
      <c r="R2333" s="15"/>
    </row>
    <row r="2334" spans="6:18" x14ac:dyDescent="0.25">
      <c r="F2334" s="2">
        <f t="shared" si="151"/>
        <v>11.650000000000421</v>
      </c>
      <c r="G2334" s="3">
        <f>IF(H2334&gt;0,$C$14-H2334,$C$14)</f>
        <v>2E-3</v>
      </c>
      <c r="H2334" s="3">
        <f>IF(H2333-I2333&gt;0,H2333-I2333,0)</f>
        <v>0</v>
      </c>
      <c r="I2334" s="12">
        <f>$C$5*SQRT((2*($C$11*POWER(($G$4/G2334),1.4)-$C$12))/$C$8)*An</f>
        <v>3.4541393744113574E-5</v>
      </c>
      <c r="J2334" s="5">
        <f>($C$11*POWER(($C$16/G2334),1.4))</f>
        <v>265250.39913931966</v>
      </c>
      <c r="K2334" s="2">
        <f>IF(H2334&gt;0,$C$17+H2334*$C$8,$C$17)</f>
        <v>0.15</v>
      </c>
      <c r="L2334" s="12">
        <f>IF(H2334&gt;0,2*An*(J2334-$C$12),0)</f>
        <v>0</v>
      </c>
      <c r="M2334" s="12">
        <f>$C$9*Af*O2333*ABS(O2333)*$C$7</f>
        <v>-1.4613659697930679</v>
      </c>
      <c r="N2334" s="12">
        <f t="shared" si="148"/>
        <v>-6.7560201379547699E-2</v>
      </c>
      <c r="O2334" s="4">
        <f t="shared" si="149"/>
        <v>-26.901997970389314</v>
      </c>
      <c r="P2334" s="3">
        <f t="shared" si="150"/>
        <v>-133.96174244276014</v>
      </c>
      <c r="R2334" s="15"/>
    </row>
    <row r="2335" spans="6:18" x14ac:dyDescent="0.25">
      <c r="F2335" s="2">
        <f t="shared" si="151"/>
        <v>11.655000000000422</v>
      </c>
      <c r="G2335" s="3">
        <f>IF(H2335&gt;0,$C$14-H2335,$C$14)</f>
        <v>2E-3</v>
      </c>
      <c r="H2335" s="3">
        <f>IF(H2334-I2334&gt;0,H2334-I2334,0)</f>
        <v>0</v>
      </c>
      <c r="I2335" s="12">
        <f>$C$5*SQRT((2*($C$11*POWER(($G$4/G2335),1.4)-$C$12))/$C$8)*An</f>
        <v>3.4541393744113574E-5</v>
      </c>
      <c r="J2335" s="5">
        <f>($C$11*POWER(($C$16/G2335),1.4))</f>
        <v>265250.39913931966</v>
      </c>
      <c r="K2335" s="2">
        <f>IF(H2335&gt;0,$C$17+H2335*$C$8,$C$17)</f>
        <v>0.15</v>
      </c>
      <c r="L2335" s="12">
        <f>IF(H2335&gt;0,2*An*(J2335-$C$12),0)</f>
        <v>0</v>
      </c>
      <c r="M2335" s="12">
        <f>$C$9*Af*O2334*ABS(O2334)*$C$7</f>
        <v>-1.4614027372472791</v>
      </c>
      <c r="N2335" s="12">
        <f t="shared" si="148"/>
        <v>-6.7315085018139584E-2</v>
      </c>
      <c r="O2335" s="4">
        <f t="shared" si="149"/>
        <v>-26.902335158605307</v>
      </c>
      <c r="P2335" s="3">
        <f t="shared" si="150"/>
        <v>-134.09625327558263</v>
      </c>
      <c r="R2335" s="15"/>
    </row>
    <row r="2336" spans="6:18" x14ac:dyDescent="0.25">
      <c r="F2336" s="2">
        <f t="shared" si="151"/>
        <v>11.660000000000423</v>
      </c>
      <c r="G2336" s="3">
        <f>IF(H2336&gt;0,$C$14-H2336,$C$14)</f>
        <v>2E-3</v>
      </c>
      <c r="H2336" s="3">
        <f>IF(H2335-I2335&gt;0,H2335-I2335,0)</f>
        <v>0</v>
      </c>
      <c r="I2336" s="12">
        <f>$C$5*SQRT((2*($C$11*POWER(($G$4/G2336),1.4)-$C$12))/$C$8)*An</f>
        <v>3.4541393744113574E-5</v>
      </c>
      <c r="J2336" s="5">
        <f>($C$11*POWER(($C$16/G2336),1.4))</f>
        <v>265250.39913931966</v>
      </c>
      <c r="K2336" s="2">
        <f>IF(H2336&gt;0,$C$17+H2336*$C$8,$C$17)</f>
        <v>0.15</v>
      </c>
      <c r="L2336" s="12">
        <f>IF(H2336&gt;0,2*An*(J2336-$C$12),0)</f>
        <v>0</v>
      </c>
      <c r="M2336" s="12">
        <f>$C$9*Af*O2335*ABS(O2335)*$C$7</f>
        <v>-1.4614393717656911</v>
      </c>
      <c r="N2336" s="12">
        <f t="shared" si="148"/>
        <v>-6.7070854895393189E-2</v>
      </c>
      <c r="O2336" s="4">
        <f t="shared" si="149"/>
        <v>-26.902671123455093</v>
      </c>
      <c r="P2336" s="3">
        <f t="shared" si="150"/>
        <v>-134.23076579128778</v>
      </c>
      <c r="R2336" s="15"/>
    </row>
    <row r="2337" spans="6:18" x14ac:dyDescent="0.25">
      <c r="F2337" s="2">
        <f t="shared" si="151"/>
        <v>11.665000000000424</v>
      </c>
      <c r="G2337" s="3">
        <f>IF(H2337&gt;0,$C$14-H2337,$C$14)</f>
        <v>2E-3</v>
      </c>
      <c r="H2337" s="3">
        <f>IF(H2336-I2336&gt;0,H2336-I2336,0)</f>
        <v>0</v>
      </c>
      <c r="I2337" s="12">
        <f>$C$5*SQRT((2*($C$11*POWER(($G$4/G2337),1.4)-$C$12))/$C$8)*An</f>
        <v>3.4541393744113574E-5</v>
      </c>
      <c r="J2337" s="5">
        <f>($C$11*POWER(($C$16/G2337),1.4))</f>
        <v>265250.39913931966</v>
      </c>
      <c r="K2337" s="2">
        <f>IF(H2337&gt;0,$C$17+H2337*$C$8,$C$17)</f>
        <v>0.15</v>
      </c>
      <c r="L2337" s="12">
        <f>IF(H2337&gt;0,2*An*(J2337-$C$12),0)</f>
        <v>0</v>
      </c>
      <c r="M2337" s="12">
        <f>$C$9*Af*O2336*ABS(O2336)*$C$7</f>
        <v>-1.4614758738256011</v>
      </c>
      <c r="N2337" s="12">
        <f t="shared" si="148"/>
        <v>-6.6827507829326421E-2</v>
      </c>
      <c r="O2337" s="4">
        <f t="shared" si="149"/>
        <v>-26.903005869361905</v>
      </c>
      <c r="P2337" s="3">
        <f t="shared" si="150"/>
        <v>-134.36527998376982</v>
      </c>
      <c r="R2337" s="15"/>
    </row>
    <row r="2338" spans="6:18" x14ac:dyDescent="0.25">
      <c r="F2338" s="2">
        <f t="shared" si="151"/>
        <v>11.670000000000424</v>
      </c>
      <c r="G2338" s="3">
        <f>IF(H2338&gt;0,$C$14-H2338,$C$14)</f>
        <v>2E-3</v>
      </c>
      <c r="H2338" s="3">
        <f>IF(H2337-I2337&gt;0,H2337-I2337,0)</f>
        <v>0</v>
      </c>
      <c r="I2338" s="12">
        <f>$C$5*SQRT((2*($C$11*POWER(($G$4/G2338),1.4)-$C$12))/$C$8)*An</f>
        <v>3.4541393744113574E-5</v>
      </c>
      <c r="J2338" s="5">
        <f>($C$11*POWER(($C$16/G2338),1.4))</f>
        <v>265250.39913931966</v>
      </c>
      <c r="K2338" s="2">
        <f>IF(H2338&gt;0,$C$17+H2338*$C$8,$C$17)</f>
        <v>0.15</v>
      </c>
      <c r="L2338" s="12">
        <f>IF(H2338&gt;0,2*An*(J2338-$C$12),0)</f>
        <v>0</v>
      </c>
      <c r="M2338" s="12">
        <f>$C$9*Af*O2337*ABS(O2337)*$C$7</f>
        <v>-1.4615122439026158</v>
      </c>
      <c r="N2338" s="12">
        <f t="shared" si="148"/>
        <v>-6.6585040649228183E-2</v>
      </c>
      <c r="O2338" s="4">
        <f t="shared" si="149"/>
        <v>-26.903339400733103</v>
      </c>
      <c r="P2338" s="3">
        <f t="shared" si="150"/>
        <v>-134.49979584694506</v>
      </c>
      <c r="R2338" s="15"/>
    </row>
    <row r="2339" spans="6:18" x14ac:dyDescent="0.25">
      <c r="F2339" s="2">
        <f t="shared" si="151"/>
        <v>11.675000000000425</v>
      </c>
      <c r="G2339" s="3">
        <f>IF(H2339&gt;0,$C$14-H2339,$C$14)</f>
        <v>2E-3</v>
      </c>
      <c r="H2339" s="3">
        <f>IF(H2338-I2338&gt;0,H2338-I2338,0)</f>
        <v>0</v>
      </c>
      <c r="I2339" s="12">
        <f>$C$5*SQRT((2*($C$11*POWER(($G$4/G2339),1.4)-$C$12))/$C$8)*An</f>
        <v>3.4541393744113574E-5</v>
      </c>
      <c r="J2339" s="5">
        <f>($C$11*POWER(($C$16/G2339),1.4))</f>
        <v>265250.39913931966</v>
      </c>
      <c r="K2339" s="2">
        <f>IF(H2339&gt;0,$C$17+H2339*$C$8,$C$17)</f>
        <v>0.15</v>
      </c>
      <c r="L2339" s="12">
        <f>IF(H2339&gt;0,2*An*(J2339-$C$12),0)</f>
        <v>0</v>
      </c>
      <c r="M2339" s="12">
        <f>$C$9*Af*O2338*ABS(O2338)*$C$7</f>
        <v>-1.4615484824706595</v>
      </c>
      <c r="N2339" s="12">
        <f t="shared" si="148"/>
        <v>-6.6343450195603587E-2</v>
      </c>
      <c r="O2339" s="4">
        <f t="shared" si="149"/>
        <v>-26.903671721960215</v>
      </c>
      <c r="P2339" s="3">
        <f t="shared" si="150"/>
        <v>-134.6343133747518</v>
      </c>
      <c r="R2339" s="15"/>
    </row>
    <row r="2340" spans="6:18" x14ac:dyDescent="0.25">
      <c r="F2340" s="2">
        <f t="shared" si="151"/>
        <v>11.680000000000426</v>
      </c>
      <c r="G2340" s="3">
        <f>IF(H2340&gt;0,$C$14-H2340,$C$14)</f>
        <v>2E-3</v>
      </c>
      <c r="H2340" s="3">
        <f>IF(H2339-I2339&gt;0,H2339-I2339,0)</f>
        <v>0</v>
      </c>
      <c r="I2340" s="12">
        <f>$C$5*SQRT((2*($C$11*POWER(($G$4/G2340),1.4)-$C$12))/$C$8)*An</f>
        <v>3.4541393744113574E-5</v>
      </c>
      <c r="J2340" s="5">
        <f>($C$11*POWER(($C$16/G2340),1.4))</f>
        <v>265250.39913931966</v>
      </c>
      <c r="K2340" s="2">
        <f>IF(H2340&gt;0,$C$17+H2340*$C$8,$C$17)</f>
        <v>0.15</v>
      </c>
      <c r="L2340" s="12">
        <f>IF(H2340&gt;0,2*An*(J2340-$C$12),0)</f>
        <v>0</v>
      </c>
      <c r="M2340" s="12">
        <f>$C$9*Af*O2339*ABS(O2339)*$C$7</f>
        <v>-1.4615845900019777</v>
      </c>
      <c r="N2340" s="12">
        <f t="shared" si="148"/>
        <v>-6.6102733320148793E-2</v>
      </c>
      <c r="O2340" s="4">
        <f t="shared" si="149"/>
        <v>-26.904002837419004</v>
      </c>
      <c r="P2340" s="3">
        <f t="shared" si="150"/>
        <v>-134.76883256115025</v>
      </c>
      <c r="R2340" s="15"/>
    </row>
    <row r="2341" spans="6:18" x14ac:dyDescent="0.25">
      <c r="F2341" s="2">
        <f t="shared" si="151"/>
        <v>11.685000000000427</v>
      </c>
      <c r="G2341" s="3">
        <f>IF(H2341&gt;0,$C$14-H2341,$C$14)</f>
        <v>2E-3</v>
      </c>
      <c r="H2341" s="3">
        <f>IF(H2340-I2340&gt;0,H2340-I2340,0)</f>
        <v>0</v>
      </c>
      <c r="I2341" s="12">
        <f>$C$5*SQRT((2*($C$11*POWER(($G$4/G2341),1.4)-$C$12))/$C$8)*An</f>
        <v>3.4541393744113574E-5</v>
      </c>
      <c r="J2341" s="5">
        <f>($C$11*POWER(($C$16/G2341),1.4))</f>
        <v>265250.39913931966</v>
      </c>
      <c r="K2341" s="2">
        <f>IF(H2341&gt;0,$C$17+H2341*$C$8,$C$17)</f>
        <v>0.15</v>
      </c>
      <c r="L2341" s="12">
        <f>IF(H2341&gt;0,2*An*(J2341-$C$12),0)</f>
        <v>0</v>
      </c>
      <c r="M2341" s="12">
        <f>$C$9*Af*O2340*ABS(O2340)*$C$7</f>
        <v>-1.4616205669671436</v>
      </c>
      <c r="N2341" s="12">
        <f t="shared" si="148"/>
        <v>-6.5862886885709557E-2</v>
      </c>
      <c r="O2341" s="4">
        <f t="shared" si="149"/>
        <v>-26.904332751469518</v>
      </c>
      <c r="P2341" s="3">
        <f t="shared" si="150"/>
        <v>-134.90335340012246</v>
      </c>
      <c r="R2341" s="15"/>
    </row>
    <row r="2342" spans="6:18" x14ac:dyDescent="0.25">
      <c r="F2342" s="2">
        <f t="shared" si="151"/>
        <v>11.690000000000428</v>
      </c>
      <c r="G2342" s="3">
        <f>IF(H2342&gt;0,$C$14-H2342,$C$14)</f>
        <v>2E-3</v>
      </c>
      <c r="H2342" s="3">
        <f>IF(H2341-I2341&gt;0,H2341-I2341,0)</f>
        <v>0</v>
      </c>
      <c r="I2342" s="12">
        <f>$C$5*SQRT((2*($C$11*POWER(($G$4/G2342),1.4)-$C$12))/$C$8)*An</f>
        <v>3.4541393744113574E-5</v>
      </c>
      <c r="J2342" s="5">
        <f>($C$11*POWER(($C$16/G2342),1.4))</f>
        <v>265250.39913931966</v>
      </c>
      <c r="K2342" s="2">
        <f>IF(H2342&gt;0,$C$17+H2342*$C$8,$C$17)</f>
        <v>0.15</v>
      </c>
      <c r="L2342" s="12">
        <f>IF(H2342&gt;0,2*An*(J2342-$C$12),0)</f>
        <v>0</v>
      </c>
      <c r="M2342" s="12">
        <f>$C$9*Af*O2341*ABS(O2341)*$C$7</f>
        <v>-1.4616564138350654</v>
      </c>
      <c r="N2342" s="12">
        <f t="shared" si="148"/>
        <v>-6.5623907766230921E-2</v>
      </c>
      <c r="O2342" s="4">
        <f t="shared" si="149"/>
        <v>-26.904661468456148</v>
      </c>
      <c r="P2342" s="3">
        <f t="shared" si="150"/>
        <v>-135.03787588567226</v>
      </c>
      <c r="R2342" s="15"/>
    </row>
    <row r="2343" spans="6:18" x14ac:dyDescent="0.25">
      <c r="F2343" s="2">
        <f t="shared" si="151"/>
        <v>11.695000000000428</v>
      </c>
      <c r="G2343" s="3">
        <f>IF(H2343&gt;0,$C$14-H2343,$C$14)</f>
        <v>2E-3</v>
      </c>
      <c r="H2343" s="3">
        <f>IF(H2342-I2342&gt;0,H2342-I2342,0)</f>
        <v>0</v>
      </c>
      <c r="I2343" s="12">
        <f>$C$5*SQRT((2*($C$11*POWER(($G$4/G2343),1.4)-$C$12))/$C$8)*An</f>
        <v>3.4541393744113574E-5</v>
      </c>
      <c r="J2343" s="5">
        <f>($C$11*POWER(($C$16/G2343),1.4))</f>
        <v>265250.39913931966</v>
      </c>
      <c r="K2343" s="2">
        <f>IF(H2343&gt;0,$C$17+H2343*$C$8,$C$17)</f>
        <v>0.15</v>
      </c>
      <c r="L2343" s="12">
        <f>IF(H2343&gt;0,2*An*(J2343-$C$12),0)</f>
        <v>0</v>
      </c>
      <c r="M2343" s="12">
        <f>$C$9*Af*O2342*ABS(O2342)*$C$7</f>
        <v>-1.46169213107299</v>
      </c>
      <c r="N2343" s="12">
        <f t="shared" si="148"/>
        <v>-6.5385792846733487E-2</v>
      </c>
      <c r="O2343" s="4">
        <f t="shared" si="149"/>
        <v>-26.904988992707679</v>
      </c>
      <c r="P2343" s="3">
        <f t="shared" si="150"/>
        <v>-135.17240001182518</v>
      </c>
      <c r="R2343" s="15"/>
    </row>
    <row r="2344" spans="6:18" x14ac:dyDescent="0.25">
      <c r="F2344" s="2">
        <f t="shared" si="151"/>
        <v>11.700000000000429</v>
      </c>
      <c r="G2344" s="3">
        <f>IF(H2344&gt;0,$C$14-H2344,$C$14)</f>
        <v>2E-3</v>
      </c>
      <c r="H2344" s="3">
        <f>IF(H2343-I2343&gt;0,H2343-I2343,0)</f>
        <v>0</v>
      </c>
      <c r="I2344" s="12">
        <f>$C$5*SQRT((2*($C$11*POWER(($G$4/G2344),1.4)-$C$12))/$C$8)*An</f>
        <v>3.4541393744113574E-5</v>
      </c>
      <c r="J2344" s="5">
        <f>($C$11*POWER(($C$16/G2344),1.4))</f>
        <v>265250.39913931966</v>
      </c>
      <c r="K2344" s="2">
        <f>IF(H2344&gt;0,$C$17+H2344*$C$8,$C$17)</f>
        <v>0.15</v>
      </c>
      <c r="L2344" s="12">
        <f>IF(H2344&gt;0,2*An*(J2344-$C$12),0)</f>
        <v>0</v>
      </c>
      <c r="M2344" s="12">
        <f>$C$9*Af*O2343*ABS(O2343)*$C$7</f>
        <v>-1.4617277191465088</v>
      </c>
      <c r="N2344" s="12">
        <f t="shared" si="148"/>
        <v>-6.5148539023274971E-2</v>
      </c>
      <c r="O2344" s="4">
        <f t="shared" si="149"/>
        <v>-26.905315328537355</v>
      </c>
      <c r="P2344" s="3">
        <f t="shared" si="150"/>
        <v>-135.30692577262829</v>
      </c>
      <c r="R2344" s="15"/>
    </row>
    <row r="2345" spans="6:18" x14ac:dyDescent="0.25">
      <c r="F2345" s="2">
        <f t="shared" si="151"/>
        <v>11.70500000000043</v>
      </c>
      <c r="G2345" s="3">
        <f>IF(H2345&gt;0,$C$14-H2345,$C$14)</f>
        <v>2E-3</v>
      </c>
      <c r="H2345" s="3">
        <f>IF(H2344-I2344&gt;0,H2344-I2344,0)</f>
        <v>0</v>
      </c>
      <c r="I2345" s="12">
        <f>$C$5*SQRT((2*($C$11*POWER(($G$4/G2345),1.4)-$C$12))/$C$8)*An</f>
        <v>3.4541393744113574E-5</v>
      </c>
      <c r="J2345" s="5">
        <f>($C$11*POWER(($C$16/G2345),1.4))</f>
        <v>265250.39913931966</v>
      </c>
      <c r="K2345" s="2">
        <f>IF(H2345&gt;0,$C$17+H2345*$C$8,$C$17)</f>
        <v>0.15</v>
      </c>
      <c r="L2345" s="12">
        <f>IF(H2345&gt;0,2*An*(J2345-$C$12),0)</f>
        <v>0</v>
      </c>
      <c r="M2345" s="12">
        <f>$C$9*Af*O2344*ABS(O2344)*$C$7</f>
        <v>-1.4617631785195653</v>
      </c>
      <c r="N2345" s="12">
        <f t="shared" si="148"/>
        <v>-6.491214320289837E-2</v>
      </c>
      <c r="O2345" s="4">
        <f t="shared" si="149"/>
        <v>-26.905640480242919</v>
      </c>
      <c r="P2345" s="3">
        <f t="shared" si="150"/>
        <v>-135.44145316215025</v>
      </c>
      <c r="R2345" s="15"/>
    </row>
    <row r="2346" spans="6:18" x14ac:dyDescent="0.25">
      <c r="F2346" s="2">
        <f t="shared" si="151"/>
        <v>11.710000000000431</v>
      </c>
      <c r="G2346" s="3">
        <f>IF(H2346&gt;0,$C$14-H2346,$C$14)</f>
        <v>2E-3</v>
      </c>
      <c r="H2346" s="3">
        <f>IF(H2345-I2345&gt;0,H2345-I2345,0)</f>
        <v>0</v>
      </c>
      <c r="I2346" s="12">
        <f>$C$5*SQRT((2*($C$11*POWER(($G$4/G2346),1.4)-$C$12))/$C$8)*An</f>
        <v>3.4541393744113574E-5</v>
      </c>
      <c r="J2346" s="5">
        <f>($C$11*POWER(($C$16/G2346),1.4))</f>
        <v>265250.39913931966</v>
      </c>
      <c r="K2346" s="2">
        <f>IF(H2346&gt;0,$C$17+H2346*$C$8,$C$17)</f>
        <v>0.15</v>
      </c>
      <c r="L2346" s="12">
        <f>IF(H2346&gt;0,2*An*(J2346-$C$12),0)</f>
        <v>0</v>
      </c>
      <c r="M2346" s="12">
        <f>$C$9*Af*O2345*ABS(O2345)*$C$7</f>
        <v>-1.4617985096544581</v>
      </c>
      <c r="N2346" s="12">
        <f t="shared" si="148"/>
        <v>-6.4676602303612718E-2</v>
      </c>
      <c r="O2346" s="4">
        <f t="shared" si="149"/>
        <v>-26.905964452106687</v>
      </c>
      <c r="P2346" s="3">
        <f t="shared" si="150"/>
        <v>-135.57598217448114</v>
      </c>
      <c r="R2346" s="15"/>
    </row>
    <row r="2347" spans="6:18" x14ac:dyDescent="0.25">
      <c r="F2347" s="2">
        <f t="shared" si="151"/>
        <v>11.715000000000432</v>
      </c>
      <c r="G2347" s="3">
        <f>IF(H2347&gt;0,$C$14-H2347,$C$14)</f>
        <v>2E-3</v>
      </c>
      <c r="H2347" s="3">
        <f>IF(H2346-I2346&gt;0,H2346-I2346,0)</f>
        <v>0</v>
      </c>
      <c r="I2347" s="12">
        <f>$C$5*SQRT((2*($C$11*POWER(($G$4/G2347),1.4)-$C$12))/$C$8)*An</f>
        <v>3.4541393744113574E-5</v>
      </c>
      <c r="J2347" s="5">
        <f>($C$11*POWER(($C$16/G2347),1.4))</f>
        <v>265250.39913931966</v>
      </c>
      <c r="K2347" s="2">
        <f>IF(H2347&gt;0,$C$17+H2347*$C$8,$C$17)</f>
        <v>0.15</v>
      </c>
      <c r="L2347" s="12">
        <f>IF(H2347&gt;0,2*An*(J2347-$C$12),0)</f>
        <v>0</v>
      </c>
      <c r="M2347" s="12">
        <f>$C$9*Af*O2346*ABS(O2346)*$C$7</f>
        <v>-1.4618337130118495</v>
      </c>
      <c r="N2347" s="12">
        <f t="shared" si="148"/>
        <v>-6.4441913254336874E-2</v>
      </c>
      <c r="O2347" s="4">
        <f t="shared" si="149"/>
        <v>-26.906287248395582</v>
      </c>
      <c r="P2347" s="3">
        <f t="shared" si="150"/>
        <v>-135.7105128037324</v>
      </c>
      <c r="R2347" s="15"/>
    </row>
    <row r="2348" spans="6:18" x14ac:dyDescent="0.25">
      <c r="F2348" s="2">
        <f t="shared" si="151"/>
        <v>11.720000000000432</v>
      </c>
      <c r="G2348" s="3">
        <f>IF(H2348&gt;0,$C$14-H2348,$C$14)</f>
        <v>2E-3</v>
      </c>
      <c r="H2348" s="3">
        <f>IF(H2347-I2347&gt;0,H2347-I2347,0)</f>
        <v>0</v>
      </c>
      <c r="I2348" s="12">
        <f>$C$5*SQRT((2*($C$11*POWER(($G$4/G2348),1.4)-$C$12))/$C$8)*An</f>
        <v>3.4541393744113574E-5</v>
      </c>
      <c r="J2348" s="5">
        <f>($C$11*POWER(($C$16/G2348),1.4))</f>
        <v>265250.39913931966</v>
      </c>
      <c r="K2348" s="2">
        <f>IF(H2348&gt;0,$C$17+H2348*$C$8,$C$17)</f>
        <v>0.15</v>
      </c>
      <c r="L2348" s="12">
        <f>IF(H2348&gt;0,2*An*(J2348-$C$12),0)</f>
        <v>0</v>
      </c>
      <c r="M2348" s="12">
        <f>$C$9*Af*O2347*ABS(O2347)*$C$7</f>
        <v>-1.4618687890507676</v>
      </c>
      <c r="N2348" s="12">
        <f t="shared" si="148"/>
        <v>-6.4208072994883153E-2</v>
      </c>
      <c r="O2348" s="4">
        <f t="shared" si="149"/>
        <v>-26.906608873361204</v>
      </c>
      <c r="P2348" s="3">
        <f t="shared" si="150"/>
        <v>-135.84504504403679</v>
      </c>
      <c r="R2348" s="15"/>
    </row>
    <row r="2349" spans="6:18" x14ac:dyDescent="0.25">
      <c r="F2349" s="2">
        <f t="shared" si="151"/>
        <v>11.725000000000433</v>
      </c>
      <c r="G2349" s="3">
        <f>IF(H2349&gt;0,$C$14-H2349,$C$14)</f>
        <v>2E-3</v>
      </c>
      <c r="H2349" s="3">
        <f>IF(H2348-I2348&gt;0,H2348-I2348,0)</f>
        <v>0</v>
      </c>
      <c r="I2349" s="12">
        <f>$C$5*SQRT((2*($C$11*POWER(($G$4/G2349),1.4)-$C$12))/$C$8)*An</f>
        <v>3.4541393744113574E-5</v>
      </c>
      <c r="J2349" s="5">
        <f>($C$11*POWER(($C$16/G2349),1.4))</f>
        <v>265250.39913931966</v>
      </c>
      <c r="K2349" s="2">
        <f>IF(H2349&gt;0,$C$17+H2349*$C$8,$C$17)</f>
        <v>0.15</v>
      </c>
      <c r="L2349" s="12">
        <f>IF(H2349&gt;0,2*An*(J2349-$C$12),0)</f>
        <v>0</v>
      </c>
      <c r="M2349" s="12">
        <f>$C$9*Af*O2348*ABS(O2348)*$C$7</f>
        <v>-1.4619037382286157</v>
      </c>
      <c r="N2349" s="12">
        <f t="shared" si="148"/>
        <v>-6.3975078475895231E-2</v>
      </c>
      <c r="O2349" s="4">
        <f t="shared" si="149"/>
        <v>-26.90692933123988</v>
      </c>
      <c r="P2349" s="3">
        <f t="shared" si="150"/>
        <v>-135.97957888954829</v>
      </c>
      <c r="R2349" s="15"/>
    </row>
    <row r="2350" spans="6:18" x14ac:dyDescent="0.25">
      <c r="F2350" s="2">
        <f t="shared" si="151"/>
        <v>11.730000000000434</v>
      </c>
      <c r="G2350" s="3">
        <f>IF(H2350&gt;0,$C$14-H2350,$C$14)</f>
        <v>2E-3</v>
      </c>
      <c r="H2350" s="3">
        <f>IF(H2349-I2349&gt;0,H2349-I2349,0)</f>
        <v>0</v>
      </c>
      <c r="I2350" s="12">
        <f>$C$5*SQRT((2*($C$11*POWER(($G$4/G2350),1.4)-$C$12))/$C$8)*An</f>
        <v>3.4541393744113574E-5</v>
      </c>
      <c r="J2350" s="5">
        <f>($C$11*POWER(($C$16/G2350),1.4))</f>
        <v>265250.39913931966</v>
      </c>
      <c r="K2350" s="2">
        <f>IF(H2350&gt;0,$C$17+H2350*$C$8,$C$17)</f>
        <v>0.15</v>
      </c>
      <c r="L2350" s="12">
        <f>IF(H2350&gt;0,2*An*(J2350-$C$12),0)</f>
        <v>0</v>
      </c>
      <c r="M2350" s="12">
        <f>$C$9*Af*O2349*ABS(O2349)*$C$7</f>
        <v>-1.4619385610011755</v>
      </c>
      <c r="N2350" s="12">
        <f t="shared" si="148"/>
        <v>-6.3742926658830384E-2</v>
      </c>
      <c r="O2350" s="4">
        <f t="shared" si="149"/>
        <v>-26.907248626252716</v>
      </c>
      <c r="P2350" s="3">
        <f t="shared" si="150"/>
        <v>-136.11411433444204</v>
      </c>
      <c r="R2350" s="15"/>
    </row>
    <row r="2351" spans="6:18" x14ac:dyDescent="0.25">
      <c r="F2351" s="2">
        <f t="shared" si="151"/>
        <v>11.735000000000435</v>
      </c>
      <c r="G2351" s="3">
        <f>IF(H2351&gt;0,$C$14-H2351,$C$14)</f>
        <v>2E-3</v>
      </c>
      <c r="H2351" s="3">
        <f>IF(H2350-I2350&gt;0,H2350-I2350,0)</f>
        <v>0</v>
      </c>
      <c r="I2351" s="12">
        <f>$C$5*SQRT((2*($C$11*POWER(($G$4/G2351),1.4)-$C$12))/$C$8)*An</f>
        <v>3.4541393744113574E-5</v>
      </c>
      <c r="J2351" s="5">
        <f>($C$11*POWER(($C$16/G2351),1.4))</f>
        <v>265250.39913931966</v>
      </c>
      <c r="K2351" s="2">
        <f>IF(H2351&gt;0,$C$17+H2351*$C$8,$C$17)</f>
        <v>0.15</v>
      </c>
      <c r="L2351" s="12">
        <f>IF(H2351&gt;0,2*An*(J2351-$C$12),0)</f>
        <v>0</v>
      </c>
      <c r="M2351" s="12">
        <f>$C$9*Af*O2350*ABS(O2350)*$C$7</f>
        <v>-1.4619732578226128</v>
      </c>
      <c r="N2351" s="12">
        <f t="shared" si="148"/>
        <v>-6.3511614515914999E-2</v>
      </c>
      <c r="O2351" s="4">
        <f t="shared" si="149"/>
        <v>-26.907566762605654</v>
      </c>
      <c r="P2351" s="3">
        <f t="shared" si="150"/>
        <v>-136.24865137291417</v>
      </c>
      <c r="R2351" s="15"/>
    </row>
    <row r="2352" spans="6:18" x14ac:dyDescent="0.25">
      <c r="F2352" s="2">
        <f t="shared" si="151"/>
        <v>11.740000000000435</v>
      </c>
      <c r="G2352" s="3">
        <f>IF(H2352&gt;0,$C$14-H2352,$C$14)</f>
        <v>2E-3</v>
      </c>
      <c r="H2352" s="3">
        <f>IF(H2351-I2351&gt;0,H2351-I2351,0)</f>
        <v>0</v>
      </c>
      <c r="I2352" s="12">
        <f>$C$5*SQRT((2*($C$11*POWER(($G$4/G2352),1.4)-$C$12))/$C$8)*An</f>
        <v>3.4541393744113574E-5</v>
      </c>
      <c r="J2352" s="5">
        <f>($C$11*POWER(($C$16/G2352),1.4))</f>
        <v>265250.39913931966</v>
      </c>
      <c r="K2352" s="2">
        <f>IF(H2352&gt;0,$C$17+H2352*$C$8,$C$17)</f>
        <v>0.15</v>
      </c>
      <c r="L2352" s="12">
        <f>IF(H2352&gt;0,2*An*(J2352-$C$12),0)</f>
        <v>0</v>
      </c>
      <c r="M2352" s="12">
        <f>$C$9*Af*O2351*ABS(O2351)*$C$7</f>
        <v>-1.4620078291454839</v>
      </c>
      <c r="N2352" s="12">
        <f t="shared" si="148"/>
        <v>-6.3281139030107653E-2</v>
      </c>
      <c r="O2352" s="4">
        <f t="shared" si="149"/>
        <v>-26.907883744489521</v>
      </c>
      <c r="P2352" s="3">
        <f t="shared" si="150"/>
        <v>-136.38318999918189</v>
      </c>
      <c r="R2352" s="15"/>
    </row>
    <row r="2353" spans="6:18" x14ac:dyDescent="0.25">
      <c r="F2353" s="2">
        <f t="shared" si="151"/>
        <v>11.745000000000436</v>
      </c>
      <c r="G2353" s="3">
        <f>IF(H2353&gt;0,$C$14-H2353,$C$14)</f>
        <v>2E-3</v>
      </c>
      <c r="H2353" s="3">
        <f>IF(H2352-I2352&gt;0,H2352-I2352,0)</f>
        <v>0</v>
      </c>
      <c r="I2353" s="12">
        <f>$C$5*SQRT((2*($C$11*POWER(($G$4/G2353),1.4)-$C$12))/$C$8)*An</f>
        <v>3.4541393744113574E-5</v>
      </c>
      <c r="J2353" s="5">
        <f>($C$11*POWER(($C$16/G2353),1.4))</f>
        <v>265250.39913931966</v>
      </c>
      <c r="K2353" s="2">
        <f>IF(H2353&gt;0,$C$17+H2353*$C$8,$C$17)</f>
        <v>0.15</v>
      </c>
      <c r="L2353" s="12">
        <f>IF(H2353&gt;0,2*An*(J2353-$C$12),0)</f>
        <v>0</v>
      </c>
      <c r="M2353" s="12">
        <f>$C$9*Af*O2352*ABS(O2352)*$C$7</f>
        <v>-1.4620422754207412</v>
      </c>
      <c r="N2353" s="12">
        <f t="shared" si="148"/>
        <v>-6.3051497195059092E-2</v>
      </c>
      <c r="O2353" s="4">
        <f t="shared" si="149"/>
        <v>-26.908199576080083</v>
      </c>
      <c r="P2353" s="3">
        <f t="shared" si="150"/>
        <v>-136.51773020748331</v>
      </c>
      <c r="R2353" s="15"/>
    </row>
    <row r="2354" spans="6:18" x14ac:dyDescent="0.25">
      <c r="F2354" s="2">
        <f t="shared" si="151"/>
        <v>11.750000000000437</v>
      </c>
      <c r="G2354" s="3">
        <f>IF(H2354&gt;0,$C$14-H2354,$C$14)</f>
        <v>2E-3</v>
      </c>
      <c r="H2354" s="3">
        <f>IF(H2353-I2353&gt;0,H2353-I2353,0)</f>
        <v>0</v>
      </c>
      <c r="I2354" s="12">
        <f>$C$5*SQRT((2*($C$11*POWER(($G$4/G2354),1.4)-$C$12))/$C$8)*An</f>
        <v>3.4541393744113574E-5</v>
      </c>
      <c r="J2354" s="5">
        <f>($C$11*POWER(($C$16/G2354),1.4))</f>
        <v>265250.39913931966</v>
      </c>
      <c r="K2354" s="2">
        <f>IF(H2354&gt;0,$C$17+H2354*$C$8,$C$17)</f>
        <v>0.15</v>
      </c>
      <c r="L2354" s="12">
        <f>IF(H2354&gt;0,2*An*(J2354-$C$12),0)</f>
        <v>0</v>
      </c>
      <c r="M2354" s="12">
        <f>$C$9*Af*O2353*ABS(O2353)*$C$7</f>
        <v>-1.4620765970977376</v>
      </c>
      <c r="N2354" s="12">
        <f t="shared" si="148"/>
        <v>-6.2822686015082674E-2</v>
      </c>
      <c r="O2354" s="4">
        <f t="shared" si="149"/>
        <v>-26.908514261538109</v>
      </c>
      <c r="P2354" s="3">
        <f t="shared" si="150"/>
        <v>-136.65227199207735</v>
      </c>
      <c r="R2354" s="15"/>
    </row>
    <row r="2355" spans="6:18" x14ac:dyDescent="0.25">
      <c r="F2355" s="2">
        <f t="shared" si="151"/>
        <v>11.755000000000438</v>
      </c>
      <c r="G2355" s="3">
        <f>IF(H2355&gt;0,$C$14-H2355,$C$14)</f>
        <v>2E-3</v>
      </c>
      <c r="H2355" s="3">
        <f>IF(H2354-I2354&gt;0,H2354-I2354,0)</f>
        <v>0</v>
      </c>
      <c r="I2355" s="12">
        <f>$C$5*SQRT((2*($C$11*POWER(($G$4/G2355),1.4)-$C$12))/$C$8)*An</f>
        <v>3.4541393744113574E-5</v>
      </c>
      <c r="J2355" s="5">
        <f>($C$11*POWER(($C$16/G2355),1.4))</f>
        <v>265250.39913931966</v>
      </c>
      <c r="K2355" s="2">
        <f>IF(H2355&gt;0,$C$17+H2355*$C$8,$C$17)</f>
        <v>0.15</v>
      </c>
      <c r="L2355" s="12">
        <f>IF(H2355&gt;0,2*An*(J2355-$C$12),0)</f>
        <v>0</v>
      </c>
      <c r="M2355" s="12">
        <f>$C$9*Af*O2354*ABS(O2354)*$C$7</f>
        <v>-1.4621107946242333</v>
      </c>
      <c r="N2355" s="12">
        <f t="shared" si="148"/>
        <v>-6.2594702505111385E-2</v>
      </c>
      <c r="O2355" s="4">
        <f t="shared" si="149"/>
        <v>-26.908827805009409</v>
      </c>
      <c r="P2355" s="3">
        <f t="shared" si="150"/>
        <v>-136.7868153472437</v>
      </c>
      <c r="R2355" s="15"/>
    </row>
    <row r="2356" spans="6:18" x14ac:dyDescent="0.25">
      <c r="F2356" s="2">
        <f t="shared" si="151"/>
        <v>11.760000000000439</v>
      </c>
      <c r="G2356" s="3">
        <f>IF(H2356&gt;0,$C$14-H2356,$C$14)</f>
        <v>2E-3</v>
      </c>
      <c r="H2356" s="3">
        <f>IF(H2355-I2355&gt;0,H2355-I2355,0)</f>
        <v>0</v>
      </c>
      <c r="I2356" s="12">
        <f>$C$5*SQRT((2*($C$11*POWER(($G$4/G2356),1.4)-$C$12))/$C$8)*An</f>
        <v>3.4541393744113574E-5</v>
      </c>
      <c r="J2356" s="5">
        <f>($C$11*POWER(($C$16/G2356),1.4))</f>
        <v>265250.39913931966</v>
      </c>
      <c r="K2356" s="2">
        <f>IF(H2356&gt;0,$C$17+H2356*$C$8,$C$17)</f>
        <v>0.15</v>
      </c>
      <c r="L2356" s="12">
        <f>IF(H2356&gt;0,2*An*(J2356-$C$12),0)</f>
        <v>0</v>
      </c>
      <c r="M2356" s="12">
        <f>$C$9*Af*O2355*ABS(O2355)*$C$7</f>
        <v>-1.4621448684464002</v>
      </c>
      <c r="N2356" s="12">
        <f t="shared" si="148"/>
        <v>-6.2367543690665293E-2</v>
      </c>
      <c r="O2356" s="4">
        <f t="shared" si="149"/>
        <v>-26.909140210624898</v>
      </c>
      <c r="P2356" s="3">
        <f t="shared" si="150"/>
        <v>-136.92136026728278</v>
      </c>
      <c r="R2356" s="15"/>
    </row>
    <row r="2357" spans="6:18" x14ac:dyDescent="0.25">
      <c r="F2357" s="2">
        <f t="shared" si="151"/>
        <v>11.765000000000439</v>
      </c>
      <c r="G2357" s="3">
        <f>IF(H2357&gt;0,$C$14-H2357,$C$14)</f>
        <v>2E-3</v>
      </c>
      <c r="H2357" s="3">
        <f>IF(H2356-I2356&gt;0,H2356-I2356,0)</f>
        <v>0</v>
      </c>
      <c r="I2357" s="12">
        <f>$C$5*SQRT((2*($C$11*POWER(($G$4/G2357),1.4)-$C$12))/$C$8)*An</f>
        <v>3.4541393744113574E-5</v>
      </c>
      <c r="J2357" s="5">
        <f>($C$11*POWER(($C$16/G2357),1.4))</f>
        <v>265250.39913931966</v>
      </c>
      <c r="K2357" s="2">
        <f>IF(H2357&gt;0,$C$17+H2357*$C$8,$C$17)</f>
        <v>0.15</v>
      </c>
      <c r="L2357" s="12">
        <f>IF(H2357&gt;0,2*An*(J2357-$C$12),0)</f>
        <v>0</v>
      </c>
      <c r="M2357" s="12">
        <f>$C$9*Af*O2356*ABS(O2356)*$C$7</f>
        <v>-1.4621788190088285</v>
      </c>
      <c r="N2357" s="12">
        <f t="shared" si="148"/>
        <v>-6.2141206607810126E-2</v>
      </c>
      <c r="O2357" s="4">
        <f t="shared" si="149"/>
        <v>-26.909451482500643</v>
      </c>
      <c r="P2357" s="3">
        <f t="shared" si="150"/>
        <v>-137.0559067465156</v>
      </c>
      <c r="R2357" s="15"/>
    </row>
    <row r="2358" spans="6:18" x14ac:dyDescent="0.25">
      <c r="F2358" s="2">
        <f t="shared" si="151"/>
        <v>11.77000000000044</v>
      </c>
      <c r="G2358" s="3">
        <f>IF(H2358&gt;0,$C$14-H2358,$C$14)</f>
        <v>2E-3</v>
      </c>
      <c r="H2358" s="3">
        <f>IF(H2357-I2357&gt;0,H2357-I2357,0)</f>
        <v>0</v>
      </c>
      <c r="I2358" s="12">
        <f>$C$5*SQRT((2*($C$11*POWER(($G$4/G2358),1.4)-$C$12))/$C$8)*An</f>
        <v>3.4541393744113574E-5</v>
      </c>
      <c r="J2358" s="5">
        <f>($C$11*POWER(($C$16/G2358),1.4))</f>
        <v>265250.39913931966</v>
      </c>
      <c r="K2358" s="2">
        <f>IF(H2358&gt;0,$C$17+H2358*$C$8,$C$17)</f>
        <v>0.15</v>
      </c>
      <c r="L2358" s="12">
        <f>IF(H2358&gt;0,2*An*(J2358-$C$12),0)</f>
        <v>0</v>
      </c>
      <c r="M2358" s="12">
        <f>$C$9*Af*O2357*ABS(O2357)*$C$7</f>
        <v>-1.4622126467545309</v>
      </c>
      <c r="N2358" s="12">
        <f t="shared" si="148"/>
        <v>-6.1915688303127624E-2</v>
      </c>
      <c r="O2358" s="4">
        <f t="shared" si="149"/>
        <v>-26.909761624737921</v>
      </c>
      <c r="P2358" s="3">
        <f t="shared" si="150"/>
        <v>-137.1904547792837</v>
      </c>
      <c r="R2358" s="15"/>
    </row>
    <row r="2359" spans="6:18" x14ac:dyDescent="0.25">
      <c r="F2359" s="2">
        <f t="shared" si="151"/>
        <v>11.775000000000441</v>
      </c>
      <c r="G2359" s="3">
        <f>IF(H2359&gt;0,$C$14-H2359,$C$14)</f>
        <v>2E-3</v>
      </c>
      <c r="H2359" s="3">
        <f>IF(H2358-I2358&gt;0,H2358-I2358,0)</f>
        <v>0</v>
      </c>
      <c r="I2359" s="12">
        <f>$C$5*SQRT((2*($C$11*POWER(($G$4/G2359),1.4)-$C$12))/$C$8)*An</f>
        <v>3.4541393744113574E-5</v>
      </c>
      <c r="J2359" s="5">
        <f>($C$11*POWER(($C$16/G2359),1.4))</f>
        <v>265250.39913931966</v>
      </c>
      <c r="K2359" s="2">
        <f>IF(H2359&gt;0,$C$17+H2359*$C$8,$C$17)</f>
        <v>0.15</v>
      </c>
      <c r="L2359" s="12">
        <f>IF(H2359&gt;0,2*An*(J2359-$C$12),0)</f>
        <v>0</v>
      </c>
      <c r="M2359" s="12">
        <f>$C$9*Af*O2358*ABS(O2358)*$C$7</f>
        <v>-1.4622463521249498</v>
      </c>
      <c r="N2359" s="12">
        <f t="shared" si="148"/>
        <v>-6.1690985833668208E-2</v>
      </c>
      <c r="O2359" s="4">
        <f t="shared" si="149"/>
        <v>-26.910070641423264</v>
      </c>
      <c r="P2359" s="3">
        <f t="shared" si="150"/>
        <v>-137.32500435994911</v>
      </c>
      <c r="R2359" s="15"/>
    </row>
    <row r="2360" spans="6:18" x14ac:dyDescent="0.25">
      <c r="F2360" s="2">
        <f t="shared" si="151"/>
        <v>11.780000000000442</v>
      </c>
      <c r="G2360" s="3">
        <f>IF(H2360&gt;0,$C$14-H2360,$C$14)</f>
        <v>2E-3</v>
      </c>
      <c r="H2360" s="3">
        <f>IF(H2359-I2359&gt;0,H2359-I2359,0)</f>
        <v>0</v>
      </c>
      <c r="I2360" s="12">
        <f>$C$5*SQRT((2*($C$11*POWER(($G$4/G2360),1.4)-$C$12))/$C$8)*An</f>
        <v>3.4541393744113574E-5</v>
      </c>
      <c r="J2360" s="5">
        <f>($C$11*POWER(($C$16/G2360),1.4))</f>
        <v>265250.39913931966</v>
      </c>
      <c r="K2360" s="2">
        <f>IF(H2360&gt;0,$C$17+H2360*$C$8,$C$17)</f>
        <v>0.15</v>
      </c>
      <c r="L2360" s="12">
        <f>IF(H2360&gt;0,2*An*(J2360-$C$12),0)</f>
        <v>0</v>
      </c>
      <c r="M2360" s="12">
        <f>$C$9*Af*O2359*ABS(O2359)*$C$7</f>
        <v>-1.4622799355599598</v>
      </c>
      <c r="N2360" s="12">
        <f t="shared" si="148"/>
        <v>-6.1467096266934661E-2</v>
      </c>
      <c r="O2360" s="4">
        <f t="shared" si="149"/>
        <v>-26.910378536628514</v>
      </c>
      <c r="P2360" s="3">
        <f t="shared" si="150"/>
        <v>-137.45955548289425</v>
      </c>
      <c r="R2360" s="15"/>
    </row>
    <row r="2361" spans="6:18" x14ac:dyDescent="0.25">
      <c r="F2361" s="2">
        <f t="shared" si="151"/>
        <v>11.785000000000442</v>
      </c>
      <c r="G2361" s="3">
        <f>IF(H2361&gt;0,$C$14-H2361,$C$14)</f>
        <v>2E-3</v>
      </c>
      <c r="H2361" s="3">
        <f>IF(H2360-I2360&gt;0,H2360-I2360,0)</f>
        <v>0</v>
      </c>
      <c r="I2361" s="12">
        <f>$C$5*SQRT((2*($C$11*POWER(($G$4/G2361),1.4)-$C$12))/$C$8)*An</f>
        <v>3.4541393744113574E-5</v>
      </c>
      <c r="J2361" s="5">
        <f>($C$11*POWER(($C$16/G2361),1.4))</f>
        <v>265250.39913931966</v>
      </c>
      <c r="K2361" s="2">
        <f>IF(H2361&gt;0,$C$17+H2361*$C$8,$C$17)</f>
        <v>0.15</v>
      </c>
      <c r="L2361" s="12">
        <f>IF(H2361&gt;0,2*An*(J2361-$C$12),0)</f>
        <v>0</v>
      </c>
      <c r="M2361" s="12">
        <f>$C$9*Af*O2360*ABS(O2360)*$C$7</f>
        <v>-1.4623133974978766</v>
      </c>
      <c r="N2361" s="12">
        <f t="shared" si="148"/>
        <v>-6.1244016680822952E-2</v>
      </c>
      <c r="O2361" s="4">
        <f t="shared" si="149"/>
        <v>-26.910685314410884</v>
      </c>
      <c r="P2361" s="3">
        <f t="shared" si="150"/>
        <v>-137.59410814252183</v>
      </c>
      <c r="R2361" s="15"/>
    </row>
    <row r="2362" spans="6:18" x14ac:dyDescent="0.25">
      <c r="F2362" s="2">
        <f t="shared" si="151"/>
        <v>11.790000000000443</v>
      </c>
      <c r="G2362" s="3">
        <f>IF(H2362&gt;0,$C$14-H2362,$C$14)</f>
        <v>2E-3</v>
      </c>
      <c r="H2362" s="3">
        <f>IF(H2361-I2361&gt;0,H2361-I2361,0)</f>
        <v>0</v>
      </c>
      <c r="I2362" s="12">
        <f>$C$5*SQRT((2*($C$11*POWER(($G$4/G2362),1.4)-$C$12))/$C$8)*An</f>
        <v>3.4541393744113574E-5</v>
      </c>
      <c r="J2362" s="5">
        <f>($C$11*POWER(($C$16/G2362),1.4))</f>
        <v>265250.39913931966</v>
      </c>
      <c r="K2362" s="2">
        <f>IF(H2362&gt;0,$C$17+H2362*$C$8,$C$17)</f>
        <v>0.15</v>
      </c>
      <c r="L2362" s="12">
        <f>IF(H2362&gt;0,2*An*(J2362-$C$12),0)</f>
        <v>0</v>
      </c>
      <c r="M2362" s="12">
        <f>$C$9*Af*O2361*ABS(O2361)*$C$7</f>
        <v>-1.4623467383754605</v>
      </c>
      <c r="N2362" s="12">
        <f t="shared" si="148"/>
        <v>-6.1021744163597035E-2</v>
      </c>
      <c r="O2362" s="4">
        <f t="shared" si="149"/>
        <v>-26.910990978812993</v>
      </c>
      <c r="P2362" s="3">
        <f t="shared" si="150"/>
        <v>-137.7286623332549</v>
      </c>
      <c r="R2362" s="15"/>
    </row>
    <row r="2363" spans="6:18" x14ac:dyDescent="0.25">
      <c r="F2363" s="2">
        <f t="shared" si="151"/>
        <v>11.795000000000444</v>
      </c>
      <c r="G2363" s="3">
        <f>IF(H2363&gt;0,$C$14-H2363,$C$14)</f>
        <v>2E-3</v>
      </c>
      <c r="H2363" s="3">
        <f>IF(H2362-I2362&gt;0,H2362-I2362,0)</f>
        <v>0</v>
      </c>
      <c r="I2363" s="12">
        <f>$C$5*SQRT((2*($C$11*POWER(($G$4/G2363),1.4)-$C$12))/$C$8)*An</f>
        <v>3.4541393744113574E-5</v>
      </c>
      <c r="J2363" s="5">
        <f>($C$11*POWER(($C$16/G2363),1.4))</f>
        <v>265250.39913931966</v>
      </c>
      <c r="K2363" s="2">
        <f>IF(H2363&gt;0,$C$17+H2363*$C$8,$C$17)</f>
        <v>0.15</v>
      </c>
      <c r="L2363" s="12">
        <f>IF(H2363&gt;0,2*An*(J2363-$C$12),0)</f>
        <v>0</v>
      </c>
      <c r="M2363" s="12">
        <f>$C$9*Af*O2362*ABS(O2362)*$C$7</f>
        <v>-1.4623799586279207</v>
      </c>
      <c r="N2363" s="12">
        <f t="shared" si="148"/>
        <v>-6.0800275813862235E-2</v>
      </c>
      <c r="O2363" s="4">
        <f t="shared" si="149"/>
        <v>-26.911295533862937</v>
      </c>
      <c r="P2363" s="3">
        <f t="shared" si="150"/>
        <v>-137.86321804953658</v>
      </c>
      <c r="R2363" s="15"/>
    </row>
    <row r="2364" spans="6:18" x14ac:dyDescent="0.25">
      <c r="F2364" s="2">
        <f t="shared" si="151"/>
        <v>11.800000000000445</v>
      </c>
      <c r="G2364" s="3">
        <f>IF(H2364&gt;0,$C$14-H2364,$C$14)</f>
        <v>2E-3</v>
      </c>
      <c r="H2364" s="3">
        <f>IF(H2363-I2363&gt;0,H2363-I2363,0)</f>
        <v>0</v>
      </c>
      <c r="I2364" s="12">
        <f>$C$5*SQRT((2*($C$11*POWER(($G$4/G2364),1.4)-$C$12))/$C$8)*An</f>
        <v>3.4541393744113574E-5</v>
      </c>
      <c r="J2364" s="5">
        <f>($C$11*POWER(($C$16/G2364),1.4))</f>
        <v>265250.39913931966</v>
      </c>
      <c r="K2364" s="2">
        <f>IF(H2364&gt;0,$C$17+H2364*$C$8,$C$17)</f>
        <v>0.15</v>
      </c>
      <c r="L2364" s="12">
        <f>IF(H2364&gt;0,2*An*(J2364-$C$12),0)</f>
        <v>0</v>
      </c>
      <c r="M2364" s="12">
        <f>$C$9*Af*O2363*ABS(O2363)*$C$7</f>
        <v>-1.4624130586889232</v>
      </c>
      <c r="N2364" s="12">
        <f t="shared" si="148"/>
        <v>-6.0579608740511937E-2</v>
      </c>
      <c r="O2364" s="4">
        <f t="shared" si="149"/>
        <v>-26.911598983574322</v>
      </c>
      <c r="P2364" s="3">
        <f t="shared" si="150"/>
        <v>-137.99777528583019</v>
      </c>
      <c r="R2364" s="15"/>
    </row>
    <row r="2365" spans="6:18" x14ac:dyDescent="0.25">
      <c r="F2365" s="2">
        <f t="shared" si="151"/>
        <v>11.805000000000446</v>
      </c>
      <c r="G2365" s="3">
        <f>IF(H2365&gt;0,$C$14-H2365,$C$14)</f>
        <v>2E-3</v>
      </c>
      <c r="H2365" s="3">
        <f>IF(H2364-I2364&gt;0,H2364-I2364,0)</f>
        <v>0</v>
      </c>
      <c r="I2365" s="12">
        <f>$C$5*SQRT((2*($C$11*POWER(($G$4/G2365),1.4)-$C$12))/$C$8)*An</f>
        <v>3.4541393744113574E-5</v>
      </c>
      <c r="J2365" s="5">
        <f>($C$11*POWER(($C$16/G2365),1.4))</f>
        <v>265250.39913931966</v>
      </c>
      <c r="K2365" s="2">
        <f>IF(H2365&gt;0,$C$17+H2365*$C$8,$C$17)</f>
        <v>0.15</v>
      </c>
      <c r="L2365" s="12">
        <f>IF(H2365&gt;0,2*An*(J2365-$C$12),0)</f>
        <v>0</v>
      </c>
      <c r="M2365" s="12">
        <f>$C$9*Af*O2364*ABS(O2364)*$C$7</f>
        <v>-1.4624460389905947</v>
      </c>
      <c r="N2365" s="12">
        <f t="shared" si="148"/>
        <v>-6.0359740062702436E-2</v>
      </c>
      <c r="O2365" s="4">
        <f t="shared" si="149"/>
        <v>-26.911901331946328</v>
      </c>
      <c r="P2365" s="3">
        <f t="shared" si="150"/>
        <v>-138.132334036619</v>
      </c>
      <c r="R2365" s="15"/>
    </row>
    <row r="2366" spans="6:18" x14ac:dyDescent="0.25">
      <c r="F2366" s="2">
        <f t="shared" si="151"/>
        <v>11.810000000000446</v>
      </c>
      <c r="G2366" s="3">
        <f>IF(H2366&gt;0,$C$14-H2366,$C$14)</f>
        <v>2E-3</v>
      </c>
      <c r="H2366" s="3">
        <f>IF(H2365-I2365&gt;0,H2365-I2365,0)</f>
        <v>0</v>
      </c>
      <c r="I2366" s="12">
        <f>$C$5*SQRT((2*($C$11*POWER(($G$4/G2366),1.4)-$C$12))/$C$8)*An</f>
        <v>3.4541393744113574E-5</v>
      </c>
      <c r="J2366" s="5">
        <f>($C$11*POWER(($C$16/G2366),1.4))</f>
        <v>265250.39913931966</v>
      </c>
      <c r="K2366" s="2">
        <f>IF(H2366&gt;0,$C$17+H2366*$C$8,$C$17)</f>
        <v>0.15</v>
      </c>
      <c r="L2366" s="12">
        <f>IF(H2366&gt;0,2*An*(J2366-$C$12),0)</f>
        <v>0</v>
      </c>
      <c r="M2366" s="12">
        <f>$C$9*Af*O2365*ABS(O2365)*$C$7</f>
        <v>-1.4624788999635272</v>
      </c>
      <c r="N2366" s="12">
        <f t="shared" si="148"/>
        <v>-6.0140666909818861E-2</v>
      </c>
      <c r="O2366" s="4">
        <f t="shared" si="149"/>
        <v>-26.912202582963761</v>
      </c>
      <c r="P2366" s="3">
        <f t="shared" si="150"/>
        <v>-138.26689429640626</v>
      </c>
      <c r="R2366" s="15"/>
    </row>
    <row r="2367" spans="6:18" x14ac:dyDescent="0.25">
      <c r="F2367" s="2">
        <f t="shared" si="151"/>
        <v>11.815000000000447</v>
      </c>
      <c r="G2367" s="3">
        <f>IF(H2367&gt;0,$C$14-H2367,$C$14)</f>
        <v>2E-3</v>
      </c>
      <c r="H2367" s="3">
        <f>IF(H2366-I2366&gt;0,H2366-I2366,0)</f>
        <v>0</v>
      </c>
      <c r="I2367" s="12">
        <f>$C$5*SQRT((2*($C$11*POWER(($G$4/G2367),1.4)-$C$12))/$C$8)*An</f>
        <v>3.4541393744113574E-5</v>
      </c>
      <c r="J2367" s="5">
        <f>($C$11*POWER(($C$16/G2367),1.4))</f>
        <v>265250.39913931966</v>
      </c>
      <c r="K2367" s="2">
        <f>IF(H2367&gt;0,$C$17+H2367*$C$8,$C$17)</f>
        <v>0.15</v>
      </c>
      <c r="L2367" s="12">
        <f>IF(H2367&gt;0,2*An*(J2367-$C$12),0)</f>
        <v>0</v>
      </c>
      <c r="M2367" s="12">
        <f>$C$9*Af*O2366*ABS(O2366)*$C$7</f>
        <v>-1.4625116420367859</v>
      </c>
      <c r="N2367" s="12">
        <f t="shared" si="148"/>
        <v>-5.9922386421427852E-2</v>
      </c>
      <c r="O2367" s="4">
        <f t="shared" si="149"/>
        <v>-26.912502740597091</v>
      </c>
      <c r="P2367" s="3">
        <f t="shared" si="150"/>
        <v>-138.40145605971517</v>
      </c>
      <c r="R2367" s="15"/>
    </row>
    <row r="2368" spans="6:18" x14ac:dyDescent="0.25">
      <c r="F2368" s="2">
        <f t="shared" si="151"/>
        <v>11.820000000000448</v>
      </c>
      <c r="G2368" s="3">
        <f>IF(H2368&gt;0,$C$14-H2368,$C$14)</f>
        <v>2E-3</v>
      </c>
      <c r="H2368" s="3">
        <f>IF(H2367-I2367&gt;0,H2367-I2367,0)</f>
        <v>0</v>
      </c>
      <c r="I2368" s="12">
        <f>$C$5*SQRT((2*($C$11*POWER(($G$4/G2368),1.4)-$C$12))/$C$8)*An</f>
        <v>3.4541393744113574E-5</v>
      </c>
      <c r="J2368" s="5">
        <f>($C$11*POWER(($C$16/G2368),1.4))</f>
        <v>265250.39913931966</v>
      </c>
      <c r="K2368" s="2">
        <f>IF(H2368&gt;0,$C$17+H2368*$C$8,$C$17)</f>
        <v>0.15</v>
      </c>
      <c r="L2368" s="12">
        <f>IF(H2368&gt;0,2*An*(J2368-$C$12),0)</f>
        <v>0</v>
      </c>
      <c r="M2368" s="12">
        <f>$C$9*Af*O2367*ABS(O2367)*$C$7</f>
        <v>-1.4625442656379111</v>
      </c>
      <c r="N2368" s="12">
        <f t="shared" ref="N2368:N2424" si="152">(L2368-M2368-K2368*9.81)/K2368</f>
        <v>-5.9704895747259755E-2</v>
      </c>
      <c r="O2368" s="4">
        <f t="shared" ref="O2368:O2424" si="153">$C$5*(N2367+N2368)/2+O2367</f>
        <v>-26.912801808802513</v>
      </c>
      <c r="P2368" s="3">
        <f t="shared" si="150"/>
        <v>-138.53601932108867</v>
      </c>
      <c r="R2368" s="15"/>
    </row>
    <row r="2369" spans="6:18" x14ac:dyDescent="0.25">
      <c r="F2369" s="2">
        <f t="shared" si="151"/>
        <v>11.825000000000449</v>
      </c>
      <c r="G2369" s="3">
        <f>IF(H2369&gt;0,$C$14-H2369,$C$14)</f>
        <v>2E-3</v>
      </c>
      <c r="H2369" s="3">
        <f>IF(H2368-I2368&gt;0,H2368-I2368,0)</f>
        <v>0</v>
      </c>
      <c r="I2369" s="12">
        <f>$C$5*SQRT((2*($C$11*POWER(($G$4/G2369),1.4)-$C$12))/$C$8)*An</f>
        <v>3.4541393744113574E-5</v>
      </c>
      <c r="J2369" s="5">
        <f>($C$11*POWER(($C$16/G2369),1.4))</f>
        <v>265250.39913931966</v>
      </c>
      <c r="K2369" s="2">
        <f>IF(H2369&gt;0,$C$17+H2369*$C$8,$C$17)</f>
        <v>0.15</v>
      </c>
      <c r="L2369" s="12">
        <f>IF(H2369&gt;0,2*An*(J2369-$C$12),0)</f>
        <v>0</v>
      </c>
      <c r="M2369" s="12">
        <f>$C$9*Af*O2368*ABS(O2368)*$C$7</f>
        <v>-1.4625767711929254</v>
      </c>
      <c r="N2369" s="12">
        <f t="shared" si="152"/>
        <v>-5.9488192047164233E-2</v>
      </c>
      <c r="O2369" s="4">
        <f t="shared" si="153"/>
        <v>-26.913099791522001</v>
      </c>
      <c r="P2369" s="3">
        <f t="shared" si="150"/>
        <v>-138.67058407508949</v>
      </c>
      <c r="R2369" s="15"/>
    </row>
    <row r="2370" spans="6:18" x14ac:dyDescent="0.25">
      <c r="F2370" s="2">
        <f t="shared" si="151"/>
        <v>11.830000000000449</v>
      </c>
      <c r="G2370" s="3">
        <f>IF(H2370&gt;0,$C$14-H2370,$C$14)</f>
        <v>2E-3</v>
      </c>
      <c r="H2370" s="3">
        <f>IF(H2369-I2369&gt;0,H2369-I2369,0)</f>
        <v>0</v>
      </c>
      <c r="I2370" s="12">
        <f>$C$5*SQRT((2*($C$11*POWER(($G$4/G2370),1.4)-$C$12))/$C$8)*An</f>
        <v>3.4541393744113574E-5</v>
      </c>
      <c r="J2370" s="5">
        <f>($C$11*POWER(($C$16/G2370),1.4))</f>
        <v>265250.39913931966</v>
      </c>
      <c r="K2370" s="2">
        <f>IF(H2370&gt;0,$C$17+H2370*$C$8,$C$17)</f>
        <v>0.15</v>
      </c>
      <c r="L2370" s="12">
        <f>IF(H2370&gt;0,2*An*(J2370-$C$12),0)</f>
        <v>0</v>
      </c>
      <c r="M2370" s="12">
        <f>$C$9*Af*O2369*ABS(O2369)*$C$7</f>
        <v>-1.4626091591263395</v>
      </c>
      <c r="N2370" s="12">
        <f t="shared" si="152"/>
        <v>-5.9272272491070296E-2</v>
      </c>
      <c r="O2370" s="4">
        <f t="shared" si="153"/>
        <v>-26.913396692683346</v>
      </c>
      <c r="P2370" s="3">
        <f t="shared" si="150"/>
        <v>-138.8051503163</v>
      </c>
      <c r="R2370" s="15"/>
    </row>
    <row r="2371" spans="6:18" x14ac:dyDescent="0.25">
      <c r="F2371" s="2">
        <f t="shared" si="151"/>
        <v>11.83500000000045</v>
      </c>
      <c r="G2371" s="3">
        <f>IF(H2371&gt;0,$C$14-H2371,$C$14)</f>
        <v>2E-3</v>
      </c>
      <c r="H2371" s="3">
        <f>IF(H2370-I2370&gt;0,H2370-I2370,0)</f>
        <v>0</v>
      </c>
      <c r="I2371" s="12">
        <f>$C$5*SQRT((2*($C$11*POWER(($G$4/G2371),1.4)-$C$12))/$C$8)*An</f>
        <v>3.4541393744113574E-5</v>
      </c>
      <c r="J2371" s="5">
        <f>($C$11*POWER(($C$16/G2371),1.4))</f>
        <v>265250.39913931966</v>
      </c>
      <c r="K2371" s="2">
        <f>IF(H2371&gt;0,$C$17+H2371*$C$8,$C$17)</f>
        <v>0.15</v>
      </c>
      <c r="L2371" s="12">
        <f>IF(H2371&gt;0,2*An*(J2371-$C$12),0)</f>
        <v>0</v>
      </c>
      <c r="M2371" s="12">
        <f>$C$9*Af*O2370*ABS(O2370)*$C$7</f>
        <v>-1.4626414298611561</v>
      </c>
      <c r="N2371" s="12">
        <f t="shared" si="152"/>
        <v>-5.9057134258959643E-2</v>
      </c>
      <c r="O2371" s="4">
        <f t="shared" si="153"/>
        <v>-26.913692516200221</v>
      </c>
      <c r="P2371" s="3">
        <f t="shared" si="150"/>
        <v>-138.9397180393222</v>
      </c>
      <c r="R2371" s="15"/>
    </row>
    <row r="2372" spans="6:18" x14ac:dyDescent="0.25">
      <c r="F2372" s="2">
        <f t="shared" si="151"/>
        <v>11.840000000000451</v>
      </c>
      <c r="G2372" s="3">
        <f>IF(H2372&gt;0,$C$14-H2372,$C$14)</f>
        <v>2E-3</v>
      </c>
      <c r="H2372" s="3">
        <f>IF(H2371-I2371&gt;0,H2371-I2371,0)</f>
        <v>0</v>
      </c>
      <c r="I2372" s="12">
        <f>$C$5*SQRT((2*($C$11*POWER(($G$4/G2372),1.4)-$C$12))/$C$8)*An</f>
        <v>3.4541393744113574E-5</v>
      </c>
      <c r="J2372" s="5">
        <f>($C$11*POWER(($C$16/G2372),1.4))</f>
        <v>265250.39913931966</v>
      </c>
      <c r="K2372" s="2">
        <f>IF(H2372&gt;0,$C$17+H2372*$C$8,$C$17)</f>
        <v>0.15</v>
      </c>
      <c r="L2372" s="12">
        <f>IF(H2372&gt;0,2*An*(J2372-$C$12),0)</f>
        <v>0</v>
      </c>
      <c r="M2372" s="12">
        <f>$C$9*Af*O2371*ABS(O2371)*$C$7</f>
        <v>-1.4626735838188756</v>
      </c>
      <c r="N2372" s="12">
        <f t="shared" si="152"/>
        <v>-5.8842774540829687E-2</v>
      </c>
      <c r="O2372" s="4">
        <f t="shared" si="153"/>
        <v>-26.913987265972221</v>
      </c>
      <c r="P2372" s="3">
        <f t="shared" si="150"/>
        <v>-139.07428723877763</v>
      </c>
      <c r="R2372" s="15"/>
    </row>
    <row r="2373" spans="6:18" x14ac:dyDescent="0.25">
      <c r="F2373" s="2">
        <f t="shared" si="151"/>
        <v>11.845000000000452</v>
      </c>
      <c r="G2373" s="3">
        <f>IF(H2373&gt;0,$C$14-H2373,$C$14)</f>
        <v>2E-3</v>
      </c>
      <c r="H2373" s="3">
        <f>IF(H2372-I2372&gt;0,H2372-I2372,0)</f>
        <v>0</v>
      </c>
      <c r="I2373" s="12">
        <f>$C$5*SQRT((2*($C$11*POWER(($G$4/G2373),1.4)-$C$12))/$C$8)*An</f>
        <v>3.4541393744113574E-5</v>
      </c>
      <c r="J2373" s="5">
        <f>($C$11*POWER(($C$16/G2373),1.4))</f>
        <v>265250.39913931966</v>
      </c>
      <c r="K2373" s="2">
        <f>IF(H2373&gt;0,$C$17+H2373*$C$8,$C$17)</f>
        <v>0.15</v>
      </c>
      <c r="L2373" s="12">
        <f>IF(H2373&gt;0,2*An*(J2373-$C$12),0)</f>
        <v>0</v>
      </c>
      <c r="M2373" s="12">
        <f>$C$9*Af*O2372*ABS(O2372)*$C$7</f>
        <v>-1.4627056214195011</v>
      </c>
      <c r="N2373" s="12">
        <f t="shared" si="152"/>
        <v>-5.8629190536659458E-2</v>
      </c>
      <c r="O2373" s="4">
        <f t="shared" si="153"/>
        <v>-26.914280945884915</v>
      </c>
      <c r="P2373" s="3">
        <f t="shared" si="150"/>
        <v>-139.20885790930728</v>
      </c>
      <c r="R2373" s="15"/>
    </row>
    <row r="2374" spans="6:18" x14ac:dyDescent="0.25">
      <c r="F2374" s="2">
        <f t="shared" si="151"/>
        <v>11.850000000000453</v>
      </c>
      <c r="G2374" s="3">
        <f>IF(H2374&gt;0,$C$14-H2374,$C$14)</f>
        <v>2E-3</v>
      </c>
      <c r="H2374" s="3">
        <f>IF(H2373-I2373&gt;0,H2373-I2373,0)</f>
        <v>0</v>
      </c>
      <c r="I2374" s="12">
        <f>$C$5*SQRT((2*($C$11*POWER(($G$4/G2374),1.4)-$C$12))/$C$8)*An</f>
        <v>3.4541393744113574E-5</v>
      </c>
      <c r="J2374" s="5">
        <f>($C$11*POWER(($C$16/G2374),1.4))</f>
        <v>265250.39913931966</v>
      </c>
      <c r="K2374" s="2">
        <f>IF(H2374&gt;0,$C$17+H2374*$C$8,$C$17)</f>
        <v>0.15</v>
      </c>
      <c r="L2374" s="12">
        <f>IF(H2374&gt;0,2*An*(J2374-$C$12),0)</f>
        <v>0</v>
      </c>
      <c r="M2374" s="12">
        <f>$C$9*Af*O2373*ABS(O2373)*$C$7</f>
        <v>-1.4627375430815446</v>
      </c>
      <c r="N2374" s="12">
        <f t="shared" si="152"/>
        <v>-5.8416379456369683E-2</v>
      </c>
      <c r="O2374" s="4">
        <f t="shared" si="153"/>
        <v>-26.914573559809899</v>
      </c>
      <c r="P2374" s="3">
        <f t="shared" ref="P2374:P2424" si="154">$C$5*(O2374+O2373)/2+P2373</f>
        <v>-139.34343004557152</v>
      </c>
      <c r="R2374" s="15"/>
    </row>
    <row r="2375" spans="6:18" x14ac:dyDescent="0.25">
      <c r="F2375" s="2">
        <f t="shared" si="151"/>
        <v>11.855000000000453</v>
      </c>
      <c r="G2375" s="3">
        <f>IF(H2375&gt;0,$C$14-H2375,$C$14)</f>
        <v>2E-3</v>
      </c>
      <c r="H2375" s="3">
        <f>IF(H2374-I2374&gt;0,H2374-I2374,0)</f>
        <v>0</v>
      </c>
      <c r="I2375" s="12">
        <f>$C$5*SQRT((2*($C$11*POWER(($G$4/G2375),1.4)-$C$12))/$C$8)*An</f>
        <v>3.4541393744113574E-5</v>
      </c>
      <c r="J2375" s="5">
        <f>($C$11*POWER(($C$16/G2375),1.4))</f>
        <v>265250.39913931966</v>
      </c>
      <c r="K2375" s="2">
        <f>IF(H2375&gt;0,$C$17+H2375*$C$8,$C$17)</f>
        <v>0.15</v>
      </c>
      <c r="L2375" s="12">
        <f>IF(H2375&gt;0,2*An*(J2375-$C$12),0)</f>
        <v>0</v>
      </c>
      <c r="M2375" s="12">
        <f>$C$9*Af*O2374*ABS(O2374)*$C$7</f>
        <v>-1.4627693492220302</v>
      </c>
      <c r="N2375" s="12">
        <f t="shared" si="152"/>
        <v>-5.820433851979908E-2</v>
      </c>
      <c r="O2375" s="4">
        <f t="shared" si="153"/>
        <v>-26.91486511160484</v>
      </c>
      <c r="P2375" s="3">
        <f t="shared" si="154"/>
        <v>-139.47800364225006</v>
      </c>
      <c r="R2375" s="15"/>
    </row>
    <row r="2376" spans="6:18" x14ac:dyDescent="0.25">
      <c r="F2376" s="2">
        <f t="shared" si="151"/>
        <v>11.860000000000454</v>
      </c>
      <c r="G2376" s="3">
        <f>IF(H2376&gt;0,$C$14-H2376,$C$14)</f>
        <v>2E-3</v>
      </c>
      <c r="H2376" s="3">
        <f>IF(H2375-I2375&gt;0,H2375-I2375,0)</f>
        <v>0</v>
      </c>
      <c r="I2376" s="12">
        <f>$C$5*SQRT((2*($C$11*POWER(($G$4/G2376),1.4)-$C$12))/$C$8)*An</f>
        <v>3.4541393744113574E-5</v>
      </c>
      <c r="J2376" s="5">
        <f>($C$11*POWER(($C$16/G2376),1.4))</f>
        <v>265250.39913931966</v>
      </c>
      <c r="K2376" s="2">
        <f>IF(H2376&gt;0,$C$17+H2376*$C$8,$C$17)</f>
        <v>0.15</v>
      </c>
      <c r="L2376" s="12">
        <f>IF(H2376&gt;0,2*An*(J2376-$C$12),0)</f>
        <v>0</v>
      </c>
      <c r="M2376" s="12">
        <f>$C$9*Af*O2375*ABS(O2375)*$C$7</f>
        <v>-1.4628010402565013</v>
      </c>
      <c r="N2376" s="12">
        <f t="shared" si="152"/>
        <v>-5.7993064956658458E-2</v>
      </c>
      <c r="O2376" s="4">
        <f t="shared" si="153"/>
        <v>-26.915155605113529</v>
      </c>
      <c r="P2376" s="3">
        <f t="shared" si="154"/>
        <v>-139.61257869404184</v>
      </c>
      <c r="R2376" s="15"/>
    </row>
    <row r="2377" spans="6:18" x14ac:dyDescent="0.25">
      <c r="F2377" s="2">
        <f t="shared" si="151"/>
        <v>11.865000000000455</v>
      </c>
      <c r="G2377" s="3">
        <f>IF(H2377&gt;0,$C$14-H2377,$C$14)</f>
        <v>2E-3</v>
      </c>
      <c r="H2377" s="3">
        <f>IF(H2376-I2376&gt;0,H2376-I2376,0)</f>
        <v>0</v>
      </c>
      <c r="I2377" s="12">
        <f>$C$5*SQRT((2*($C$11*POWER(($G$4/G2377),1.4)-$C$12))/$C$8)*An</f>
        <v>3.4541393744113574E-5</v>
      </c>
      <c r="J2377" s="5">
        <f>($C$11*POWER(($C$16/G2377),1.4))</f>
        <v>265250.39913931966</v>
      </c>
      <c r="K2377" s="2">
        <f>IF(H2377&gt;0,$C$17+H2377*$C$8,$C$17)</f>
        <v>0.15</v>
      </c>
      <c r="L2377" s="12">
        <f>IF(H2377&gt;0,2*An*(J2377-$C$12),0)</f>
        <v>0</v>
      </c>
      <c r="M2377" s="12">
        <f>$C$9*Af*O2376*ABS(O2376)*$C$7</f>
        <v>-1.4628326165990249</v>
      </c>
      <c r="N2377" s="12">
        <f t="shared" si="152"/>
        <v>-5.7782556006501139E-2</v>
      </c>
      <c r="O2377" s="4">
        <f t="shared" si="153"/>
        <v>-26.915445044165939</v>
      </c>
      <c r="P2377" s="3">
        <f t="shared" si="154"/>
        <v>-139.74715519566504</v>
      </c>
      <c r="R2377" s="15"/>
    </row>
    <row r="2378" spans="6:18" x14ac:dyDescent="0.25">
      <c r="F2378" s="2">
        <f t="shared" si="151"/>
        <v>11.870000000000456</v>
      </c>
      <c r="G2378" s="3">
        <f>IF(H2378&gt;0,$C$14-H2378,$C$14)</f>
        <v>2E-3</v>
      </c>
      <c r="H2378" s="3">
        <f>IF(H2377-I2377&gt;0,H2377-I2377,0)</f>
        <v>0</v>
      </c>
      <c r="I2378" s="12">
        <f>$C$5*SQRT((2*($C$11*POWER(($G$4/G2378),1.4)-$C$12))/$C$8)*An</f>
        <v>3.4541393744113574E-5</v>
      </c>
      <c r="J2378" s="5">
        <f>($C$11*POWER(($C$16/G2378),1.4))</f>
        <v>265250.39913931966</v>
      </c>
      <c r="K2378" s="2">
        <f>IF(H2378&gt;0,$C$17+H2378*$C$8,$C$17)</f>
        <v>0.15</v>
      </c>
      <c r="L2378" s="12">
        <f>IF(H2378&gt;0,2*An*(J2378-$C$12),0)</f>
        <v>0</v>
      </c>
      <c r="M2378" s="12">
        <f>$C$9*Af*O2377*ABS(O2377)*$C$7</f>
        <v>-1.4628640786621963</v>
      </c>
      <c r="N2378" s="12">
        <f t="shared" si="152"/>
        <v>-5.7572808918691841E-2</v>
      </c>
      <c r="O2378" s="4">
        <f t="shared" si="153"/>
        <v>-26.91573343257825</v>
      </c>
      <c r="P2378" s="3">
        <f t="shared" si="154"/>
        <v>-139.8817331418569</v>
      </c>
      <c r="R2378" s="15"/>
    </row>
    <row r="2379" spans="6:18" x14ac:dyDescent="0.25">
      <c r="F2379" s="2">
        <f t="shared" si="151"/>
        <v>11.875000000000457</v>
      </c>
      <c r="G2379" s="3">
        <f>IF(H2379&gt;0,$C$14-H2379,$C$14)</f>
        <v>2E-3</v>
      </c>
      <c r="H2379" s="3">
        <f>IF(H2378-I2378&gt;0,H2378-I2378,0)</f>
        <v>0</v>
      </c>
      <c r="I2379" s="12">
        <f>$C$5*SQRT((2*($C$11*POWER(($G$4/G2379),1.4)-$C$12))/$C$8)*An</f>
        <v>3.4541393744113574E-5</v>
      </c>
      <c r="J2379" s="5">
        <f>($C$11*POWER(($C$16/G2379),1.4))</f>
        <v>265250.39913931966</v>
      </c>
      <c r="K2379" s="2">
        <f>IF(H2379&gt;0,$C$17+H2379*$C$8,$C$17)</f>
        <v>0.15</v>
      </c>
      <c r="L2379" s="12">
        <f>IF(H2379&gt;0,2*An*(J2379-$C$12),0)</f>
        <v>0</v>
      </c>
      <c r="M2379" s="12">
        <f>$C$9*Af*O2378*ABS(O2378)*$C$7</f>
        <v>-1.4628954268571439</v>
      </c>
      <c r="N2379" s="12">
        <f t="shared" si="152"/>
        <v>-5.7363820952374134E-2</v>
      </c>
      <c r="O2379" s="4">
        <f t="shared" si="153"/>
        <v>-26.916020774152926</v>
      </c>
      <c r="P2379" s="3">
        <f t="shared" si="154"/>
        <v>-140.01631252737371</v>
      </c>
      <c r="R2379" s="15"/>
    </row>
    <row r="2380" spans="6:18" x14ac:dyDescent="0.25">
      <c r="F2380" s="2">
        <f t="shared" si="151"/>
        <v>11.880000000000457</v>
      </c>
      <c r="G2380" s="3">
        <f>IF(H2380&gt;0,$C$14-H2380,$C$14)</f>
        <v>2E-3</v>
      </c>
      <c r="H2380" s="3">
        <f>IF(H2379-I2379&gt;0,H2379-I2379,0)</f>
        <v>0</v>
      </c>
      <c r="I2380" s="12">
        <f>$C$5*SQRT((2*($C$11*POWER(($G$4/G2380),1.4)-$C$12))/$C$8)*An</f>
        <v>3.4541393744113574E-5</v>
      </c>
      <c r="J2380" s="5">
        <f>($C$11*POWER(($C$16/G2380),1.4))</f>
        <v>265250.39913931966</v>
      </c>
      <c r="K2380" s="2">
        <f>IF(H2380&gt;0,$C$17+H2380*$C$8,$C$17)</f>
        <v>0.15</v>
      </c>
      <c r="L2380" s="12">
        <f>IF(H2380&gt;0,2*An*(J2380-$C$12),0)</f>
        <v>0</v>
      </c>
      <c r="M2380" s="12">
        <f>$C$9*Af*O2379*ABS(O2379)*$C$7</f>
        <v>-1.4629266615935366</v>
      </c>
      <c r="N2380" s="12">
        <f t="shared" si="152"/>
        <v>-5.7155589376423066E-2</v>
      </c>
      <c r="O2380" s="4">
        <f t="shared" si="153"/>
        <v>-26.916307072678748</v>
      </c>
      <c r="P2380" s="3">
        <f t="shared" si="154"/>
        <v>-140.15089334699078</v>
      </c>
      <c r="R2380" s="15"/>
    </row>
    <row r="2381" spans="6:18" x14ac:dyDescent="0.25">
      <c r="F2381" s="2">
        <f t="shared" si="151"/>
        <v>11.885000000000458</v>
      </c>
      <c r="G2381" s="3">
        <f>IF(H2381&gt;0,$C$14-H2381,$C$14)</f>
        <v>2E-3</v>
      </c>
      <c r="H2381" s="3">
        <f>IF(H2380-I2380&gt;0,H2380-I2380,0)</f>
        <v>0</v>
      </c>
      <c r="I2381" s="12">
        <f>$C$5*SQRT((2*($C$11*POWER(($G$4/G2381),1.4)-$C$12))/$C$8)*An</f>
        <v>3.4541393744113574E-5</v>
      </c>
      <c r="J2381" s="5">
        <f>($C$11*POWER(($C$16/G2381),1.4))</f>
        <v>265250.39913931966</v>
      </c>
      <c r="K2381" s="2">
        <f>IF(H2381&gt;0,$C$17+H2381*$C$8,$C$17)</f>
        <v>0.15</v>
      </c>
      <c r="L2381" s="12">
        <f>IF(H2381&gt;0,2*An*(J2381-$C$12),0)</f>
        <v>0</v>
      </c>
      <c r="M2381" s="12">
        <f>$C$9*Af*O2380*ABS(O2380)*$C$7</f>
        <v>-1.4629577832795853</v>
      </c>
      <c r="N2381" s="12">
        <f t="shared" si="152"/>
        <v>-5.6948111469431836E-2</v>
      </c>
      <c r="O2381" s="4">
        <f t="shared" si="153"/>
        <v>-26.916592331930861</v>
      </c>
      <c r="P2381" s="3">
        <f t="shared" si="154"/>
        <v>-140.28547559550231</v>
      </c>
      <c r="R2381" s="15"/>
    </row>
    <row r="2382" spans="6:18" x14ac:dyDescent="0.25">
      <c r="F2382" s="2">
        <f t="shared" si="151"/>
        <v>11.890000000000459</v>
      </c>
      <c r="G2382" s="3">
        <f>IF(H2382&gt;0,$C$14-H2382,$C$14)</f>
        <v>2E-3</v>
      </c>
      <c r="H2382" s="3">
        <f>IF(H2381-I2381&gt;0,H2381-I2381,0)</f>
        <v>0</v>
      </c>
      <c r="I2382" s="12">
        <f>$C$5*SQRT((2*($C$11*POWER(($G$4/G2382),1.4)-$C$12))/$C$8)*An</f>
        <v>3.4541393744113574E-5</v>
      </c>
      <c r="J2382" s="5">
        <f>($C$11*POWER(($C$16/G2382),1.4))</f>
        <v>265250.39913931966</v>
      </c>
      <c r="K2382" s="2">
        <f>IF(H2382&gt;0,$C$17+H2382*$C$8,$C$17)</f>
        <v>0.15</v>
      </c>
      <c r="L2382" s="12">
        <f>IF(H2382&gt;0,2*An*(J2382-$C$12),0)</f>
        <v>0</v>
      </c>
      <c r="M2382" s="12">
        <f>$C$9*Af*O2381*ABS(O2381)*$C$7</f>
        <v>-1.4629887923220513</v>
      </c>
      <c r="N2382" s="12">
        <f t="shared" si="152"/>
        <v>-5.6741384519658489E-2</v>
      </c>
      <c r="O2382" s="4">
        <f t="shared" si="153"/>
        <v>-26.916876555670832</v>
      </c>
      <c r="P2382" s="3">
        <f t="shared" si="154"/>
        <v>-140.42005926772131</v>
      </c>
      <c r="R2382" s="15"/>
    </row>
    <row r="2383" spans="6:18" x14ac:dyDescent="0.25">
      <c r="F2383" s="2">
        <f t="shared" si="151"/>
        <v>11.89500000000046</v>
      </c>
      <c r="G2383" s="3">
        <f>IF(H2383&gt;0,$C$14-H2383,$C$14)</f>
        <v>2E-3</v>
      </c>
      <c r="H2383" s="3">
        <f>IF(H2382-I2382&gt;0,H2382-I2382,0)</f>
        <v>0</v>
      </c>
      <c r="I2383" s="12">
        <f>$C$5*SQRT((2*($C$11*POWER(($G$4/G2383),1.4)-$C$12))/$C$8)*An</f>
        <v>3.4541393744113574E-5</v>
      </c>
      <c r="J2383" s="5">
        <f>($C$11*POWER(($C$16/G2383),1.4))</f>
        <v>265250.39913931966</v>
      </c>
      <c r="K2383" s="2">
        <f>IF(H2383&gt;0,$C$17+H2383*$C$8,$C$17)</f>
        <v>0.15</v>
      </c>
      <c r="L2383" s="12">
        <f>IF(H2383&gt;0,2*An*(J2383-$C$12),0)</f>
        <v>0</v>
      </c>
      <c r="M2383" s="12">
        <f>$C$9*Af*O2382*ABS(O2382)*$C$7</f>
        <v>-1.4630196891262492</v>
      </c>
      <c r="N2383" s="12">
        <f t="shared" si="152"/>
        <v>-5.6535405825005235E-2</v>
      </c>
      <c r="O2383" s="4">
        <f t="shared" si="153"/>
        <v>-26.917159747646693</v>
      </c>
      <c r="P2383" s="3">
        <f t="shared" si="154"/>
        <v>-140.55464435847961</v>
      </c>
      <c r="R2383" s="15"/>
    </row>
    <row r="2384" spans="6:18" x14ac:dyDescent="0.25">
      <c r="F2384" s="2">
        <f t="shared" si="151"/>
        <v>11.90000000000046</v>
      </c>
      <c r="G2384" s="3">
        <f>IF(H2384&gt;0,$C$14-H2384,$C$14)</f>
        <v>2E-3</v>
      </c>
      <c r="H2384" s="3">
        <f>IF(H2383-I2383&gt;0,H2383-I2383,0)</f>
        <v>0</v>
      </c>
      <c r="I2384" s="12">
        <f>$C$5*SQRT((2*($C$11*POWER(($G$4/G2384),1.4)-$C$12))/$C$8)*An</f>
        <v>3.4541393744113574E-5</v>
      </c>
      <c r="J2384" s="5">
        <f>($C$11*POWER(($C$16/G2384),1.4))</f>
        <v>265250.39913931966</v>
      </c>
      <c r="K2384" s="2">
        <f>IF(H2384&gt;0,$C$17+H2384*$C$8,$C$17)</f>
        <v>0.15</v>
      </c>
      <c r="L2384" s="12">
        <f>IF(H2384&gt;0,2*An*(J2384-$C$12),0)</f>
        <v>0</v>
      </c>
      <c r="M2384" s="12">
        <f>$C$9*Af*O2383*ABS(O2383)*$C$7</f>
        <v>-1.463050474096053</v>
      </c>
      <c r="N2384" s="12">
        <f t="shared" si="152"/>
        <v>-5.6330172692979907E-2</v>
      </c>
      <c r="O2384" s="4">
        <f t="shared" si="153"/>
        <v>-26.917441911592988</v>
      </c>
      <c r="P2384" s="3">
        <f t="shared" si="154"/>
        <v>-140.68923086262771</v>
      </c>
      <c r="R2384" s="15"/>
    </row>
    <row r="2385" spans="6:18" x14ac:dyDescent="0.25">
      <c r="F2385" s="2">
        <f t="shared" si="151"/>
        <v>11.905000000000461</v>
      </c>
      <c r="G2385" s="3">
        <f>IF(H2385&gt;0,$C$14-H2385,$C$14)</f>
        <v>2E-3</v>
      </c>
      <c r="H2385" s="3">
        <f>IF(H2384-I2384&gt;0,H2384-I2384,0)</f>
        <v>0</v>
      </c>
      <c r="I2385" s="12">
        <f>$C$5*SQRT((2*($C$11*POWER(($G$4/G2385),1.4)-$C$12))/$C$8)*An</f>
        <v>3.4541393744113574E-5</v>
      </c>
      <c r="J2385" s="5">
        <f>($C$11*POWER(($C$16/G2385),1.4))</f>
        <v>265250.39913931966</v>
      </c>
      <c r="K2385" s="2">
        <f>IF(H2385&gt;0,$C$17+H2385*$C$8,$C$17)</f>
        <v>0.15</v>
      </c>
      <c r="L2385" s="12">
        <f>IF(H2385&gt;0,2*An*(J2385-$C$12),0)</f>
        <v>0</v>
      </c>
      <c r="M2385" s="12">
        <f>$C$9*Af*O2384*ABS(O2384)*$C$7</f>
        <v>-1.4630811476339007</v>
      </c>
      <c r="N2385" s="12">
        <f t="shared" si="152"/>
        <v>-5.6125682440661961E-2</v>
      </c>
      <c r="O2385" s="4">
        <f t="shared" si="153"/>
        <v>-26.917723051230823</v>
      </c>
      <c r="P2385" s="3">
        <f t="shared" si="154"/>
        <v>-140.82381877503477</v>
      </c>
      <c r="R2385" s="15"/>
    </row>
    <row r="2386" spans="6:18" x14ac:dyDescent="0.25">
      <c r="F2386" s="2">
        <f t="shared" si="151"/>
        <v>11.910000000000462</v>
      </c>
      <c r="G2386" s="3">
        <f>IF(H2386&gt;0,$C$14-H2386,$C$14)</f>
        <v>2E-3</v>
      </c>
      <c r="H2386" s="3">
        <f>IF(H2385-I2385&gt;0,H2385-I2385,0)</f>
        <v>0</v>
      </c>
      <c r="I2386" s="12">
        <f>$C$5*SQRT((2*($C$11*POWER(($G$4/G2386),1.4)-$C$12))/$C$8)*An</f>
        <v>3.4541393744113574E-5</v>
      </c>
      <c r="J2386" s="5">
        <f>($C$11*POWER(($C$16/G2386),1.4))</f>
        <v>265250.39913931966</v>
      </c>
      <c r="K2386" s="2">
        <f>IF(H2386&gt;0,$C$17+H2386*$C$8,$C$17)</f>
        <v>0.15</v>
      </c>
      <c r="L2386" s="12">
        <f>IF(H2386&gt;0,2*An*(J2386-$C$12),0)</f>
        <v>0</v>
      </c>
      <c r="M2386" s="12">
        <f>$C$9*Af*O2385*ABS(O2385)*$C$7</f>
        <v>-1.4631117101407976</v>
      </c>
      <c r="N2386" s="12">
        <f t="shared" si="152"/>
        <v>-5.5921932394683203E-2</v>
      </c>
      <c r="O2386" s="4">
        <f t="shared" si="153"/>
        <v>-26.918003170267912</v>
      </c>
      <c r="P2386" s="3">
        <f t="shared" si="154"/>
        <v>-140.95840809058851</v>
      </c>
      <c r="R2386" s="15"/>
    </row>
    <row r="2387" spans="6:18" x14ac:dyDescent="0.25">
      <c r="F2387" s="2">
        <f t="shared" si="151"/>
        <v>11.915000000000463</v>
      </c>
      <c r="G2387" s="3">
        <f>IF(H2387&gt;0,$C$14-H2387,$C$14)</f>
        <v>2E-3</v>
      </c>
      <c r="H2387" s="3">
        <f>IF(H2386-I2386&gt;0,H2386-I2386,0)</f>
        <v>0</v>
      </c>
      <c r="I2387" s="12">
        <f>$C$5*SQRT((2*($C$11*POWER(($G$4/G2387),1.4)-$C$12))/$C$8)*An</f>
        <v>3.4541393744113574E-5</v>
      </c>
      <c r="J2387" s="5">
        <f>($C$11*POWER(($C$16/G2387),1.4))</f>
        <v>265250.39913931966</v>
      </c>
      <c r="K2387" s="2">
        <f>IF(H2387&gt;0,$C$17+H2387*$C$8,$C$17)</f>
        <v>0.15</v>
      </c>
      <c r="L2387" s="12">
        <f>IF(H2387&gt;0,2*An*(J2387-$C$12),0)</f>
        <v>0</v>
      </c>
      <c r="M2387" s="12">
        <f>$C$9*Af*O2386*ABS(O2386)*$C$7</f>
        <v>-1.4631421620163259</v>
      </c>
      <c r="N2387" s="12">
        <f t="shared" si="152"/>
        <v>-5.5718919891161178E-2</v>
      </c>
      <c r="O2387" s="4">
        <f t="shared" si="153"/>
        <v>-26.918282272398628</v>
      </c>
      <c r="P2387" s="3">
        <f t="shared" si="154"/>
        <v>-141.09299880419516</v>
      </c>
      <c r="R2387" s="15"/>
    </row>
    <row r="2388" spans="6:18" x14ac:dyDescent="0.25">
      <c r="F2388" s="2">
        <f t="shared" si="151"/>
        <v>11.920000000000464</v>
      </c>
      <c r="G2388" s="3">
        <f>IF(H2388&gt;0,$C$14-H2388,$C$14)</f>
        <v>2E-3</v>
      </c>
      <c r="H2388" s="3">
        <f>IF(H2387-I2387&gt;0,H2387-I2387,0)</f>
        <v>0</v>
      </c>
      <c r="I2388" s="12">
        <f>$C$5*SQRT((2*($C$11*POWER(($G$4/G2388),1.4)-$C$12))/$C$8)*An</f>
        <v>3.4541393744113574E-5</v>
      </c>
      <c r="J2388" s="5">
        <f>($C$11*POWER(($C$16/G2388),1.4))</f>
        <v>265250.39913931966</v>
      </c>
      <c r="K2388" s="2">
        <f>IF(H2388&gt;0,$C$17+H2388*$C$8,$C$17)</f>
        <v>0.15</v>
      </c>
      <c r="L2388" s="12">
        <f>IF(H2388&gt;0,2*An*(J2388-$C$12),0)</f>
        <v>0</v>
      </c>
      <c r="M2388" s="12">
        <f>$C$9*Af*O2387*ABS(O2387)*$C$7</f>
        <v>-1.4631725036586434</v>
      </c>
      <c r="N2388" s="12">
        <f t="shared" si="152"/>
        <v>-5.5516642275711035E-2</v>
      </c>
      <c r="O2388" s="4">
        <f t="shared" si="153"/>
        <v>-26.918560361304046</v>
      </c>
      <c r="P2388" s="3">
        <f t="shared" si="154"/>
        <v>-141.22759091077941</v>
      </c>
      <c r="R2388" s="15"/>
    </row>
    <row r="2389" spans="6:18" x14ac:dyDescent="0.25">
      <c r="F2389" s="2">
        <f t="shared" si="151"/>
        <v>11.925000000000464</v>
      </c>
      <c r="G2389" s="3">
        <f>IF(H2389&gt;0,$C$14-H2389,$C$14)</f>
        <v>2E-3</v>
      </c>
      <c r="H2389" s="3">
        <f>IF(H2388-I2388&gt;0,H2388-I2388,0)</f>
        <v>0</v>
      </c>
      <c r="I2389" s="12">
        <f>$C$5*SQRT((2*($C$11*POWER(($G$4/G2389),1.4)-$C$12))/$C$8)*An</f>
        <v>3.4541393744113574E-5</v>
      </c>
      <c r="J2389" s="5">
        <f>($C$11*POWER(($C$16/G2389),1.4))</f>
        <v>265250.39913931966</v>
      </c>
      <c r="K2389" s="2">
        <f>IF(H2389&gt;0,$C$17+H2389*$C$8,$C$17)</f>
        <v>0.15</v>
      </c>
      <c r="L2389" s="12">
        <f>IF(H2389&gt;0,2*An*(J2389-$C$12),0)</f>
        <v>0</v>
      </c>
      <c r="M2389" s="12">
        <f>$C$9*Af*O2388*ABS(O2388)*$C$7</f>
        <v>-1.4632027354644945</v>
      </c>
      <c r="N2389" s="12">
        <f t="shared" si="152"/>
        <v>-5.5315096903369998E-2</v>
      </c>
      <c r="O2389" s="4">
        <f t="shared" si="153"/>
        <v>-26.918837440651995</v>
      </c>
      <c r="P2389" s="3">
        <f t="shared" si="154"/>
        <v>-141.3621844052843</v>
      </c>
      <c r="R2389" s="15"/>
    </row>
    <row r="2390" spans="6:18" x14ac:dyDescent="0.25">
      <c r="F2390" s="2">
        <f t="shared" si="151"/>
        <v>11.930000000000465</v>
      </c>
      <c r="G2390" s="3">
        <f>IF(H2390&gt;0,$C$14-H2390,$C$14)</f>
        <v>2E-3</v>
      </c>
      <c r="H2390" s="3">
        <f>IF(H2389-I2389&gt;0,H2389-I2389,0)</f>
        <v>0</v>
      </c>
      <c r="I2390" s="12">
        <f>$C$5*SQRT((2*($C$11*POWER(($G$4/G2390),1.4)-$C$12))/$C$8)*An</f>
        <v>3.4541393744113574E-5</v>
      </c>
      <c r="J2390" s="5">
        <f>($C$11*POWER(($C$16/G2390),1.4))</f>
        <v>265250.39913931966</v>
      </c>
      <c r="K2390" s="2">
        <f>IF(H2390&gt;0,$C$17+H2390*$C$8,$C$17)</f>
        <v>0.15</v>
      </c>
      <c r="L2390" s="12">
        <f>IF(H2390&gt;0,2*An*(J2390-$C$12),0)</f>
        <v>0</v>
      </c>
      <c r="M2390" s="12">
        <f>$C$9*Af*O2389*ABS(O2389)*$C$7</f>
        <v>-1.4632328578292109</v>
      </c>
      <c r="N2390" s="12">
        <f t="shared" si="152"/>
        <v>-5.5114281138594443E-2</v>
      </c>
      <c r="O2390" s="4">
        <f t="shared" si="153"/>
        <v>-26.919113514097099</v>
      </c>
      <c r="P2390" s="3">
        <f t="shared" si="154"/>
        <v>-141.49677928267116</v>
      </c>
      <c r="R2390" s="15"/>
    </row>
    <row r="2391" spans="6:18" x14ac:dyDescent="0.25">
      <c r="F2391" s="2">
        <f t="shared" si="151"/>
        <v>11.935000000000466</v>
      </c>
      <c r="G2391" s="3">
        <f>IF(H2391&gt;0,$C$14-H2391,$C$14)</f>
        <v>2E-3</v>
      </c>
      <c r="H2391" s="3">
        <f>IF(H2390-I2390&gt;0,H2390-I2390,0)</f>
        <v>0</v>
      </c>
      <c r="I2391" s="12">
        <f>$C$5*SQRT((2*($C$11*POWER(($G$4/G2391),1.4)-$C$12))/$C$8)*An</f>
        <v>3.4541393744113574E-5</v>
      </c>
      <c r="J2391" s="5">
        <f>($C$11*POWER(($C$16/G2391),1.4))</f>
        <v>265250.39913931966</v>
      </c>
      <c r="K2391" s="2">
        <f>IF(H2391&gt;0,$C$17+H2391*$C$8,$C$17)</f>
        <v>0.15</v>
      </c>
      <c r="L2391" s="12">
        <f>IF(H2391&gt;0,2*An*(J2391-$C$12),0)</f>
        <v>0</v>
      </c>
      <c r="M2391" s="12">
        <f>$C$9*Af*O2390*ABS(O2390)*$C$7</f>
        <v>-1.4632628711467175</v>
      </c>
      <c r="N2391" s="12">
        <f t="shared" si="152"/>
        <v>-5.4914192355216926E-2</v>
      </c>
      <c r="O2391" s="4">
        <f t="shared" si="153"/>
        <v>-26.919388585280831</v>
      </c>
      <c r="P2391" s="3">
        <f t="shared" si="154"/>
        <v>-141.63137553791961</v>
      </c>
      <c r="R2391" s="15"/>
    </row>
    <row r="2392" spans="6:18" x14ac:dyDescent="0.25">
      <c r="F2392" s="2">
        <f t="shared" ref="F2392:F2424" si="155">F2391+$C$5</f>
        <v>11.940000000000467</v>
      </c>
      <c r="G2392" s="3">
        <f>IF(H2392&gt;0,$C$14-H2392,$C$14)</f>
        <v>2E-3</v>
      </c>
      <c r="H2392" s="3">
        <f>IF(H2391-I2391&gt;0,H2391-I2391,0)</f>
        <v>0</v>
      </c>
      <c r="I2392" s="12">
        <f>$C$5*SQRT((2*($C$11*POWER(($G$4/G2392),1.4)-$C$12))/$C$8)*An</f>
        <v>3.4541393744113574E-5</v>
      </c>
      <c r="J2392" s="5">
        <f>($C$11*POWER(($C$16/G2392),1.4))</f>
        <v>265250.39913931966</v>
      </c>
      <c r="K2392" s="2">
        <f>IF(H2392&gt;0,$C$17+H2392*$C$8,$C$17)</f>
        <v>0.15</v>
      </c>
      <c r="L2392" s="12">
        <f>IF(H2392&gt;0,2*An*(J2392-$C$12),0)</f>
        <v>0</v>
      </c>
      <c r="M2392" s="12">
        <f>$C$9*Af*O2391*ABS(O2391)*$C$7</f>
        <v>-1.4632927758095391</v>
      </c>
      <c r="N2392" s="12">
        <f t="shared" si="152"/>
        <v>-5.4714827936406252E-2</v>
      </c>
      <c r="O2392" s="4">
        <f t="shared" si="153"/>
        <v>-26.919662657831559</v>
      </c>
      <c r="P2392" s="3">
        <f t="shared" si="154"/>
        <v>-141.76597316602738</v>
      </c>
      <c r="R2392" s="15"/>
    </row>
    <row r="2393" spans="6:18" x14ac:dyDescent="0.25">
      <c r="F2393" s="2">
        <f t="shared" si="155"/>
        <v>11.945000000000467</v>
      </c>
      <c r="G2393" s="3">
        <f>IF(H2393&gt;0,$C$14-H2393,$C$14)</f>
        <v>2E-3</v>
      </c>
      <c r="H2393" s="3">
        <f>IF(H2392-I2392&gt;0,H2392-I2392,0)</f>
        <v>0</v>
      </c>
      <c r="I2393" s="12">
        <f>$C$5*SQRT((2*($C$11*POWER(($G$4/G2393),1.4)-$C$12))/$C$8)*An</f>
        <v>3.4541393744113574E-5</v>
      </c>
      <c r="J2393" s="5">
        <f>($C$11*POWER(($C$16/G2393),1.4))</f>
        <v>265250.39913931966</v>
      </c>
      <c r="K2393" s="2">
        <f>IF(H2393&gt;0,$C$17+H2393*$C$8,$C$17)</f>
        <v>0.15</v>
      </c>
      <c r="L2393" s="12">
        <f>IF(H2393&gt;0,2*An*(J2393-$C$12),0)</f>
        <v>0</v>
      </c>
      <c r="M2393" s="12">
        <f>$C$9*Af*O2392*ABS(O2392)*$C$7</f>
        <v>-1.4633225722088028</v>
      </c>
      <c r="N2393" s="12">
        <f t="shared" si="152"/>
        <v>-5.4516185274648229E-2</v>
      </c>
      <c r="O2393" s="4">
        <f t="shared" si="153"/>
        <v>-26.919935735364586</v>
      </c>
      <c r="P2393" s="3">
        <f t="shared" si="154"/>
        <v>-141.90057216201038</v>
      </c>
      <c r="R2393" s="15"/>
    </row>
    <row r="2394" spans="6:18" x14ac:dyDescent="0.25">
      <c r="F2394" s="2">
        <f t="shared" si="155"/>
        <v>11.950000000000468</v>
      </c>
      <c r="G2394" s="3">
        <f>IF(H2394&gt;0,$C$14-H2394,$C$14)</f>
        <v>2E-3</v>
      </c>
      <c r="H2394" s="3">
        <f>IF(H2393-I2393&gt;0,H2393-I2393,0)</f>
        <v>0</v>
      </c>
      <c r="I2394" s="12">
        <f>$C$5*SQRT((2*($C$11*POWER(($G$4/G2394),1.4)-$C$12))/$C$8)*An</f>
        <v>3.4541393744113574E-5</v>
      </c>
      <c r="J2394" s="5">
        <f>($C$11*POWER(($C$16/G2394),1.4))</f>
        <v>265250.39913931966</v>
      </c>
      <c r="K2394" s="2">
        <f>IF(H2394&gt;0,$C$17+H2394*$C$8,$C$17)</f>
        <v>0.15</v>
      </c>
      <c r="L2394" s="12">
        <f>IF(H2394&gt;0,2*An*(J2394-$C$12),0)</f>
        <v>0</v>
      </c>
      <c r="M2394" s="12">
        <f>$C$9*Af*O2393*ABS(O2393)*$C$7</f>
        <v>-1.4633522607342444</v>
      </c>
      <c r="N2394" s="12">
        <f t="shared" si="152"/>
        <v>-5.4318261771704179E-2</v>
      </c>
      <c r="O2394" s="4">
        <f t="shared" si="153"/>
        <v>-26.920207821482201</v>
      </c>
      <c r="P2394" s="3">
        <f t="shared" si="154"/>
        <v>-142.03517252090251</v>
      </c>
      <c r="R2394" s="15"/>
    </row>
    <row r="2395" spans="6:18" x14ac:dyDescent="0.25">
      <c r="F2395" s="2">
        <f t="shared" si="155"/>
        <v>11.955000000000469</v>
      </c>
      <c r="G2395" s="3">
        <f>IF(H2395&gt;0,$C$14-H2395,$C$14)</f>
        <v>2E-3</v>
      </c>
      <c r="H2395" s="3">
        <f>IF(H2394-I2394&gt;0,H2394-I2394,0)</f>
        <v>0</v>
      </c>
      <c r="I2395" s="12">
        <f>$C$5*SQRT((2*($C$11*POWER(($G$4/G2395),1.4)-$C$12))/$C$8)*An</f>
        <v>3.4541393744113574E-5</v>
      </c>
      <c r="J2395" s="5">
        <f>($C$11*POWER(($C$16/G2395),1.4))</f>
        <v>265250.39913931966</v>
      </c>
      <c r="K2395" s="2">
        <f>IF(H2395&gt;0,$C$17+H2395*$C$8,$C$17)</f>
        <v>0.15</v>
      </c>
      <c r="L2395" s="12">
        <f>IF(H2395&gt;0,2*An*(J2395-$C$12),0)</f>
        <v>0</v>
      </c>
      <c r="M2395" s="12">
        <f>$C$9*Af*O2394*ABS(O2394)*$C$7</f>
        <v>-1.4633818417742126</v>
      </c>
      <c r="N2395" s="12">
        <f t="shared" si="152"/>
        <v>-5.4121054838582872E-2</v>
      </c>
      <c r="O2395" s="4">
        <f t="shared" si="153"/>
        <v>-26.920478919773728</v>
      </c>
      <c r="P2395" s="3">
        <f t="shared" si="154"/>
        <v>-142.16977423775563</v>
      </c>
      <c r="R2395" s="15"/>
    </row>
    <row r="2396" spans="6:18" x14ac:dyDescent="0.25">
      <c r="F2396" s="2">
        <f t="shared" si="155"/>
        <v>11.96000000000047</v>
      </c>
      <c r="G2396" s="3">
        <f>IF(H2396&gt;0,$C$14-H2396,$C$14)</f>
        <v>2E-3</v>
      </c>
      <c r="H2396" s="3">
        <f>IF(H2395-I2395&gt;0,H2395-I2395,0)</f>
        <v>0</v>
      </c>
      <c r="I2396" s="12">
        <f>$C$5*SQRT((2*($C$11*POWER(($G$4/G2396),1.4)-$C$12))/$C$8)*An</f>
        <v>3.4541393744113574E-5</v>
      </c>
      <c r="J2396" s="5">
        <f>($C$11*POWER(($C$16/G2396),1.4))</f>
        <v>265250.39913931966</v>
      </c>
      <c r="K2396" s="2">
        <f>IF(H2396&gt;0,$C$17+H2396*$C$8,$C$17)</f>
        <v>0.15</v>
      </c>
      <c r="L2396" s="12">
        <f>IF(H2396&gt;0,2*An*(J2396-$C$12),0)</f>
        <v>0</v>
      </c>
      <c r="M2396" s="12">
        <f>$C$9*Af*O2395*ABS(O2395)*$C$7</f>
        <v>-1.4634113157156743</v>
      </c>
      <c r="N2396" s="12">
        <f t="shared" si="152"/>
        <v>-5.3924561895504951E-2</v>
      </c>
      <c r="O2396" s="4">
        <f t="shared" si="153"/>
        <v>-26.920749033815564</v>
      </c>
      <c r="P2396" s="3">
        <f t="shared" si="154"/>
        <v>-142.30437730763961</v>
      </c>
      <c r="R2396" s="15"/>
    </row>
    <row r="2397" spans="6:18" x14ac:dyDescent="0.25">
      <c r="F2397" s="2">
        <f t="shared" si="155"/>
        <v>11.965000000000471</v>
      </c>
      <c r="G2397" s="3">
        <f>IF(H2397&gt;0,$C$14-H2397,$C$14)</f>
        <v>2E-3</v>
      </c>
      <c r="H2397" s="3">
        <f>IF(H2396-I2396&gt;0,H2396-I2396,0)</f>
        <v>0</v>
      </c>
      <c r="I2397" s="12">
        <f>$C$5*SQRT((2*($C$11*POWER(($G$4/G2397),1.4)-$C$12))/$C$8)*An</f>
        <v>3.4541393744113574E-5</v>
      </c>
      <c r="J2397" s="5">
        <f>($C$11*POWER(($C$16/G2397),1.4))</f>
        <v>265250.39913931966</v>
      </c>
      <c r="K2397" s="2">
        <f>IF(H2397&gt;0,$C$17+H2397*$C$8,$C$17)</f>
        <v>0.15</v>
      </c>
      <c r="L2397" s="12">
        <f>IF(H2397&gt;0,2*An*(J2397-$C$12),0)</f>
        <v>0</v>
      </c>
      <c r="M2397" s="12">
        <f>$C$9*Af*O2396*ABS(O2396)*$C$7</f>
        <v>-1.4634406829442177</v>
      </c>
      <c r="N2397" s="12">
        <f t="shared" si="152"/>
        <v>-5.3728780371882223E-2</v>
      </c>
      <c r="O2397" s="4">
        <f t="shared" si="153"/>
        <v>-26.921018167171233</v>
      </c>
      <c r="P2397" s="3">
        <f t="shared" si="154"/>
        <v>-142.43898172564207</v>
      </c>
      <c r="R2397" s="15"/>
    </row>
    <row r="2398" spans="6:18" x14ac:dyDescent="0.25">
      <c r="F2398" s="2">
        <f t="shared" si="155"/>
        <v>11.970000000000471</v>
      </c>
      <c r="G2398" s="3">
        <f>IF(H2398&gt;0,$C$14-H2398,$C$14)</f>
        <v>2E-3</v>
      </c>
      <c r="H2398" s="3">
        <f>IF(H2397-I2397&gt;0,H2397-I2397,0)</f>
        <v>0</v>
      </c>
      <c r="I2398" s="12">
        <f>$C$5*SQRT((2*($C$11*POWER(($G$4/G2398),1.4)-$C$12))/$C$8)*An</f>
        <v>3.4541393744113574E-5</v>
      </c>
      <c r="J2398" s="5">
        <f>($C$11*POWER(($C$16/G2398),1.4))</f>
        <v>265250.39913931966</v>
      </c>
      <c r="K2398" s="2">
        <f>IF(H2398&gt;0,$C$17+H2398*$C$8,$C$17)</f>
        <v>0.15</v>
      </c>
      <c r="L2398" s="12">
        <f>IF(H2398&gt;0,2*An*(J2398-$C$12),0)</f>
        <v>0</v>
      </c>
      <c r="M2398" s="12">
        <f>$C$9*Af*O2397*ABS(O2397)*$C$7</f>
        <v>-1.4634699438440604</v>
      </c>
      <c r="N2398" s="12">
        <f t="shared" si="152"/>
        <v>-5.3533707706264387E-2</v>
      </c>
      <c r="O2398" s="4">
        <f t="shared" si="153"/>
        <v>-26.921286323391428</v>
      </c>
      <c r="P2398" s="3">
        <f t="shared" si="154"/>
        <v>-142.57358748686846</v>
      </c>
      <c r="R2398" s="15"/>
    </row>
    <row r="2399" spans="6:18" x14ac:dyDescent="0.25">
      <c r="F2399" s="2">
        <f t="shared" si="155"/>
        <v>11.975000000000472</v>
      </c>
      <c r="G2399" s="3">
        <f>IF(H2399&gt;0,$C$14-H2399,$C$14)</f>
        <v>2E-3</v>
      </c>
      <c r="H2399" s="3">
        <f>IF(H2398-I2398&gt;0,H2398-I2398,0)</f>
        <v>0</v>
      </c>
      <c r="I2399" s="12">
        <f>$C$5*SQRT((2*($C$11*POWER(($G$4/G2399),1.4)-$C$12))/$C$8)*An</f>
        <v>3.4541393744113574E-5</v>
      </c>
      <c r="J2399" s="5">
        <f>($C$11*POWER(($C$16/G2399),1.4))</f>
        <v>265250.39913931966</v>
      </c>
      <c r="K2399" s="2">
        <f>IF(H2399&gt;0,$C$17+H2399*$C$8,$C$17)</f>
        <v>0.15</v>
      </c>
      <c r="L2399" s="12">
        <f>IF(H2399&gt;0,2*An*(J2399-$C$12),0)</f>
        <v>0</v>
      </c>
      <c r="M2399" s="12">
        <f>$C$9*Af*O2398*ABS(O2398)*$C$7</f>
        <v>-1.463499098798051</v>
      </c>
      <c r="N2399" s="12">
        <f t="shared" si="152"/>
        <v>-5.333934134632716E-2</v>
      </c>
      <c r="O2399" s="4">
        <f t="shared" si="153"/>
        <v>-26.92155350601406</v>
      </c>
      <c r="P2399" s="3">
        <f t="shared" si="154"/>
        <v>-142.70819458644198</v>
      </c>
      <c r="R2399" s="15"/>
    </row>
    <row r="2400" spans="6:18" x14ac:dyDescent="0.25">
      <c r="F2400" s="2">
        <f t="shared" si="155"/>
        <v>11.980000000000473</v>
      </c>
      <c r="G2400" s="3">
        <f>IF(H2400&gt;0,$C$14-H2400,$C$14)</f>
        <v>2E-3</v>
      </c>
      <c r="H2400" s="3">
        <f>IF(H2399-I2399&gt;0,H2399-I2399,0)</f>
        <v>0</v>
      </c>
      <c r="I2400" s="12">
        <f>$C$5*SQRT((2*($C$11*POWER(($G$4/G2400),1.4)-$C$12))/$C$8)*An</f>
        <v>3.4541393744113574E-5</v>
      </c>
      <c r="J2400" s="5">
        <f>($C$11*POWER(($C$16/G2400),1.4))</f>
        <v>265250.39913931966</v>
      </c>
      <c r="K2400" s="2">
        <f>IF(H2400&gt;0,$C$17+H2400*$C$8,$C$17)</f>
        <v>0.15</v>
      </c>
      <c r="L2400" s="12">
        <f>IF(H2400&gt;0,2*An*(J2400-$C$12),0)</f>
        <v>0</v>
      </c>
      <c r="M2400" s="12">
        <f>$C$9*Af*O2399*ABS(O2399)*$C$7</f>
        <v>-1.4635281481876756</v>
      </c>
      <c r="N2400" s="12">
        <f t="shared" si="152"/>
        <v>-5.3145678748829361E-2</v>
      </c>
      <c r="O2400" s="4">
        <f t="shared" si="153"/>
        <v>-26.921819718564297</v>
      </c>
      <c r="P2400" s="3">
        <f t="shared" si="154"/>
        <v>-142.84280301950344</v>
      </c>
      <c r="R2400" s="15"/>
    </row>
    <row r="2401" spans="6:18" x14ac:dyDescent="0.25">
      <c r="F2401" s="2">
        <f t="shared" si="155"/>
        <v>11.985000000000474</v>
      </c>
      <c r="G2401" s="3">
        <f>IF(H2401&gt;0,$C$14-H2401,$C$14)</f>
        <v>2E-3</v>
      </c>
      <c r="H2401" s="3">
        <f>IF(H2400-I2400&gt;0,H2400-I2400,0)</f>
        <v>0</v>
      </c>
      <c r="I2401" s="12">
        <f>$C$5*SQRT((2*($C$11*POWER(($G$4/G2401),1.4)-$C$12))/$C$8)*An</f>
        <v>3.4541393744113574E-5</v>
      </c>
      <c r="J2401" s="5">
        <f>($C$11*POWER(($C$16/G2401),1.4))</f>
        <v>265250.39913931966</v>
      </c>
      <c r="K2401" s="2">
        <f>IF(H2401&gt;0,$C$17+H2401*$C$8,$C$17)</f>
        <v>0.15</v>
      </c>
      <c r="L2401" s="12">
        <f>IF(H2401&gt;0,2*An*(J2401-$C$12),0)</f>
        <v>0</v>
      </c>
      <c r="M2401" s="12">
        <f>$C$9*Af*O2400*ABS(O2400)*$C$7</f>
        <v>-1.4635570923930614</v>
      </c>
      <c r="N2401" s="12">
        <f t="shared" si="152"/>
        <v>-5.295271737959073E-2</v>
      </c>
      <c r="O2401" s="4">
        <f t="shared" si="153"/>
        <v>-26.922084964554617</v>
      </c>
      <c r="P2401" s="3">
        <f t="shared" si="154"/>
        <v>-142.97741278121123</v>
      </c>
      <c r="R2401" s="15"/>
    </row>
    <row r="2402" spans="6:18" x14ac:dyDescent="0.25">
      <c r="F2402" s="2">
        <f t="shared" si="155"/>
        <v>11.990000000000475</v>
      </c>
      <c r="G2402" s="3">
        <f>IF(H2402&gt;0,$C$14-H2402,$C$14)</f>
        <v>2E-3</v>
      </c>
      <c r="H2402" s="3">
        <f>IF(H2401-I2401&gt;0,H2401-I2401,0)</f>
        <v>0</v>
      </c>
      <c r="I2402" s="12">
        <f>$C$5*SQRT((2*($C$11*POWER(($G$4/G2402),1.4)-$C$12))/$C$8)*An</f>
        <v>3.4541393744113574E-5</v>
      </c>
      <c r="J2402" s="5">
        <f>($C$11*POWER(($C$16/G2402),1.4))</f>
        <v>265250.39913931966</v>
      </c>
      <c r="K2402" s="2">
        <f>IF(H2402&gt;0,$C$17+H2402*$C$8,$C$17)</f>
        <v>0.15</v>
      </c>
      <c r="L2402" s="12">
        <f>IF(H2402&gt;0,2*An*(J2402-$C$12),0)</f>
        <v>0</v>
      </c>
      <c r="M2402" s="12">
        <f>$C$9*Af*O2401*ABS(O2401)*$C$7</f>
        <v>-1.4635859317929827</v>
      </c>
      <c r="N2402" s="12">
        <f t="shared" si="152"/>
        <v>-5.2760454713448965E-2</v>
      </c>
      <c r="O2402" s="4">
        <f t="shared" si="153"/>
        <v>-26.922349247484849</v>
      </c>
      <c r="P2402" s="3">
        <f t="shared" si="154"/>
        <v>-143.11202386674134</v>
      </c>
      <c r="R2402" s="15"/>
    </row>
    <row r="2403" spans="6:18" x14ac:dyDescent="0.25">
      <c r="F2403" s="2">
        <f t="shared" si="155"/>
        <v>11.995000000000475</v>
      </c>
      <c r="G2403" s="3">
        <f>IF(H2403&gt;0,$C$14-H2403,$C$14)</f>
        <v>2E-3</v>
      </c>
      <c r="H2403" s="3">
        <f>IF(H2402-I2402&gt;0,H2402-I2402,0)</f>
        <v>0</v>
      </c>
      <c r="I2403" s="12">
        <f>$C$5*SQRT((2*($C$11*POWER(($G$4/G2403),1.4)-$C$12))/$C$8)*An</f>
        <v>3.4541393744113574E-5</v>
      </c>
      <c r="J2403" s="5">
        <f>($C$11*POWER(($C$16/G2403),1.4))</f>
        <v>265250.39913931966</v>
      </c>
      <c r="K2403" s="2">
        <f>IF(H2403&gt;0,$C$17+H2403*$C$8,$C$17)</f>
        <v>0.15</v>
      </c>
      <c r="L2403" s="12">
        <f>IF(H2403&gt;0,2*An*(J2403-$C$12),0)</f>
        <v>0</v>
      </c>
      <c r="M2403" s="12">
        <f>$C$9*Af*O2402*ABS(O2402)*$C$7</f>
        <v>-1.4636146667648646</v>
      </c>
      <c r="N2403" s="12">
        <f t="shared" si="152"/>
        <v>-5.2568888234236041E-2</v>
      </c>
      <c r="O2403" s="4">
        <f t="shared" si="153"/>
        <v>-26.922612570842219</v>
      </c>
      <c r="P2403" s="3">
        <f t="shared" si="154"/>
        <v>-143.24663627128714</v>
      </c>
      <c r="R2403" s="15"/>
    </row>
    <row r="2404" spans="6:18" x14ac:dyDescent="0.25">
      <c r="F2404" s="2">
        <f t="shared" si="155"/>
        <v>12.000000000000476</v>
      </c>
      <c r="G2404" s="3">
        <f>IF(H2404&gt;0,$C$14-H2404,$C$14)</f>
        <v>2E-3</v>
      </c>
      <c r="H2404" s="3">
        <f>IF(H2403-I2403&gt;0,H2403-I2403,0)</f>
        <v>0</v>
      </c>
      <c r="I2404" s="12">
        <f>$C$5*SQRT((2*($C$11*POWER(($G$4/G2404),1.4)-$C$12))/$C$8)*An</f>
        <v>3.4541393744113574E-5</v>
      </c>
      <c r="J2404" s="5">
        <f>($C$11*POWER(($C$16/G2404),1.4))</f>
        <v>265250.39913931966</v>
      </c>
      <c r="K2404" s="2">
        <f>IF(H2404&gt;0,$C$17+H2404*$C$8,$C$17)</f>
        <v>0.15</v>
      </c>
      <c r="L2404" s="12">
        <f>IF(H2404&gt;0,2*An*(J2404-$C$12),0)</f>
        <v>0</v>
      </c>
      <c r="M2404" s="12">
        <f>$C$9*Af*O2403*ABS(O2403)*$C$7</f>
        <v>-1.4636432976847888</v>
      </c>
      <c r="N2404" s="12">
        <f t="shared" si="152"/>
        <v>-5.2378015434741229E-2</v>
      </c>
      <c r="O2404" s="4">
        <f t="shared" si="153"/>
        <v>-26.922874938101391</v>
      </c>
      <c r="P2404" s="3">
        <f t="shared" si="154"/>
        <v>-143.3812499900595</v>
      </c>
      <c r="R2404" s="15"/>
    </row>
    <row r="2405" spans="6:18" x14ac:dyDescent="0.25">
      <c r="F2405" s="2">
        <f t="shared" si="155"/>
        <v>12.005000000000477</v>
      </c>
      <c r="G2405" s="3">
        <f>IF(H2405&gt;0,$C$14-H2405,$C$14)</f>
        <v>2E-3</v>
      </c>
      <c r="H2405" s="3">
        <f>IF(H2404-I2404&gt;0,H2404-I2404,0)</f>
        <v>0</v>
      </c>
      <c r="I2405" s="12">
        <f>$C$5*SQRT((2*($C$11*POWER(($G$4/G2405),1.4)-$C$12))/$C$8)*An</f>
        <v>3.4541393744113574E-5</v>
      </c>
      <c r="J2405" s="5">
        <f>($C$11*POWER(($C$16/G2405),1.4))</f>
        <v>265250.39913931966</v>
      </c>
      <c r="K2405" s="2">
        <f>IF(H2405&gt;0,$C$17+H2405*$C$8,$C$17)</f>
        <v>0.15</v>
      </c>
      <c r="L2405" s="12">
        <f>IF(H2405&gt;0,2*An*(J2405-$C$12),0)</f>
        <v>0</v>
      </c>
      <c r="M2405" s="12">
        <f>$C$9*Af*O2404*ABS(O2404)*$C$7</f>
        <v>-1.463671824927496</v>
      </c>
      <c r="N2405" s="12">
        <f t="shared" si="152"/>
        <v>-5.2187833816693306E-2</v>
      </c>
      <c r="O2405" s="4">
        <f t="shared" si="153"/>
        <v>-26.923136352724519</v>
      </c>
      <c r="P2405" s="3">
        <f t="shared" si="154"/>
        <v>-143.51586501828658</v>
      </c>
      <c r="R2405" s="15"/>
    </row>
    <row r="2406" spans="6:18" x14ac:dyDescent="0.25">
      <c r="F2406" s="2">
        <f t="shared" si="155"/>
        <v>12.010000000000478</v>
      </c>
      <c r="G2406" s="3">
        <f>IF(H2406&gt;0,$C$14-H2406,$C$14)</f>
        <v>2E-3</v>
      </c>
      <c r="H2406" s="3">
        <f>IF(H2405-I2405&gt;0,H2405-I2405,0)</f>
        <v>0</v>
      </c>
      <c r="I2406" s="12">
        <f>$C$5*SQRT((2*($C$11*POWER(($G$4/G2406),1.4)-$C$12))/$C$8)*An</f>
        <v>3.4541393744113574E-5</v>
      </c>
      <c r="J2406" s="5">
        <f>($C$11*POWER(($C$16/G2406),1.4))</f>
        <v>265250.39913931966</v>
      </c>
      <c r="K2406" s="2">
        <f>IF(H2406&gt;0,$C$17+H2406*$C$8,$C$17)</f>
        <v>0.15</v>
      </c>
      <c r="L2406" s="12">
        <f>IF(H2406&gt;0,2*An*(J2406-$C$12),0)</f>
        <v>0</v>
      </c>
      <c r="M2406" s="12">
        <f>$C$9*Af*O2405*ABS(O2405)*$C$7</f>
        <v>-1.4637002488663937</v>
      </c>
      <c r="N2406" s="12">
        <f t="shared" si="152"/>
        <v>-5.1998340890708761E-2</v>
      </c>
      <c r="O2406" s="4">
        <f t="shared" si="153"/>
        <v>-26.923396818161287</v>
      </c>
      <c r="P2406" s="3">
        <f t="shared" si="154"/>
        <v>-143.65048135121378</v>
      </c>
      <c r="R2406" s="15"/>
    </row>
    <row r="2407" spans="6:18" x14ac:dyDescent="0.25">
      <c r="F2407" s="2">
        <f t="shared" si="155"/>
        <v>12.015000000000478</v>
      </c>
      <c r="G2407" s="3">
        <f>IF(H2407&gt;0,$C$14-H2407,$C$14)</f>
        <v>2E-3</v>
      </c>
      <c r="H2407" s="3">
        <f>IF(H2406-I2406&gt;0,H2406-I2406,0)</f>
        <v>0</v>
      </c>
      <c r="I2407" s="12">
        <f>$C$5*SQRT((2*($C$11*POWER(($G$4/G2407),1.4)-$C$12))/$C$8)*An</f>
        <v>3.4541393744113574E-5</v>
      </c>
      <c r="J2407" s="5">
        <f>($C$11*POWER(($C$16/G2407),1.4))</f>
        <v>265250.39913931966</v>
      </c>
      <c r="K2407" s="2">
        <f>IF(H2407&gt;0,$C$17+H2407*$C$8,$C$17)</f>
        <v>0.15</v>
      </c>
      <c r="L2407" s="12">
        <f>IF(H2407&gt;0,2*An*(J2407-$C$12),0)</f>
        <v>0</v>
      </c>
      <c r="M2407" s="12">
        <f>$C$9*Af*O2406*ABS(O2406)*$C$7</f>
        <v>-1.4637285698735583</v>
      </c>
      <c r="N2407" s="12">
        <f t="shared" si="152"/>
        <v>-5.1809534176278468E-2</v>
      </c>
      <c r="O2407" s="4">
        <f t="shared" si="153"/>
        <v>-26.923656337848954</v>
      </c>
      <c r="P2407" s="3">
        <f t="shared" si="154"/>
        <v>-143.7850989841038</v>
      </c>
      <c r="R2407" s="15"/>
    </row>
    <row r="2408" spans="6:18" x14ac:dyDescent="0.25">
      <c r="F2408" s="2">
        <f t="shared" si="155"/>
        <v>12.020000000000479</v>
      </c>
      <c r="G2408" s="3">
        <f>IF(H2408&gt;0,$C$14-H2408,$C$14)</f>
        <v>2E-3</v>
      </c>
      <c r="H2408" s="3">
        <f>IF(H2407-I2407&gt;0,H2407-I2407,0)</f>
        <v>0</v>
      </c>
      <c r="I2408" s="12">
        <f>$C$5*SQRT((2*($C$11*POWER(($G$4/G2408),1.4)-$C$12))/$C$8)*An</f>
        <v>3.4541393744113574E-5</v>
      </c>
      <c r="J2408" s="5">
        <f>($C$11*POWER(($C$16/G2408),1.4))</f>
        <v>265250.39913931966</v>
      </c>
      <c r="K2408" s="2">
        <f>IF(H2408&gt;0,$C$17+H2408*$C$8,$C$17)</f>
        <v>0.15</v>
      </c>
      <c r="L2408" s="12">
        <f>IF(H2408&gt;0,2*An*(J2408-$C$12),0)</f>
        <v>0</v>
      </c>
      <c r="M2408" s="12">
        <f>$C$9*Af*O2407*ABS(O2407)*$C$7</f>
        <v>-1.4637567883197411</v>
      </c>
      <c r="N2408" s="12">
        <f t="shared" si="152"/>
        <v>-5.1621411201726218E-2</v>
      </c>
      <c r="O2408" s="4">
        <f t="shared" si="153"/>
        <v>-26.9239149152124</v>
      </c>
      <c r="P2408" s="3">
        <f t="shared" si="154"/>
        <v>-143.91971791223645</v>
      </c>
      <c r="R2408" s="15"/>
    </row>
    <row r="2409" spans="6:18" x14ac:dyDescent="0.25">
      <c r="F2409" s="2">
        <f t="shared" si="155"/>
        <v>12.02500000000048</v>
      </c>
      <c r="G2409" s="3">
        <f>IF(H2409&gt;0,$C$14-H2409,$C$14)</f>
        <v>2E-3</v>
      </c>
      <c r="H2409" s="3">
        <f>IF(H2408-I2408&gt;0,H2408-I2408,0)</f>
        <v>0</v>
      </c>
      <c r="I2409" s="12">
        <f>$C$5*SQRT((2*($C$11*POWER(($G$4/G2409),1.4)-$C$12))/$C$8)*An</f>
        <v>3.4541393744113574E-5</v>
      </c>
      <c r="J2409" s="5">
        <f>($C$11*POWER(($C$16/G2409),1.4))</f>
        <v>265250.39913931966</v>
      </c>
      <c r="K2409" s="2">
        <f>IF(H2409&gt;0,$C$17+H2409*$C$8,$C$17)</f>
        <v>0.15</v>
      </c>
      <c r="L2409" s="12">
        <f>IF(H2409&gt;0,2*An*(J2409-$C$12),0)</f>
        <v>0</v>
      </c>
      <c r="M2409" s="12">
        <f>$C$9*Af*O2408*ABS(O2408)*$C$7</f>
        <v>-1.4637849045743723</v>
      </c>
      <c r="N2409" s="12">
        <f t="shared" si="152"/>
        <v>-5.1433969504185072E-2</v>
      </c>
      <c r="O2409" s="4">
        <f t="shared" si="153"/>
        <v>-26.924172553664164</v>
      </c>
      <c r="P2409" s="3">
        <f t="shared" si="154"/>
        <v>-144.05433813090863</v>
      </c>
      <c r="R2409" s="15"/>
    </row>
    <row r="2410" spans="6:18" x14ac:dyDescent="0.25">
      <c r="F2410" s="2">
        <f t="shared" si="155"/>
        <v>12.030000000000481</v>
      </c>
      <c r="G2410" s="3">
        <f>IF(H2410&gt;0,$C$14-H2410,$C$14)</f>
        <v>2E-3</v>
      </c>
      <c r="H2410" s="3">
        <f>IF(H2409-I2409&gt;0,H2409-I2409,0)</f>
        <v>0</v>
      </c>
      <c r="I2410" s="12">
        <f>$C$5*SQRT((2*($C$11*POWER(($G$4/G2410),1.4)-$C$12))/$C$8)*An</f>
        <v>3.4541393744113574E-5</v>
      </c>
      <c r="J2410" s="5">
        <f>($C$11*POWER(($C$16/G2410),1.4))</f>
        <v>265250.39913931966</v>
      </c>
      <c r="K2410" s="2">
        <f>IF(H2410&gt;0,$C$17+H2410*$C$8,$C$17)</f>
        <v>0.15</v>
      </c>
      <c r="L2410" s="12">
        <f>IF(H2410&gt;0,2*An*(J2410-$C$12),0)</f>
        <v>0</v>
      </c>
      <c r="M2410" s="12">
        <f>$C$9*Af*O2409*ABS(O2409)*$C$7</f>
        <v>-1.4638129190055653</v>
      </c>
      <c r="N2410" s="12">
        <f t="shared" si="152"/>
        <v>-5.1247206629564765E-2</v>
      </c>
      <c r="O2410" s="4">
        <f t="shared" si="153"/>
        <v>-26.924429256604498</v>
      </c>
      <c r="P2410" s="3">
        <f t="shared" si="154"/>
        <v>-144.18895963543432</v>
      </c>
      <c r="R2410" s="15"/>
    </row>
    <row r="2411" spans="6:18" x14ac:dyDescent="0.25">
      <c r="F2411" s="2">
        <f t="shared" si="155"/>
        <v>12.035000000000482</v>
      </c>
      <c r="G2411" s="3">
        <f>IF(H2411&gt;0,$C$14-H2411,$C$14)</f>
        <v>2E-3</v>
      </c>
      <c r="H2411" s="3">
        <f>IF(H2410-I2410&gt;0,H2410-I2410,0)</f>
        <v>0</v>
      </c>
      <c r="I2411" s="12">
        <f>$C$5*SQRT((2*($C$11*POWER(($G$4/G2411),1.4)-$C$12))/$C$8)*An</f>
        <v>3.4541393744113574E-5</v>
      </c>
      <c r="J2411" s="5">
        <f>($C$11*POWER(($C$16/G2411),1.4))</f>
        <v>265250.39913931966</v>
      </c>
      <c r="K2411" s="2">
        <f>IF(H2411&gt;0,$C$17+H2411*$C$8,$C$17)</f>
        <v>0.15</v>
      </c>
      <c r="L2411" s="12">
        <f>IF(H2411&gt;0,2*An*(J2411-$C$12),0)</f>
        <v>0</v>
      </c>
      <c r="M2411" s="12">
        <f>$C$9*Af*O2410*ABS(O2410)*$C$7</f>
        <v>-1.4638408319801226</v>
      </c>
      <c r="N2411" s="12">
        <f t="shared" si="152"/>
        <v>-5.106112013251618E-2</v>
      </c>
      <c r="O2411" s="4">
        <f t="shared" si="153"/>
        <v>-26.924685027421404</v>
      </c>
      <c r="P2411" s="3">
        <f t="shared" si="154"/>
        <v>-144.32358242114438</v>
      </c>
      <c r="R2411" s="15"/>
    </row>
    <row r="2412" spans="6:18" x14ac:dyDescent="0.25">
      <c r="F2412" s="2">
        <f t="shared" si="155"/>
        <v>12.040000000000482</v>
      </c>
      <c r="G2412" s="3">
        <f>IF(H2412&gt;0,$C$14-H2412,$C$14)</f>
        <v>2E-3</v>
      </c>
      <c r="H2412" s="3">
        <f>IF(H2411-I2411&gt;0,H2411-I2411,0)</f>
        <v>0</v>
      </c>
      <c r="I2412" s="12">
        <f>$C$5*SQRT((2*($C$11*POWER(($G$4/G2412),1.4)-$C$12))/$C$8)*An</f>
        <v>3.4541393744113574E-5</v>
      </c>
      <c r="J2412" s="5">
        <f>($C$11*POWER(($C$16/G2412),1.4))</f>
        <v>265250.39913931966</v>
      </c>
      <c r="K2412" s="2">
        <f>IF(H2412&gt;0,$C$17+H2412*$C$8,$C$17)</f>
        <v>0.15</v>
      </c>
      <c r="L2412" s="12">
        <f>IF(H2412&gt;0,2*An*(J2412-$C$12),0)</f>
        <v>0</v>
      </c>
      <c r="M2412" s="12">
        <f>$C$9*Af*O2411*ABS(O2411)*$C$7</f>
        <v>-1.4638686438635395</v>
      </c>
      <c r="N2412" s="12">
        <f t="shared" si="152"/>
        <v>-5.0875707576403251E-2</v>
      </c>
      <c r="O2412" s="4">
        <f t="shared" si="153"/>
        <v>-26.924939869490675</v>
      </c>
      <c r="P2412" s="3">
        <f t="shared" si="154"/>
        <v>-144.45820648338665</v>
      </c>
      <c r="R2412" s="15"/>
    </row>
    <row r="2413" spans="6:18" x14ac:dyDescent="0.25">
      <c r="F2413" s="2">
        <f t="shared" si="155"/>
        <v>12.045000000000483</v>
      </c>
      <c r="G2413" s="3">
        <f>IF(H2413&gt;0,$C$14-H2413,$C$14)</f>
        <v>2E-3</v>
      </c>
      <c r="H2413" s="3">
        <f>IF(H2412-I2412&gt;0,H2412-I2412,0)</f>
        <v>0</v>
      </c>
      <c r="I2413" s="12">
        <f>$C$5*SQRT((2*($C$11*POWER(($G$4/G2413),1.4)-$C$12))/$C$8)*An</f>
        <v>3.4541393744113574E-5</v>
      </c>
      <c r="J2413" s="5">
        <f>($C$11*POWER(($C$16/G2413),1.4))</f>
        <v>265250.39913931966</v>
      </c>
      <c r="K2413" s="2">
        <f>IF(H2413&gt;0,$C$17+H2413*$C$8,$C$17)</f>
        <v>0.15</v>
      </c>
      <c r="L2413" s="12">
        <f>IF(H2413&gt;0,2*An*(J2413-$C$12),0)</f>
        <v>0</v>
      </c>
      <c r="M2413" s="12">
        <f>$C$9*Af*O2412*ABS(O2412)*$C$7</f>
        <v>-1.4638963550200081</v>
      </c>
      <c r="N2413" s="12">
        <f t="shared" si="152"/>
        <v>-5.0690966533279244E-2</v>
      </c>
      <c r="O2413" s="4">
        <f t="shared" si="153"/>
        <v>-26.925193786175949</v>
      </c>
      <c r="P2413" s="3">
        <f t="shared" si="154"/>
        <v>-144.59283181752582</v>
      </c>
      <c r="R2413" s="15"/>
    </row>
    <row r="2414" spans="6:18" x14ac:dyDescent="0.25">
      <c r="F2414" s="2">
        <f t="shared" si="155"/>
        <v>12.050000000000484</v>
      </c>
      <c r="G2414" s="3">
        <f>IF(H2414&gt;0,$C$14-H2414,$C$14)</f>
        <v>2E-3</v>
      </c>
      <c r="H2414" s="3">
        <f>IF(H2413-I2413&gt;0,H2413-I2413,0)</f>
        <v>0</v>
      </c>
      <c r="I2414" s="12">
        <f>$C$5*SQRT((2*($C$11*POWER(($G$4/G2414),1.4)-$C$12))/$C$8)*An</f>
        <v>3.4541393744113574E-5</v>
      </c>
      <c r="J2414" s="5">
        <f>($C$11*POWER(($C$16/G2414),1.4))</f>
        <v>265250.39913931966</v>
      </c>
      <c r="K2414" s="2">
        <f>IF(H2414&gt;0,$C$17+H2414*$C$8,$C$17)</f>
        <v>0.15</v>
      </c>
      <c r="L2414" s="12">
        <f>IF(H2414&gt;0,2*An*(J2414-$C$12),0)</f>
        <v>0</v>
      </c>
      <c r="M2414" s="12">
        <f>$C$9*Af*O2413*ABS(O2413)*$C$7</f>
        <v>-1.4639239658124226</v>
      </c>
      <c r="N2414" s="12">
        <f t="shared" si="152"/>
        <v>-5.0506894583849757E-2</v>
      </c>
      <c r="O2414" s="4">
        <f t="shared" si="153"/>
        <v>-26.925446780828743</v>
      </c>
      <c r="P2414" s="3">
        <f t="shared" si="154"/>
        <v>-144.72745841894334</v>
      </c>
      <c r="R2414" s="15"/>
    </row>
    <row r="2415" spans="6:18" x14ac:dyDescent="0.25">
      <c r="F2415" s="2">
        <f t="shared" si="155"/>
        <v>12.055000000000485</v>
      </c>
      <c r="G2415" s="3">
        <f>IF(H2415&gt;0,$C$14-H2415,$C$14)</f>
        <v>2E-3</v>
      </c>
      <c r="H2415" s="3">
        <f>IF(H2414-I2414&gt;0,H2414-I2414,0)</f>
        <v>0</v>
      </c>
      <c r="I2415" s="12">
        <f>$C$5*SQRT((2*($C$11*POWER(($G$4/G2415),1.4)-$C$12))/$C$8)*An</f>
        <v>3.4541393744113574E-5</v>
      </c>
      <c r="J2415" s="5">
        <f>($C$11*POWER(($C$16/G2415),1.4))</f>
        <v>265250.39913931966</v>
      </c>
      <c r="K2415" s="2">
        <f>IF(H2415&gt;0,$C$17+H2415*$C$8,$C$17)</f>
        <v>0.15</v>
      </c>
      <c r="L2415" s="12">
        <f>IF(H2415&gt;0,2*An*(J2415-$C$12),0)</f>
        <v>0</v>
      </c>
      <c r="M2415" s="12">
        <f>$C$9*Af*O2414*ABS(O2414)*$C$7</f>
        <v>-1.4639514766023836</v>
      </c>
      <c r="N2415" s="12">
        <f t="shared" si="152"/>
        <v>-5.0323489317443126E-2</v>
      </c>
      <c r="O2415" s="4">
        <f t="shared" si="153"/>
        <v>-26.925698856788497</v>
      </c>
      <c r="P2415" s="3">
        <f t="shared" si="154"/>
        <v>-144.8620862830374</v>
      </c>
      <c r="R2415" s="15"/>
    </row>
    <row r="2416" spans="6:18" x14ac:dyDescent="0.25">
      <c r="F2416" s="2">
        <f t="shared" si="155"/>
        <v>12.060000000000485</v>
      </c>
      <c r="G2416" s="3">
        <f>IF(H2416&gt;0,$C$14-H2416,$C$14)</f>
        <v>2E-3</v>
      </c>
      <c r="H2416" s="3">
        <f>IF(H2415-I2415&gt;0,H2415-I2415,0)</f>
        <v>0</v>
      </c>
      <c r="I2416" s="12">
        <f>$C$5*SQRT((2*($C$11*POWER(($G$4/G2416),1.4)-$C$12))/$C$8)*An</f>
        <v>3.4541393744113574E-5</v>
      </c>
      <c r="J2416" s="5">
        <f>($C$11*POWER(($C$16/G2416),1.4))</f>
        <v>265250.39913931966</v>
      </c>
      <c r="K2416" s="2">
        <f>IF(H2416&gt;0,$C$17+H2416*$C$8,$C$17)</f>
        <v>0.15</v>
      </c>
      <c r="L2416" s="12">
        <f>IF(H2416&gt;0,2*An*(J2416-$C$12),0)</f>
        <v>0</v>
      </c>
      <c r="M2416" s="12">
        <f>$C$9*Af*O2415*ABS(O2415)*$C$7</f>
        <v>-1.4639788877502036</v>
      </c>
      <c r="N2416" s="12">
        <f t="shared" si="152"/>
        <v>-5.014074833197639E-2</v>
      </c>
      <c r="O2416" s="4">
        <f t="shared" si="153"/>
        <v>-26.925950017382622</v>
      </c>
      <c r="P2416" s="3">
        <f t="shared" si="154"/>
        <v>-144.99671540522283</v>
      </c>
      <c r="R2416" s="15"/>
    </row>
    <row r="2417" spans="6:18" x14ac:dyDescent="0.25">
      <c r="F2417" s="2">
        <f t="shared" si="155"/>
        <v>12.065000000000486</v>
      </c>
      <c r="G2417" s="3">
        <f>IF(H2417&gt;0,$C$14-H2417,$C$14)</f>
        <v>2E-3</v>
      </c>
      <c r="H2417" s="3">
        <f>IF(H2416-I2416&gt;0,H2416-I2416,0)</f>
        <v>0</v>
      </c>
      <c r="I2417" s="12">
        <f>$C$5*SQRT((2*($C$11*POWER(($G$4/G2417),1.4)-$C$12))/$C$8)*An</f>
        <v>3.4541393744113574E-5</v>
      </c>
      <c r="J2417" s="5">
        <f>($C$11*POWER(($C$16/G2417),1.4))</f>
        <v>265250.39913931966</v>
      </c>
      <c r="K2417" s="2">
        <f>IF(H2417&gt;0,$C$17+H2417*$C$8,$C$17)</f>
        <v>0.15</v>
      </c>
      <c r="L2417" s="12">
        <f>IF(H2417&gt;0,2*An*(J2417-$C$12),0)</f>
        <v>0</v>
      </c>
      <c r="M2417" s="12">
        <f>$C$9*Af*O2416*ABS(O2416)*$C$7</f>
        <v>-1.4640061996149092</v>
      </c>
      <c r="N2417" s="12">
        <f t="shared" si="152"/>
        <v>-4.9958669233938956E-2</v>
      </c>
      <c r="O2417" s="4">
        <f t="shared" si="153"/>
        <v>-26.926200265926536</v>
      </c>
      <c r="P2417" s="3">
        <f t="shared" si="154"/>
        <v>-145.1313457809311</v>
      </c>
      <c r="R2417" s="15"/>
    </row>
    <row r="2418" spans="6:18" x14ac:dyDescent="0.25">
      <c r="F2418" s="2">
        <f t="shared" si="155"/>
        <v>12.070000000000487</v>
      </c>
      <c r="G2418" s="3">
        <f>IF(H2418&gt;0,$C$14-H2418,$C$14)</f>
        <v>2E-3</v>
      </c>
      <c r="H2418" s="3">
        <f>IF(H2417-I2417&gt;0,H2417-I2417,0)</f>
        <v>0</v>
      </c>
      <c r="I2418" s="12">
        <f>$C$5*SQRT((2*($C$11*POWER(($G$4/G2418),1.4)-$C$12))/$C$8)*An</f>
        <v>3.4541393744113574E-5</v>
      </c>
      <c r="J2418" s="5">
        <f>($C$11*POWER(($C$16/G2418),1.4))</f>
        <v>265250.39913931966</v>
      </c>
      <c r="K2418" s="2">
        <f>IF(H2418&gt;0,$C$17+H2418*$C$8,$C$17)</f>
        <v>0.15</v>
      </c>
      <c r="L2418" s="12">
        <f>IF(H2418&gt;0,2*An*(J2418-$C$12),0)</f>
        <v>0</v>
      </c>
      <c r="M2418" s="12">
        <f>$C$9*Af*O2417*ABS(O2417)*$C$7</f>
        <v>-1.4640334125542476</v>
      </c>
      <c r="N2418" s="12">
        <f t="shared" si="152"/>
        <v>-4.977724963834973E-2</v>
      </c>
      <c r="O2418" s="4">
        <f t="shared" si="153"/>
        <v>-26.926449605723715</v>
      </c>
      <c r="P2418" s="3">
        <f t="shared" si="154"/>
        <v>-145.26597740561022</v>
      </c>
      <c r="R2418" s="15"/>
    </row>
    <row r="2419" spans="6:18" x14ac:dyDescent="0.25">
      <c r="F2419" s="2">
        <f t="shared" si="155"/>
        <v>12.075000000000488</v>
      </c>
      <c r="G2419" s="3">
        <f>IF(H2419&gt;0,$C$14-H2419,$C$14)</f>
        <v>2E-3</v>
      </c>
      <c r="H2419" s="3">
        <f>IF(H2418-I2418&gt;0,H2418-I2418,0)</f>
        <v>0</v>
      </c>
      <c r="I2419" s="12">
        <f>$C$5*SQRT((2*($C$11*POWER(($G$4/G2419),1.4)-$C$12))/$C$8)*An</f>
        <v>3.4541393744113574E-5</v>
      </c>
      <c r="J2419" s="5">
        <f>($C$11*POWER(($C$16/G2419),1.4))</f>
        <v>265250.39913931966</v>
      </c>
      <c r="K2419" s="2">
        <f>IF(H2419&gt;0,$C$17+H2419*$C$8,$C$17)</f>
        <v>0.15</v>
      </c>
      <c r="L2419" s="12">
        <f>IF(H2419&gt;0,2*An*(J2419-$C$12),0)</f>
        <v>0</v>
      </c>
      <c r="M2419" s="12">
        <f>$C$9*Af*O2418*ABS(O2418)*$C$7</f>
        <v>-1.4640605269246905</v>
      </c>
      <c r="N2419" s="12">
        <f t="shared" si="152"/>
        <v>-4.9596487168730441E-2</v>
      </c>
      <c r="O2419" s="4">
        <f t="shared" si="153"/>
        <v>-26.926698040065734</v>
      </c>
      <c r="P2419" s="3">
        <f t="shared" si="154"/>
        <v>-145.4006102747247</v>
      </c>
      <c r="R2419" s="15"/>
    </row>
    <row r="2420" spans="6:18" x14ac:dyDescent="0.25">
      <c r="F2420" s="2">
        <f t="shared" si="155"/>
        <v>12.080000000000489</v>
      </c>
      <c r="G2420" s="3">
        <f>IF(H2420&gt;0,$C$14-H2420,$C$14)</f>
        <v>2E-3</v>
      </c>
      <c r="H2420" s="3">
        <f>IF(H2419-I2419&gt;0,H2419-I2419,0)</f>
        <v>0</v>
      </c>
      <c r="I2420" s="12">
        <f>$C$5*SQRT((2*($C$11*POWER(($G$4/G2420),1.4)-$C$12))/$C$8)*An</f>
        <v>3.4541393744113574E-5</v>
      </c>
      <c r="J2420" s="5">
        <f>($C$11*POWER(($C$16/G2420),1.4))</f>
        <v>265250.39913931966</v>
      </c>
      <c r="K2420" s="2">
        <f>IF(H2420&gt;0,$C$17+H2420*$C$8,$C$17)</f>
        <v>0.15</v>
      </c>
      <c r="L2420" s="12">
        <f>IF(H2420&gt;0,2*An*(J2420-$C$12),0)</f>
        <v>0</v>
      </c>
      <c r="M2420" s="12">
        <f>$C$9*Af*O2419*ABS(O2419)*$C$7</f>
        <v>-1.4640875430814386</v>
      </c>
      <c r="N2420" s="12">
        <f t="shared" si="152"/>
        <v>-4.941637945707604E-2</v>
      </c>
      <c r="O2420" s="4">
        <f t="shared" si="153"/>
        <v>-26.926945572232299</v>
      </c>
      <c r="P2420" s="3">
        <f t="shared" si="154"/>
        <v>-145.53524438375544</v>
      </c>
      <c r="R2420" s="15"/>
    </row>
    <row r="2421" spans="6:18" x14ac:dyDescent="0.25">
      <c r="F2421" s="2">
        <f t="shared" si="155"/>
        <v>12.085000000000489</v>
      </c>
      <c r="G2421" s="3">
        <f>IF(H2421&gt;0,$C$14-H2421,$C$14)</f>
        <v>2E-3</v>
      </c>
      <c r="H2421" s="3">
        <f>IF(H2420-I2420&gt;0,H2420-I2420,0)</f>
        <v>0</v>
      </c>
      <c r="I2421" s="12">
        <f>$C$5*SQRT((2*($C$11*POWER(($G$4/G2421),1.4)-$C$12))/$C$8)*An</f>
        <v>3.4541393744113574E-5</v>
      </c>
      <c r="J2421" s="5">
        <f>($C$11*POWER(($C$16/G2421),1.4))</f>
        <v>265250.39913931966</v>
      </c>
      <c r="K2421" s="2">
        <f>IF(H2421&gt;0,$C$17+H2421*$C$8,$C$17)</f>
        <v>0.15</v>
      </c>
      <c r="L2421" s="12">
        <f>IF(H2421&gt;0,2*An*(J2421-$C$12),0)</f>
        <v>0</v>
      </c>
      <c r="M2421" s="12">
        <f>$C$9*Af*O2420*ABS(O2420)*$C$7</f>
        <v>-1.4641144613784254</v>
      </c>
      <c r="N2421" s="12">
        <f t="shared" si="152"/>
        <v>-4.9236924143831004E-2</v>
      </c>
      <c r="O2421" s="4">
        <f t="shared" si="153"/>
        <v>-26.927192205491302</v>
      </c>
      <c r="P2421" s="3">
        <f t="shared" si="154"/>
        <v>-145.66987972819976</v>
      </c>
      <c r="R2421" s="15"/>
    </row>
    <row r="2422" spans="6:18" x14ac:dyDescent="0.25">
      <c r="F2422" s="2">
        <f t="shared" si="155"/>
        <v>12.09000000000049</v>
      </c>
      <c r="G2422" s="3">
        <f>IF(H2422&gt;0,$C$14-H2422,$C$14)</f>
        <v>2E-3</v>
      </c>
      <c r="H2422" s="3">
        <f>IF(H2421-I2421&gt;0,H2421-I2421,0)</f>
        <v>0</v>
      </c>
      <c r="I2422" s="12">
        <f>$C$5*SQRT((2*($C$11*POWER(($G$4/G2422),1.4)-$C$12))/$C$8)*An</f>
        <v>3.4541393744113574E-5</v>
      </c>
      <c r="J2422" s="5">
        <f>($C$11*POWER(($C$16/G2422),1.4))</f>
        <v>265250.39913931966</v>
      </c>
      <c r="K2422" s="2">
        <f>IF(H2422&gt;0,$C$17+H2422*$C$8,$C$17)</f>
        <v>0.15</v>
      </c>
      <c r="L2422" s="12">
        <f>IF(H2422&gt;0,2*An*(J2422-$C$12),0)</f>
        <v>0</v>
      </c>
      <c r="M2422" s="12">
        <f>$C$9*Af*O2421*ABS(O2421)*$C$7</f>
        <v>-1.4641412821683224</v>
      </c>
      <c r="N2422" s="12">
        <f t="shared" si="152"/>
        <v>-4.9058118877850873E-2</v>
      </c>
      <c r="O2422" s="4">
        <f t="shared" si="153"/>
        <v>-26.927437943098855</v>
      </c>
      <c r="P2422" s="3">
        <f t="shared" si="154"/>
        <v>-145.80451630357123</v>
      </c>
      <c r="R2422" s="15"/>
    </row>
    <row r="2423" spans="6:18" x14ac:dyDescent="0.25">
      <c r="F2423" s="2">
        <f t="shared" si="155"/>
        <v>12.095000000000491</v>
      </c>
      <c r="G2423" s="3">
        <f>IF(H2423&gt;0,$C$14-H2423,$C$14)</f>
        <v>2E-3</v>
      </c>
      <c r="H2423" s="3">
        <f>IF(H2422-I2422&gt;0,H2422-I2422,0)</f>
        <v>0</v>
      </c>
      <c r="I2423" s="12">
        <f>$C$5*SQRT((2*($C$11*POWER(($G$4/G2423),1.4)-$C$12))/$C$8)*An</f>
        <v>3.4541393744113574E-5</v>
      </c>
      <c r="J2423" s="5">
        <f>($C$11*POWER(($C$16/G2423),1.4))</f>
        <v>265250.39913931966</v>
      </c>
      <c r="K2423" s="2">
        <f>IF(H2423&gt;0,$C$17+H2423*$C$8,$C$17)</f>
        <v>0.15</v>
      </c>
      <c r="L2423" s="12">
        <f>IF(H2423&gt;0,2*An*(J2423-$C$12),0)</f>
        <v>0</v>
      </c>
      <c r="M2423" s="12">
        <f>$C$9*Af*O2422*ABS(O2422)*$C$7</f>
        <v>-1.464168005802543</v>
      </c>
      <c r="N2423" s="12">
        <f t="shared" si="152"/>
        <v>-4.8879961316380026E-2</v>
      </c>
      <c r="O2423" s="4">
        <f t="shared" si="153"/>
        <v>-26.927682788299339</v>
      </c>
      <c r="P2423" s="3">
        <f t="shared" si="154"/>
        <v>-145.93915410539972</v>
      </c>
      <c r="R2423" s="15"/>
    </row>
    <row r="2424" spans="6:18" x14ac:dyDescent="0.25">
      <c r="F2424" s="2">
        <f t="shared" si="155"/>
        <v>12.100000000000492</v>
      </c>
      <c r="G2424" s="3">
        <f>IF(H2424&gt;0,$C$14-H2424,$C$14)</f>
        <v>2E-3</v>
      </c>
      <c r="H2424" s="3">
        <f>IF(H2423-I2423&gt;0,H2423-I2423,0)</f>
        <v>0</v>
      </c>
      <c r="I2424" s="12">
        <f>$C$5*SQRT((2*($C$11*POWER(($G$4/G2424),1.4)-$C$12))/$C$8)*An</f>
        <v>3.4541393744113574E-5</v>
      </c>
      <c r="J2424" s="5">
        <f>($C$11*POWER(($C$16/G2424),1.4))</f>
        <v>265250.39913931966</v>
      </c>
      <c r="K2424" s="2">
        <f>IF(H2424&gt;0,$C$17+H2424*$C$8,$C$17)</f>
        <v>0.15</v>
      </c>
      <c r="L2424" s="12">
        <f>IF(H2424&gt;0,2*An*(J2424-$C$12),0)</f>
        <v>0</v>
      </c>
      <c r="M2424" s="12">
        <f>$C$9*Af*O2423*ABS(O2423)*$C$7</f>
        <v>-1.4641946326312474</v>
      </c>
      <c r="N2424" s="12">
        <f t="shared" si="152"/>
        <v>-4.8702449125017644E-2</v>
      </c>
      <c r="O2424" s="4">
        <f t="shared" si="153"/>
        <v>-26.927926744325443</v>
      </c>
      <c r="P2424" s="3">
        <f t="shared" si="154"/>
        <v>-146.07379312923129</v>
      </c>
      <c r="R242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Blad1</vt:lpstr>
      <vt:lpstr>Grafiek4</vt:lpstr>
      <vt:lpstr>Af</vt:lpstr>
      <vt:lpstr>An</vt:lpstr>
      <vt:lpstr>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Marthe de Vries 2</dc:creator>
  <cp:lastModifiedBy>Marthe de Vries 2</cp:lastModifiedBy>
  <dcterms:created xsi:type="dcterms:W3CDTF">2019-12-05T20:34:45Z</dcterms:created>
  <dcterms:modified xsi:type="dcterms:W3CDTF">2020-01-04T21:44:40Z</dcterms:modified>
</cp:coreProperties>
</file>