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File_Hold\Accounting_PL\FinancialFolder\"/>
    </mc:Choice>
  </mc:AlternateContent>
  <xr:revisionPtr revIDLastSave="0" documentId="8_{AF910E69-257B-455B-915E-99C9ED3D3348}" xr6:coauthVersionLast="44" xr6:coauthVersionMax="44" xr10:uidLastSave="{00000000-0000-0000-0000-000000000000}"/>
  <bookViews>
    <workbookView xWindow="3825" yWindow="1845" windowWidth="18000" windowHeight="9360" xr2:uid="{B585E80E-8426-42FF-9901-9DD09306DE37}"/>
  </bookViews>
  <sheets>
    <sheet name="YTD" sheetId="14" r:id="rId1"/>
    <sheet name="December" sheetId="13" r:id="rId2"/>
    <sheet name="November" sheetId="12" r:id="rId3"/>
    <sheet name="October" sheetId="11" r:id="rId4"/>
    <sheet name="September" sheetId="10" r:id="rId5"/>
    <sheet name="August" sheetId="9" r:id="rId6"/>
    <sheet name="July" sheetId="8" r:id="rId7"/>
    <sheet name="June" sheetId="7" r:id="rId8"/>
    <sheet name="May" sheetId="6" r:id="rId9"/>
    <sheet name="April" sheetId="5" r:id="rId10"/>
    <sheet name="March" sheetId="4" r:id="rId11"/>
    <sheet name="February" sheetId="3" r:id="rId12"/>
    <sheet name="Januar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4" l="1"/>
  <c r="C77" i="14" s="1"/>
  <c r="C75" i="14"/>
  <c r="C74" i="14"/>
  <c r="C73" i="14"/>
  <c r="C72" i="14"/>
  <c r="C71" i="14"/>
  <c r="C70" i="14"/>
  <c r="C69" i="14"/>
  <c r="C68" i="14"/>
  <c r="C66" i="14"/>
  <c r="C65" i="14"/>
  <c r="C64" i="14"/>
  <c r="C63" i="14"/>
  <c r="C62" i="14"/>
  <c r="C61" i="14"/>
  <c r="C60" i="14"/>
  <c r="C59" i="14"/>
  <c r="C57" i="14"/>
  <c r="C56" i="14"/>
  <c r="C55" i="14"/>
  <c r="C54" i="14"/>
  <c r="C53" i="14"/>
  <c r="C51" i="14"/>
  <c r="C50" i="14"/>
  <c r="C49" i="14"/>
  <c r="C48" i="14"/>
  <c r="C47" i="14"/>
  <c r="C46" i="14"/>
  <c r="C45" i="14"/>
  <c r="C44" i="14"/>
  <c r="C42" i="14"/>
  <c r="C41" i="14"/>
  <c r="C39" i="14"/>
  <c r="C38" i="14"/>
  <c r="C36" i="14"/>
  <c r="C35" i="14"/>
  <c r="C33" i="14"/>
  <c r="C32" i="14"/>
  <c r="C31" i="14"/>
  <c r="C30" i="14"/>
  <c r="C29" i="14"/>
  <c r="C28" i="14"/>
  <c r="C27" i="14"/>
  <c r="C25" i="14"/>
  <c r="C24" i="14"/>
  <c r="C22" i="14"/>
  <c r="C21" i="14"/>
  <c r="C20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F77" i="7"/>
  <c r="F79" i="7" s="1"/>
  <c r="G79" i="7" s="1"/>
  <c r="G75" i="7"/>
  <c r="G74" i="7"/>
  <c r="G73" i="7"/>
  <c r="G72" i="7"/>
  <c r="G71" i="7"/>
  <c r="G70" i="7"/>
  <c r="G69" i="7"/>
  <c r="G68" i="7"/>
  <c r="G66" i="7"/>
  <c r="G65" i="7"/>
  <c r="G64" i="7"/>
  <c r="G63" i="7"/>
  <c r="G62" i="7"/>
  <c r="G61" i="7"/>
  <c r="G60" i="7"/>
  <c r="G59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2" i="7"/>
  <c r="G41" i="7"/>
  <c r="G39" i="7"/>
  <c r="G38" i="7"/>
  <c r="G36" i="7"/>
  <c r="G35" i="7"/>
  <c r="G33" i="7"/>
  <c r="G32" i="7"/>
  <c r="G31" i="7"/>
  <c r="G30" i="7"/>
  <c r="G29" i="7"/>
  <c r="G28" i="7"/>
  <c r="G27" i="7"/>
  <c r="G25" i="7"/>
  <c r="G24" i="7"/>
  <c r="G22" i="7"/>
  <c r="G21" i="7"/>
  <c r="G20" i="7"/>
  <c r="G18" i="7"/>
  <c r="G17" i="7"/>
  <c r="G16" i="7"/>
  <c r="G15" i="7"/>
  <c r="G14" i="7"/>
  <c r="G13" i="7"/>
  <c r="G11" i="7"/>
  <c r="G10" i="7"/>
  <c r="G9" i="7"/>
  <c r="G8" i="7"/>
  <c r="G7" i="7"/>
  <c r="G6" i="7"/>
  <c r="G5" i="7"/>
  <c r="D77" i="7"/>
  <c r="D79" i="7" s="1"/>
  <c r="E79" i="7" s="1"/>
  <c r="E75" i="7"/>
  <c r="E74" i="7"/>
  <c r="E73" i="7"/>
  <c r="E72" i="7"/>
  <c r="E71" i="7"/>
  <c r="E70" i="7"/>
  <c r="E69" i="7"/>
  <c r="E68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1" i="7"/>
  <c r="E50" i="7"/>
  <c r="E49" i="7"/>
  <c r="E48" i="7"/>
  <c r="E47" i="7"/>
  <c r="E46" i="7"/>
  <c r="E45" i="7"/>
  <c r="E44" i="7"/>
  <c r="E42" i="7"/>
  <c r="E41" i="7"/>
  <c r="E39" i="7"/>
  <c r="E38" i="7"/>
  <c r="E36" i="7"/>
  <c r="E35" i="7"/>
  <c r="E33" i="7"/>
  <c r="E32" i="7"/>
  <c r="E31" i="7"/>
  <c r="E30" i="7"/>
  <c r="E29" i="7"/>
  <c r="E28" i="7"/>
  <c r="E27" i="7"/>
  <c r="E25" i="7"/>
  <c r="E24" i="7"/>
  <c r="E22" i="7"/>
  <c r="E21" i="7"/>
  <c r="E20" i="7"/>
  <c r="E18" i="7"/>
  <c r="E17" i="7"/>
  <c r="E16" i="7"/>
  <c r="E15" i="7"/>
  <c r="E14" i="7"/>
  <c r="E13" i="7"/>
  <c r="E11" i="7"/>
  <c r="E10" i="7"/>
  <c r="E9" i="7"/>
  <c r="E8" i="7"/>
  <c r="E7" i="7"/>
  <c r="E6" i="7"/>
  <c r="E5" i="7"/>
  <c r="B77" i="7"/>
  <c r="B79" i="7" s="1"/>
  <c r="C79" i="7" s="1"/>
  <c r="C75" i="7"/>
  <c r="C74" i="7"/>
  <c r="C73" i="7"/>
  <c r="C72" i="7"/>
  <c r="C71" i="7"/>
  <c r="C70" i="7"/>
  <c r="C69" i="7"/>
  <c r="C68" i="7"/>
  <c r="C66" i="7"/>
  <c r="C65" i="7"/>
  <c r="C64" i="7"/>
  <c r="C63" i="7"/>
  <c r="C62" i="7"/>
  <c r="C61" i="7"/>
  <c r="C60" i="7"/>
  <c r="C59" i="7"/>
  <c r="C57" i="7"/>
  <c r="C56" i="7"/>
  <c r="C55" i="7"/>
  <c r="C54" i="7"/>
  <c r="C53" i="7"/>
  <c r="C51" i="7"/>
  <c r="C50" i="7"/>
  <c r="C49" i="7"/>
  <c r="C48" i="7"/>
  <c r="C47" i="7"/>
  <c r="C46" i="7"/>
  <c r="C45" i="7"/>
  <c r="C44" i="7"/>
  <c r="C42" i="7"/>
  <c r="C41" i="7"/>
  <c r="C39" i="7"/>
  <c r="C38" i="7"/>
  <c r="C36" i="7"/>
  <c r="C35" i="7"/>
  <c r="C33" i="7"/>
  <c r="C32" i="7"/>
  <c r="C31" i="7"/>
  <c r="C30" i="7"/>
  <c r="C29" i="7"/>
  <c r="C28" i="7"/>
  <c r="C27" i="7"/>
  <c r="C25" i="7"/>
  <c r="C24" i="7"/>
  <c r="C22" i="7"/>
  <c r="C21" i="7"/>
  <c r="C20" i="7"/>
  <c r="C18" i="7"/>
  <c r="C17" i="7"/>
  <c r="C16" i="7"/>
  <c r="C15" i="7"/>
  <c r="C14" i="7"/>
  <c r="C13" i="7"/>
  <c r="C11" i="7"/>
  <c r="C10" i="7"/>
  <c r="C9" i="7"/>
  <c r="C8" i="7"/>
  <c r="C7" i="7"/>
  <c r="C6" i="7"/>
  <c r="C5" i="7"/>
  <c r="J79" i="6"/>
  <c r="K79" i="6" s="1"/>
  <c r="J77" i="6"/>
  <c r="K77" i="6" s="1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1" i="6"/>
  <c r="K60" i="6"/>
  <c r="K59" i="6"/>
  <c r="K57" i="6"/>
  <c r="K56" i="6"/>
  <c r="K55" i="6"/>
  <c r="K54" i="6"/>
  <c r="K53" i="6"/>
  <c r="K51" i="6"/>
  <c r="K50" i="6"/>
  <c r="K49" i="6"/>
  <c r="K48" i="6"/>
  <c r="K47" i="6"/>
  <c r="K46" i="6"/>
  <c r="K45" i="6"/>
  <c r="K44" i="6"/>
  <c r="K42" i="6"/>
  <c r="K41" i="6"/>
  <c r="K39" i="6"/>
  <c r="K38" i="6"/>
  <c r="K36" i="6"/>
  <c r="K35" i="6"/>
  <c r="K33" i="6"/>
  <c r="K32" i="6"/>
  <c r="K31" i="6"/>
  <c r="K30" i="6"/>
  <c r="K29" i="6"/>
  <c r="K28" i="6"/>
  <c r="K27" i="6"/>
  <c r="K25" i="6"/>
  <c r="K24" i="6"/>
  <c r="K22" i="6"/>
  <c r="K21" i="6"/>
  <c r="K20" i="6"/>
  <c r="K18" i="6"/>
  <c r="K17" i="6"/>
  <c r="K16" i="6"/>
  <c r="K15" i="6"/>
  <c r="K14" i="6"/>
  <c r="K13" i="6"/>
  <c r="K11" i="6"/>
  <c r="K10" i="6"/>
  <c r="K9" i="6"/>
  <c r="K8" i="6"/>
  <c r="K7" i="6"/>
  <c r="K6" i="6"/>
  <c r="K5" i="6"/>
  <c r="J75" i="6"/>
  <c r="J74" i="6"/>
  <c r="J73" i="6"/>
  <c r="J72" i="6"/>
  <c r="J71" i="6"/>
  <c r="J70" i="6"/>
  <c r="J69" i="6"/>
  <c r="J68" i="6"/>
  <c r="J66" i="6"/>
  <c r="J65" i="6"/>
  <c r="J64" i="6"/>
  <c r="J63" i="6"/>
  <c r="J62" i="6"/>
  <c r="J61" i="6"/>
  <c r="J60" i="6"/>
  <c r="J59" i="6"/>
  <c r="J57" i="6"/>
  <c r="J56" i="6"/>
  <c r="J55" i="6"/>
  <c r="J54" i="6"/>
  <c r="J53" i="6"/>
  <c r="J51" i="6"/>
  <c r="J50" i="6"/>
  <c r="J49" i="6"/>
  <c r="J48" i="6"/>
  <c r="J47" i="6"/>
  <c r="J46" i="6"/>
  <c r="J45" i="6"/>
  <c r="J44" i="6"/>
  <c r="J42" i="6"/>
  <c r="J41" i="6"/>
  <c r="J39" i="6"/>
  <c r="J38" i="6"/>
  <c r="J36" i="6"/>
  <c r="J35" i="6"/>
  <c r="J33" i="6"/>
  <c r="J32" i="6"/>
  <c r="J31" i="6"/>
  <c r="J30" i="6"/>
  <c r="J29" i="6"/>
  <c r="J28" i="6"/>
  <c r="J27" i="6"/>
  <c r="J25" i="6"/>
  <c r="J24" i="6"/>
  <c r="J22" i="6"/>
  <c r="J21" i="6"/>
  <c r="J20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H77" i="6"/>
  <c r="H79" i="6" s="1"/>
  <c r="I79" i="6" s="1"/>
  <c r="I77" i="6"/>
  <c r="I75" i="6"/>
  <c r="I74" i="6"/>
  <c r="I73" i="6"/>
  <c r="I72" i="6"/>
  <c r="I71" i="6"/>
  <c r="I70" i="6"/>
  <c r="I69" i="6"/>
  <c r="I68" i="6"/>
  <c r="I66" i="6"/>
  <c r="I65" i="6"/>
  <c r="I64" i="6"/>
  <c r="I63" i="6"/>
  <c r="I62" i="6"/>
  <c r="I61" i="6"/>
  <c r="I60" i="6"/>
  <c r="I59" i="6"/>
  <c r="I57" i="6"/>
  <c r="I56" i="6"/>
  <c r="I55" i="6"/>
  <c r="I54" i="6"/>
  <c r="I53" i="6"/>
  <c r="I51" i="6"/>
  <c r="I50" i="6"/>
  <c r="I49" i="6"/>
  <c r="I48" i="6"/>
  <c r="I47" i="6"/>
  <c r="I46" i="6"/>
  <c r="I45" i="6"/>
  <c r="I44" i="6"/>
  <c r="I42" i="6"/>
  <c r="I41" i="6"/>
  <c r="I39" i="6"/>
  <c r="I38" i="6"/>
  <c r="I36" i="6"/>
  <c r="I35" i="6"/>
  <c r="I33" i="6"/>
  <c r="I32" i="6"/>
  <c r="I31" i="6"/>
  <c r="I30" i="6"/>
  <c r="I29" i="6"/>
  <c r="I28" i="6"/>
  <c r="I27" i="6"/>
  <c r="I25" i="6"/>
  <c r="I24" i="6"/>
  <c r="I22" i="6"/>
  <c r="I21" i="6"/>
  <c r="I20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F77" i="6"/>
  <c r="F79" i="6" s="1"/>
  <c r="G79" i="6" s="1"/>
  <c r="G75" i="6"/>
  <c r="G74" i="6"/>
  <c r="G73" i="6"/>
  <c r="G72" i="6"/>
  <c r="G71" i="6"/>
  <c r="G70" i="6"/>
  <c r="G69" i="6"/>
  <c r="G68" i="6"/>
  <c r="G66" i="6"/>
  <c r="G65" i="6"/>
  <c r="G64" i="6"/>
  <c r="G63" i="6"/>
  <c r="G62" i="6"/>
  <c r="G61" i="6"/>
  <c r="G60" i="6"/>
  <c r="G59" i="6"/>
  <c r="G57" i="6"/>
  <c r="G56" i="6"/>
  <c r="G55" i="6"/>
  <c r="G54" i="6"/>
  <c r="G53" i="6"/>
  <c r="G51" i="6"/>
  <c r="G50" i="6"/>
  <c r="G49" i="6"/>
  <c r="G48" i="6"/>
  <c r="G47" i="6"/>
  <c r="G46" i="6"/>
  <c r="G45" i="6"/>
  <c r="G44" i="6"/>
  <c r="G42" i="6"/>
  <c r="G41" i="6"/>
  <c r="G39" i="6"/>
  <c r="G38" i="6"/>
  <c r="G36" i="6"/>
  <c r="G35" i="6"/>
  <c r="G33" i="6"/>
  <c r="G32" i="6"/>
  <c r="G31" i="6"/>
  <c r="G30" i="6"/>
  <c r="G29" i="6"/>
  <c r="G28" i="6"/>
  <c r="G27" i="6"/>
  <c r="G25" i="6"/>
  <c r="G24" i="6"/>
  <c r="G22" i="6"/>
  <c r="G21" i="6"/>
  <c r="G20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D77" i="6"/>
  <c r="E77" i="6" s="1"/>
  <c r="E75" i="6"/>
  <c r="E74" i="6"/>
  <c r="E73" i="6"/>
  <c r="E72" i="6"/>
  <c r="E71" i="6"/>
  <c r="E70" i="6"/>
  <c r="E69" i="6"/>
  <c r="E68" i="6"/>
  <c r="E66" i="6"/>
  <c r="E65" i="6"/>
  <c r="E64" i="6"/>
  <c r="E63" i="6"/>
  <c r="E62" i="6"/>
  <c r="E61" i="6"/>
  <c r="E60" i="6"/>
  <c r="E59" i="6"/>
  <c r="E57" i="6"/>
  <c r="E56" i="6"/>
  <c r="E55" i="6"/>
  <c r="E54" i="6"/>
  <c r="E53" i="6"/>
  <c r="E51" i="6"/>
  <c r="E50" i="6"/>
  <c r="E49" i="6"/>
  <c r="E48" i="6"/>
  <c r="E47" i="6"/>
  <c r="E46" i="6"/>
  <c r="E45" i="6"/>
  <c r="E44" i="6"/>
  <c r="E42" i="6"/>
  <c r="E41" i="6"/>
  <c r="E39" i="6"/>
  <c r="E38" i="6"/>
  <c r="E36" i="6"/>
  <c r="E35" i="6"/>
  <c r="E33" i="6"/>
  <c r="E32" i="6"/>
  <c r="E31" i="6"/>
  <c r="E30" i="6"/>
  <c r="E29" i="6"/>
  <c r="E28" i="6"/>
  <c r="E27" i="6"/>
  <c r="E25" i="6"/>
  <c r="E24" i="6"/>
  <c r="E22" i="6"/>
  <c r="E21" i="6"/>
  <c r="E20" i="6"/>
  <c r="E18" i="6"/>
  <c r="E17" i="6"/>
  <c r="E16" i="6"/>
  <c r="E15" i="6"/>
  <c r="E14" i="6"/>
  <c r="E13" i="6"/>
  <c r="E11" i="6"/>
  <c r="E10" i="6"/>
  <c r="E9" i="6"/>
  <c r="E8" i="6"/>
  <c r="E7" i="6"/>
  <c r="E6" i="6"/>
  <c r="E5" i="6"/>
  <c r="B77" i="6"/>
  <c r="B79" i="6" s="1"/>
  <c r="C79" i="6" s="1"/>
  <c r="C75" i="6"/>
  <c r="C74" i="6"/>
  <c r="C73" i="6"/>
  <c r="C72" i="6"/>
  <c r="C71" i="6"/>
  <c r="C70" i="6"/>
  <c r="C69" i="6"/>
  <c r="C68" i="6"/>
  <c r="C66" i="6"/>
  <c r="C65" i="6"/>
  <c r="C64" i="6"/>
  <c r="C63" i="6"/>
  <c r="C62" i="6"/>
  <c r="C61" i="6"/>
  <c r="C60" i="6"/>
  <c r="C59" i="6"/>
  <c r="C57" i="6"/>
  <c r="C56" i="6"/>
  <c r="C55" i="6"/>
  <c r="C54" i="6"/>
  <c r="C53" i="6"/>
  <c r="C51" i="6"/>
  <c r="C50" i="6"/>
  <c r="C49" i="6"/>
  <c r="C48" i="6"/>
  <c r="C47" i="6"/>
  <c r="C46" i="6"/>
  <c r="C45" i="6"/>
  <c r="C44" i="6"/>
  <c r="C42" i="6"/>
  <c r="C41" i="6"/>
  <c r="C39" i="6"/>
  <c r="C38" i="6"/>
  <c r="C36" i="6"/>
  <c r="C35" i="6"/>
  <c r="C33" i="6"/>
  <c r="C32" i="6"/>
  <c r="C31" i="6"/>
  <c r="C30" i="6"/>
  <c r="C29" i="6"/>
  <c r="C28" i="6"/>
  <c r="C27" i="6"/>
  <c r="C25" i="6"/>
  <c r="C24" i="6"/>
  <c r="C22" i="6"/>
  <c r="C21" i="6"/>
  <c r="C20" i="6"/>
  <c r="C18" i="6"/>
  <c r="C17" i="6"/>
  <c r="C16" i="6"/>
  <c r="C15" i="6"/>
  <c r="C14" i="6"/>
  <c r="C13" i="6"/>
  <c r="C11" i="6"/>
  <c r="C10" i="6"/>
  <c r="C9" i="6"/>
  <c r="C8" i="6"/>
  <c r="C7" i="6"/>
  <c r="C6" i="6"/>
  <c r="C5" i="6"/>
  <c r="J79" i="5"/>
  <c r="K79" i="5" s="1"/>
  <c r="J77" i="5"/>
  <c r="K77" i="5"/>
  <c r="K75" i="5"/>
  <c r="K74" i="5"/>
  <c r="K73" i="5"/>
  <c r="K72" i="5"/>
  <c r="K71" i="5"/>
  <c r="K70" i="5"/>
  <c r="K69" i="5"/>
  <c r="K68" i="5"/>
  <c r="K66" i="5"/>
  <c r="K65" i="5"/>
  <c r="K64" i="5"/>
  <c r="K63" i="5"/>
  <c r="K62" i="5"/>
  <c r="K61" i="5"/>
  <c r="K60" i="5"/>
  <c r="K59" i="5"/>
  <c r="K57" i="5"/>
  <c r="K56" i="5"/>
  <c r="K55" i="5"/>
  <c r="K54" i="5"/>
  <c r="K53" i="5"/>
  <c r="K51" i="5"/>
  <c r="K50" i="5"/>
  <c r="K49" i="5"/>
  <c r="K48" i="5"/>
  <c r="K47" i="5"/>
  <c r="K46" i="5"/>
  <c r="K45" i="5"/>
  <c r="K44" i="5"/>
  <c r="K42" i="5"/>
  <c r="K41" i="5"/>
  <c r="K39" i="5"/>
  <c r="K38" i="5"/>
  <c r="K36" i="5"/>
  <c r="K35" i="5"/>
  <c r="K33" i="5"/>
  <c r="K32" i="5"/>
  <c r="K31" i="5"/>
  <c r="K30" i="5"/>
  <c r="K29" i="5"/>
  <c r="K28" i="5"/>
  <c r="K27" i="5"/>
  <c r="K25" i="5"/>
  <c r="K24" i="5"/>
  <c r="K22" i="5"/>
  <c r="K21" i="5"/>
  <c r="K20" i="5"/>
  <c r="K18" i="5"/>
  <c r="K17" i="5"/>
  <c r="K16" i="5"/>
  <c r="K15" i="5"/>
  <c r="K14" i="5"/>
  <c r="K13" i="5"/>
  <c r="K11" i="5"/>
  <c r="K10" i="5"/>
  <c r="K9" i="5"/>
  <c r="K8" i="5"/>
  <c r="K7" i="5"/>
  <c r="K6" i="5"/>
  <c r="K5" i="5"/>
  <c r="J75" i="5"/>
  <c r="J74" i="5"/>
  <c r="J73" i="5"/>
  <c r="J72" i="5"/>
  <c r="J71" i="5"/>
  <c r="J70" i="5"/>
  <c r="J69" i="5"/>
  <c r="J68" i="5"/>
  <c r="J66" i="5"/>
  <c r="J65" i="5"/>
  <c r="J64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6" i="5"/>
  <c r="J45" i="5"/>
  <c r="J44" i="5"/>
  <c r="J42" i="5"/>
  <c r="J41" i="5"/>
  <c r="J39" i="5"/>
  <c r="J38" i="5"/>
  <c r="J36" i="5"/>
  <c r="J35" i="5"/>
  <c r="J33" i="5"/>
  <c r="J32" i="5"/>
  <c r="J31" i="5"/>
  <c r="J30" i="5"/>
  <c r="J29" i="5"/>
  <c r="J28" i="5"/>
  <c r="J27" i="5"/>
  <c r="J25" i="5"/>
  <c r="J24" i="5"/>
  <c r="J22" i="5"/>
  <c r="J21" i="5"/>
  <c r="J20" i="5"/>
  <c r="J18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H77" i="5"/>
  <c r="I77" i="5" s="1"/>
  <c r="I75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9" i="5"/>
  <c r="I57" i="5"/>
  <c r="I56" i="5"/>
  <c r="I55" i="5"/>
  <c r="I54" i="5"/>
  <c r="I53" i="5"/>
  <c r="I51" i="5"/>
  <c r="I50" i="5"/>
  <c r="I49" i="5"/>
  <c r="I48" i="5"/>
  <c r="I47" i="5"/>
  <c r="I46" i="5"/>
  <c r="I45" i="5"/>
  <c r="I44" i="5"/>
  <c r="I42" i="5"/>
  <c r="I41" i="5"/>
  <c r="I39" i="5"/>
  <c r="I38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F77" i="5"/>
  <c r="F79" i="5" s="1"/>
  <c r="G79" i="5" s="1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2" i="5"/>
  <c r="G41" i="5"/>
  <c r="G39" i="5"/>
  <c r="G38" i="5"/>
  <c r="G36" i="5"/>
  <c r="G35" i="5"/>
  <c r="G33" i="5"/>
  <c r="G32" i="5"/>
  <c r="G31" i="5"/>
  <c r="G30" i="5"/>
  <c r="G29" i="5"/>
  <c r="G28" i="5"/>
  <c r="G27" i="5"/>
  <c r="G25" i="5"/>
  <c r="G24" i="5"/>
  <c r="G22" i="5"/>
  <c r="G21" i="5"/>
  <c r="G20" i="5"/>
  <c r="G18" i="5"/>
  <c r="G17" i="5"/>
  <c r="G16" i="5"/>
  <c r="G15" i="5"/>
  <c r="G14" i="5"/>
  <c r="G13" i="5"/>
  <c r="G11" i="5"/>
  <c r="G10" i="5"/>
  <c r="G9" i="5"/>
  <c r="G8" i="5"/>
  <c r="G7" i="5"/>
  <c r="G6" i="5"/>
  <c r="G5" i="5"/>
  <c r="D77" i="5"/>
  <c r="D79" i="5" s="1"/>
  <c r="E79" i="5" s="1"/>
  <c r="E75" i="5"/>
  <c r="E74" i="5"/>
  <c r="E73" i="5"/>
  <c r="E72" i="5"/>
  <c r="E71" i="5"/>
  <c r="E70" i="5"/>
  <c r="E69" i="5"/>
  <c r="E68" i="5"/>
  <c r="E66" i="5"/>
  <c r="E65" i="5"/>
  <c r="E64" i="5"/>
  <c r="E63" i="5"/>
  <c r="E62" i="5"/>
  <c r="E61" i="5"/>
  <c r="E60" i="5"/>
  <c r="E59" i="5"/>
  <c r="E57" i="5"/>
  <c r="E56" i="5"/>
  <c r="E55" i="5"/>
  <c r="E54" i="5"/>
  <c r="E53" i="5"/>
  <c r="E51" i="5"/>
  <c r="E50" i="5"/>
  <c r="E49" i="5"/>
  <c r="E48" i="5"/>
  <c r="E47" i="5"/>
  <c r="E46" i="5"/>
  <c r="E45" i="5"/>
  <c r="E44" i="5"/>
  <c r="E42" i="5"/>
  <c r="E41" i="5"/>
  <c r="E39" i="5"/>
  <c r="E38" i="5"/>
  <c r="E36" i="5"/>
  <c r="E35" i="5"/>
  <c r="E33" i="5"/>
  <c r="E32" i="5"/>
  <c r="E31" i="5"/>
  <c r="E30" i="5"/>
  <c r="E29" i="5"/>
  <c r="E28" i="5"/>
  <c r="E27" i="5"/>
  <c r="E25" i="5"/>
  <c r="E24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7" i="5"/>
  <c r="E6" i="5"/>
  <c r="E5" i="5"/>
  <c r="B77" i="5"/>
  <c r="C77" i="5" s="1"/>
  <c r="C75" i="5"/>
  <c r="C74" i="5"/>
  <c r="C73" i="5"/>
  <c r="C72" i="5"/>
  <c r="C71" i="5"/>
  <c r="C70" i="5"/>
  <c r="C69" i="5"/>
  <c r="C68" i="5"/>
  <c r="C66" i="5"/>
  <c r="C65" i="5"/>
  <c r="C64" i="5"/>
  <c r="C63" i="5"/>
  <c r="C62" i="5"/>
  <c r="C61" i="5"/>
  <c r="C60" i="5"/>
  <c r="C59" i="5"/>
  <c r="C57" i="5"/>
  <c r="C56" i="5"/>
  <c r="C55" i="5"/>
  <c r="C54" i="5"/>
  <c r="C53" i="5"/>
  <c r="C51" i="5"/>
  <c r="C50" i="5"/>
  <c r="C49" i="5"/>
  <c r="C48" i="5"/>
  <c r="C47" i="5"/>
  <c r="C46" i="5"/>
  <c r="C45" i="5"/>
  <c r="C44" i="5"/>
  <c r="C42" i="5"/>
  <c r="C41" i="5"/>
  <c r="C39" i="5"/>
  <c r="C38" i="5"/>
  <c r="C36" i="5"/>
  <c r="C35" i="5"/>
  <c r="C33" i="5"/>
  <c r="C32" i="5"/>
  <c r="C31" i="5"/>
  <c r="C30" i="5"/>
  <c r="C29" i="5"/>
  <c r="C28" i="5"/>
  <c r="C27" i="5"/>
  <c r="C25" i="5"/>
  <c r="C24" i="5"/>
  <c r="C22" i="5"/>
  <c r="C21" i="5"/>
  <c r="C20" i="5"/>
  <c r="C18" i="5"/>
  <c r="C17" i="5"/>
  <c r="C16" i="5"/>
  <c r="C15" i="5"/>
  <c r="C14" i="5"/>
  <c r="C13" i="5"/>
  <c r="C11" i="5"/>
  <c r="C10" i="5"/>
  <c r="C9" i="5"/>
  <c r="C8" i="5"/>
  <c r="C7" i="5"/>
  <c r="C6" i="5"/>
  <c r="C5" i="5"/>
  <c r="L79" i="4"/>
  <c r="L77" i="4"/>
  <c r="M79" i="4"/>
  <c r="M77" i="4"/>
  <c r="M75" i="4"/>
  <c r="M74" i="4"/>
  <c r="M73" i="4"/>
  <c r="M72" i="4"/>
  <c r="M71" i="4"/>
  <c r="M70" i="4"/>
  <c r="M69" i="4"/>
  <c r="M68" i="4"/>
  <c r="M66" i="4"/>
  <c r="M65" i="4"/>
  <c r="M64" i="4"/>
  <c r="M63" i="4"/>
  <c r="M62" i="4"/>
  <c r="M61" i="4"/>
  <c r="M60" i="4"/>
  <c r="M59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M42" i="4"/>
  <c r="M41" i="4"/>
  <c r="M39" i="4"/>
  <c r="M38" i="4"/>
  <c r="M36" i="4"/>
  <c r="M35" i="4"/>
  <c r="M33" i="4"/>
  <c r="M32" i="4"/>
  <c r="M31" i="4"/>
  <c r="M30" i="4"/>
  <c r="M29" i="4"/>
  <c r="M28" i="4"/>
  <c r="M27" i="4"/>
  <c r="M25" i="4"/>
  <c r="M24" i="4"/>
  <c r="M22" i="4"/>
  <c r="M21" i="4"/>
  <c r="M20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2" i="4"/>
  <c r="L41" i="4"/>
  <c r="L39" i="4"/>
  <c r="L38" i="4"/>
  <c r="L36" i="4"/>
  <c r="L35" i="4"/>
  <c r="L33" i="4"/>
  <c r="L32" i="4"/>
  <c r="L31" i="4"/>
  <c r="L30" i="4"/>
  <c r="L29" i="4"/>
  <c r="L28" i="4"/>
  <c r="L27" i="4"/>
  <c r="L25" i="4"/>
  <c r="L24" i="4"/>
  <c r="L22" i="4"/>
  <c r="L21" i="4"/>
  <c r="L20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J77" i="4"/>
  <c r="J79" i="4" s="1"/>
  <c r="K79" i="4" s="1"/>
  <c r="K77" i="4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2" i="4"/>
  <c r="K41" i="4"/>
  <c r="K39" i="4"/>
  <c r="K38" i="4"/>
  <c r="K36" i="4"/>
  <c r="K35" i="4"/>
  <c r="K33" i="4"/>
  <c r="K32" i="4"/>
  <c r="K31" i="4"/>
  <c r="K30" i="4"/>
  <c r="K29" i="4"/>
  <c r="K28" i="4"/>
  <c r="K27" i="4"/>
  <c r="K25" i="4"/>
  <c r="K24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H77" i="4"/>
  <c r="H79" i="4" s="1"/>
  <c r="I79" i="4" s="1"/>
  <c r="I77" i="4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7" i="4"/>
  <c r="I56" i="4"/>
  <c r="I55" i="4"/>
  <c r="I54" i="4"/>
  <c r="I53" i="4"/>
  <c r="I51" i="4"/>
  <c r="I50" i="4"/>
  <c r="I49" i="4"/>
  <c r="I48" i="4"/>
  <c r="I47" i="4"/>
  <c r="I46" i="4"/>
  <c r="I45" i="4"/>
  <c r="I44" i="4"/>
  <c r="I42" i="4"/>
  <c r="I41" i="4"/>
  <c r="I39" i="4"/>
  <c r="I38" i="4"/>
  <c r="I36" i="4"/>
  <c r="I35" i="4"/>
  <c r="I33" i="4"/>
  <c r="I32" i="4"/>
  <c r="I31" i="4"/>
  <c r="I30" i="4"/>
  <c r="I29" i="4"/>
  <c r="I28" i="4"/>
  <c r="I27" i="4"/>
  <c r="I25" i="4"/>
  <c r="I24" i="4"/>
  <c r="I22" i="4"/>
  <c r="I21" i="4"/>
  <c r="I20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F77" i="4"/>
  <c r="F79" i="4" s="1"/>
  <c r="G79" i="4" s="1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2" i="4"/>
  <c r="G41" i="4"/>
  <c r="G39" i="4"/>
  <c r="G38" i="4"/>
  <c r="G36" i="4"/>
  <c r="G35" i="4"/>
  <c r="G33" i="4"/>
  <c r="G32" i="4"/>
  <c r="G31" i="4"/>
  <c r="G30" i="4"/>
  <c r="G29" i="4"/>
  <c r="G28" i="4"/>
  <c r="G27" i="4"/>
  <c r="G25" i="4"/>
  <c r="G24" i="4"/>
  <c r="G22" i="4"/>
  <c r="G21" i="4"/>
  <c r="G20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D77" i="4"/>
  <c r="E77" i="4" s="1"/>
  <c r="E75" i="4"/>
  <c r="E74" i="4"/>
  <c r="E73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2" i="4"/>
  <c r="E41" i="4"/>
  <c r="E39" i="4"/>
  <c r="E38" i="4"/>
  <c r="E36" i="4"/>
  <c r="E35" i="4"/>
  <c r="E33" i="4"/>
  <c r="E32" i="4"/>
  <c r="E31" i="4"/>
  <c r="E30" i="4"/>
  <c r="E29" i="4"/>
  <c r="E28" i="4"/>
  <c r="E27" i="4"/>
  <c r="E25" i="4"/>
  <c r="E24" i="4"/>
  <c r="E22" i="4"/>
  <c r="E21" i="4"/>
  <c r="E20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B77" i="4"/>
  <c r="C77" i="4" s="1"/>
  <c r="C75" i="4"/>
  <c r="C74" i="4"/>
  <c r="C73" i="4"/>
  <c r="C72" i="4"/>
  <c r="C71" i="4"/>
  <c r="C70" i="4"/>
  <c r="C69" i="4"/>
  <c r="C68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1" i="4"/>
  <c r="C50" i="4"/>
  <c r="C49" i="4"/>
  <c r="C48" i="4"/>
  <c r="C47" i="4"/>
  <c r="C46" i="4"/>
  <c r="C45" i="4"/>
  <c r="C44" i="4"/>
  <c r="C42" i="4"/>
  <c r="C41" i="4"/>
  <c r="C39" i="4"/>
  <c r="C38" i="4"/>
  <c r="C36" i="4"/>
  <c r="C35" i="4"/>
  <c r="C33" i="4"/>
  <c r="C32" i="4"/>
  <c r="C31" i="4"/>
  <c r="C30" i="4"/>
  <c r="C29" i="4"/>
  <c r="C28" i="4"/>
  <c r="C27" i="4"/>
  <c r="C25" i="4"/>
  <c r="C24" i="4"/>
  <c r="C22" i="4"/>
  <c r="C21" i="4"/>
  <c r="C20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J79" i="3"/>
  <c r="J77" i="3"/>
  <c r="K79" i="3"/>
  <c r="K77" i="3"/>
  <c r="K75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7" i="3"/>
  <c r="K56" i="3"/>
  <c r="K55" i="3"/>
  <c r="K54" i="3"/>
  <c r="K53" i="3"/>
  <c r="K51" i="3"/>
  <c r="K50" i="3"/>
  <c r="K49" i="3"/>
  <c r="K48" i="3"/>
  <c r="K47" i="3"/>
  <c r="K46" i="3"/>
  <c r="K45" i="3"/>
  <c r="K44" i="3"/>
  <c r="K42" i="3"/>
  <c r="K41" i="3"/>
  <c r="K39" i="3"/>
  <c r="K38" i="3"/>
  <c r="K36" i="3"/>
  <c r="K35" i="3"/>
  <c r="K33" i="3"/>
  <c r="K32" i="3"/>
  <c r="K31" i="3"/>
  <c r="K30" i="3"/>
  <c r="K29" i="3"/>
  <c r="K28" i="3"/>
  <c r="K27" i="3"/>
  <c r="K25" i="3"/>
  <c r="K24" i="3"/>
  <c r="K22" i="3"/>
  <c r="K21" i="3"/>
  <c r="K20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7" i="3"/>
  <c r="J56" i="3"/>
  <c r="J55" i="3"/>
  <c r="J54" i="3"/>
  <c r="J53" i="3"/>
  <c r="J51" i="3"/>
  <c r="J50" i="3"/>
  <c r="J49" i="3"/>
  <c r="J48" i="3"/>
  <c r="J47" i="3"/>
  <c r="J46" i="3"/>
  <c r="J45" i="3"/>
  <c r="J44" i="3"/>
  <c r="J42" i="3"/>
  <c r="J41" i="3"/>
  <c r="J39" i="3"/>
  <c r="J38" i="3"/>
  <c r="J36" i="3"/>
  <c r="J35" i="3"/>
  <c r="J33" i="3"/>
  <c r="J32" i="3"/>
  <c r="J31" i="3"/>
  <c r="J30" i="3"/>
  <c r="J29" i="3"/>
  <c r="J28" i="3"/>
  <c r="J27" i="3"/>
  <c r="J25" i="3"/>
  <c r="J24" i="3"/>
  <c r="J22" i="3"/>
  <c r="J21" i="3"/>
  <c r="J20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H77" i="3"/>
  <c r="I77" i="3" s="1"/>
  <c r="I75" i="3"/>
  <c r="I74" i="3"/>
  <c r="I73" i="3"/>
  <c r="I72" i="3"/>
  <c r="I71" i="3"/>
  <c r="I70" i="3"/>
  <c r="I69" i="3"/>
  <c r="I68" i="3"/>
  <c r="I66" i="3"/>
  <c r="I65" i="3"/>
  <c r="I64" i="3"/>
  <c r="I63" i="3"/>
  <c r="I62" i="3"/>
  <c r="I61" i="3"/>
  <c r="I60" i="3"/>
  <c r="I59" i="3"/>
  <c r="I57" i="3"/>
  <c r="I56" i="3"/>
  <c r="I55" i="3"/>
  <c r="I54" i="3"/>
  <c r="I53" i="3"/>
  <c r="I51" i="3"/>
  <c r="I50" i="3"/>
  <c r="I49" i="3"/>
  <c r="I48" i="3"/>
  <c r="I47" i="3"/>
  <c r="I46" i="3"/>
  <c r="I45" i="3"/>
  <c r="I44" i="3"/>
  <c r="I42" i="3"/>
  <c r="I41" i="3"/>
  <c r="I39" i="3"/>
  <c r="I38" i="3"/>
  <c r="I36" i="3"/>
  <c r="I35" i="3"/>
  <c r="I33" i="3"/>
  <c r="I32" i="3"/>
  <c r="I31" i="3"/>
  <c r="I30" i="3"/>
  <c r="I29" i="3"/>
  <c r="I28" i="3"/>
  <c r="I27" i="3"/>
  <c r="I25" i="3"/>
  <c r="I24" i="3"/>
  <c r="I22" i="3"/>
  <c r="I21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F77" i="3"/>
  <c r="G77" i="3" s="1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G42" i="3"/>
  <c r="G41" i="3"/>
  <c r="G39" i="3"/>
  <c r="G38" i="3"/>
  <c r="G36" i="3"/>
  <c r="G35" i="3"/>
  <c r="G33" i="3"/>
  <c r="G32" i="3"/>
  <c r="G31" i="3"/>
  <c r="G30" i="3"/>
  <c r="G29" i="3"/>
  <c r="G28" i="3"/>
  <c r="G27" i="3"/>
  <c r="G25" i="3"/>
  <c r="G24" i="3"/>
  <c r="G22" i="3"/>
  <c r="G21" i="3"/>
  <c r="G20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D77" i="3"/>
  <c r="D79" i="3" s="1"/>
  <c r="E79" i="3" s="1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39" i="3"/>
  <c r="E38" i="3"/>
  <c r="E36" i="3"/>
  <c r="E35" i="3"/>
  <c r="E33" i="3"/>
  <c r="E32" i="3"/>
  <c r="E31" i="3"/>
  <c r="E30" i="3"/>
  <c r="E29" i="3"/>
  <c r="E28" i="3"/>
  <c r="E27" i="3"/>
  <c r="E25" i="3"/>
  <c r="E24" i="3"/>
  <c r="E22" i="3"/>
  <c r="E21" i="3"/>
  <c r="E20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B77" i="3"/>
  <c r="C77" i="3" s="1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1" i="3"/>
  <c r="C50" i="3"/>
  <c r="C49" i="3"/>
  <c r="C48" i="3"/>
  <c r="C47" i="3"/>
  <c r="C46" i="3"/>
  <c r="C45" i="3"/>
  <c r="C44" i="3"/>
  <c r="C42" i="3"/>
  <c r="C41" i="3"/>
  <c r="C39" i="3"/>
  <c r="C38" i="3"/>
  <c r="C36" i="3"/>
  <c r="C35" i="3"/>
  <c r="C33" i="3"/>
  <c r="C32" i="3"/>
  <c r="C31" i="3"/>
  <c r="C30" i="3"/>
  <c r="C29" i="3"/>
  <c r="C28" i="3"/>
  <c r="C27" i="3"/>
  <c r="C25" i="3"/>
  <c r="C24" i="3"/>
  <c r="C22" i="3"/>
  <c r="C21" i="3"/>
  <c r="C20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J79" i="2"/>
  <c r="J77" i="2"/>
  <c r="K77" i="2" s="1"/>
  <c r="K79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6" i="2"/>
  <c r="K45" i="2"/>
  <c r="K44" i="2"/>
  <c r="K42" i="2"/>
  <c r="K41" i="2"/>
  <c r="K39" i="2"/>
  <c r="K38" i="2"/>
  <c r="K36" i="2"/>
  <c r="K35" i="2"/>
  <c r="K33" i="2"/>
  <c r="K32" i="2"/>
  <c r="K31" i="2"/>
  <c r="K30" i="2"/>
  <c r="K29" i="2"/>
  <c r="K28" i="2"/>
  <c r="K27" i="2"/>
  <c r="K25" i="2"/>
  <c r="K24" i="2"/>
  <c r="K22" i="2"/>
  <c r="K21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J75" i="2"/>
  <c r="J74" i="2"/>
  <c r="J73" i="2"/>
  <c r="J72" i="2"/>
  <c r="J71" i="2"/>
  <c r="J70" i="2"/>
  <c r="J69" i="2"/>
  <c r="J68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2" i="2"/>
  <c r="J41" i="2"/>
  <c r="J39" i="2"/>
  <c r="J38" i="2"/>
  <c r="J36" i="2"/>
  <c r="J35" i="2"/>
  <c r="J33" i="2"/>
  <c r="J32" i="2"/>
  <c r="J31" i="2"/>
  <c r="J30" i="2"/>
  <c r="J29" i="2"/>
  <c r="J28" i="2"/>
  <c r="J27" i="2"/>
  <c r="J25" i="2"/>
  <c r="J24" i="2"/>
  <c r="J22" i="2"/>
  <c r="J21" i="2"/>
  <c r="J20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H77" i="2"/>
  <c r="I77" i="2" s="1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39" i="2"/>
  <c r="I38" i="2"/>
  <c r="I36" i="2"/>
  <c r="I35" i="2"/>
  <c r="I33" i="2"/>
  <c r="I32" i="2"/>
  <c r="I31" i="2"/>
  <c r="I30" i="2"/>
  <c r="I29" i="2"/>
  <c r="I28" i="2"/>
  <c r="I27" i="2"/>
  <c r="I25" i="2"/>
  <c r="I24" i="2"/>
  <c r="I22" i="2"/>
  <c r="I21" i="2"/>
  <c r="I20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F77" i="2"/>
  <c r="G77" i="2" s="1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2" i="2"/>
  <c r="G41" i="2"/>
  <c r="G39" i="2"/>
  <c r="G38" i="2"/>
  <c r="G36" i="2"/>
  <c r="G35" i="2"/>
  <c r="G33" i="2"/>
  <c r="G32" i="2"/>
  <c r="G31" i="2"/>
  <c r="G30" i="2"/>
  <c r="G29" i="2"/>
  <c r="G28" i="2"/>
  <c r="G27" i="2"/>
  <c r="G25" i="2"/>
  <c r="G24" i="2"/>
  <c r="G22" i="2"/>
  <c r="G21" i="2"/>
  <c r="G20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D77" i="2"/>
  <c r="D79" i="2" s="1"/>
  <c r="E79" i="2" s="1"/>
  <c r="E75" i="2"/>
  <c r="E74" i="2"/>
  <c r="E73" i="2"/>
  <c r="E72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2" i="2"/>
  <c r="E41" i="2"/>
  <c r="E39" i="2"/>
  <c r="E38" i="2"/>
  <c r="E36" i="2"/>
  <c r="E35" i="2"/>
  <c r="E33" i="2"/>
  <c r="E32" i="2"/>
  <c r="E31" i="2"/>
  <c r="E30" i="2"/>
  <c r="E29" i="2"/>
  <c r="E28" i="2"/>
  <c r="E27" i="2"/>
  <c r="E25" i="2"/>
  <c r="E24" i="2"/>
  <c r="E22" i="2"/>
  <c r="E21" i="2"/>
  <c r="E20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B77" i="2"/>
  <c r="B79" i="2" s="1"/>
  <c r="C79" i="2" s="1"/>
  <c r="C75" i="2"/>
  <c r="C74" i="2"/>
  <c r="C73" i="2"/>
  <c r="C72" i="2"/>
  <c r="C71" i="2"/>
  <c r="C70" i="2"/>
  <c r="C69" i="2"/>
  <c r="C68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2" i="2"/>
  <c r="C41" i="2"/>
  <c r="C39" i="2"/>
  <c r="C38" i="2"/>
  <c r="C36" i="2"/>
  <c r="C35" i="2"/>
  <c r="C33" i="2"/>
  <c r="C32" i="2"/>
  <c r="C31" i="2"/>
  <c r="C30" i="2"/>
  <c r="C29" i="2"/>
  <c r="C28" i="2"/>
  <c r="C27" i="2"/>
  <c r="C25" i="2"/>
  <c r="C24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B79" i="14" l="1"/>
  <c r="C79" i="14" s="1"/>
  <c r="G77" i="7"/>
  <c r="E77" i="7"/>
  <c r="C77" i="7"/>
  <c r="G77" i="6"/>
  <c r="D79" i="6"/>
  <c r="E79" i="6" s="1"/>
  <c r="C77" i="6"/>
  <c r="H79" i="5"/>
  <c r="I79" i="5" s="1"/>
  <c r="G77" i="5"/>
  <c r="E77" i="5"/>
  <c r="B79" i="5"/>
  <c r="C79" i="5" s="1"/>
  <c r="G77" i="4"/>
  <c r="D79" i="4"/>
  <c r="E79" i="4" s="1"/>
  <c r="B79" i="4"/>
  <c r="C79" i="4" s="1"/>
  <c r="H79" i="3"/>
  <c r="I79" i="3" s="1"/>
  <c r="F79" i="3"/>
  <c r="G79" i="3" s="1"/>
  <c r="E77" i="3"/>
  <c r="B79" i="3"/>
  <c r="C79" i="3" s="1"/>
  <c r="H79" i="2"/>
  <c r="I79" i="2" s="1"/>
  <c r="F79" i="2"/>
  <c r="G79" i="2" s="1"/>
  <c r="E77" i="2"/>
  <c r="C77" i="2"/>
</calcChain>
</file>

<file path=xl/sharedStrings.xml><?xml version="1.0" encoding="utf-8"?>
<sst xmlns="http://schemas.openxmlformats.org/spreadsheetml/2006/main" count="1095" uniqueCount="128">
  <si>
    <t>IHOP Restaurant - 158</t>
  </si>
  <si>
    <t>Net Sales</t>
  </si>
  <si>
    <t>Primary Supplier</t>
  </si>
  <si>
    <t>Other Suppliers</t>
  </si>
  <si>
    <t>Bread</t>
  </si>
  <si>
    <t>Beverage</t>
  </si>
  <si>
    <t>Produce</t>
  </si>
  <si>
    <t>Carbon Dioxide</t>
  </si>
  <si>
    <t>Food Cost</t>
  </si>
  <si>
    <t>Craft labor</t>
  </si>
  <si>
    <t>Host/Cashier</t>
  </si>
  <si>
    <t>Cooks</t>
  </si>
  <si>
    <t>Servers</t>
  </si>
  <si>
    <t>DMO</t>
  </si>
  <si>
    <t>Supervisors</t>
  </si>
  <si>
    <t>Overtime</t>
  </si>
  <si>
    <t>Management</t>
  </si>
  <si>
    <t>General Manager</t>
  </si>
  <si>
    <t>Manager</t>
  </si>
  <si>
    <t>Bonuses</t>
  </si>
  <si>
    <t>Labor Expenses</t>
  </si>
  <si>
    <t>Payroll Taxes</t>
  </si>
  <si>
    <t>Labor Cost</t>
  </si>
  <si>
    <t>Fees</t>
  </si>
  <si>
    <t>Accounting</t>
  </si>
  <si>
    <t>Bank</t>
  </si>
  <si>
    <t>Credit Card</t>
  </si>
  <si>
    <t>Fuel/Delivery</t>
  </si>
  <si>
    <t>Legal</t>
  </si>
  <si>
    <t>Licenses/Permits</t>
  </si>
  <si>
    <t>Payroll Processing</t>
  </si>
  <si>
    <t>Insurance</t>
  </si>
  <si>
    <t>Workers Compensation</t>
  </si>
  <si>
    <t>Local Marketing</t>
  </si>
  <si>
    <t>Advertising</t>
  </si>
  <si>
    <t>Charitable Contributions</t>
  </si>
  <si>
    <t>Other</t>
  </si>
  <si>
    <t>Auto/Travel</t>
  </si>
  <si>
    <t>Cash Shortages</t>
  </si>
  <si>
    <t>Repair/Matinenace</t>
  </si>
  <si>
    <t>Eletrical</t>
  </si>
  <si>
    <t>General</t>
  </si>
  <si>
    <t>HVAC</t>
  </si>
  <si>
    <t>Lawn/Parking</t>
  </si>
  <si>
    <t>Painting</t>
  </si>
  <si>
    <t>Plumbing</t>
  </si>
  <si>
    <t>Remodeling</t>
  </si>
  <si>
    <t>Structural</t>
  </si>
  <si>
    <t>Supplies</t>
  </si>
  <si>
    <t>Dish Machine</t>
  </si>
  <si>
    <t>Janitorial</t>
  </si>
  <si>
    <t>Office/Computer</t>
  </si>
  <si>
    <t>Restuarant</t>
  </si>
  <si>
    <t>Uniforms</t>
  </si>
  <si>
    <t>Utilities</t>
  </si>
  <si>
    <t>Data/Telephone</t>
  </si>
  <si>
    <t>Electricity</t>
  </si>
  <si>
    <t>Music</t>
  </si>
  <si>
    <t>Natural Gas</t>
  </si>
  <si>
    <t>Security</t>
  </si>
  <si>
    <t>Trash</t>
  </si>
  <si>
    <t>Water &amp; Sewer</t>
  </si>
  <si>
    <t>Expenses Cost</t>
  </si>
  <si>
    <t>Overhead</t>
  </si>
  <si>
    <t>Mortgage/Rent</t>
  </si>
  <si>
    <t>Loan Payments</t>
  </si>
  <si>
    <t>Association/CAM Fees</t>
  </si>
  <si>
    <t>Property Taxes</t>
  </si>
  <si>
    <t>Advertising Coop</t>
  </si>
  <si>
    <t>National Advertising</t>
  </si>
  <si>
    <t>Licensing Fee</t>
  </si>
  <si>
    <t>Overhead Cost</t>
  </si>
  <si>
    <t>Total Cost</t>
  </si>
  <si>
    <t>Return on Revenue</t>
  </si>
  <si>
    <t>12/29/19 - 01/04/20</t>
  </si>
  <si>
    <t>Week 1</t>
  </si>
  <si>
    <t>$</t>
  </si>
  <si>
    <t>%</t>
  </si>
  <si>
    <t>01/05/20 - 01/11/20</t>
  </si>
  <si>
    <t>Week 2</t>
  </si>
  <si>
    <t>01/12/20 - 01/18/20</t>
  </si>
  <si>
    <t>Week 3</t>
  </si>
  <si>
    <t>01/19/20 - 01/25/20</t>
  </si>
  <si>
    <t>Week 4</t>
  </si>
  <si>
    <t>Totals</t>
  </si>
  <si>
    <t>Combined</t>
  </si>
  <si>
    <t>01/26/20 - 02/01/20</t>
  </si>
  <si>
    <t>Week 5</t>
  </si>
  <si>
    <t>02/02/20 - 02/08/20</t>
  </si>
  <si>
    <t>Week 6</t>
  </si>
  <si>
    <t>02/09/20 - 02/15/20</t>
  </si>
  <si>
    <t>Week 7</t>
  </si>
  <si>
    <t>02/16/20 - 02/22/20</t>
  </si>
  <si>
    <t>Week 8</t>
  </si>
  <si>
    <t>02/23/20 - 02/29/20</t>
  </si>
  <si>
    <t>Week 9</t>
  </si>
  <si>
    <t>03/01/20 - 03/07/20</t>
  </si>
  <si>
    <t>Week 10</t>
  </si>
  <si>
    <t>03/08/20 - 03/14/20</t>
  </si>
  <si>
    <t>Week 11</t>
  </si>
  <si>
    <t>03/15/20 - 03/21/20</t>
  </si>
  <si>
    <t>Week 12</t>
  </si>
  <si>
    <t>03/22/20 - 03/28/20</t>
  </si>
  <si>
    <t>Week 13</t>
  </si>
  <si>
    <t>03/29/20 - 04/04/20</t>
  </si>
  <si>
    <t>Week 14</t>
  </si>
  <si>
    <t>04/05/20 - 04/11/20</t>
  </si>
  <si>
    <t>Week 15</t>
  </si>
  <si>
    <t>04/12/20 - 04/18/20</t>
  </si>
  <si>
    <t>Week 16</t>
  </si>
  <si>
    <t>04/19/20 - 04/25/20</t>
  </si>
  <si>
    <t>Week 17</t>
  </si>
  <si>
    <t>04/26/20 - 05/02/20</t>
  </si>
  <si>
    <t>Week 18</t>
  </si>
  <si>
    <t>05/03/20 - 05/09/20</t>
  </si>
  <si>
    <t>Week 19</t>
  </si>
  <si>
    <t>05/10/20 - 05/16/20</t>
  </si>
  <si>
    <t>Week 20</t>
  </si>
  <si>
    <t>05/17/20 - 05/23/20</t>
  </si>
  <si>
    <t>Week 21</t>
  </si>
  <si>
    <t>05/24/20 - 05/30/20</t>
  </si>
  <si>
    <t>Week 22</t>
  </si>
  <si>
    <t>05/31/20 - 06/06/20</t>
  </si>
  <si>
    <t>Week 23</t>
  </si>
  <si>
    <t>06/07/20 - 06/13/20</t>
  </si>
  <si>
    <t>Week 24</t>
  </si>
  <si>
    <t>12/29/19 - 03/28/20</t>
  </si>
  <si>
    <t>Quarter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</si>
</sst>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8F2-C42E-47F9-AF15-5827E9B1A445}">
  <sheetPr>
    <pageSetUpPr fitToPage="1"/>
  </sheetPr>
  <dimension ref="A1:C79"/>
  <sheetViews>
    <sheetView tabSelected="1" workbookViewId="0"/>
  </sheetViews>
  <sheetFormatPr defaultRowHeight="15" x14ac:dyDescent="0.2"/>
  <cols>
    <col min="1" max="1" width="25.85546875" style="5" bestFit="1" customWidth="1"/>
    <col min="2" max="2" width="15.5703125" style="6" bestFit="1" customWidth="1"/>
    <col min="3" max="3" width="9" style="7" bestFit="1" customWidth="1"/>
    <col min="4" max="16384" width="9.140625" style="5"/>
  </cols>
  <sheetData>
    <row r="1" spans="1:3" ht="15.75" x14ac:dyDescent="0.25">
      <c r="A1" s="3" t="s">
        <v>0</v>
      </c>
      <c r="B1" s="4" t="s">
        <v>126</v>
      </c>
      <c r="C1" s="4"/>
    </row>
    <row r="2" spans="1:3" x14ac:dyDescent="0.2">
      <c r="B2" s="4" t="s">
        <v>127</v>
      </c>
      <c r="C2" s="4"/>
    </row>
    <row r="3" spans="1:3" x14ac:dyDescent="0.2">
      <c r="B3" s="6" t="s">
        <v>76</v>
      </c>
      <c r="C3" s="7" t="s">
        <v>77</v>
      </c>
    </row>
    <row r="4" spans="1:3" ht="15.75" x14ac:dyDescent="0.25">
      <c r="A4" s="3" t="s">
        <v>1</v>
      </c>
      <c r="B4" s="8">
        <v>787427.99</v>
      </c>
    </row>
    <row r="5" spans="1:3" x14ac:dyDescent="0.2">
      <c r="A5" s="5" t="s">
        <v>2</v>
      </c>
      <c r="B5" s="8">
        <v>167299.09</v>
      </c>
      <c r="C5" s="7">
        <f>B5/B4</f>
        <v>0.2124627167495024</v>
      </c>
    </row>
    <row r="6" spans="1:3" x14ac:dyDescent="0.2">
      <c r="A6" s="5" t="s">
        <v>3</v>
      </c>
      <c r="B6" s="8">
        <v>1348.43</v>
      </c>
      <c r="C6" s="7">
        <f>B6/B4</f>
        <v>1.7124486519713379E-3</v>
      </c>
    </row>
    <row r="7" spans="1:3" x14ac:dyDescent="0.2">
      <c r="A7" s="5" t="s">
        <v>4</v>
      </c>
      <c r="B7" s="8">
        <v>2904.59</v>
      </c>
      <c r="C7" s="7">
        <f>B7/B4</f>
        <v>3.6887055538881723E-3</v>
      </c>
    </row>
    <row r="8" spans="1:3" x14ac:dyDescent="0.2">
      <c r="A8" s="5" t="s">
        <v>5</v>
      </c>
      <c r="B8" s="8">
        <v>0</v>
      </c>
      <c r="C8" s="7">
        <f>B8/B4</f>
        <v>0</v>
      </c>
    </row>
    <row r="9" spans="1:3" x14ac:dyDescent="0.2">
      <c r="A9" s="5" t="s">
        <v>6</v>
      </c>
      <c r="B9" s="8">
        <v>0</v>
      </c>
      <c r="C9" s="7">
        <f>B9/B4</f>
        <v>0</v>
      </c>
    </row>
    <row r="10" spans="1:3" x14ac:dyDescent="0.2">
      <c r="A10" s="5" t="s">
        <v>7</v>
      </c>
      <c r="B10" s="8">
        <v>198.39</v>
      </c>
      <c r="C10" s="7">
        <f>B10/B4</f>
        <v>2.5194684786351065E-4</v>
      </c>
    </row>
    <row r="11" spans="1:3" ht="15.75" x14ac:dyDescent="0.25">
      <c r="A11" s="3" t="s">
        <v>8</v>
      </c>
      <c r="B11" s="8">
        <v>171750.5</v>
      </c>
      <c r="C11" s="7">
        <f>B11/B4</f>
        <v>0.21811581780322542</v>
      </c>
    </row>
    <row r="12" spans="1:3" x14ac:dyDescent="0.2">
      <c r="A12" s="9" t="s">
        <v>9</v>
      </c>
    </row>
    <row r="13" spans="1:3" x14ac:dyDescent="0.2">
      <c r="A13" s="5" t="s">
        <v>10</v>
      </c>
      <c r="B13" s="8">
        <v>9208.5300000000007</v>
      </c>
      <c r="C13" s="7">
        <f>B13/B4</f>
        <v>1.1694440783086719E-2</v>
      </c>
    </row>
    <row r="14" spans="1:3" x14ac:dyDescent="0.2">
      <c r="A14" s="5" t="s">
        <v>11</v>
      </c>
      <c r="B14" s="8">
        <v>73787.399999999994</v>
      </c>
      <c r="C14" s="7">
        <f>B14/B4</f>
        <v>9.3706854388043784E-2</v>
      </c>
    </row>
    <row r="15" spans="1:3" x14ac:dyDescent="0.2">
      <c r="A15" s="5" t="s">
        <v>12</v>
      </c>
      <c r="B15" s="8">
        <v>40378.03</v>
      </c>
      <c r="C15" s="7">
        <f>B15/B4</f>
        <v>5.127837784887479E-2</v>
      </c>
    </row>
    <row r="16" spans="1:3" x14ac:dyDescent="0.2">
      <c r="A16" s="5" t="s">
        <v>13</v>
      </c>
      <c r="B16" s="8">
        <v>46432.02</v>
      </c>
      <c r="C16" s="7">
        <f>B16/B4</f>
        <v>5.8966687226853588E-2</v>
      </c>
    </row>
    <row r="17" spans="1:3" x14ac:dyDescent="0.2">
      <c r="A17" s="5" t="s">
        <v>14</v>
      </c>
      <c r="B17" s="8">
        <v>0</v>
      </c>
      <c r="C17" s="7">
        <f>B17/B4</f>
        <v>0</v>
      </c>
    </row>
    <row r="18" spans="1:3" x14ac:dyDescent="0.2">
      <c r="A18" s="5" t="s">
        <v>15</v>
      </c>
      <c r="B18" s="8">
        <v>27692.11</v>
      </c>
      <c r="C18" s="7">
        <f>B18/B4</f>
        <v>3.5167799915265904E-2</v>
      </c>
    </row>
    <row r="19" spans="1:3" x14ac:dyDescent="0.2">
      <c r="A19" s="9" t="s">
        <v>16</v>
      </c>
    </row>
    <row r="20" spans="1:3" x14ac:dyDescent="0.2">
      <c r="A20" s="5" t="s">
        <v>17</v>
      </c>
      <c r="B20" s="8">
        <v>23300</v>
      </c>
      <c r="C20" s="7">
        <f>B20/B4</f>
        <v>2.9590007335146926E-2</v>
      </c>
    </row>
    <row r="21" spans="1:3" x14ac:dyDescent="0.2">
      <c r="A21" s="5" t="s">
        <v>18</v>
      </c>
      <c r="B21" s="8">
        <v>3566.17</v>
      </c>
      <c r="C21" s="7">
        <f>B21/B4</f>
        <v>4.5288839681708552E-3</v>
      </c>
    </row>
    <row r="22" spans="1:3" x14ac:dyDescent="0.2">
      <c r="A22" s="5" t="s">
        <v>19</v>
      </c>
      <c r="B22" s="8">
        <v>0</v>
      </c>
      <c r="C22" s="7">
        <f>B22/B4</f>
        <v>0</v>
      </c>
    </row>
    <row r="23" spans="1:3" x14ac:dyDescent="0.2">
      <c r="A23" s="9" t="s">
        <v>20</v>
      </c>
    </row>
    <row r="24" spans="1:3" x14ac:dyDescent="0.2">
      <c r="A24" s="5" t="s">
        <v>21</v>
      </c>
      <c r="B24" s="8">
        <v>24818.86</v>
      </c>
      <c r="C24" s="7">
        <f>B24/B4</f>
        <v>3.1518894826179596E-2</v>
      </c>
    </row>
    <row r="25" spans="1:3" ht="15.75" x14ac:dyDescent="0.25">
      <c r="A25" s="3" t="s">
        <v>22</v>
      </c>
      <c r="B25" s="8">
        <v>249183.12</v>
      </c>
      <c r="C25" s="7">
        <f>B25/B4</f>
        <v>0.31645194629162215</v>
      </c>
    </row>
    <row r="26" spans="1:3" x14ac:dyDescent="0.2">
      <c r="A26" s="9" t="s">
        <v>23</v>
      </c>
    </row>
    <row r="27" spans="1:3" x14ac:dyDescent="0.2">
      <c r="A27" s="5" t="s">
        <v>24</v>
      </c>
      <c r="B27" s="8">
        <v>675</v>
      </c>
      <c r="C27" s="7">
        <f>B27/B4</f>
        <v>8.5722124254181012E-4</v>
      </c>
    </row>
    <row r="28" spans="1:3" x14ac:dyDescent="0.2">
      <c r="A28" s="5" t="s">
        <v>25</v>
      </c>
      <c r="B28" s="8">
        <v>596.41999999999996</v>
      </c>
      <c r="C28" s="7">
        <f>B28/B4</f>
        <v>7.5742799033597975E-4</v>
      </c>
    </row>
    <row r="29" spans="1:3" x14ac:dyDescent="0.2">
      <c r="A29" s="5" t="s">
        <v>26</v>
      </c>
      <c r="B29" s="8">
        <v>14141.88</v>
      </c>
      <c r="C29" s="7">
        <f>B29/B4</f>
        <v>1.7959585104410626E-2</v>
      </c>
    </row>
    <row r="30" spans="1:3" x14ac:dyDescent="0.2">
      <c r="A30" s="5" t="s">
        <v>27</v>
      </c>
      <c r="B30" s="8">
        <v>0</v>
      </c>
      <c r="C30" s="7">
        <f>B30/B4</f>
        <v>0</v>
      </c>
    </row>
    <row r="31" spans="1:3" x14ac:dyDescent="0.2">
      <c r="A31" s="5" t="s">
        <v>28</v>
      </c>
      <c r="B31" s="8">
        <v>0</v>
      </c>
      <c r="C31" s="7">
        <f>B31/B4</f>
        <v>0</v>
      </c>
    </row>
    <row r="32" spans="1:3" x14ac:dyDescent="0.2">
      <c r="A32" s="5" t="s">
        <v>29</v>
      </c>
      <c r="B32" s="8">
        <v>0</v>
      </c>
      <c r="C32" s="7">
        <f>B32/B4</f>
        <v>0</v>
      </c>
    </row>
    <row r="33" spans="1:3" x14ac:dyDescent="0.2">
      <c r="A33" s="5" t="s">
        <v>30</v>
      </c>
      <c r="B33" s="8">
        <v>3990.93</v>
      </c>
      <c r="C33" s="7">
        <f>B33/B4</f>
        <v>5.0683110718479796E-3</v>
      </c>
    </row>
    <row r="34" spans="1:3" x14ac:dyDescent="0.2">
      <c r="A34" s="9" t="s">
        <v>31</v>
      </c>
    </row>
    <row r="35" spans="1:3" x14ac:dyDescent="0.2">
      <c r="A35" s="5" t="s">
        <v>31</v>
      </c>
      <c r="B35" s="8">
        <v>6942.12</v>
      </c>
      <c r="C35" s="7">
        <f>B35/B4</f>
        <v>8.816196640406445E-3</v>
      </c>
    </row>
    <row r="36" spans="1:3" x14ac:dyDescent="0.2">
      <c r="A36" s="5" t="s">
        <v>32</v>
      </c>
      <c r="B36" s="8">
        <v>2956.48</v>
      </c>
      <c r="C36" s="7">
        <f>B36/B4</f>
        <v>3.7546036431852009E-3</v>
      </c>
    </row>
    <row r="37" spans="1:3" x14ac:dyDescent="0.2">
      <c r="A37" s="9" t="s">
        <v>33</v>
      </c>
    </row>
    <row r="38" spans="1:3" x14ac:dyDescent="0.2">
      <c r="A38" s="5" t="s">
        <v>34</v>
      </c>
      <c r="B38" s="8">
        <v>0</v>
      </c>
      <c r="C38" s="7">
        <f>B38/B4</f>
        <v>0</v>
      </c>
    </row>
    <row r="39" spans="1:3" x14ac:dyDescent="0.2">
      <c r="A39" s="5" t="s">
        <v>35</v>
      </c>
      <c r="B39" s="8">
        <v>300</v>
      </c>
      <c r="C39" s="7">
        <f>B39/B4</f>
        <v>3.8098721890747115E-4</v>
      </c>
    </row>
    <row r="40" spans="1:3" x14ac:dyDescent="0.2">
      <c r="A40" s="9" t="s">
        <v>36</v>
      </c>
    </row>
    <row r="41" spans="1:3" x14ac:dyDescent="0.2">
      <c r="A41" s="5" t="s">
        <v>37</v>
      </c>
      <c r="B41" s="8">
        <v>0</v>
      </c>
      <c r="C41" s="7">
        <f>B41/B4</f>
        <v>0</v>
      </c>
    </row>
    <row r="42" spans="1:3" x14ac:dyDescent="0.2">
      <c r="A42" s="5" t="s">
        <v>38</v>
      </c>
      <c r="B42" s="8">
        <v>533.41999999999996</v>
      </c>
      <c r="C42" s="7">
        <f>B42/B4</f>
        <v>6.7742067436541082E-4</v>
      </c>
    </row>
    <row r="43" spans="1:3" x14ac:dyDescent="0.2">
      <c r="A43" s="9" t="s">
        <v>39</v>
      </c>
    </row>
    <row r="44" spans="1:3" x14ac:dyDescent="0.2">
      <c r="A44" s="5" t="s">
        <v>40</v>
      </c>
      <c r="B44" s="8">
        <v>0</v>
      </c>
      <c r="C44" s="7">
        <f>B44/B4</f>
        <v>0</v>
      </c>
    </row>
    <row r="45" spans="1:3" x14ac:dyDescent="0.2">
      <c r="A45" s="5" t="s">
        <v>41</v>
      </c>
      <c r="B45" s="8">
        <v>2548.31</v>
      </c>
      <c r="C45" s="7">
        <f>B45/B4</f>
        <v>3.2362451327136591E-3</v>
      </c>
    </row>
    <row r="46" spans="1:3" x14ac:dyDescent="0.2">
      <c r="A46" s="5" t="s">
        <v>42</v>
      </c>
      <c r="B46" s="8">
        <v>1389.6</v>
      </c>
      <c r="C46" s="7">
        <f>B46/B4</f>
        <v>1.7647327979794063E-3</v>
      </c>
    </row>
    <row r="47" spans="1:3" x14ac:dyDescent="0.2">
      <c r="A47" s="5" t="s">
        <v>43</v>
      </c>
      <c r="B47" s="8">
        <v>1300</v>
      </c>
      <c r="C47" s="7">
        <f>B47/B4</f>
        <v>1.6509446152657083E-3</v>
      </c>
    </row>
    <row r="48" spans="1:3" x14ac:dyDescent="0.2">
      <c r="A48" s="5" t="s">
        <v>44</v>
      </c>
      <c r="B48" s="8">
        <v>0</v>
      </c>
      <c r="C48" s="7">
        <f>B48/B4</f>
        <v>0</v>
      </c>
    </row>
    <row r="49" spans="1:3" x14ac:dyDescent="0.2">
      <c r="A49" s="5" t="s">
        <v>45</v>
      </c>
      <c r="B49" s="8">
        <v>896.5</v>
      </c>
      <c r="C49" s="7">
        <f>B49/B4</f>
        <v>1.1385168058351597E-3</v>
      </c>
    </row>
    <row r="50" spans="1:3" x14ac:dyDescent="0.2">
      <c r="A50" s="5" t="s">
        <v>46</v>
      </c>
      <c r="B50" s="8">
        <v>0</v>
      </c>
      <c r="C50" s="7">
        <f>B50/B4</f>
        <v>0</v>
      </c>
    </row>
    <row r="51" spans="1:3" x14ac:dyDescent="0.2">
      <c r="A51" s="5" t="s">
        <v>47</v>
      </c>
      <c r="B51" s="8">
        <v>0</v>
      </c>
      <c r="C51" s="7">
        <f>B51/B4</f>
        <v>0</v>
      </c>
    </row>
    <row r="52" spans="1:3" x14ac:dyDescent="0.2">
      <c r="A52" s="9" t="s">
        <v>48</v>
      </c>
    </row>
    <row r="53" spans="1:3" x14ac:dyDescent="0.2">
      <c r="A53" s="5" t="s">
        <v>49</v>
      </c>
      <c r="B53" s="8">
        <v>1052.6400000000001</v>
      </c>
      <c r="C53" s="7">
        <f>B53/B4</f>
        <v>1.3368079537025349E-3</v>
      </c>
    </row>
    <row r="54" spans="1:3" x14ac:dyDescent="0.2">
      <c r="A54" s="5" t="s">
        <v>50</v>
      </c>
      <c r="B54" s="8">
        <v>5984.21</v>
      </c>
      <c r="C54" s="7">
        <f>B54/B4</f>
        <v>7.5996917508609268E-3</v>
      </c>
    </row>
    <row r="55" spans="1:3" x14ac:dyDescent="0.2">
      <c r="A55" s="5" t="s">
        <v>51</v>
      </c>
      <c r="B55" s="8">
        <v>1213.93</v>
      </c>
      <c r="C55" s="7">
        <f>B55/B4</f>
        <v>1.541639382161155E-3</v>
      </c>
    </row>
    <row r="56" spans="1:3" x14ac:dyDescent="0.2">
      <c r="A56" s="5" t="s">
        <v>52</v>
      </c>
      <c r="B56" s="8">
        <v>15454.32</v>
      </c>
      <c r="C56" s="7">
        <f>B56/B4</f>
        <v>1.9626327989687033E-2</v>
      </c>
    </row>
    <row r="57" spans="1:3" x14ac:dyDescent="0.2">
      <c r="A57" s="5" t="s">
        <v>53</v>
      </c>
      <c r="B57" s="8">
        <v>0</v>
      </c>
      <c r="C57" s="7">
        <f>B57/B4</f>
        <v>0</v>
      </c>
    </row>
    <row r="58" spans="1:3" x14ac:dyDescent="0.2">
      <c r="A58" s="9" t="s">
        <v>54</v>
      </c>
    </row>
    <row r="59" spans="1:3" x14ac:dyDescent="0.2">
      <c r="A59" s="5" t="s">
        <v>55</v>
      </c>
      <c r="B59" s="8">
        <v>633.48</v>
      </c>
      <c r="C59" s="7">
        <f>B59/B4</f>
        <v>8.0449261144501611E-4</v>
      </c>
    </row>
    <row r="60" spans="1:3" x14ac:dyDescent="0.2">
      <c r="A60" s="5" t="s">
        <v>56</v>
      </c>
      <c r="B60" s="8">
        <v>6666.7</v>
      </c>
      <c r="C60" s="7">
        <f>B60/B4</f>
        <v>8.4664249743014591E-3</v>
      </c>
    </row>
    <row r="61" spans="1:3" x14ac:dyDescent="0.2">
      <c r="A61" s="5" t="s">
        <v>57</v>
      </c>
      <c r="B61" s="8">
        <v>0</v>
      </c>
      <c r="C61" s="7">
        <f>B61/B4</f>
        <v>0</v>
      </c>
    </row>
    <row r="62" spans="1:3" x14ac:dyDescent="0.2">
      <c r="A62" s="5" t="s">
        <v>58</v>
      </c>
      <c r="B62" s="8">
        <v>2621.99</v>
      </c>
      <c r="C62" s="7">
        <f>B62/B4</f>
        <v>3.3298155936773341E-3</v>
      </c>
    </row>
    <row r="63" spans="1:3" x14ac:dyDescent="0.2">
      <c r="A63" s="5" t="s">
        <v>59</v>
      </c>
      <c r="B63" s="8">
        <v>0</v>
      </c>
      <c r="C63" s="7">
        <f>B63/B4</f>
        <v>0</v>
      </c>
    </row>
    <row r="64" spans="1:3" x14ac:dyDescent="0.2">
      <c r="A64" s="5" t="s">
        <v>60</v>
      </c>
      <c r="B64" s="8">
        <v>1750.88</v>
      </c>
      <c r="C64" s="7">
        <f>B64/B4</f>
        <v>2.2235430061357106E-3</v>
      </c>
    </row>
    <row r="65" spans="1:3" x14ac:dyDescent="0.2">
      <c r="A65" s="5" t="s">
        <v>61</v>
      </c>
      <c r="B65" s="8">
        <v>18224.21</v>
      </c>
      <c r="C65" s="7">
        <f>B65/B4</f>
        <v>2.3143970282285747E-2</v>
      </c>
    </row>
    <row r="66" spans="1:3" ht="15.75" x14ac:dyDescent="0.25">
      <c r="A66" s="3" t="s">
        <v>62</v>
      </c>
      <c r="B66" s="8">
        <v>89873.02</v>
      </c>
      <c r="C66" s="7">
        <f>B66/B4</f>
        <v>0.11413490648205178</v>
      </c>
    </row>
    <row r="67" spans="1:3" x14ac:dyDescent="0.2">
      <c r="A67" s="9" t="s">
        <v>63</v>
      </c>
    </row>
    <row r="68" spans="1:3" x14ac:dyDescent="0.2">
      <c r="A68" s="5" t="s">
        <v>64</v>
      </c>
      <c r="B68" s="8">
        <v>31851.24</v>
      </c>
      <c r="C68" s="7">
        <f>B68/B4</f>
        <v>4.0449717821181341E-2</v>
      </c>
    </row>
    <row r="69" spans="1:3" x14ac:dyDescent="0.2">
      <c r="A69" s="5" t="s">
        <v>65</v>
      </c>
      <c r="B69" s="8">
        <v>0</v>
      </c>
      <c r="C69" s="7">
        <f>B69/B4</f>
        <v>0</v>
      </c>
    </row>
    <row r="70" spans="1:3" x14ac:dyDescent="0.2">
      <c r="A70" s="5" t="s">
        <v>66</v>
      </c>
      <c r="B70" s="8">
        <v>0</v>
      </c>
      <c r="C70" s="7">
        <f>B70/B4</f>
        <v>0</v>
      </c>
    </row>
    <row r="71" spans="1:3" x14ac:dyDescent="0.2">
      <c r="A71" s="5" t="s">
        <v>67</v>
      </c>
      <c r="B71" s="8">
        <v>8970</v>
      </c>
      <c r="C71" s="7">
        <f>B71/B4</f>
        <v>1.1391517845333387E-2</v>
      </c>
    </row>
    <row r="72" spans="1:3" x14ac:dyDescent="0.2">
      <c r="A72" s="5" t="s">
        <v>68</v>
      </c>
      <c r="B72" s="8">
        <v>0</v>
      </c>
      <c r="C72" s="7">
        <f>B72/B4</f>
        <v>0</v>
      </c>
    </row>
    <row r="73" spans="1:3" x14ac:dyDescent="0.2">
      <c r="A73" s="5" t="s">
        <v>69</v>
      </c>
      <c r="B73" s="8">
        <v>27430.74</v>
      </c>
      <c r="C73" s="7">
        <f>B73/B4</f>
        <v>3.4835871150579754E-2</v>
      </c>
    </row>
    <row r="74" spans="1:3" x14ac:dyDescent="0.2">
      <c r="A74" s="5" t="s">
        <v>70</v>
      </c>
      <c r="B74" s="8">
        <v>38002.050000000003</v>
      </c>
      <c r="C74" s="7">
        <f>B74/B4</f>
        <v>4.8260984474275549E-2</v>
      </c>
    </row>
    <row r="75" spans="1:3" ht="15.75" x14ac:dyDescent="0.25">
      <c r="A75" s="3" t="s">
        <v>71</v>
      </c>
      <c r="B75" s="8">
        <v>106254.03</v>
      </c>
      <c r="C75" s="7">
        <f>B75/B4</f>
        <v>0.13493809129137002</v>
      </c>
    </row>
    <row r="77" spans="1:3" ht="15.75" x14ac:dyDescent="0.25">
      <c r="A77" s="3" t="s">
        <v>72</v>
      </c>
      <c r="B77" s="6">
        <f>B75+B66+B25+B11</f>
        <v>617060.66999999993</v>
      </c>
      <c r="C77" s="7">
        <f>B77/B4</f>
        <v>0.78364076186826925</v>
      </c>
    </row>
    <row r="79" spans="1:3" ht="15.75" x14ac:dyDescent="0.25">
      <c r="A79" s="3" t="s">
        <v>73</v>
      </c>
      <c r="B79" s="6">
        <f>B4-B77</f>
        <v>170367.32000000007</v>
      </c>
      <c r="C79" s="7">
        <f>B79/B4</f>
        <v>0.21635923813173072</v>
      </c>
    </row>
  </sheetData>
  <mergeCells count="2">
    <mergeCell ref="B1:C1"/>
    <mergeCell ref="B2:C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6C2B-D6F2-44DE-9200-4C1249EE4BD7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1" style="7" bestFit="1" customWidth="1"/>
    <col min="4" max="4" width="14.28515625" style="6" bestFit="1" customWidth="1"/>
    <col min="5" max="5" width="10.28515625" style="7" bestFit="1" customWidth="1"/>
    <col min="6" max="6" width="14.28515625" style="6" bestFit="1" customWidth="1"/>
    <col min="7" max="7" width="10.28515625" style="7" bestFit="1" customWidth="1"/>
    <col min="8" max="8" width="14.28515625" style="6" bestFit="1" customWidth="1"/>
    <col min="9" max="9" width="10.28515625" style="7" bestFit="1" customWidth="1"/>
    <col min="10" max="10" width="14.285156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104</v>
      </c>
      <c r="C1" s="4"/>
      <c r="D1" s="4" t="s">
        <v>106</v>
      </c>
      <c r="E1" s="4"/>
      <c r="F1" s="4" t="s">
        <v>108</v>
      </c>
      <c r="G1" s="4"/>
      <c r="H1" s="4" t="s">
        <v>110</v>
      </c>
      <c r="I1" s="4"/>
      <c r="J1" s="4" t="s">
        <v>84</v>
      </c>
      <c r="K1" s="4"/>
    </row>
    <row r="2" spans="1:11" x14ac:dyDescent="0.2">
      <c r="B2" s="4" t="s">
        <v>105</v>
      </c>
      <c r="C2" s="4"/>
      <c r="D2" s="4" t="s">
        <v>107</v>
      </c>
      <c r="E2" s="4"/>
      <c r="F2" s="4" t="s">
        <v>109</v>
      </c>
      <c r="G2" s="4"/>
      <c r="H2" s="4" t="s">
        <v>111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8029</v>
      </c>
      <c r="D4" s="8">
        <v>6802</v>
      </c>
      <c r="F4" s="8">
        <v>7628</v>
      </c>
      <c r="H4" s="8">
        <v>8982</v>
      </c>
      <c r="J4" s="8">
        <f>B4+D4+F4+H4</f>
        <v>31441</v>
      </c>
    </row>
    <row r="5" spans="1:11" x14ac:dyDescent="0.2">
      <c r="A5" s="5" t="s">
        <v>2</v>
      </c>
      <c r="B5" s="8">
        <v>649.13</v>
      </c>
      <c r="C5" s="7">
        <f>B5/B4</f>
        <v>8.08481753643044E-2</v>
      </c>
      <c r="D5" s="8">
        <v>1079.02</v>
      </c>
      <c r="E5" s="7">
        <f>D5/D4</f>
        <v>0.15863275507203764</v>
      </c>
      <c r="F5" s="8">
        <v>1281.3599999999999</v>
      </c>
      <c r="G5" s="7">
        <f>F5/F4</f>
        <v>0.16798112218143679</v>
      </c>
      <c r="H5" s="8">
        <v>1682.73</v>
      </c>
      <c r="I5" s="7">
        <f>H5/H4</f>
        <v>0.18734468937875751</v>
      </c>
      <c r="J5" s="8">
        <f>B5+D5+F5+H5</f>
        <v>4692.24</v>
      </c>
      <c r="K5" s="7">
        <f>J5/J4</f>
        <v>0.14923952800483445</v>
      </c>
    </row>
    <row r="6" spans="1:11" x14ac:dyDescent="0.2">
      <c r="A6" s="5" t="s">
        <v>3</v>
      </c>
      <c r="B6" s="8">
        <v>52.6</v>
      </c>
      <c r="C6" s="7">
        <f>B6/B4</f>
        <v>6.551251712542035E-3</v>
      </c>
      <c r="D6" s="8">
        <v>52.3</v>
      </c>
      <c r="E6" s="7">
        <f>D6/D4</f>
        <v>7.6889150249926487E-3</v>
      </c>
      <c r="F6" s="8">
        <v>110.2</v>
      </c>
      <c r="G6" s="7">
        <f>F6/F4</f>
        <v>1.4446775039328789E-2</v>
      </c>
      <c r="H6" s="8">
        <v>127</v>
      </c>
      <c r="I6" s="7">
        <f>H6/H4</f>
        <v>1.4139389890892896E-2</v>
      </c>
      <c r="J6" s="8">
        <f>B6+D6+F6+H6</f>
        <v>342.1</v>
      </c>
      <c r="K6" s="7">
        <f>J6/J4</f>
        <v>1.0880697178842913E-2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7.3625027833444665E-3</v>
      </c>
      <c r="J10" s="8">
        <f>B10+D10+F10+H10</f>
        <v>66.13</v>
      </c>
      <c r="K10" s="7">
        <f>J10/J4</f>
        <v>2.1033046022709201E-3</v>
      </c>
    </row>
    <row r="11" spans="1:11" ht="15.75" x14ac:dyDescent="0.25">
      <c r="A11" s="3" t="s">
        <v>8</v>
      </c>
      <c r="B11" s="8">
        <v>701.73</v>
      </c>
      <c r="C11" s="7">
        <f>B11/B4</f>
        <v>8.7399427076846434E-2</v>
      </c>
      <c r="D11" s="8">
        <v>1131.32</v>
      </c>
      <c r="E11" s="7">
        <f>D11/D4</f>
        <v>0.16632167009703028</v>
      </c>
      <c r="F11" s="8">
        <v>1391.56</v>
      </c>
      <c r="G11" s="7">
        <f>F11/F4</f>
        <v>0.18242789722076561</v>
      </c>
      <c r="H11" s="8">
        <v>1875.86</v>
      </c>
      <c r="I11" s="7">
        <f>H11/H4</f>
        <v>0.20884658205299486</v>
      </c>
      <c r="J11" s="8">
        <f>B11+D11+F11+H11</f>
        <v>5100.4699999999993</v>
      </c>
      <c r="K11" s="7">
        <f>J11/J4</f>
        <v>0.16222352978594826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1566.78</v>
      </c>
      <c r="C14" s="7">
        <f>B14/B4</f>
        <v>0.19514011707560094</v>
      </c>
      <c r="D14" s="8">
        <v>1431.78</v>
      </c>
      <c r="E14" s="7">
        <f>D14/D4</f>
        <v>0.21049397236107026</v>
      </c>
      <c r="F14" s="8">
        <v>1429.81</v>
      </c>
      <c r="G14" s="7">
        <f>F14/F4</f>
        <v>0.18744231777661247</v>
      </c>
      <c r="H14" s="8">
        <v>1433.3</v>
      </c>
      <c r="I14" s="7">
        <f>H14/H4</f>
        <v>0.15957470496548654</v>
      </c>
      <c r="J14" s="8">
        <f>B14+D14+F14+H14</f>
        <v>5861.67</v>
      </c>
      <c r="K14" s="7">
        <f>J14/J4</f>
        <v>0.18643395566298782</v>
      </c>
    </row>
    <row r="15" spans="1:11" x14ac:dyDescent="0.2">
      <c r="A15" s="5" t="s">
        <v>12</v>
      </c>
      <c r="B15" s="8">
        <v>1112.9000000000001</v>
      </c>
      <c r="C15" s="7">
        <f>B15/B4</f>
        <v>0.13861003861003862</v>
      </c>
      <c r="D15" s="8">
        <v>1007</v>
      </c>
      <c r="E15" s="7">
        <f>D15/D4</f>
        <v>0.14804469273743018</v>
      </c>
      <c r="F15" s="8">
        <v>1003.1</v>
      </c>
      <c r="G15" s="7">
        <f>F15/F4</f>
        <v>0.13150235972732041</v>
      </c>
      <c r="H15" s="8">
        <v>1003.4</v>
      </c>
      <c r="I15" s="7">
        <f>H15/H4</f>
        <v>0.11171231351592073</v>
      </c>
      <c r="J15" s="8">
        <f>B15+D15+F15+H15</f>
        <v>4126.3999999999996</v>
      </c>
      <c r="K15" s="7">
        <f>J15/J4</f>
        <v>0.13124264495404089</v>
      </c>
    </row>
    <row r="16" spans="1:11" x14ac:dyDescent="0.2">
      <c r="A16" s="5" t="s">
        <v>13</v>
      </c>
      <c r="B16" s="8">
        <v>88</v>
      </c>
      <c r="C16" s="7">
        <f>B16/B4</f>
        <v>1.0960269024785153E-2</v>
      </c>
      <c r="D16" s="8">
        <v>87.12</v>
      </c>
      <c r="E16" s="7">
        <f>D16/D4</f>
        <v>1.2807997647750662E-2</v>
      </c>
      <c r="F16" s="8">
        <v>93.5</v>
      </c>
      <c r="G16" s="7">
        <f>F16/F4</f>
        <v>1.2257472469847928E-2</v>
      </c>
      <c r="H16" s="8">
        <v>111.98</v>
      </c>
      <c r="I16" s="7">
        <f>H16/H4</f>
        <v>1.2467156535292808E-2</v>
      </c>
      <c r="J16" s="8">
        <f>B16+D16+F16+H16</f>
        <v>380.6</v>
      </c>
      <c r="K16" s="7">
        <f>J16/J4</f>
        <v>1.2105212938519768E-2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0</v>
      </c>
      <c r="G18" s="7">
        <f>F18/F4</f>
        <v>0</v>
      </c>
      <c r="H18" s="8">
        <v>0</v>
      </c>
      <c r="I18" s="7">
        <f>H18/H4</f>
        <v>0</v>
      </c>
      <c r="J18" s="8">
        <f>B18+D18+F18+H18</f>
        <v>0</v>
      </c>
      <c r="K18" s="7">
        <f>J18/J4</f>
        <v>0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0.21173246979698593</v>
      </c>
      <c r="D20" s="8">
        <v>1700</v>
      </c>
      <c r="E20" s="7">
        <f>D20/D4</f>
        <v>0.24992649220817406</v>
      </c>
      <c r="F20" s="8">
        <v>1700</v>
      </c>
      <c r="G20" s="7">
        <f>F20/F4</f>
        <v>0.22286313581541689</v>
      </c>
      <c r="H20" s="8">
        <v>1700</v>
      </c>
      <c r="I20" s="7">
        <f>H20/H4</f>
        <v>0.1892674237363616</v>
      </c>
      <c r="J20" s="8">
        <f>B20+D20+F20+H20</f>
        <v>6800</v>
      </c>
      <c r="K20" s="7">
        <f>J20/J4</f>
        <v>0.2162781082026653</v>
      </c>
    </row>
    <row r="21" spans="1:11" x14ac:dyDescent="0.2">
      <c r="A21" s="5" t="s">
        <v>18</v>
      </c>
      <c r="B21" s="8">
        <v>253.45</v>
      </c>
      <c r="C21" s="7">
        <f>B21/B4</f>
        <v>3.1566820276497695E-2</v>
      </c>
      <c r="D21" s="8">
        <v>253.45</v>
      </c>
      <c r="E21" s="7">
        <f>D21/D4</f>
        <v>3.7261099676565712E-2</v>
      </c>
      <c r="F21" s="8">
        <v>253.45</v>
      </c>
      <c r="G21" s="7">
        <f>F21/F4</f>
        <v>3.3226271630833769E-2</v>
      </c>
      <c r="H21" s="8">
        <v>253.45</v>
      </c>
      <c r="I21" s="7">
        <f>H21/H4</f>
        <v>2.8217546203518146E-2</v>
      </c>
      <c r="J21" s="8">
        <f>B21+D21+F21+H21</f>
        <v>1013.8</v>
      </c>
      <c r="K21" s="7">
        <f>J21/J4</f>
        <v>3.2244521484685602E-2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343.99</v>
      </c>
      <c r="C24" s="7">
        <f>B24/B4</f>
        <v>4.2843442520861877E-2</v>
      </c>
      <c r="D24" s="8">
        <v>324.11</v>
      </c>
      <c r="E24" s="7">
        <f>D24/D4</f>
        <v>4.7649220817406648E-2</v>
      </c>
      <c r="F24" s="8">
        <v>324.89999999999998</v>
      </c>
      <c r="G24" s="7">
        <f>F24/F4</f>
        <v>4.2593078133193497E-2</v>
      </c>
      <c r="H24" s="8">
        <v>326.61</v>
      </c>
      <c r="I24" s="7">
        <f>H24/H4</f>
        <v>3.6362725450901807E-2</v>
      </c>
      <c r="J24" s="8">
        <f>B24+D24+F24+H24</f>
        <v>1319.6100000000001</v>
      </c>
      <c r="K24" s="7">
        <f>J24/J4</f>
        <v>4.197099328901753E-2</v>
      </c>
    </row>
    <row r="25" spans="1:11" ht="15.75" x14ac:dyDescent="0.25">
      <c r="A25" s="3" t="s">
        <v>22</v>
      </c>
      <c r="B25" s="8">
        <v>5065.12</v>
      </c>
      <c r="C25" s="7">
        <f>B25/B4</f>
        <v>0.63085315730477021</v>
      </c>
      <c r="D25" s="8">
        <v>4803.46</v>
      </c>
      <c r="E25" s="7">
        <f>D25/D4</f>
        <v>0.70618347544839755</v>
      </c>
      <c r="F25" s="8">
        <v>4804.76</v>
      </c>
      <c r="G25" s="7">
        <f>F25/F4</f>
        <v>0.62988463555322494</v>
      </c>
      <c r="H25" s="8">
        <v>4828.74</v>
      </c>
      <c r="I25" s="7">
        <f>H25/H4</f>
        <v>0.53760187040748164</v>
      </c>
      <c r="J25" s="8">
        <f>B25+D25+F25+H25</f>
        <v>19502.080000000002</v>
      </c>
      <c r="K25" s="7">
        <f>J25/J4</f>
        <v>0.62027543653191697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2.9496591504981646E-2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7.1562609331764261E-3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126.47</v>
      </c>
      <c r="I28" s="7">
        <f>H28/H4</f>
        <v>1.4080382988198619E-2</v>
      </c>
      <c r="J28" s="8">
        <f>B28+D28+F28+H28</f>
        <v>126.47</v>
      </c>
      <c r="K28" s="7">
        <f>J28/J4</f>
        <v>4.0224547565281005E-3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3063.66</v>
      </c>
      <c r="E29" s="7">
        <f>D29/D4</f>
        <v>0.45040576301087915</v>
      </c>
      <c r="F29" s="8">
        <v>66.06</v>
      </c>
      <c r="G29" s="7">
        <f>F29/F4</f>
        <v>8.6601992658626118E-3</v>
      </c>
      <c r="H29" s="8">
        <v>0</v>
      </c>
      <c r="I29" s="7">
        <f>H29/H4</f>
        <v>0</v>
      </c>
      <c r="J29" s="8">
        <f>B29+D29+F29+H29</f>
        <v>3129.72</v>
      </c>
      <c r="K29" s="7">
        <f>J29/J4</f>
        <v>9.9542635412359651E-2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110.4</v>
      </c>
      <c r="C33" s="7">
        <f>B33/B4</f>
        <v>1.3750155685639557E-2</v>
      </c>
      <c r="D33" s="8">
        <v>122.4</v>
      </c>
      <c r="E33" s="7">
        <f>D33/D4</f>
        <v>1.7994707438988535E-2</v>
      </c>
      <c r="F33" s="8">
        <v>103.91</v>
      </c>
      <c r="G33" s="7">
        <f>F33/F4</f>
        <v>1.3622181436811745E-2</v>
      </c>
      <c r="H33" s="8">
        <v>103.91</v>
      </c>
      <c r="I33" s="7">
        <f>H33/H4</f>
        <v>1.1568692941438433E-2</v>
      </c>
      <c r="J33" s="8">
        <f>B33+D33+F33+H33</f>
        <v>440.62</v>
      </c>
      <c r="K33" s="7">
        <f>J33/J4</f>
        <v>1.4014185299449764E-2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0</v>
      </c>
      <c r="K35" s="7">
        <f>J35/J4</f>
        <v>0</v>
      </c>
    </row>
    <row r="36" spans="1:11" x14ac:dyDescent="0.2">
      <c r="A36" s="5" t="s">
        <v>32</v>
      </c>
      <c r="B36" s="8">
        <v>62.26</v>
      </c>
      <c r="C36" s="7">
        <f>B36/B4</f>
        <v>7.7543903350354958E-3</v>
      </c>
      <c r="D36" s="8">
        <v>59.03</v>
      </c>
      <c r="E36" s="7">
        <f>D36/D4</f>
        <v>8.6783299029697149E-3</v>
      </c>
      <c r="F36" s="8">
        <v>59.09</v>
      </c>
      <c r="G36" s="7">
        <f>F36/F4</f>
        <v>7.7464604090194027E-3</v>
      </c>
      <c r="H36" s="8">
        <v>59.37</v>
      </c>
      <c r="I36" s="7">
        <f>H36/H4</f>
        <v>6.609886439545758E-3</v>
      </c>
      <c r="J36" s="8">
        <f>B36+D36+F36+H36</f>
        <v>239.75</v>
      </c>
      <c r="K36" s="7">
        <f>J36/J4</f>
        <v>7.6253935943513245E-3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31.52</v>
      </c>
      <c r="C42" s="7">
        <f>B42/B4</f>
        <v>3.92576908705941E-3</v>
      </c>
      <c r="D42" s="8">
        <v>15.07</v>
      </c>
      <c r="E42" s="7">
        <f>D42/D4</f>
        <v>2.2155248456336373E-3</v>
      </c>
      <c r="F42" s="8">
        <v>105.69</v>
      </c>
      <c r="G42" s="7">
        <f>F42/F4</f>
        <v>1.3855532249606712E-2</v>
      </c>
      <c r="H42" s="8">
        <v>0</v>
      </c>
      <c r="I42" s="7">
        <f>H42/H4</f>
        <v>0</v>
      </c>
      <c r="J42" s="8">
        <f>B42+D42+F42+H42</f>
        <v>152.28</v>
      </c>
      <c r="K42" s="7">
        <f>J42/J4</f>
        <v>4.843357399573805E-3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0</v>
      </c>
      <c r="K46" s="7">
        <f>J46/J4</f>
        <v>0</v>
      </c>
    </row>
    <row r="47" spans="1:11" x14ac:dyDescent="0.2">
      <c r="A47" s="5" t="s">
        <v>43</v>
      </c>
      <c r="B47" s="8">
        <v>80</v>
      </c>
      <c r="C47" s="7">
        <f>B47/B4</f>
        <v>9.963880931622867E-3</v>
      </c>
      <c r="D47" s="8">
        <v>80</v>
      </c>
      <c r="E47" s="7">
        <f>D47/D4</f>
        <v>1.1761246692149369E-2</v>
      </c>
      <c r="F47" s="8">
        <v>80</v>
      </c>
      <c r="G47" s="7">
        <f>F47/F4</f>
        <v>1.048767697954903E-2</v>
      </c>
      <c r="H47" s="8">
        <v>80</v>
      </c>
      <c r="I47" s="7">
        <f>H47/H4</f>
        <v>8.9067022934758398E-3</v>
      </c>
      <c r="J47" s="8">
        <f>B47+D47+F47+H47</f>
        <v>320</v>
      </c>
      <c r="K47" s="7">
        <f>J47/J4</f>
        <v>1.0177793327184249E-2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631.71</v>
      </c>
      <c r="I49" s="7">
        <f>H49/H4</f>
        <v>7.0330661322645288E-2</v>
      </c>
      <c r="J49" s="8">
        <f>B49+D49+F49+H49</f>
        <v>631.71</v>
      </c>
      <c r="K49" s="7">
        <f>J49/J4</f>
        <v>2.0091918195986134E-2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89.56</v>
      </c>
      <c r="C54" s="7">
        <f>B54/B4</f>
        <v>1.11545647029518E-2</v>
      </c>
      <c r="D54" s="8">
        <v>61.84</v>
      </c>
      <c r="E54" s="7">
        <f>D54/D4</f>
        <v>9.0914436930314615E-3</v>
      </c>
      <c r="F54" s="8">
        <v>18.27</v>
      </c>
      <c r="G54" s="7">
        <f>F54/F4</f>
        <v>2.3951232302045098E-3</v>
      </c>
      <c r="H54" s="8">
        <v>42.69</v>
      </c>
      <c r="I54" s="7">
        <f>H54/H4</f>
        <v>4.7528390113560455E-3</v>
      </c>
      <c r="J54" s="8">
        <f>B54+D54+F54+H54</f>
        <v>212.36</v>
      </c>
      <c r="K54" s="7">
        <f>J54/J4</f>
        <v>6.7542380967526485E-3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55</v>
      </c>
      <c r="E55" s="7">
        <f>D55/D4</f>
        <v>8.0858571008526909E-3</v>
      </c>
      <c r="F55" s="8">
        <v>32.1</v>
      </c>
      <c r="G55" s="7">
        <f>F55/F4</f>
        <v>4.208180388044048E-3</v>
      </c>
      <c r="H55" s="8">
        <v>0</v>
      </c>
      <c r="I55" s="7">
        <f>H55/H4</f>
        <v>0</v>
      </c>
      <c r="J55" s="8">
        <f>B55+D55+F55+H55</f>
        <v>87.1</v>
      </c>
      <c r="K55" s="7">
        <f>J55/J4</f>
        <v>2.7702681212429629E-3</v>
      </c>
    </row>
    <row r="56" spans="1:11" x14ac:dyDescent="0.2">
      <c r="A56" s="5" t="s">
        <v>52</v>
      </c>
      <c r="B56" s="8">
        <v>1104.73</v>
      </c>
      <c r="C56" s="7">
        <f>B56/B4</f>
        <v>0.13759247726989662</v>
      </c>
      <c r="D56" s="8">
        <v>359.05</v>
      </c>
      <c r="E56" s="7">
        <f>D56/D4</f>
        <v>5.2785945310202885E-2</v>
      </c>
      <c r="F56" s="8">
        <v>414.41</v>
      </c>
      <c r="G56" s="7">
        <f>F56/F4</f>
        <v>5.4327477713686421E-2</v>
      </c>
      <c r="H56" s="8">
        <v>371.45</v>
      </c>
      <c r="I56" s="7">
        <f>H56/H4</f>
        <v>4.1354932086395013E-2</v>
      </c>
      <c r="J56" s="8">
        <f>B56+D56+F56+H56</f>
        <v>2249.64</v>
      </c>
      <c r="K56" s="7">
        <f>J56/J4</f>
        <v>7.1551159314271168E-2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4.1523335081279499E-2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1.007410705766356E-2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2061.14</v>
      </c>
      <c r="I60" s="7">
        <f>H60/H4</f>
        <v>0.22947450456468491</v>
      </c>
      <c r="J60" s="8">
        <f>B60+D60+F60+H60</f>
        <v>2061.14</v>
      </c>
      <c r="K60" s="7">
        <f>J60/J4</f>
        <v>6.5555802932476703E-2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565.6</v>
      </c>
      <c r="G62" s="7">
        <f>F62/F4</f>
        <v>7.4147876245411651E-2</v>
      </c>
      <c r="H62" s="8">
        <v>387.45</v>
      </c>
      <c r="I62" s="7">
        <f>H62/H4</f>
        <v>4.3136272545090178E-2</v>
      </c>
      <c r="J62" s="8">
        <f>B62+D62+F62+H62</f>
        <v>953.05</v>
      </c>
      <c r="K62" s="7">
        <f>J62/J4</f>
        <v>3.0312331032727964E-2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910.46</v>
      </c>
      <c r="C64" s="7">
        <f>B64/B4</f>
        <v>0.11339643791256696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2.895773035208804E-2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27.84</v>
      </c>
      <c r="E65" s="7">
        <f>D65/D4</f>
        <v>4.0929138488679804E-3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27.84</v>
      </c>
      <c r="K65" s="7">
        <f>J65/J4</f>
        <v>8.8546801946502978E-4</v>
      </c>
    </row>
    <row r="66" spans="1:11" ht="15.75" x14ac:dyDescent="0.25">
      <c r="A66" s="3" t="s">
        <v>62</v>
      </c>
      <c r="B66" s="8">
        <v>2388.9299999999998</v>
      </c>
      <c r="C66" s="7">
        <f>B66/B4</f>
        <v>0.2975376759247727</v>
      </c>
      <c r="D66" s="8">
        <v>3843.89</v>
      </c>
      <c r="E66" s="7">
        <f>D66/D4</f>
        <v>0.56511173184357544</v>
      </c>
      <c r="F66" s="8">
        <v>1986.87</v>
      </c>
      <c r="G66" s="7">
        <f>F66/F4</f>
        <v>0.26047063450445723</v>
      </c>
      <c r="H66" s="8">
        <v>3864.19</v>
      </c>
      <c r="I66" s="7">
        <f>H66/H4</f>
        <v>0.43021487419283011</v>
      </c>
      <c r="J66" s="8">
        <f>B66+D66+F66+H66</f>
        <v>12083.88</v>
      </c>
      <c r="K66" s="7">
        <f>J66/J4</f>
        <v>0.38433510384529751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1.3223415120189315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0.33768264368181672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0.33288799821865955</v>
      </c>
      <c r="J71" s="8">
        <f>B71+D71+F71+H71</f>
        <v>2990</v>
      </c>
      <c r="K71" s="7">
        <f>J71/J4</f>
        <v>9.5098756400877837E-2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298.93</v>
      </c>
      <c r="C73" s="7">
        <f>B73/B4</f>
        <v>3.7231286586125296E-2</v>
      </c>
      <c r="D73" s="8">
        <v>259.07</v>
      </c>
      <c r="E73" s="7">
        <f>D73/D4</f>
        <v>3.8087327256689209E-2</v>
      </c>
      <c r="F73" s="8">
        <v>285.91000000000003</v>
      </c>
      <c r="G73" s="7">
        <f>F73/F4</f>
        <v>3.7481646565285791E-2</v>
      </c>
      <c r="H73" s="8">
        <v>329.92</v>
      </c>
      <c r="I73" s="7">
        <f>H73/H4</f>
        <v>3.673124025829437E-2</v>
      </c>
      <c r="J73" s="8">
        <f>B73+D73+F73+H73</f>
        <v>1173.8300000000002</v>
      </c>
      <c r="K73" s="7">
        <f>J73/J4</f>
        <v>3.7334372316402152E-2</v>
      </c>
    </row>
    <row r="74" spans="1:11" x14ac:dyDescent="0.2">
      <c r="A74" s="5" t="s">
        <v>70</v>
      </c>
      <c r="B74" s="8">
        <v>401.44</v>
      </c>
      <c r="C74" s="7">
        <f>B74/B4</f>
        <v>4.9998754514883545E-2</v>
      </c>
      <c r="D74" s="8">
        <v>340.11</v>
      </c>
      <c r="E74" s="7">
        <f>D74/D4</f>
        <v>5.0001470155836523E-2</v>
      </c>
      <c r="F74" s="8">
        <v>2829</v>
      </c>
      <c r="G74" s="7">
        <f>F74/F4</f>
        <v>0.37087047718930255</v>
      </c>
      <c r="H74" s="8">
        <v>2829</v>
      </c>
      <c r="I74" s="7">
        <f>H74/H4</f>
        <v>0.31496325985303941</v>
      </c>
      <c r="J74" s="8">
        <f>B74+D74+F74+H74</f>
        <v>6399.55</v>
      </c>
      <c r="K74" s="7">
        <f>J74/J4</f>
        <v>0.20354155402181864</v>
      </c>
    </row>
    <row r="75" spans="1:11" ht="15.75" x14ac:dyDescent="0.25">
      <c r="A75" s="3" t="s">
        <v>71</v>
      </c>
      <c r="B75" s="8">
        <v>11317.45</v>
      </c>
      <c r="C75" s="7">
        <f>B75/B4</f>
        <v>1.4095715531199402</v>
      </c>
      <c r="D75" s="8">
        <v>599.17999999999995</v>
      </c>
      <c r="E75" s="7">
        <f>D75/D4</f>
        <v>8.8088797412525718E-2</v>
      </c>
      <c r="F75" s="8">
        <v>3114.91</v>
      </c>
      <c r="G75" s="7">
        <f>F75/F4</f>
        <v>0.40835212375458835</v>
      </c>
      <c r="H75" s="8">
        <v>6148.92</v>
      </c>
      <c r="I75" s="7">
        <f>H75/H4</f>
        <v>0.68458249832999329</v>
      </c>
      <c r="J75" s="8">
        <f>B75+D75+F75+H75</f>
        <v>21180.46</v>
      </c>
      <c r="K75" s="7">
        <f>J75/J4</f>
        <v>0.67365732642091536</v>
      </c>
    </row>
    <row r="77" spans="1:11" ht="15.75" x14ac:dyDescent="0.25">
      <c r="A77" s="3" t="s">
        <v>72</v>
      </c>
      <c r="B77" s="6">
        <f>B75+B66+B25+B11</f>
        <v>19473.23</v>
      </c>
      <c r="C77" s="7">
        <f>B77/B4</f>
        <v>2.4253618134263295</v>
      </c>
      <c r="D77" s="6">
        <f>D75+D66+D25+D11</f>
        <v>10377.849999999999</v>
      </c>
      <c r="E77" s="7">
        <f>D77/D4</f>
        <v>1.5257056748015287</v>
      </c>
      <c r="F77" s="6">
        <f>F75+F66+F25+F11</f>
        <v>11298.1</v>
      </c>
      <c r="G77" s="7">
        <f>F77/F4</f>
        <v>1.4811352910330362</v>
      </c>
      <c r="H77" s="6">
        <f>H75+H66+H25+H11</f>
        <v>16717.71</v>
      </c>
      <c r="I77" s="7">
        <f>H77/H4</f>
        <v>1.8612458249832999</v>
      </c>
      <c r="J77" s="8">
        <f>J75+J66+J25+J11</f>
        <v>57866.89</v>
      </c>
      <c r="K77" s="7">
        <f>J77/J4</f>
        <v>1.8404913965840781</v>
      </c>
    </row>
    <row r="79" spans="1:11" ht="15.75" x14ac:dyDescent="0.25">
      <c r="A79" s="3" t="s">
        <v>73</v>
      </c>
      <c r="B79" s="6">
        <f>B4-B77</f>
        <v>-11444.23</v>
      </c>
      <c r="C79" s="7">
        <f>B79/B4</f>
        <v>-1.4253618134263295</v>
      </c>
      <c r="D79" s="6">
        <f>D4-D77</f>
        <v>-3575.8499999999985</v>
      </c>
      <c r="E79" s="7">
        <f>D79/D4</f>
        <v>-0.52570567480152874</v>
      </c>
      <c r="F79" s="6">
        <f>F4-F77</f>
        <v>-3670.1000000000004</v>
      </c>
      <c r="G79" s="7">
        <f>F79/F4</f>
        <v>-0.48113529103303621</v>
      </c>
      <c r="H79" s="6">
        <f>H4-H77</f>
        <v>-7735.7099999999991</v>
      </c>
      <c r="I79" s="7">
        <f>H79/H4</f>
        <v>-0.86124582498329982</v>
      </c>
      <c r="J79" s="8">
        <f>J4-J77</f>
        <v>-26425.89</v>
      </c>
      <c r="K79" s="7">
        <f>J79/J4</f>
        <v>-0.84049139658407812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DFD0-1B5D-4F15-94BC-A1581D2137AC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28515625" style="6" bestFit="1" customWidth="1"/>
    <col min="11" max="11" width="10.28515625" style="7" bestFit="1" customWidth="1"/>
    <col min="12" max="12" width="14.85546875" style="6" bestFit="1" customWidth="1"/>
    <col min="13" max="13" width="9" style="7" bestFit="1" customWidth="1"/>
    <col min="14" max="16384" width="9.140625" style="5"/>
  </cols>
  <sheetData>
    <row r="1" spans="1:13" ht="15.75" x14ac:dyDescent="0.25">
      <c r="A1" s="3" t="s">
        <v>0</v>
      </c>
      <c r="B1" s="4" t="s">
        <v>94</v>
      </c>
      <c r="C1" s="4"/>
      <c r="D1" s="4" t="s">
        <v>96</v>
      </c>
      <c r="E1" s="4"/>
      <c r="F1" s="4" t="s">
        <v>98</v>
      </c>
      <c r="G1" s="4"/>
      <c r="H1" s="4" t="s">
        <v>100</v>
      </c>
      <c r="I1" s="4"/>
      <c r="J1" s="4" t="s">
        <v>102</v>
      </c>
      <c r="K1" s="4"/>
      <c r="L1" s="4" t="s">
        <v>84</v>
      </c>
      <c r="M1" s="4"/>
    </row>
    <row r="2" spans="1:13" x14ac:dyDescent="0.2">
      <c r="B2" s="4" t="s">
        <v>95</v>
      </c>
      <c r="C2" s="4"/>
      <c r="D2" s="4" t="s">
        <v>97</v>
      </c>
      <c r="E2" s="4"/>
      <c r="F2" s="4" t="s">
        <v>99</v>
      </c>
      <c r="G2" s="4"/>
      <c r="H2" s="4" t="s">
        <v>101</v>
      </c>
      <c r="I2" s="4"/>
      <c r="J2" s="4" t="s">
        <v>103</v>
      </c>
      <c r="K2" s="4"/>
      <c r="L2" s="4" t="s">
        <v>85</v>
      </c>
      <c r="M2" s="4"/>
    </row>
    <row r="3" spans="1:13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B4" s="8">
        <v>62819</v>
      </c>
      <c r="D4" s="8">
        <v>66365</v>
      </c>
      <c r="F4" s="8">
        <v>62005</v>
      </c>
      <c r="H4" s="8">
        <v>54811</v>
      </c>
      <c r="J4" s="8">
        <v>17319</v>
      </c>
      <c r="L4" s="8">
        <f>B4+D4+F4+H4+J4</f>
        <v>263319</v>
      </c>
    </row>
    <row r="5" spans="1:13" x14ac:dyDescent="0.2">
      <c r="A5" s="5" t="s">
        <v>2</v>
      </c>
      <c r="B5" s="8">
        <v>13635.33</v>
      </c>
      <c r="C5" s="7">
        <f>B5/B4</f>
        <v>0.21705741893376207</v>
      </c>
      <c r="D5" s="8">
        <v>13056.94</v>
      </c>
      <c r="E5" s="7">
        <f>D5/D4</f>
        <v>0.19674436826640548</v>
      </c>
      <c r="F5" s="8">
        <v>12827.69</v>
      </c>
      <c r="G5" s="7">
        <f>F5/F4</f>
        <v>0.20688154181114426</v>
      </c>
      <c r="H5" s="8">
        <v>12165.22</v>
      </c>
      <c r="I5" s="7">
        <f>H5/H4</f>
        <v>0.22194851398441917</v>
      </c>
      <c r="J5" s="8">
        <v>6296.43</v>
      </c>
      <c r="K5" s="7">
        <f>J5/J4</f>
        <v>0.36355620994283738</v>
      </c>
      <c r="L5" s="8">
        <f>B5+D5+F5+H5+J5</f>
        <v>57981.61</v>
      </c>
      <c r="M5" s="7">
        <f>L5/L4</f>
        <v>0.22019531442850687</v>
      </c>
    </row>
    <row r="6" spans="1:13" x14ac:dyDescent="0.2">
      <c r="A6" s="5" t="s">
        <v>3</v>
      </c>
      <c r="B6" s="8">
        <v>0</v>
      </c>
      <c r="C6" s="7">
        <f>B6/B4</f>
        <v>0</v>
      </c>
      <c r="D6" s="8">
        <v>294.7</v>
      </c>
      <c r="E6" s="7">
        <f>D6/D4</f>
        <v>4.4405936864311008E-3</v>
      </c>
      <c r="F6" s="8">
        <v>75.69</v>
      </c>
      <c r="G6" s="7">
        <f>F6/F4</f>
        <v>1.2207080074187566E-3</v>
      </c>
      <c r="H6" s="8">
        <v>123.6</v>
      </c>
      <c r="I6" s="7">
        <f>H6/H4</f>
        <v>2.2550218021929903E-3</v>
      </c>
      <c r="J6" s="8">
        <v>32.049999999999997</v>
      </c>
      <c r="K6" s="7">
        <f>J6/J4</f>
        <v>1.8505687395346151E-3</v>
      </c>
      <c r="L6" s="8">
        <f>B6+D6+F6+H6+J6</f>
        <v>526.04</v>
      </c>
      <c r="M6" s="7">
        <f>L6/L4</f>
        <v>1.9977289903121307E-3</v>
      </c>
    </row>
    <row r="7" spans="1:13" x14ac:dyDescent="0.2">
      <c r="A7" s="5" t="s">
        <v>4</v>
      </c>
      <c r="B7" s="8">
        <v>249.75</v>
      </c>
      <c r="C7" s="7">
        <f>B7/B4</f>
        <v>3.9757079864372246E-3</v>
      </c>
      <c r="D7" s="8">
        <v>220.5</v>
      </c>
      <c r="E7" s="7">
        <f>D7/D4</f>
        <v>3.3225344684698261E-3</v>
      </c>
      <c r="F7" s="8">
        <v>225</v>
      </c>
      <c r="G7" s="7">
        <f>F7/F4</f>
        <v>3.6287396177727602E-3</v>
      </c>
      <c r="H7" s="8">
        <v>198</v>
      </c>
      <c r="I7" s="7">
        <f>H7/H4</f>
        <v>3.6124135666198392E-3</v>
      </c>
      <c r="J7" s="8">
        <v>94.34</v>
      </c>
      <c r="K7" s="7">
        <f>J7/J4</f>
        <v>5.4471967203649175E-3</v>
      </c>
      <c r="L7" s="8">
        <f>B7+D7+F7+H7+J7</f>
        <v>987.59</v>
      </c>
      <c r="M7" s="7">
        <f>L7/L4</f>
        <v>3.7505459157903534E-3</v>
      </c>
    </row>
    <row r="8" spans="1:13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v>0</v>
      </c>
      <c r="K8" s="7">
        <f>J8/J4</f>
        <v>0</v>
      </c>
      <c r="L8" s="8">
        <f>B8+D8+F8+H8+J8</f>
        <v>0</v>
      </c>
      <c r="M8" s="7">
        <f>L8/L4</f>
        <v>0</v>
      </c>
    </row>
    <row r="9" spans="1:13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v>0</v>
      </c>
      <c r="K9" s="7">
        <f>J9/J4</f>
        <v>0</v>
      </c>
      <c r="L9" s="8">
        <f>B9+D9+F9+H9+J9</f>
        <v>0</v>
      </c>
      <c r="M9" s="7">
        <f>L9/L4</f>
        <v>0</v>
      </c>
    </row>
    <row r="10" spans="1:13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1.2065096422251007E-3</v>
      </c>
      <c r="J10" s="8">
        <v>0</v>
      </c>
      <c r="K10" s="7">
        <f>J10/J4</f>
        <v>0</v>
      </c>
      <c r="L10" s="8">
        <f>B10+D10+F10+H10+J10</f>
        <v>66.13</v>
      </c>
      <c r="M10" s="7">
        <f>L10/L4</f>
        <v>2.5114025193776369E-4</v>
      </c>
    </row>
    <row r="11" spans="1:13" ht="15.75" x14ac:dyDescent="0.25">
      <c r="A11" s="3" t="s">
        <v>8</v>
      </c>
      <c r="B11" s="8">
        <v>13885.08</v>
      </c>
      <c r="C11" s="7">
        <f>B11/B4</f>
        <v>0.2210331269201993</v>
      </c>
      <c r="D11" s="8">
        <v>13572.14</v>
      </c>
      <c r="E11" s="7">
        <f>D11/D4</f>
        <v>0.20450749642130639</v>
      </c>
      <c r="F11" s="8">
        <v>13128.38</v>
      </c>
      <c r="G11" s="7">
        <f>F11/F4</f>
        <v>0.21173098943633575</v>
      </c>
      <c r="H11" s="8">
        <v>12552.95</v>
      </c>
      <c r="I11" s="7">
        <f>H11/H4</f>
        <v>0.22902245899545712</v>
      </c>
      <c r="J11" s="8">
        <v>6422.82</v>
      </c>
      <c r="K11" s="7">
        <f>J11/J4</f>
        <v>0.37085397540273685</v>
      </c>
      <c r="L11" s="8">
        <f>B11+D11+F11+H11+J11</f>
        <v>59561.37</v>
      </c>
      <c r="M11" s="7">
        <f>L11/L4</f>
        <v>0.22619472958654713</v>
      </c>
    </row>
    <row r="12" spans="1:13" x14ac:dyDescent="0.2">
      <c r="A12" s="9" t="s">
        <v>9</v>
      </c>
    </row>
    <row r="13" spans="1:13" x14ac:dyDescent="0.2">
      <c r="A13" s="5" t="s">
        <v>10</v>
      </c>
      <c r="B13" s="8">
        <v>851.19</v>
      </c>
      <c r="C13" s="7">
        <f>B13/B4</f>
        <v>1.3549881405307312E-2</v>
      </c>
      <c r="D13" s="8">
        <v>899.89</v>
      </c>
      <c r="E13" s="7">
        <f>D13/D4</f>
        <v>1.3559707677239508E-2</v>
      </c>
      <c r="F13" s="8">
        <v>814.06</v>
      </c>
      <c r="G13" s="7">
        <f>F13/F4</f>
        <v>1.3128941214418191E-2</v>
      </c>
      <c r="H13" s="8">
        <v>777.14</v>
      </c>
      <c r="I13" s="7">
        <f>H13/H4</f>
        <v>1.4178540803853241E-2</v>
      </c>
      <c r="J13" s="8">
        <v>136.29</v>
      </c>
      <c r="K13" s="7">
        <f>J13/J4</f>
        <v>7.8693919972284768E-3</v>
      </c>
      <c r="L13" s="8">
        <f>B13+D13+F13+H13+J13</f>
        <v>3478.5699999999997</v>
      </c>
      <c r="M13" s="7">
        <f>L13/L4</f>
        <v>1.3210478545034729E-2</v>
      </c>
    </row>
    <row r="14" spans="1:13" x14ac:dyDescent="0.2">
      <c r="A14" s="5" t="s">
        <v>11</v>
      </c>
      <c r="B14" s="8">
        <v>5462.47</v>
      </c>
      <c r="C14" s="7">
        <f>B14/B4</f>
        <v>8.6955698116811794E-2</v>
      </c>
      <c r="D14" s="8">
        <v>5807.95</v>
      </c>
      <c r="E14" s="7">
        <f>D14/D4</f>
        <v>8.7515256535824607E-2</v>
      </c>
      <c r="F14" s="8">
        <v>5824.72</v>
      </c>
      <c r="G14" s="7">
        <f>F14/F4</f>
        <v>9.3939521006370458E-2</v>
      </c>
      <c r="H14" s="8">
        <v>5707.85</v>
      </c>
      <c r="I14" s="7">
        <f>H14/H4</f>
        <v>0.10413694331429824</v>
      </c>
      <c r="J14" s="8">
        <v>3277.78</v>
      </c>
      <c r="K14" s="7">
        <f>J14/J4</f>
        <v>0.18925919510364342</v>
      </c>
      <c r="L14" s="8">
        <f>B14+D14+F14+H14+J14</f>
        <v>26080.769999999997</v>
      </c>
      <c r="M14" s="7">
        <f>L14/L4</f>
        <v>9.9046289861346865E-2</v>
      </c>
    </row>
    <row r="15" spans="1:13" x14ac:dyDescent="0.2">
      <c r="A15" s="5" t="s">
        <v>12</v>
      </c>
      <c r="B15" s="8">
        <v>3237.03</v>
      </c>
      <c r="C15" s="7">
        <f>B15/B4</f>
        <v>5.1529473566914473E-2</v>
      </c>
      <c r="D15" s="8">
        <v>3054.15</v>
      </c>
      <c r="E15" s="7">
        <f>D15/D4</f>
        <v>4.6020492729601445E-2</v>
      </c>
      <c r="F15" s="8">
        <v>2851.63</v>
      </c>
      <c r="G15" s="7">
        <f>F15/F4</f>
        <v>4.5990323361019277E-2</v>
      </c>
      <c r="H15" s="8">
        <v>2651.5</v>
      </c>
      <c r="I15" s="7">
        <f>H15/H4</f>
        <v>4.8375326120669207E-2</v>
      </c>
      <c r="J15" s="8">
        <v>1918.69</v>
      </c>
      <c r="K15" s="7">
        <f>J15/J4</f>
        <v>0.11078526473814886</v>
      </c>
      <c r="L15" s="8">
        <f>B15+D15+F15+H15+J15</f>
        <v>13713.000000000002</v>
      </c>
      <c r="M15" s="7">
        <f>L15/L4</f>
        <v>5.207751814339262E-2</v>
      </c>
    </row>
    <row r="16" spans="1:13" x14ac:dyDescent="0.2">
      <c r="A16" s="5" t="s">
        <v>13</v>
      </c>
      <c r="B16" s="8">
        <v>3569.7</v>
      </c>
      <c r="C16" s="7">
        <f>B16/B4</f>
        <v>5.6825164361100938E-2</v>
      </c>
      <c r="D16" s="8">
        <v>3797.1</v>
      </c>
      <c r="E16" s="7">
        <f>D16/D4</f>
        <v>5.7215399683568147E-2</v>
      </c>
      <c r="F16" s="8">
        <v>3431.5</v>
      </c>
      <c r="G16" s="7">
        <f>F16/F4</f>
        <v>5.5342311103943227E-2</v>
      </c>
      <c r="H16" s="8">
        <v>3739.9</v>
      </c>
      <c r="I16" s="7">
        <f>H16/H4</f>
        <v>6.8232654029300691E-2</v>
      </c>
      <c r="J16" s="8">
        <v>834.32</v>
      </c>
      <c r="K16" s="7">
        <f>J16/J4</f>
        <v>4.8173682083261164E-2</v>
      </c>
      <c r="L16" s="8">
        <f>B16+D16+F16+H16+J16</f>
        <v>15372.519999999999</v>
      </c>
      <c r="M16" s="7">
        <f>L16/L4</f>
        <v>5.837983586448376E-2</v>
      </c>
    </row>
    <row r="17" spans="1:13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v>0</v>
      </c>
      <c r="K17" s="7">
        <f>J17/J4</f>
        <v>0</v>
      </c>
      <c r="L17" s="8">
        <f>B17+D17+F17+H17+J17</f>
        <v>0</v>
      </c>
      <c r="M17" s="7">
        <f>L17/L4</f>
        <v>0</v>
      </c>
    </row>
    <row r="18" spans="1:13" x14ac:dyDescent="0.2">
      <c r="A18" s="5" t="s">
        <v>15</v>
      </c>
      <c r="B18" s="8">
        <v>2147.9899999999998</v>
      </c>
      <c r="C18" s="7">
        <f>B18/B4</f>
        <v>3.4193317308457628E-2</v>
      </c>
      <c r="D18" s="8">
        <v>2952.58</v>
      </c>
      <c r="E18" s="7">
        <f>D18/D4</f>
        <v>4.4490017328411062E-2</v>
      </c>
      <c r="F18" s="8">
        <v>1868.57</v>
      </c>
      <c r="G18" s="7">
        <f>F18/F4</f>
        <v>3.0135795500362873E-2</v>
      </c>
      <c r="H18" s="8">
        <v>1950.41</v>
      </c>
      <c r="I18" s="7">
        <f>H18/H4</f>
        <v>3.5584280527631316E-2</v>
      </c>
      <c r="J18" s="8">
        <v>0</v>
      </c>
      <c r="K18" s="7">
        <f>J18/J4</f>
        <v>0</v>
      </c>
      <c r="L18" s="8">
        <f>B18+D18+F18+H18+J18</f>
        <v>8919.5499999999993</v>
      </c>
      <c r="M18" s="7">
        <f>L18/L4</f>
        <v>3.3873552611091484E-2</v>
      </c>
    </row>
    <row r="19" spans="1:13" x14ac:dyDescent="0.2">
      <c r="A19" s="9" t="s">
        <v>16</v>
      </c>
    </row>
    <row r="20" spans="1:13" x14ac:dyDescent="0.2">
      <c r="A20" s="5" t="s">
        <v>17</v>
      </c>
      <c r="B20" s="8">
        <v>1800</v>
      </c>
      <c r="C20" s="7">
        <f>B20/B4</f>
        <v>2.8653751253601617E-2</v>
      </c>
      <c r="D20" s="8">
        <v>1800</v>
      </c>
      <c r="E20" s="7">
        <f>D20/D4</f>
        <v>2.7122730354855722E-2</v>
      </c>
      <c r="F20" s="8">
        <v>1800</v>
      </c>
      <c r="G20" s="7">
        <f>F20/F4</f>
        <v>2.9029916942182082E-2</v>
      </c>
      <c r="H20" s="8">
        <v>1800</v>
      </c>
      <c r="I20" s="7">
        <f>H20/H4</f>
        <v>3.2840123332907631E-2</v>
      </c>
      <c r="J20" s="8">
        <v>1700</v>
      </c>
      <c r="K20" s="7">
        <f>J20/J4</f>
        <v>9.8158092268606736E-2</v>
      </c>
      <c r="L20" s="8">
        <f>B20+D20+F20+H20+J20</f>
        <v>8900</v>
      </c>
      <c r="M20" s="7">
        <f>L20/L4</f>
        <v>3.3799308063603463E-2</v>
      </c>
    </row>
    <row r="21" spans="1:13" x14ac:dyDescent="0.2">
      <c r="A21" s="5" t="s">
        <v>18</v>
      </c>
      <c r="B21" s="8">
        <v>277.5</v>
      </c>
      <c r="C21" s="7">
        <f>B21/B4</f>
        <v>4.417453318263583E-3</v>
      </c>
      <c r="D21" s="8">
        <v>277.5</v>
      </c>
      <c r="E21" s="7">
        <f>D21/D4</f>
        <v>4.1814209297069242E-3</v>
      </c>
      <c r="F21" s="8">
        <v>277.5</v>
      </c>
      <c r="G21" s="7">
        <f>F21/F4</f>
        <v>4.4754455285864045E-3</v>
      </c>
      <c r="H21" s="8">
        <v>277.5</v>
      </c>
      <c r="I21" s="7">
        <f>H21/H4</f>
        <v>5.062852347156593E-3</v>
      </c>
      <c r="J21" s="8">
        <v>253.45</v>
      </c>
      <c r="K21" s="7">
        <f>J21/J4</f>
        <v>1.463421675616375E-2</v>
      </c>
      <c r="L21" s="8">
        <f>B21+D21+F21+H21+J21</f>
        <v>1363.45</v>
      </c>
      <c r="M21" s="7">
        <f>L21/L4</f>
        <v>5.1779400650921511E-3</v>
      </c>
    </row>
    <row r="22" spans="1:13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v>0</v>
      </c>
      <c r="K22" s="7">
        <f>J22/J4</f>
        <v>0</v>
      </c>
      <c r="L22" s="8">
        <f>B22+D22+F22+H22+J22</f>
        <v>0</v>
      </c>
      <c r="M22" s="7">
        <f>L22/L4</f>
        <v>0</v>
      </c>
    </row>
    <row r="23" spans="1:13" x14ac:dyDescent="0.2">
      <c r="A23" s="9" t="s">
        <v>20</v>
      </c>
    </row>
    <row r="24" spans="1:13" x14ac:dyDescent="0.2">
      <c r="A24" s="5" t="s">
        <v>21</v>
      </c>
      <c r="B24" s="8">
        <v>1939.72</v>
      </c>
      <c r="C24" s="7">
        <f>B24/B4</f>
        <v>3.0877919100908962E-2</v>
      </c>
      <c r="D24" s="8">
        <v>2039.05</v>
      </c>
      <c r="E24" s="7">
        <f>D24/D4</f>
        <v>3.0724779627815866E-2</v>
      </c>
      <c r="F24" s="8">
        <v>1833.6</v>
      </c>
      <c r="G24" s="7">
        <f>F24/F4</f>
        <v>2.9571808725102813E-2</v>
      </c>
      <c r="H24" s="8">
        <v>1767.63</v>
      </c>
      <c r="I24" s="7">
        <f>H24/H4</f>
        <v>3.2249548448304174E-2</v>
      </c>
      <c r="J24" s="8">
        <v>659.35</v>
      </c>
      <c r="K24" s="7">
        <f>J24/J4</f>
        <v>3.8070904786650497E-2</v>
      </c>
      <c r="L24" s="8">
        <f>B24+D24+F24+H24+J24</f>
        <v>8239.35</v>
      </c>
      <c r="M24" s="7">
        <f>L24/L4</f>
        <v>3.1290374033016988E-2</v>
      </c>
    </row>
    <row r="25" spans="1:13" ht="15.75" x14ac:dyDescent="0.25">
      <c r="A25" s="3" t="s">
        <v>22</v>
      </c>
      <c r="B25" s="8">
        <v>19285.599999999999</v>
      </c>
      <c r="C25" s="7">
        <f>B25/B4</f>
        <v>0.30700265843136626</v>
      </c>
      <c r="D25" s="8">
        <v>20628.22</v>
      </c>
      <c r="E25" s="7">
        <f>D25/D4</f>
        <v>0.31082980486702327</v>
      </c>
      <c r="F25" s="8">
        <v>18701.580000000002</v>
      </c>
      <c r="G25" s="7">
        <f>F25/F4</f>
        <v>0.30161406338198538</v>
      </c>
      <c r="H25" s="8">
        <v>18671.93</v>
      </c>
      <c r="I25" s="7">
        <f>H25/H4</f>
        <v>0.3406602689241211</v>
      </c>
      <c r="J25" s="8">
        <v>8779.8799999999992</v>
      </c>
      <c r="K25" s="7">
        <f>J25/J4</f>
        <v>0.50695074773370286</v>
      </c>
      <c r="L25" s="8">
        <f>B25+D25+F25+H25+J25</f>
        <v>86067.21</v>
      </c>
      <c r="M25" s="7">
        <f>L25/L4</f>
        <v>0.32685529718706213</v>
      </c>
    </row>
    <row r="26" spans="1:13" x14ac:dyDescent="0.2">
      <c r="A26" s="9" t="s">
        <v>23</v>
      </c>
    </row>
    <row r="27" spans="1:13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4.1050154166134539E-3</v>
      </c>
      <c r="J27" s="8">
        <v>0</v>
      </c>
      <c r="K27" s="7">
        <f>J27/J4</f>
        <v>0</v>
      </c>
      <c r="L27" s="8">
        <f>B27+D27+F27+H27+J27</f>
        <v>225</v>
      </c>
      <c r="M27" s="7">
        <f>L27/L4</f>
        <v>8.5447688924840208E-4</v>
      </c>
    </row>
    <row r="28" spans="1:13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181.5</v>
      </c>
      <c r="I28" s="7">
        <f>H28/H4</f>
        <v>3.3113791027348525E-3</v>
      </c>
      <c r="J28" s="8">
        <v>0</v>
      </c>
      <c r="K28" s="7">
        <f>J28/J4</f>
        <v>0</v>
      </c>
      <c r="L28" s="8">
        <f>B28+D28+F28+H28+J28</f>
        <v>181.5</v>
      </c>
      <c r="M28" s="7">
        <f>L28/L4</f>
        <v>6.8927802399371108E-4</v>
      </c>
    </row>
    <row r="29" spans="1:13" x14ac:dyDescent="0.2">
      <c r="A29" s="5" t="s">
        <v>26</v>
      </c>
      <c r="B29" s="8">
        <v>0</v>
      </c>
      <c r="C29" s="7">
        <f>B29/B4</f>
        <v>0</v>
      </c>
      <c r="D29" s="8">
        <v>4564.6400000000003</v>
      </c>
      <c r="E29" s="7">
        <f>D29/D4</f>
        <v>6.8780833270549235E-2</v>
      </c>
      <c r="F29" s="8">
        <v>158.9</v>
      </c>
      <c r="G29" s="7">
        <f>F29/F4</f>
        <v>2.5626965567292961E-3</v>
      </c>
      <c r="H29" s="8">
        <v>56</v>
      </c>
      <c r="I29" s="7">
        <f>H29/H4</f>
        <v>1.0216927259126818E-3</v>
      </c>
      <c r="J29" s="8">
        <v>0</v>
      </c>
      <c r="K29" s="7">
        <f>J29/J4</f>
        <v>0</v>
      </c>
      <c r="L29" s="8">
        <f>B29+D29+F29+H29+J29</f>
        <v>4779.54</v>
      </c>
      <c r="M29" s="7">
        <f>L29/L4</f>
        <v>1.8151139872170256E-2</v>
      </c>
    </row>
    <row r="30" spans="1:13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v>0</v>
      </c>
      <c r="K30" s="7">
        <f>J30/J4</f>
        <v>0</v>
      </c>
      <c r="L30" s="8">
        <f>B30+D30+F30+H30+J30</f>
        <v>0</v>
      </c>
      <c r="M30" s="7">
        <f>L30/L4</f>
        <v>0</v>
      </c>
    </row>
    <row r="31" spans="1:13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v>0</v>
      </c>
      <c r="K31" s="7">
        <f>J31/J4</f>
        <v>0</v>
      </c>
      <c r="L31" s="8">
        <f>B31+D31+F31+H31+J31</f>
        <v>0</v>
      </c>
      <c r="M31" s="7">
        <f>L31/L4</f>
        <v>0</v>
      </c>
    </row>
    <row r="32" spans="1:13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v>0</v>
      </c>
      <c r="K32" s="7">
        <f>J32/J4</f>
        <v>0</v>
      </c>
      <c r="L32" s="8">
        <f>B32+D32+F32+H32+J32</f>
        <v>0</v>
      </c>
      <c r="M32" s="7">
        <f>L32/L4</f>
        <v>0</v>
      </c>
    </row>
    <row r="33" spans="1:13" x14ac:dyDescent="0.2">
      <c r="A33" s="5" t="s">
        <v>30</v>
      </c>
      <c r="B33" s="8">
        <v>311.66000000000003</v>
      </c>
      <c r="C33" s="7">
        <f>B33/B4</f>
        <v>4.9612378420541559E-3</v>
      </c>
      <c r="D33" s="8">
        <v>311.66000000000003</v>
      </c>
      <c r="E33" s="7">
        <f>D33/D4</f>
        <v>4.6961500791079637E-3</v>
      </c>
      <c r="F33" s="8">
        <v>305.17</v>
      </c>
      <c r="G33" s="7">
        <f>F33/F4</f>
        <v>4.9216998629142816E-3</v>
      </c>
      <c r="H33" s="8">
        <v>305.17</v>
      </c>
      <c r="I33" s="7">
        <f>H33/H4</f>
        <v>5.5676780208352341E-3</v>
      </c>
      <c r="J33" s="8">
        <v>298.68</v>
      </c>
      <c r="K33" s="7">
        <f>J33/J4</f>
        <v>1.7245799411051446E-2</v>
      </c>
      <c r="L33" s="8">
        <f>B33+D33+F33+H33+J33</f>
        <v>1532.3400000000001</v>
      </c>
      <c r="M33" s="7">
        <f>L33/L4</f>
        <v>5.8193294065373184E-3</v>
      </c>
    </row>
    <row r="34" spans="1:13" x14ac:dyDescent="0.2">
      <c r="A34" s="9" t="s">
        <v>31</v>
      </c>
    </row>
    <row r="35" spans="1:13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v>2314.04</v>
      </c>
      <c r="K35" s="7">
        <f>J35/J4</f>
        <v>0.13361279519602748</v>
      </c>
      <c r="L35" s="8">
        <f>B35+D35+F35+H35+J35</f>
        <v>2314.04</v>
      </c>
      <c r="M35" s="7">
        <f>L35/L4</f>
        <v>8.7879720035394324E-3</v>
      </c>
    </row>
    <row r="36" spans="1:13" x14ac:dyDescent="0.2">
      <c r="A36" s="5" t="s">
        <v>32</v>
      </c>
      <c r="B36" s="8">
        <v>219.21</v>
      </c>
      <c r="C36" s="7">
        <f>B36/B4</f>
        <v>3.4895493401677839E-3</v>
      </c>
      <c r="D36" s="8">
        <v>232.03</v>
      </c>
      <c r="E36" s="7">
        <f>D36/D4</f>
        <v>3.4962706245762073E-3</v>
      </c>
      <c r="F36" s="8">
        <v>214.15</v>
      </c>
      <c r="G36" s="7">
        <f>F36/F4</f>
        <v>3.4537537295379404E-3</v>
      </c>
      <c r="H36" s="8">
        <v>214.25</v>
      </c>
      <c r="I36" s="7">
        <f>H36/H4</f>
        <v>3.9088869022641439E-3</v>
      </c>
      <c r="J36" s="8">
        <v>107.05</v>
      </c>
      <c r="K36" s="7">
        <f>J36/J4</f>
        <v>6.1810728102084413E-3</v>
      </c>
      <c r="L36" s="8">
        <f>B36+D36+F36+H36+J36</f>
        <v>986.68999999999994</v>
      </c>
      <c r="M36" s="7">
        <f>L36/L4</f>
        <v>3.7471280082333595E-3</v>
      </c>
    </row>
    <row r="37" spans="1:13" x14ac:dyDescent="0.2">
      <c r="A37" s="9" t="s">
        <v>33</v>
      </c>
    </row>
    <row r="38" spans="1:13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v>0</v>
      </c>
      <c r="K38" s="7">
        <f>J38/J4</f>
        <v>0</v>
      </c>
      <c r="L38" s="8">
        <f>B38+D38+F38+H38+J38</f>
        <v>0</v>
      </c>
      <c r="M38" s="7">
        <f>L38/L4</f>
        <v>0</v>
      </c>
    </row>
    <row r="39" spans="1:13" x14ac:dyDescent="0.2">
      <c r="A39" s="5" t="s">
        <v>35</v>
      </c>
      <c r="B39" s="8">
        <v>0</v>
      </c>
      <c r="C39" s="7">
        <f>B39/B4</f>
        <v>0</v>
      </c>
      <c r="D39" s="8">
        <v>300</v>
      </c>
      <c r="E39" s="7">
        <f>D39/D4</f>
        <v>4.5204550591426201E-3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v>0</v>
      </c>
      <c r="K39" s="7">
        <f>J39/J4</f>
        <v>0</v>
      </c>
      <c r="L39" s="8">
        <f>B39+D39+F39+H39+J39</f>
        <v>300</v>
      </c>
      <c r="M39" s="7">
        <f>L39/L4</f>
        <v>1.1393025189978694E-3</v>
      </c>
    </row>
    <row r="40" spans="1:13" x14ac:dyDescent="0.2">
      <c r="A40" s="9" t="s">
        <v>36</v>
      </c>
    </row>
    <row r="41" spans="1:13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v>0</v>
      </c>
      <c r="K41" s="7">
        <f>J41/J4</f>
        <v>0</v>
      </c>
      <c r="L41" s="8">
        <f>B41+D41+F41+H41+J41</f>
        <v>0</v>
      </c>
      <c r="M41" s="7">
        <f>L41/L4</f>
        <v>0</v>
      </c>
    </row>
    <row r="42" spans="1:13" x14ac:dyDescent="0.2">
      <c r="A42" s="5" t="s">
        <v>38</v>
      </c>
      <c r="B42" s="8">
        <v>56.3</v>
      </c>
      <c r="C42" s="7">
        <f>B42/B4</f>
        <v>8.9622566420987282E-4</v>
      </c>
      <c r="D42" s="8">
        <v>33.65</v>
      </c>
      <c r="E42" s="7">
        <f>D42/D4</f>
        <v>5.0704437580049728E-4</v>
      </c>
      <c r="F42" s="8">
        <v>53.57</v>
      </c>
      <c r="G42" s="7">
        <f>F42/F4</f>
        <v>8.6396258366260785E-4</v>
      </c>
      <c r="H42" s="8">
        <v>0</v>
      </c>
      <c r="I42" s="7">
        <f>H42/H4</f>
        <v>0</v>
      </c>
      <c r="J42" s="8">
        <v>109.2</v>
      </c>
      <c r="K42" s="7">
        <f>J42/J4</f>
        <v>6.3052139269010911E-3</v>
      </c>
      <c r="L42" s="8">
        <f>B42+D42+F42+H42+J42</f>
        <v>252.71999999999997</v>
      </c>
      <c r="M42" s="7">
        <f>L42/L4</f>
        <v>9.5974844200380515E-4</v>
      </c>
    </row>
    <row r="43" spans="1:13" x14ac:dyDescent="0.2">
      <c r="A43" s="9" t="s">
        <v>39</v>
      </c>
    </row>
    <row r="44" spans="1:13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v>0</v>
      </c>
      <c r="K44" s="7">
        <f>J44/J4</f>
        <v>0</v>
      </c>
      <c r="L44" s="8">
        <f>B44+D44+F44+H44+J44</f>
        <v>0</v>
      </c>
      <c r="M44" s="7">
        <f>L44/L4</f>
        <v>0</v>
      </c>
    </row>
    <row r="45" spans="1:13" x14ac:dyDescent="0.2">
      <c r="A45" s="5" t="s">
        <v>41</v>
      </c>
      <c r="B45" s="8">
        <v>0</v>
      </c>
      <c r="C45" s="7">
        <f>B45/B4</f>
        <v>0</v>
      </c>
      <c r="D45" s="8">
        <v>350</v>
      </c>
      <c r="E45" s="7">
        <f>D45/D4</f>
        <v>5.2738642356663906E-3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v>299.60000000000002</v>
      </c>
      <c r="K45" s="7">
        <f>J45/J4</f>
        <v>1.7298920260985045E-2</v>
      </c>
      <c r="L45" s="8">
        <f>B45+D45+F45+H45+J45</f>
        <v>649.6</v>
      </c>
      <c r="M45" s="7">
        <f>L45/L4</f>
        <v>2.4669697211367201E-3</v>
      </c>
    </row>
    <row r="46" spans="1:13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v>0</v>
      </c>
      <c r="K46" s="7">
        <f>J46/J4</f>
        <v>0</v>
      </c>
      <c r="L46" s="8">
        <f>B46+D46+F46+H46+J46</f>
        <v>0</v>
      </c>
      <c r="M46" s="7">
        <f>L46/L4</f>
        <v>0</v>
      </c>
    </row>
    <row r="47" spans="1:13" x14ac:dyDescent="0.2">
      <c r="A47" s="5" t="s">
        <v>43</v>
      </c>
      <c r="B47" s="8">
        <v>80</v>
      </c>
      <c r="C47" s="7">
        <f>B47/B4</f>
        <v>1.2735000557156275E-3</v>
      </c>
      <c r="D47" s="8">
        <v>80</v>
      </c>
      <c r="E47" s="7">
        <f>D47/D4</f>
        <v>1.2054546824380322E-3</v>
      </c>
      <c r="F47" s="8">
        <v>420</v>
      </c>
      <c r="G47" s="7">
        <f>F47/F4</f>
        <v>6.7736472865091522E-3</v>
      </c>
      <c r="H47" s="8">
        <v>80</v>
      </c>
      <c r="I47" s="7">
        <f>H47/H4</f>
        <v>1.4595610370181167E-3</v>
      </c>
      <c r="J47" s="8">
        <v>80</v>
      </c>
      <c r="K47" s="7">
        <f>J47/J4</f>
        <v>4.6192043420520811E-3</v>
      </c>
      <c r="L47" s="8">
        <f>B47+D47+F47+H47+J47</f>
        <v>740</v>
      </c>
      <c r="M47" s="7">
        <f>L47/L4</f>
        <v>2.8102795468614114E-3</v>
      </c>
    </row>
    <row r="48" spans="1:13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v>0</v>
      </c>
      <c r="K48" s="7">
        <f>J48/J4</f>
        <v>0</v>
      </c>
      <c r="L48" s="8">
        <f>B48+D48+F48+H48+J48</f>
        <v>0</v>
      </c>
      <c r="M48" s="7">
        <f>L48/L4</f>
        <v>0</v>
      </c>
    </row>
    <row r="49" spans="1:13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280</v>
      </c>
      <c r="G49" s="7">
        <f>F49/F4</f>
        <v>4.5157648576727681E-3</v>
      </c>
      <c r="H49" s="8">
        <v>0</v>
      </c>
      <c r="I49" s="7">
        <f>H49/H4</f>
        <v>0</v>
      </c>
      <c r="J49" s="8">
        <v>0</v>
      </c>
      <c r="K49" s="7">
        <f>J49/J4</f>
        <v>0</v>
      </c>
      <c r="L49" s="8">
        <f>B49+D49+F49+H49+J49</f>
        <v>280</v>
      </c>
      <c r="M49" s="7">
        <f>L49/L4</f>
        <v>1.0633490177313449E-3</v>
      </c>
    </row>
    <row r="50" spans="1:13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v>0</v>
      </c>
      <c r="K50" s="7">
        <f>J50/J4</f>
        <v>0</v>
      </c>
      <c r="L50" s="8">
        <f>B50+D50+F50+H50+J50</f>
        <v>0</v>
      </c>
      <c r="M50" s="7">
        <f>L50/L4</f>
        <v>0</v>
      </c>
    </row>
    <row r="51" spans="1:13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v>0</v>
      </c>
      <c r="K51" s="7">
        <f>J51/J4</f>
        <v>0</v>
      </c>
      <c r="L51" s="8">
        <f>B51+D51+F51+H51+J51</f>
        <v>0</v>
      </c>
      <c r="M51" s="7">
        <f>L51/L4</f>
        <v>0</v>
      </c>
    </row>
    <row r="52" spans="1:13" x14ac:dyDescent="0.2">
      <c r="A52" s="9" t="s">
        <v>48</v>
      </c>
    </row>
    <row r="53" spans="1:13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350.88</v>
      </c>
      <c r="G53" s="7">
        <f>F53/F4</f>
        <v>5.65889847592936E-3</v>
      </c>
      <c r="H53" s="8">
        <v>0</v>
      </c>
      <c r="I53" s="7">
        <f>H53/H4</f>
        <v>0</v>
      </c>
      <c r="J53" s="8">
        <v>350.88</v>
      </c>
      <c r="K53" s="7">
        <f>J53/J4</f>
        <v>2.0259830244240429E-2</v>
      </c>
      <c r="L53" s="8">
        <f>B53+D53+F53+H53+J53</f>
        <v>701.76</v>
      </c>
      <c r="M53" s="7">
        <f>L53/L4</f>
        <v>2.6650564524398164E-3</v>
      </c>
    </row>
    <row r="54" spans="1:13" x14ac:dyDescent="0.2">
      <c r="A54" s="5" t="s">
        <v>50</v>
      </c>
      <c r="B54" s="8">
        <v>264.04000000000002</v>
      </c>
      <c r="C54" s="7">
        <f>B54/B4</f>
        <v>4.2031869338894287E-3</v>
      </c>
      <c r="D54" s="8">
        <v>224.38</v>
      </c>
      <c r="E54" s="7">
        <f>D54/D4</f>
        <v>3.3809990205680702E-3</v>
      </c>
      <c r="F54" s="8">
        <v>237.8</v>
      </c>
      <c r="G54" s="7">
        <f>F54/F4</f>
        <v>3.8351745826949442E-3</v>
      </c>
      <c r="H54" s="8">
        <v>1725.38</v>
      </c>
      <c r="I54" s="7">
        <f>H54/H4</f>
        <v>3.1478717775628981E-2</v>
      </c>
      <c r="J54" s="8">
        <v>216.92</v>
      </c>
      <c r="K54" s="7">
        <f>J54/J4</f>
        <v>1.2524972573474218E-2</v>
      </c>
      <c r="L54" s="8">
        <f>B54+D54+F54+H54+J54</f>
        <v>2668.5200000000004</v>
      </c>
      <c r="M54" s="7">
        <f>L54/L4</f>
        <v>1.0134171859987317E-2</v>
      </c>
    </row>
    <row r="55" spans="1:13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237.08</v>
      </c>
      <c r="I55" s="7">
        <f>H55/H4</f>
        <v>4.3254091332031895E-3</v>
      </c>
      <c r="J55" s="8">
        <v>0</v>
      </c>
      <c r="K55" s="7">
        <f>J55/J4</f>
        <v>0</v>
      </c>
      <c r="L55" s="8">
        <f>B55+D55+F55+H55+J55</f>
        <v>237.08</v>
      </c>
      <c r="M55" s="7">
        <f>L55/L4</f>
        <v>9.0035280401338309E-4</v>
      </c>
    </row>
    <row r="56" spans="1:13" x14ac:dyDescent="0.2">
      <c r="A56" s="5" t="s">
        <v>52</v>
      </c>
      <c r="B56" s="8">
        <v>1215.33</v>
      </c>
      <c r="C56" s="7">
        <f>B56/B4</f>
        <v>1.9346535283910917E-2</v>
      </c>
      <c r="D56" s="8">
        <v>1205.57</v>
      </c>
      <c r="E56" s="7">
        <f>D56/D4</f>
        <v>1.816575001883523E-2</v>
      </c>
      <c r="F56" s="8">
        <v>853.43</v>
      </c>
      <c r="G56" s="7">
        <f>F56/F4</f>
        <v>1.3763890008870251E-2</v>
      </c>
      <c r="H56" s="8">
        <v>896.39</v>
      </c>
      <c r="I56" s="7">
        <f>H56/H4</f>
        <v>1.6354198974658372E-2</v>
      </c>
      <c r="J56" s="8">
        <v>435.62</v>
      </c>
      <c r="K56" s="7">
        <f>J56/J4</f>
        <v>2.5152722443559098E-2</v>
      </c>
      <c r="L56" s="8">
        <f>B56+D56+F56+H56+J56</f>
        <v>4606.3399999999992</v>
      </c>
      <c r="M56" s="7">
        <f>L56/L4</f>
        <v>1.7493382551202152E-2</v>
      </c>
    </row>
    <row r="57" spans="1:13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v>0</v>
      </c>
      <c r="K57" s="7">
        <f>J57/J4</f>
        <v>0</v>
      </c>
      <c r="L57" s="8">
        <f>B57+D57+F57+H57+J57</f>
        <v>0</v>
      </c>
      <c r="M57" s="7">
        <f>L57/L4</f>
        <v>0</v>
      </c>
    </row>
    <row r="58" spans="1:13" x14ac:dyDescent="0.2">
      <c r="A58" s="9" t="s">
        <v>54</v>
      </c>
    </row>
    <row r="59" spans="1:13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5.1082977179259742E-3</v>
      </c>
      <c r="H59" s="8">
        <v>0</v>
      </c>
      <c r="I59" s="7">
        <f>H59/H4</f>
        <v>0</v>
      </c>
      <c r="J59" s="8">
        <v>0</v>
      </c>
      <c r="K59" s="7">
        <f>J59/J4</f>
        <v>0</v>
      </c>
      <c r="L59" s="8">
        <f>B59+D59+F59+H59+J59</f>
        <v>316.74</v>
      </c>
      <c r="M59" s="7">
        <f>L59/L4</f>
        <v>1.2028755995579508E-3</v>
      </c>
    </row>
    <row r="60" spans="1:13" x14ac:dyDescent="0.2">
      <c r="A60" s="5" t="s">
        <v>56</v>
      </c>
      <c r="B60" s="8">
        <v>2203.4299999999998</v>
      </c>
      <c r="C60" s="7">
        <f>B60/B4</f>
        <v>3.5075852847068559E-2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v>2136.85</v>
      </c>
      <c r="K60" s="7">
        <f>J60/J4</f>
        <v>0.12338183497892488</v>
      </c>
      <c r="L60" s="8">
        <f>B60+D60+F60+H60+J60</f>
        <v>4340.28</v>
      </c>
      <c r="M60" s="7">
        <f>L60/L4</f>
        <v>1.6482973123853575E-2</v>
      </c>
    </row>
    <row r="61" spans="1:13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v>0</v>
      </c>
      <c r="K61" s="7">
        <f>J61/J4</f>
        <v>0</v>
      </c>
      <c r="L61" s="8">
        <f>B61+D61+F61+H61+J61</f>
        <v>0</v>
      </c>
      <c r="M61" s="7">
        <f>L61/L4</f>
        <v>0</v>
      </c>
    </row>
    <row r="62" spans="1:13" x14ac:dyDescent="0.2">
      <c r="A62" s="5" t="s">
        <v>58</v>
      </c>
      <c r="B62" s="8">
        <v>0</v>
      </c>
      <c r="C62" s="7">
        <f>B62/B4</f>
        <v>0</v>
      </c>
      <c r="D62" s="8">
        <v>931.87</v>
      </c>
      <c r="E62" s="7">
        <f>D62/D4</f>
        <v>1.4041588186544112E-2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v>0</v>
      </c>
      <c r="K62" s="7">
        <f>J62/J4</f>
        <v>0</v>
      </c>
      <c r="L62" s="8">
        <f>B62+D62+F62+H62+J62</f>
        <v>931.87</v>
      </c>
      <c r="M62" s="7">
        <f>L62/L4</f>
        <v>3.5389394612618157E-3</v>
      </c>
    </row>
    <row r="63" spans="1:13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v>0</v>
      </c>
      <c r="K63" s="7">
        <f>J63/J4</f>
        <v>0</v>
      </c>
      <c r="L63" s="8">
        <f>B63+D63+F63+H63+J63</f>
        <v>0</v>
      </c>
      <c r="M63" s="7">
        <f>L63/L4</f>
        <v>0</v>
      </c>
    </row>
    <row r="64" spans="1:13" x14ac:dyDescent="0.2">
      <c r="A64" s="5" t="s">
        <v>60</v>
      </c>
      <c r="B64" s="8">
        <v>875.44</v>
      </c>
      <c r="C64" s="7">
        <f>B64/B4</f>
        <v>1.3935911109696112E-2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v>0</v>
      </c>
      <c r="K64" s="7">
        <f>J64/J4</f>
        <v>0</v>
      </c>
      <c r="L64" s="8">
        <f>B64+D64+F64+H64+J64</f>
        <v>875.44</v>
      </c>
      <c r="M64" s="7">
        <f>L64/L4</f>
        <v>3.3246366574383166E-3</v>
      </c>
    </row>
    <row r="65" spans="1:13" x14ac:dyDescent="0.2">
      <c r="A65" s="5" t="s">
        <v>61</v>
      </c>
      <c r="B65" s="8">
        <v>0</v>
      </c>
      <c r="C65" s="7">
        <f>B65/B4</f>
        <v>0</v>
      </c>
      <c r="D65" s="8">
        <v>18224.21</v>
      </c>
      <c r="E65" s="7">
        <f>D65/D4</f>
        <v>0.27460574097792512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v>0</v>
      </c>
      <c r="K65" s="7">
        <f>J65/J4</f>
        <v>0</v>
      </c>
      <c r="L65" s="8">
        <f>B65+D65+F65+H65+J65</f>
        <v>18224.21</v>
      </c>
      <c r="M65" s="7">
        <f>L65/L4</f>
        <v>6.9209627865820536E-2</v>
      </c>
    </row>
    <row r="66" spans="1:13" ht="15.75" x14ac:dyDescent="0.25">
      <c r="A66" s="3" t="s">
        <v>62</v>
      </c>
      <c r="B66" s="8">
        <v>5225.41</v>
      </c>
      <c r="C66" s="7">
        <f>B66/B4</f>
        <v>8.3181999076712462E-2</v>
      </c>
      <c r="D66" s="8">
        <v>26458.01</v>
      </c>
      <c r="E66" s="7">
        <f>D66/D4</f>
        <v>0.39867415053115346</v>
      </c>
      <c r="F66" s="8">
        <v>3190.64</v>
      </c>
      <c r="G66" s="7">
        <f>F66/F4</f>
        <v>5.1457785662446576E-2</v>
      </c>
      <c r="H66" s="8">
        <v>3920.77</v>
      </c>
      <c r="I66" s="7">
        <f>H66/H4</f>
        <v>7.1532539088869015E-2</v>
      </c>
      <c r="J66" s="8">
        <v>6348.84</v>
      </c>
      <c r="K66" s="7">
        <f>J66/J4</f>
        <v>0.36658236618742424</v>
      </c>
      <c r="L66" s="8">
        <f>B66+D66+F66+H66+J66</f>
        <v>45143.67</v>
      </c>
      <c r="M66" s="7">
        <f>L66/L4</f>
        <v>0.17144098982602851</v>
      </c>
    </row>
    <row r="67" spans="1:13" x14ac:dyDescent="0.2">
      <c r="A67" s="9" t="s">
        <v>63</v>
      </c>
    </row>
    <row r="68" spans="1:13" x14ac:dyDescent="0.2">
      <c r="A68" s="5" t="s">
        <v>64</v>
      </c>
      <c r="B68" s="8">
        <v>10617.08</v>
      </c>
      <c r="C68" s="7">
        <f>B68/B4</f>
        <v>0.16901064964421592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v>0</v>
      </c>
      <c r="K68" s="7">
        <f>J68/J4</f>
        <v>0</v>
      </c>
      <c r="L68" s="8">
        <f>B68+D68+F68+H68+J68</f>
        <v>10617.08</v>
      </c>
      <c r="M68" s="7">
        <f>L68/L4</f>
        <v>4.0320219961339665E-2</v>
      </c>
    </row>
    <row r="69" spans="1:13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v>0</v>
      </c>
      <c r="K69" s="7">
        <f>J69/J4</f>
        <v>0</v>
      </c>
      <c r="L69" s="8">
        <f>B69+D69+F69+H69+J69</f>
        <v>0</v>
      </c>
      <c r="M69" s="7">
        <f>L69/L4</f>
        <v>0</v>
      </c>
    </row>
    <row r="70" spans="1:13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v>0</v>
      </c>
      <c r="K70" s="7">
        <f>J70/J4</f>
        <v>0</v>
      </c>
      <c r="L70" s="8">
        <f>B70+D70+F70+H70+J70</f>
        <v>0</v>
      </c>
      <c r="M70" s="7">
        <f>L70/L4</f>
        <v>0</v>
      </c>
    </row>
    <row r="71" spans="1:13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5.4551093758552119E-2</v>
      </c>
      <c r="J71" s="8">
        <v>0</v>
      </c>
      <c r="K71" s="7">
        <f>J71/J4</f>
        <v>0</v>
      </c>
      <c r="L71" s="8">
        <f>B71+D71+F71+H71+J71</f>
        <v>2990</v>
      </c>
      <c r="M71" s="7">
        <f>L71/L4</f>
        <v>1.1355048439345433E-2</v>
      </c>
    </row>
    <row r="72" spans="1:13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v>0</v>
      </c>
      <c r="K72" s="7">
        <f>J72/J4</f>
        <v>0</v>
      </c>
      <c r="L72" s="8">
        <f>B72+D72+F72+H72+J72</f>
        <v>0</v>
      </c>
      <c r="M72" s="7">
        <f>L72/L4</f>
        <v>0</v>
      </c>
    </row>
    <row r="73" spans="1:13" x14ac:dyDescent="0.2">
      <c r="A73" s="5" t="s">
        <v>69</v>
      </c>
      <c r="B73" s="8">
        <v>2079.62</v>
      </c>
      <c r="C73" s="7">
        <f>B73/B4</f>
        <v>3.3104952323341659E-2</v>
      </c>
      <c r="D73" s="8">
        <v>2194.6799999999998</v>
      </c>
      <c r="E73" s="7">
        <f>D73/D4</f>
        <v>3.3069841030663752E-2</v>
      </c>
      <c r="F73" s="8">
        <v>2053.15</v>
      </c>
      <c r="G73" s="7">
        <f>F73/F4</f>
        <v>3.3112652205467302E-2</v>
      </c>
      <c r="H73" s="8">
        <v>1819.36</v>
      </c>
      <c r="I73" s="7">
        <f>H73/H4</f>
        <v>3.3193337103866009E-2</v>
      </c>
      <c r="J73" s="8">
        <v>600.87</v>
      </c>
      <c r="K73" s="7">
        <f>J73/J4</f>
        <v>3.4694266412610426E-2</v>
      </c>
      <c r="L73" s="8">
        <f>B73+D73+F73+H73+J73</f>
        <v>8747.6799999999985</v>
      </c>
      <c r="M73" s="7">
        <f>L73/L4</f>
        <v>3.3220846197957607E-2</v>
      </c>
    </row>
    <row r="74" spans="1:13" x14ac:dyDescent="0.2">
      <c r="A74" s="5" t="s">
        <v>70</v>
      </c>
      <c r="B74" s="8">
        <v>3140.95</v>
      </c>
      <c r="C74" s="7">
        <f>B74/B4</f>
        <v>4.9999999999999996E-2</v>
      </c>
      <c r="D74" s="8">
        <v>3317.97</v>
      </c>
      <c r="E74" s="7">
        <f>D74/D4</f>
        <v>4.999578090861146E-2</v>
      </c>
      <c r="F74" s="8">
        <v>3100.24</v>
      </c>
      <c r="G74" s="7">
        <f>F74/F4</f>
        <v>4.9999838722683654E-2</v>
      </c>
      <c r="H74" s="8">
        <v>2740.55</v>
      </c>
      <c r="I74" s="7">
        <f>H74/H4</f>
        <v>0.05</v>
      </c>
      <c r="J74" s="8">
        <v>865.95</v>
      </c>
      <c r="K74" s="7">
        <f>J74/J4</f>
        <v>0.05</v>
      </c>
      <c r="L74" s="8">
        <f>B74+D74+F74+H74+J74</f>
        <v>13165.66</v>
      </c>
      <c r="M74" s="7">
        <f>L74/L4</f>
        <v>4.9998898674231636E-2</v>
      </c>
    </row>
    <row r="75" spans="1:13" ht="15.75" x14ac:dyDescent="0.25">
      <c r="A75" s="3" t="s">
        <v>71</v>
      </c>
      <c r="B75" s="8">
        <v>15837.65</v>
      </c>
      <c r="C75" s="7">
        <f>B75/B4</f>
        <v>0.25211560196755756</v>
      </c>
      <c r="D75" s="8">
        <v>5512.65</v>
      </c>
      <c r="E75" s="7">
        <f>D75/D4</f>
        <v>8.3065621939275219E-2</v>
      </c>
      <c r="F75" s="8">
        <v>5153.3900000000003</v>
      </c>
      <c r="G75" s="7">
        <f>F75/F4</f>
        <v>8.3112490928150956E-2</v>
      </c>
      <c r="H75" s="8">
        <v>7549.91</v>
      </c>
      <c r="I75" s="7">
        <f>H75/H4</f>
        <v>0.13774443086241814</v>
      </c>
      <c r="J75" s="8">
        <v>1466.82</v>
      </c>
      <c r="K75" s="7">
        <f>J75/J4</f>
        <v>8.4694266412610422E-2</v>
      </c>
      <c r="L75" s="8">
        <f>B75+D75+F75+H75+J75</f>
        <v>35520.42</v>
      </c>
      <c r="M75" s="7">
        <f>L75/L4</f>
        <v>0.13489501327287434</v>
      </c>
    </row>
    <row r="77" spans="1:13" ht="15.75" x14ac:dyDescent="0.25">
      <c r="A77" s="3" t="s">
        <v>72</v>
      </c>
      <c r="B77" s="6">
        <f>B75+B66+B25+B11</f>
        <v>54233.74</v>
      </c>
      <c r="C77" s="7">
        <f>B77/B4</f>
        <v>0.86333338639583557</v>
      </c>
      <c r="D77" s="6">
        <f>D75+D66+D25+D11</f>
        <v>66171.01999999999</v>
      </c>
      <c r="E77" s="7">
        <f>D77/D4</f>
        <v>0.9970770737587582</v>
      </c>
      <c r="F77" s="6">
        <f>F75+F66+F25+F11</f>
        <v>40173.99</v>
      </c>
      <c r="G77" s="7">
        <f>F77/F4</f>
        <v>0.64791532940891861</v>
      </c>
      <c r="H77" s="6">
        <f>H75+H66+H25+H11</f>
        <v>42695.56</v>
      </c>
      <c r="I77" s="7">
        <f>H77/H4</f>
        <v>0.77895969787086528</v>
      </c>
      <c r="J77" s="6">
        <f>J75+J66+J25+J11</f>
        <v>23018.36</v>
      </c>
      <c r="K77" s="7">
        <f>J77/J4</f>
        <v>1.3290813557364745</v>
      </c>
      <c r="L77" s="8">
        <f>L75+L66+L25+L11</f>
        <v>226292.66999999998</v>
      </c>
      <c r="M77" s="7">
        <f>L77/L4</f>
        <v>0.859386029872512</v>
      </c>
    </row>
    <row r="79" spans="1:13" ht="15.75" x14ac:dyDescent="0.25">
      <c r="A79" s="3" t="s">
        <v>73</v>
      </c>
      <c r="B79" s="6">
        <f>B4-B77</f>
        <v>8585.260000000002</v>
      </c>
      <c r="C79" s="7">
        <f>B79/B4</f>
        <v>0.13666661360416438</v>
      </c>
      <c r="D79" s="6">
        <f>D4-D77</f>
        <v>193.98000000001048</v>
      </c>
      <c r="E79" s="7">
        <f>D79/D4</f>
        <v>2.9229262412417763E-3</v>
      </c>
      <c r="F79" s="6">
        <f>F4-F77</f>
        <v>21831.010000000002</v>
      </c>
      <c r="G79" s="7">
        <f>F79/F4</f>
        <v>0.35208467059108139</v>
      </c>
      <c r="H79" s="6">
        <f>H4-H77</f>
        <v>12115.440000000002</v>
      </c>
      <c r="I79" s="7">
        <f>H79/H4</f>
        <v>0.2210403021291347</v>
      </c>
      <c r="J79" s="6">
        <f>J4-J77</f>
        <v>-5699.3600000000006</v>
      </c>
      <c r="K79" s="7">
        <f>J79/J4</f>
        <v>-0.3290813557364744</v>
      </c>
      <c r="L79" s="8">
        <f>L4-L77</f>
        <v>37026.330000000016</v>
      </c>
      <c r="M79" s="7">
        <f>L79/L4</f>
        <v>0.14061397012748802</v>
      </c>
    </row>
  </sheetData>
  <mergeCells count="12">
    <mergeCell ref="H1:I1"/>
    <mergeCell ref="H2:I2"/>
    <mergeCell ref="J1:K1"/>
    <mergeCell ref="J2:K2"/>
    <mergeCell ref="L1:M1"/>
    <mergeCell ref="L2:M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DBF8-046E-48B0-A983-01A1222B08C9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86</v>
      </c>
      <c r="C1" s="4"/>
      <c r="D1" s="4" t="s">
        <v>88</v>
      </c>
      <c r="E1" s="4"/>
      <c r="F1" s="4" t="s">
        <v>90</v>
      </c>
      <c r="G1" s="4"/>
      <c r="H1" s="4" t="s">
        <v>92</v>
      </c>
      <c r="I1" s="4"/>
      <c r="J1" s="4" t="s">
        <v>84</v>
      </c>
      <c r="K1" s="4"/>
    </row>
    <row r="2" spans="1:11" x14ac:dyDescent="0.2">
      <c r="B2" s="4" t="s">
        <v>87</v>
      </c>
      <c r="C2" s="4"/>
      <c r="D2" s="4" t="s">
        <v>89</v>
      </c>
      <c r="E2" s="4"/>
      <c r="F2" s="4" t="s">
        <v>91</v>
      </c>
      <c r="G2" s="4"/>
      <c r="H2" s="4" t="s">
        <v>93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62462.64</v>
      </c>
      <c r="D4" s="8">
        <v>61534</v>
      </c>
      <c r="F4" s="8">
        <v>61843</v>
      </c>
      <c r="H4" s="8">
        <v>60828</v>
      </c>
      <c r="J4" s="8">
        <f>B4+D4+F4+H4</f>
        <v>246667.64</v>
      </c>
    </row>
    <row r="5" spans="1:11" x14ac:dyDescent="0.2">
      <c r="A5" s="5" t="s">
        <v>2</v>
      </c>
      <c r="B5" s="8">
        <v>12735.79</v>
      </c>
      <c r="C5" s="7">
        <f>B5/B4</f>
        <v>0.20389451998826821</v>
      </c>
      <c r="D5" s="8">
        <v>12831.45</v>
      </c>
      <c r="E5" s="7">
        <f>D5/D4</f>
        <v>0.208526180648097</v>
      </c>
      <c r="F5" s="8">
        <v>12605.31</v>
      </c>
      <c r="G5" s="7">
        <f>F5/F4</f>
        <v>0.20382759568584966</v>
      </c>
      <c r="H5" s="8">
        <v>13558.6</v>
      </c>
      <c r="I5" s="7">
        <f>H5/H4</f>
        <v>0.22290063786414152</v>
      </c>
      <c r="J5" s="8">
        <f>B5+D5+F5+H5</f>
        <v>51731.15</v>
      </c>
      <c r="K5" s="7">
        <f>J5/J4</f>
        <v>0.20972005083439399</v>
      </c>
    </row>
    <row r="6" spans="1:11" x14ac:dyDescent="0.2">
      <c r="A6" s="5" t="s">
        <v>3</v>
      </c>
      <c r="B6" s="8">
        <v>3.69</v>
      </c>
      <c r="C6" s="7">
        <f>B6/B4</f>
        <v>5.9075312859014607E-5</v>
      </c>
      <c r="D6" s="8">
        <v>85.69</v>
      </c>
      <c r="E6" s="7">
        <f>D6/D4</f>
        <v>1.3925634608509116E-3</v>
      </c>
      <c r="F6" s="8">
        <v>124.72</v>
      </c>
      <c r="G6" s="7">
        <f>F6/F4</f>
        <v>2.0167197580971169E-3</v>
      </c>
      <c r="H6" s="8">
        <v>83.5</v>
      </c>
      <c r="I6" s="7">
        <f>H6/H4</f>
        <v>1.3727230880515552E-3</v>
      </c>
      <c r="J6" s="8">
        <f>B6+D6+F6+H6</f>
        <v>297.60000000000002</v>
      </c>
      <c r="K6" s="7">
        <f>J6/J4</f>
        <v>1.2064817257748119E-3</v>
      </c>
    </row>
    <row r="7" spans="1:11" x14ac:dyDescent="0.2">
      <c r="A7" s="5" t="s">
        <v>4</v>
      </c>
      <c r="B7" s="8">
        <v>238.5</v>
      </c>
      <c r="C7" s="7">
        <f>B7/B4</f>
        <v>3.8182824164972855E-3</v>
      </c>
      <c r="D7" s="8">
        <v>234</v>
      </c>
      <c r="E7" s="7">
        <f>D7/D4</f>
        <v>3.80277570123834E-3</v>
      </c>
      <c r="F7" s="8">
        <v>216</v>
      </c>
      <c r="G7" s="7">
        <f>F7/F4</f>
        <v>3.4927154245427937E-3</v>
      </c>
      <c r="H7" s="8">
        <v>216</v>
      </c>
      <c r="I7" s="7">
        <f>H7/H4</f>
        <v>3.5509962517261788E-3</v>
      </c>
      <c r="J7" s="8">
        <f>B7+D7+F7+H7</f>
        <v>904.5</v>
      </c>
      <c r="K7" s="7">
        <f>J7/J4</f>
        <v>3.6668774225917917E-3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1.0871638061419082E-3</v>
      </c>
      <c r="J10" s="8">
        <f>B10+D10+F10+H10</f>
        <v>66.13</v>
      </c>
      <c r="K10" s="7">
        <f>J10/J4</f>
        <v>2.6809353671199024E-4</v>
      </c>
    </row>
    <row r="11" spans="1:11" ht="15.75" x14ac:dyDescent="0.25">
      <c r="A11" s="3" t="s">
        <v>8</v>
      </c>
      <c r="B11" s="8">
        <v>12977.98</v>
      </c>
      <c r="C11" s="7">
        <f>B11/B4</f>
        <v>0.20777187771762448</v>
      </c>
      <c r="D11" s="8">
        <v>13151.14</v>
      </c>
      <c r="E11" s="7">
        <f>D11/D4</f>
        <v>0.21372151981018622</v>
      </c>
      <c r="F11" s="8">
        <v>12946.03</v>
      </c>
      <c r="G11" s="7">
        <f>F11/F4</f>
        <v>0.20933703086848957</v>
      </c>
      <c r="H11" s="8">
        <v>13924.23</v>
      </c>
      <c r="I11" s="7">
        <f>H11/H4</f>
        <v>0.22891152101006115</v>
      </c>
      <c r="J11" s="8">
        <f>B11+D11+F11+H11</f>
        <v>52999.380000000005</v>
      </c>
      <c r="K11" s="7">
        <f>J11/J4</f>
        <v>0.21486150351947261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710.3</v>
      </c>
      <c r="C13" s="7">
        <f>B13/B4</f>
        <v>1.1371597486113298E-2</v>
      </c>
      <c r="D13" s="8">
        <v>787.69</v>
      </c>
      <c r="E13" s="7">
        <f>D13/D4</f>
        <v>1.2800890564565933E-2</v>
      </c>
      <c r="F13" s="8">
        <v>855.73</v>
      </c>
      <c r="G13" s="7">
        <f>F13/F4</f>
        <v>1.3837135973351875E-2</v>
      </c>
      <c r="H13" s="8">
        <v>773.9</v>
      </c>
      <c r="I13" s="7">
        <f>H13/H4</f>
        <v>1.2722759255605971E-2</v>
      </c>
      <c r="J13" s="8">
        <f>B13+D13+F13+H13</f>
        <v>3127.6200000000003</v>
      </c>
      <c r="K13" s="7">
        <f>J13/J4</f>
        <v>1.2679490507956375E-2</v>
      </c>
    </row>
    <row r="14" spans="1:11" x14ac:dyDescent="0.2">
      <c r="A14" s="5" t="s">
        <v>11</v>
      </c>
      <c r="B14" s="8">
        <v>5889</v>
      </c>
      <c r="C14" s="7">
        <f>B14/B4</f>
        <v>9.4280357026215997E-2</v>
      </c>
      <c r="D14" s="8">
        <v>5943.16</v>
      </c>
      <c r="E14" s="7">
        <f>D14/D4</f>
        <v>9.6583352293041241E-2</v>
      </c>
      <c r="F14" s="8">
        <v>6102.6</v>
      </c>
      <c r="G14" s="7">
        <f>F14/F4</f>
        <v>9.8678912730624332E-2</v>
      </c>
      <c r="H14" s="8">
        <v>5571.63</v>
      </c>
      <c r="I14" s="7">
        <f>H14/H4</f>
        <v>9.1596468731505232E-2</v>
      </c>
      <c r="J14" s="8">
        <f>B14+D14+F14+H14</f>
        <v>23506.390000000003</v>
      </c>
      <c r="K14" s="7">
        <f>J14/J4</f>
        <v>9.5295799643601409E-2</v>
      </c>
    </row>
    <row r="15" spans="1:11" x14ac:dyDescent="0.2">
      <c r="A15" s="5" t="s">
        <v>12</v>
      </c>
      <c r="B15" s="8">
        <v>3573.55</v>
      </c>
      <c r="C15" s="7">
        <f>B15/B4</f>
        <v>5.7210998446431342E-2</v>
      </c>
      <c r="D15" s="8">
        <v>3336.03</v>
      </c>
      <c r="E15" s="7">
        <f>D15/D4</f>
        <v>5.4214418045308285E-2</v>
      </c>
      <c r="F15" s="8">
        <v>3023.17</v>
      </c>
      <c r="G15" s="7">
        <f>F15/F4</f>
        <v>4.8884594861180734E-2</v>
      </c>
      <c r="H15" s="8">
        <v>3172.3</v>
      </c>
      <c r="I15" s="7">
        <f>H15/H4</f>
        <v>5.2151969487735914E-2</v>
      </c>
      <c r="J15" s="8">
        <f>B15+D15+F15+H15</f>
        <v>13105.05</v>
      </c>
      <c r="K15" s="7">
        <f>J15/J4</f>
        <v>5.3128371439399177E-2</v>
      </c>
    </row>
    <row r="16" spans="1:11" x14ac:dyDescent="0.2">
      <c r="A16" s="5" t="s">
        <v>13</v>
      </c>
      <c r="B16" s="8">
        <v>3930</v>
      </c>
      <c r="C16" s="7">
        <f>B16/B4</f>
        <v>6.2917609630332633E-2</v>
      </c>
      <c r="D16" s="8">
        <v>3782.2</v>
      </c>
      <c r="E16" s="7">
        <f>D16/D4</f>
        <v>6.146520622745149E-2</v>
      </c>
      <c r="F16" s="8">
        <v>3803.3</v>
      </c>
      <c r="G16" s="7">
        <f>F16/F4</f>
        <v>6.1499280435942633E-2</v>
      </c>
      <c r="H16" s="8">
        <v>3871.6</v>
      </c>
      <c r="I16" s="7">
        <f>H16/H4</f>
        <v>6.364831985269942E-2</v>
      </c>
      <c r="J16" s="8">
        <f>B16+D16+F16+H16</f>
        <v>15387.1</v>
      </c>
      <c r="K16" s="7">
        <f>J16/J4</f>
        <v>6.2379888987465076E-2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1882.54</v>
      </c>
      <c r="C18" s="7">
        <f>B18/B4</f>
        <v>3.0138655682820963E-2</v>
      </c>
      <c r="D18" s="8">
        <v>1805.08</v>
      </c>
      <c r="E18" s="7">
        <f>D18/D4</f>
        <v>2.9334676764065395E-2</v>
      </c>
      <c r="F18" s="8">
        <v>1439.47</v>
      </c>
      <c r="G18" s="7">
        <f>F18/F4</f>
        <v>2.3276199408178776E-2</v>
      </c>
      <c r="H18" s="8">
        <v>1895.16</v>
      </c>
      <c r="I18" s="7">
        <f>H18/H4</f>
        <v>3.1156046557506412E-2</v>
      </c>
      <c r="J18" s="8">
        <f>B18+D18+F18+H18</f>
        <v>7022.25</v>
      </c>
      <c r="K18" s="7">
        <f>J18/J4</f>
        <v>2.8468468746042242E-2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2.8817225784885173E-2</v>
      </c>
      <c r="D20" s="8">
        <v>1800</v>
      </c>
      <c r="E20" s="7">
        <f>D20/D4</f>
        <v>2.9252120778756458E-2</v>
      </c>
      <c r="F20" s="8">
        <v>1800</v>
      </c>
      <c r="G20" s="7">
        <f>F20/F4</f>
        <v>2.910596187118995E-2</v>
      </c>
      <c r="H20" s="8">
        <v>1800</v>
      </c>
      <c r="I20" s="7">
        <f>H20/H4</f>
        <v>2.9591635431051488E-2</v>
      </c>
      <c r="J20" s="8">
        <f>B20+D20+F20+H20</f>
        <v>7200</v>
      </c>
      <c r="K20" s="7">
        <f>J20/J4</f>
        <v>2.9189074010680931E-2</v>
      </c>
    </row>
    <row r="21" spans="1:11" x14ac:dyDescent="0.2">
      <c r="A21" s="5" t="s">
        <v>18</v>
      </c>
      <c r="B21" s="8">
        <v>274.62</v>
      </c>
      <c r="C21" s="7">
        <f>B21/B4</f>
        <v>4.3965480805806482E-3</v>
      </c>
      <c r="D21" s="8">
        <v>274.62</v>
      </c>
      <c r="E21" s="7">
        <f>D21/D4</f>
        <v>4.4628985601456103E-3</v>
      </c>
      <c r="F21" s="8">
        <v>277.5</v>
      </c>
      <c r="G21" s="7">
        <f>F21/F4</f>
        <v>4.4871691218084505E-3</v>
      </c>
      <c r="H21" s="8">
        <v>277.5</v>
      </c>
      <c r="I21" s="7">
        <f>H21/H4</f>
        <v>4.5620437956204376E-3</v>
      </c>
      <c r="J21" s="8">
        <f>B21+D21+F21+H21</f>
        <v>1104.24</v>
      </c>
      <c r="K21" s="7">
        <f>J21/J4</f>
        <v>4.4766309841047652E-3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2066.9499999999998</v>
      </c>
      <c r="C24" s="7">
        <f>B24/B4</f>
        <v>3.3090980464482445E-2</v>
      </c>
      <c r="D24" s="8">
        <v>1989.64</v>
      </c>
      <c r="E24" s="7">
        <f>D24/D4</f>
        <v>3.233399421458056E-2</v>
      </c>
      <c r="F24" s="8">
        <v>1902.46</v>
      </c>
      <c r="G24" s="7">
        <f>F24/F4</f>
        <v>3.0762737900813349E-2</v>
      </c>
      <c r="H24" s="8">
        <v>1912.35</v>
      </c>
      <c r="I24" s="7">
        <f>H24/H4</f>
        <v>3.1438646675872949E-2</v>
      </c>
      <c r="J24" s="8">
        <f>B24+D24+F24+H24</f>
        <v>7871.4</v>
      </c>
      <c r="K24" s="7">
        <f>J24/J4</f>
        <v>3.1910955162176922E-2</v>
      </c>
    </row>
    <row r="25" spans="1:11" ht="15.75" x14ac:dyDescent="0.25">
      <c r="A25" s="3" t="s">
        <v>22</v>
      </c>
      <c r="B25" s="8">
        <v>20126.96</v>
      </c>
      <c r="C25" s="7">
        <f>B25/B4</f>
        <v>0.32222397260186247</v>
      </c>
      <c r="D25" s="8">
        <v>19718.419999999998</v>
      </c>
      <c r="E25" s="7">
        <f>D25/D4</f>
        <v>0.32044755744791492</v>
      </c>
      <c r="F25" s="8">
        <v>19204.23</v>
      </c>
      <c r="G25" s="7">
        <f>F25/F4</f>
        <v>0.31053199230309009</v>
      </c>
      <c r="H25" s="8">
        <v>19274.439999999999</v>
      </c>
      <c r="I25" s="7">
        <f>H25/H4</f>
        <v>0.31686788978759778</v>
      </c>
      <c r="J25" s="8">
        <f>B25+D25+F25+H25</f>
        <v>78324.05</v>
      </c>
      <c r="K25" s="7">
        <f>J25/J4</f>
        <v>0.31752867948142688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3.698954428881436E-3</v>
      </c>
      <c r="J27" s="8">
        <f>B27+D27+F27+H27</f>
        <v>225</v>
      </c>
      <c r="K27" s="7">
        <f>J27/J4</f>
        <v>9.1215856283377908E-4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198.82</v>
      </c>
      <c r="I28" s="7">
        <f>H28/H4</f>
        <v>3.2685605313342537E-3</v>
      </c>
      <c r="J28" s="8">
        <f>B28+D28+F28+H28</f>
        <v>198.82</v>
      </c>
      <c r="K28" s="7">
        <f>J28/J4</f>
        <v>8.0602384650049752E-4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4448.38</v>
      </c>
      <c r="E29" s="7">
        <f>D29/D4</f>
        <v>7.2291416127669261E-2</v>
      </c>
      <c r="F29" s="8">
        <v>194.21</v>
      </c>
      <c r="G29" s="7">
        <f>F29/F4</f>
        <v>3.1403715861132225E-3</v>
      </c>
      <c r="H29" s="8">
        <v>56</v>
      </c>
      <c r="I29" s="7">
        <f>H29/H4</f>
        <v>9.2062865785493518E-4</v>
      </c>
      <c r="J29" s="8">
        <f>B29+D29+F29+H29</f>
        <v>4698.59</v>
      </c>
      <c r="K29" s="7">
        <f>J29/J4</f>
        <v>1.9048262674422958E-2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310.24</v>
      </c>
      <c r="C33" s="7">
        <f>B33/B4</f>
        <v>4.9668089597237645E-3</v>
      </c>
      <c r="D33" s="8">
        <v>303.91000000000003</v>
      </c>
      <c r="E33" s="7">
        <f>D33/D4</f>
        <v>4.9388955699288199E-3</v>
      </c>
      <c r="F33" s="8">
        <v>310.64999999999998</v>
      </c>
      <c r="G33" s="7">
        <f>F33/F4</f>
        <v>5.0232039196028647E-3</v>
      </c>
      <c r="H33" s="8">
        <v>318.14999999999998</v>
      </c>
      <c r="I33" s="7">
        <f>H33/H4</f>
        <v>5.2303215624383507E-3</v>
      </c>
      <c r="J33" s="8">
        <f>B33+D33+F33+H33</f>
        <v>1242.95</v>
      </c>
      <c r="K33" s="7">
        <f>J33/J4</f>
        <v>5.0389666029966472E-3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3.8042348918261325E-2</v>
      </c>
      <c r="J35" s="8">
        <f>B35+D35+F35+H35</f>
        <v>2314.04</v>
      </c>
      <c r="K35" s="7">
        <f>J35/J4</f>
        <v>9.3812062255105681E-3</v>
      </c>
    </row>
    <row r="36" spans="1:11" x14ac:dyDescent="0.2">
      <c r="A36" s="5" t="s">
        <v>32</v>
      </c>
      <c r="B36" s="8">
        <v>230.16</v>
      </c>
      <c r="C36" s="7">
        <f>B36/B4</f>
        <v>3.684762603693984E-3</v>
      </c>
      <c r="D36" s="8">
        <v>226.11</v>
      </c>
      <c r="E36" s="7">
        <f>D36/D4</f>
        <v>3.6745539051581243E-3</v>
      </c>
      <c r="F36" s="8">
        <v>221.78</v>
      </c>
      <c r="G36" s="7">
        <f>F36/F4</f>
        <v>3.5861779021069485E-3</v>
      </c>
      <c r="H36" s="8">
        <v>220.56</v>
      </c>
      <c r="I36" s="7">
        <f>H36/H4</f>
        <v>3.6259617281515092E-3</v>
      </c>
      <c r="J36" s="8">
        <f>B36+D36+F36+H36</f>
        <v>898.6099999999999</v>
      </c>
      <c r="K36" s="7">
        <f>J36/J4</f>
        <v>3.6429991384358314E-3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92.01</v>
      </c>
      <c r="C42" s="7">
        <f>B42/B4</f>
        <v>1.4730405247040473E-3</v>
      </c>
      <c r="D42" s="8">
        <v>0</v>
      </c>
      <c r="E42" s="7">
        <f>D42/D4</f>
        <v>0</v>
      </c>
      <c r="F42" s="8">
        <v>138.21</v>
      </c>
      <c r="G42" s="7">
        <f>F42/F4</f>
        <v>2.2348527723428683E-3</v>
      </c>
      <c r="H42" s="8">
        <v>44.98</v>
      </c>
      <c r="I42" s="7">
        <f>H42/H4</f>
        <v>7.3946208982705332E-4</v>
      </c>
      <c r="J42" s="8">
        <f>B42+D42+F42+H42</f>
        <v>275.20000000000005</v>
      </c>
      <c r="K42" s="7">
        <f>J42/J4</f>
        <v>1.1156712732971379E-3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214</v>
      </c>
      <c r="C45" s="7">
        <f>B45/B4</f>
        <v>3.4260479544252374E-3</v>
      </c>
      <c r="D45" s="8">
        <v>450</v>
      </c>
      <c r="E45" s="7">
        <f>D45/D4</f>
        <v>7.3130301946891145E-3</v>
      </c>
      <c r="F45" s="8">
        <v>108</v>
      </c>
      <c r="G45" s="7">
        <f>F45/F4</f>
        <v>1.7463577122713968E-3</v>
      </c>
      <c r="H45" s="8">
        <v>285.69</v>
      </c>
      <c r="I45" s="7">
        <f>H45/H4</f>
        <v>4.6966857368317223E-3</v>
      </c>
      <c r="J45" s="8">
        <f>B45+D45+F45+H45</f>
        <v>1057.69</v>
      </c>
      <c r="K45" s="7">
        <f>J45/J4</f>
        <v>4.2879155125495989E-3</v>
      </c>
    </row>
    <row r="46" spans="1:11" x14ac:dyDescent="0.2">
      <c r="A46" s="5" t="s">
        <v>42</v>
      </c>
      <c r="B46" s="8">
        <v>300</v>
      </c>
      <c r="C46" s="7">
        <f>B46/B4</f>
        <v>4.8028709641475291E-3</v>
      </c>
      <c r="D46" s="8">
        <v>489.6</v>
      </c>
      <c r="E46" s="7">
        <f>D46/D4</f>
        <v>7.9565768518217572E-3</v>
      </c>
      <c r="F46" s="8">
        <v>0</v>
      </c>
      <c r="G46" s="7">
        <f>F46/F4</f>
        <v>0</v>
      </c>
      <c r="H46" s="8">
        <v>300</v>
      </c>
      <c r="I46" s="7">
        <f>H46/H4</f>
        <v>4.9319392385085816E-3</v>
      </c>
      <c r="J46" s="8">
        <f>B46+D46+F46+H46</f>
        <v>1089.5999999999999</v>
      </c>
      <c r="K46" s="7">
        <f>J46/J4</f>
        <v>4.4172798669497139E-3</v>
      </c>
    </row>
    <row r="47" spans="1:11" x14ac:dyDescent="0.2">
      <c r="A47" s="5" t="s">
        <v>43</v>
      </c>
      <c r="B47" s="8">
        <v>0</v>
      </c>
      <c r="C47" s="7">
        <f>B47/B4</f>
        <v>0</v>
      </c>
      <c r="D47" s="8">
        <v>80</v>
      </c>
      <c r="E47" s="7">
        <f>D47/D4</f>
        <v>1.3000942568336205E-3</v>
      </c>
      <c r="F47" s="8">
        <v>160</v>
      </c>
      <c r="G47" s="7">
        <f>F47/F4</f>
        <v>2.5871966107724399E-3</v>
      </c>
      <c r="H47" s="8">
        <v>80</v>
      </c>
      <c r="I47" s="7">
        <f>H47/H4</f>
        <v>1.3151837969356218E-3</v>
      </c>
      <c r="J47" s="8">
        <f>B47+D47+F47+H47</f>
        <v>320</v>
      </c>
      <c r="K47" s="7">
        <f>J47/J4</f>
        <v>1.2972921782524857E-3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386.5</v>
      </c>
      <c r="I49" s="7">
        <f>H49/H4</f>
        <v>6.3539817189452227E-3</v>
      </c>
      <c r="J49" s="8">
        <f>B49+D49+F49+H49</f>
        <v>386.5</v>
      </c>
      <c r="K49" s="7">
        <f>J49/J4</f>
        <v>1.5668857090455803E-3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350.88</v>
      </c>
      <c r="C53" s="7">
        <f>B53/B4</f>
        <v>5.6174378796669498E-3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350.88</v>
      </c>
      <c r="K53" s="7">
        <f>J53/J4</f>
        <v>1.4224808734538505E-3</v>
      </c>
    </row>
    <row r="54" spans="1:11" x14ac:dyDescent="0.2">
      <c r="A54" s="5" t="s">
        <v>50</v>
      </c>
      <c r="B54" s="8">
        <v>308.5</v>
      </c>
      <c r="C54" s="7">
        <f>B54/B4</f>
        <v>4.9389523081317084E-3</v>
      </c>
      <c r="D54" s="8">
        <v>147.72</v>
      </c>
      <c r="E54" s="7">
        <f>D54/D4</f>
        <v>2.4006240452432801E-3</v>
      </c>
      <c r="F54" s="8">
        <v>189.43</v>
      </c>
      <c r="G54" s="7">
        <f>F54/F4</f>
        <v>3.0630790873663956E-3</v>
      </c>
      <c r="H54" s="8">
        <v>158.51</v>
      </c>
      <c r="I54" s="7">
        <f>H54/H4</f>
        <v>2.6058722956533173E-3</v>
      </c>
      <c r="J54" s="8">
        <f>B54+D54+F54+H54</f>
        <v>804.16000000000008</v>
      </c>
      <c r="K54" s="7">
        <f>J54/J4</f>
        <v>3.260095243948497E-3</v>
      </c>
    </row>
    <row r="55" spans="1:11" x14ac:dyDescent="0.2">
      <c r="A55" s="5" t="s">
        <v>51</v>
      </c>
      <c r="B55" s="8">
        <v>203.74</v>
      </c>
      <c r="C55" s="7">
        <f>B55/B4</f>
        <v>3.2617897674513921E-3</v>
      </c>
      <c r="D55" s="8">
        <v>0</v>
      </c>
      <c r="E55" s="7">
        <f>D55/D4</f>
        <v>0</v>
      </c>
      <c r="F55" s="8">
        <v>427.53</v>
      </c>
      <c r="G55" s="7">
        <f>F55/F4</f>
        <v>6.9131510437721319E-3</v>
      </c>
      <c r="H55" s="8">
        <v>0</v>
      </c>
      <c r="I55" s="7">
        <f>H55/H4</f>
        <v>0</v>
      </c>
      <c r="J55" s="8">
        <f>B55+D55+F55+H55</f>
        <v>631.27</v>
      </c>
      <c r="K55" s="7">
        <f>J55/J4</f>
        <v>2.5591926042670206E-3</v>
      </c>
    </row>
    <row r="56" spans="1:11" x14ac:dyDescent="0.2">
      <c r="A56" s="5" t="s">
        <v>52</v>
      </c>
      <c r="B56" s="8">
        <v>1186.8900000000001</v>
      </c>
      <c r="C56" s="7">
        <f>B56/B4</f>
        <v>1.900159839545687E-2</v>
      </c>
      <c r="D56" s="8">
        <v>538.88</v>
      </c>
      <c r="E56" s="7">
        <f>D56/D4</f>
        <v>8.757434914031267E-3</v>
      </c>
      <c r="F56" s="8">
        <v>1044.3599999999999</v>
      </c>
      <c r="G56" s="7">
        <f>F56/F4</f>
        <v>1.6887279077664408E-2</v>
      </c>
      <c r="H56" s="8">
        <v>926.6</v>
      </c>
      <c r="I56" s="7">
        <f>H56/H4</f>
        <v>1.523311632800684E-2</v>
      </c>
      <c r="J56" s="8">
        <f>B56+D56+F56+H56</f>
        <v>3696.73</v>
      </c>
      <c r="K56" s="7">
        <f>J56/J4</f>
        <v>1.4986684106597849E-2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5.1216790906003914E-3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1.2840760141865385E-3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f>B62+D62+F62+H62</f>
        <v>0</v>
      </c>
      <c r="K62" s="7">
        <f>J62/J4</f>
        <v>0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0</v>
      </c>
      <c r="K64" s="7">
        <f>J64/J4</f>
        <v>0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3196.42</v>
      </c>
      <c r="C66" s="7">
        <f>B66/B4</f>
        <v>5.1173309357401484E-2</v>
      </c>
      <c r="D66" s="8">
        <v>6684.6</v>
      </c>
      <c r="E66" s="7">
        <f>D66/D4</f>
        <v>0.10863262586537524</v>
      </c>
      <c r="F66" s="8">
        <v>3110.91</v>
      </c>
      <c r="G66" s="7">
        <f>F66/F4</f>
        <v>5.0303348802613064E-2</v>
      </c>
      <c r="H66" s="8">
        <v>5514.85</v>
      </c>
      <c r="I66" s="7">
        <f>H66/H4</f>
        <v>9.0663017031630183E-2</v>
      </c>
      <c r="J66" s="8">
        <f>B66+D66+F66+H66</f>
        <v>18506.78</v>
      </c>
      <c r="K66" s="7">
        <f>J66/J4</f>
        <v>7.5027190433248556E-2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0.16997488418677148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4.3042046374627815E-2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4.9154994410468861E-2</v>
      </c>
      <c r="J71" s="8">
        <f>B71+D71+F71+H71</f>
        <v>2990</v>
      </c>
      <c r="K71" s="7">
        <f>J71/J4</f>
        <v>1.2121573790546663E-2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2068.04</v>
      </c>
      <c r="C73" s="7">
        <f>B73/B4</f>
        <v>3.3108430895652186E-2</v>
      </c>
      <c r="D73" s="8">
        <v>2037.52</v>
      </c>
      <c r="E73" s="7">
        <f>D73/D4</f>
        <v>3.3112100627295478E-2</v>
      </c>
      <c r="F73" s="8">
        <v>2047.89</v>
      </c>
      <c r="G73" s="7">
        <f>F73/F4</f>
        <v>3.3114337920217327E-2</v>
      </c>
      <c r="H73" s="8">
        <v>2014.91</v>
      </c>
      <c r="I73" s="7">
        <f>H73/H4</f>
        <v>3.3124712303544419E-2</v>
      </c>
      <c r="J73" s="8">
        <f>B73+D73+F73+H73</f>
        <v>8168.36</v>
      </c>
      <c r="K73" s="7">
        <f>J73/J4</f>
        <v>3.3114842303595231E-2</v>
      </c>
    </row>
    <row r="74" spans="1:11" x14ac:dyDescent="0.2">
      <c r="A74" s="5" t="s">
        <v>70</v>
      </c>
      <c r="B74" s="8">
        <v>3123.13</v>
      </c>
      <c r="C74" s="7">
        <f>B74/B4</f>
        <v>4.999996798086024E-2</v>
      </c>
      <c r="D74" s="8">
        <v>3076.19</v>
      </c>
      <c r="E74" s="7">
        <f>D74/D4</f>
        <v>4.9991711899112688E-2</v>
      </c>
      <c r="F74" s="8">
        <v>3073.55</v>
      </c>
      <c r="G74" s="7">
        <f>F74/F4</f>
        <v>4.9699238393997709E-2</v>
      </c>
      <c r="H74" s="8">
        <v>3041.4</v>
      </c>
      <c r="I74" s="7">
        <f>H74/H4</f>
        <v>0.05</v>
      </c>
      <c r="J74" s="8">
        <f>B74+D74+F74+H74</f>
        <v>12314.269999999999</v>
      </c>
      <c r="K74" s="7">
        <f>J74/J4</f>
        <v>4.9922519224653863E-2</v>
      </c>
    </row>
    <row r="75" spans="1:11" ht="15.75" x14ac:dyDescent="0.25">
      <c r="A75" s="3" t="s">
        <v>71</v>
      </c>
      <c r="B75" s="8">
        <v>15808.25</v>
      </c>
      <c r="C75" s="7">
        <f>B75/B4</f>
        <v>0.25308328306328393</v>
      </c>
      <c r="D75" s="8">
        <v>5113.71</v>
      </c>
      <c r="E75" s="7">
        <f>D75/D4</f>
        <v>8.3103812526408166E-2</v>
      </c>
      <c r="F75" s="8">
        <v>5121.4399999999996</v>
      </c>
      <c r="G75" s="7">
        <f>F75/F4</f>
        <v>8.2813576314215015E-2</v>
      </c>
      <c r="H75" s="8">
        <v>8046.31</v>
      </c>
      <c r="I75" s="7">
        <f>H75/H4</f>
        <v>0.13227970671401329</v>
      </c>
      <c r="J75" s="8">
        <f>B75+D75+F75+H75</f>
        <v>34089.71</v>
      </c>
      <c r="K75" s="7">
        <f>J75/J4</f>
        <v>0.13820098169342357</v>
      </c>
    </row>
    <row r="77" spans="1:11" ht="15.75" x14ac:dyDescent="0.25">
      <c r="A77" s="3" t="s">
        <v>72</v>
      </c>
      <c r="B77" s="6">
        <f>B75+B66+B25+B11</f>
        <v>52109.61</v>
      </c>
      <c r="C77" s="7">
        <f>B77/B4</f>
        <v>0.83425244274017241</v>
      </c>
      <c r="D77" s="6">
        <f>D75+D66+D25+D11</f>
        <v>44667.869999999995</v>
      </c>
      <c r="E77" s="7">
        <f>D77/D4</f>
        <v>0.72590551564988459</v>
      </c>
      <c r="F77" s="6">
        <f>F75+F66+F25+F11</f>
        <v>40382.61</v>
      </c>
      <c r="G77" s="7">
        <f>F77/F4</f>
        <v>0.65298594828840772</v>
      </c>
      <c r="H77" s="6">
        <f>H75+H66+H25+H11</f>
        <v>46759.83</v>
      </c>
      <c r="I77" s="7">
        <f>H77/H4</f>
        <v>0.7687221345433024</v>
      </c>
      <c r="J77" s="8">
        <f>J75+J66+J25+J11</f>
        <v>183919.92</v>
      </c>
      <c r="K77" s="7">
        <f>J77/J4</f>
        <v>0.74561835512757169</v>
      </c>
    </row>
    <row r="79" spans="1:11" ht="15.75" x14ac:dyDescent="0.25">
      <c r="A79" s="3" t="s">
        <v>73</v>
      </c>
      <c r="B79" s="6">
        <f>B4-B77</f>
        <v>10353.029999999999</v>
      </c>
      <c r="C79" s="7">
        <f>B79/B4</f>
        <v>0.16574755725982762</v>
      </c>
      <c r="D79" s="6">
        <f>D4-D77</f>
        <v>16866.130000000005</v>
      </c>
      <c r="E79" s="7">
        <f>D79/D4</f>
        <v>0.27409448435011546</v>
      </c>
      <c r="F79" s="6">
        <f>F4-F77</f>
        <v>21460.39</v>
      </c>
      <c r="G79" s="7">
        <f>F79/F4</f>
        <v>0.34701405171159228</v>
      </c>
      <c r="H79" s="6">
        <f>H4-H77</f>
        <v>14068.169999999998</v>
      </c>
      <c r="I79" s="7">
        <f>H79/H4</f>
        <v>0.23127786545669754</v>
      </c>
      <c r="J79" s="8">
        <f>J4-J77</f>
        <v>62747.72</v>
      </c>
      <c r="K79" s="7">
        <f>J79/J4</f>
        <v>0.25438164487242831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907A-BBDE-48DD-BDE4-A75484697E12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74</v>
      </c>
      <c r="C1" s="4"/>
      <c r="D1" s="4" t="s">
        <v>78</v>
      </c>
      <c r="E1" s="4"/>
      <c r="F1" s="4" t="s">
        <v>80</v>
      </c>
      <c r="G1" s="4"/>
      <c r="H1" s="4" t="s">
        <v>82</v>
      </c>
      <c r="I1" s="4"/>
      <c r="J1" s="4" t="s">
        <v>84</v>
      </c>
      <c r="K1" s="4"/>
    </row>
    <row r="2" spans="1:11" x14ac:dyDescent="0.2">
      <c r="B2" s="4" t="s">
        <v>75</v>
      </c>
      <c r="C2" s="4"/>
      <c r="D2" s="4" t="s">
        <v>79</v>
      </c>
      <c r="E2" s="4"/>
      <c r="F2" s="4" t="s">
        <v>81</v>
      </c>
      <c r="G2" s="4"/>
      <c r="H2" s="4" t="s">
        <v>83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82500</v>
      </c>
      <c r="D4" s="8">
        <v>79220</v>
      </c>
      <c r="F4" s="8">
        <v>59615</v>
      </c>
      <c r="H4" s="8">
        <v>56106.35</v>
      </c>
      <c r="J4" s="8">
        <f>B4+D4+F4+H4</f>
        <v>277441.34999999998</v>
      </c>
    </row>
    <row r="5" spans="1:11" x14ac:dyDescent="0.2">
      <c r="A5" s="5" t="s">
        <v>2</v>
      </c>
      <c r="B5" s="8">
        <v>17721.169999999998</v>
      </c>
      <c r="C5" s="7">
        <f>B5/B4</f>
        <v>0.21480206060606058</v>
      </c>
      <c r="D5" s="8">
        <v>15380.72</v>
      </c>
      <c r="E5" s="7">
        <f>D5/D4</f>
        <v>0.19415198182277202</v>
      </c>
      <c r="F5" s="8">
        <v>11994.11</v>
      </c>
      <c r="G5" s="7">
        <f>F5/F4</f>
        <v>0.20119282059884258</v>
      </c>
      <c r="H5" s="8">
        <v>12490.33</v>
      </c>
      <c r="I5" s="7">
        <f>H5/H4</f>
        <v>0.22261883013241818</v>
      </c>
      <c r="J5" s="8">
        <f>B5+D5+F5+H5</f>
        <v>57586.33</v>
      </c>
      <c r="K5" s="7">
        <f>J5/J4</f>
        <v>0.20756217485245082</v>
      </c>
    </row>
    <row r="6" spans="1:11" x14ac:dyDescent="0.2">
      <c r="A6" s="5" t="s">
        <v>3</v>
      </c>
      <c r="B6" s="8">
        <v>109.85</v>
      </c>
      <c r="C6" s="7">
        <f>B6/B4</f>
        <v>1.3315151515151515E-3</v>
      </c>
      <c r="D6" s="8">
        <v>204.33</v>
      </c>
      <c r="E6" s="7">
        <f>D6/D4</f>
        <v>2.5792729108810907E-3</v>
      </c>
      <c r="F6" s="8">
        <v>210.61</v>
      </c>
      <c r="G6" s="7">
        <f>F6/F4</f>
        <v>3.5328356957141662E-3</v>
      </c>
      <c r="H6" s="8">
        <v>0</v>
      </c>
      <c r="I6" s="7">
        <f>H6/H4</f>
        <v>0</v>
      </c>
      <c r="J6" s="8">
        <f>B6+D6+F6+H6</f>
        <v>524.79</v>
      </c>
      <c r="K6" s="7">
        <f>J6/J4</f>
        <v>1.8915349135952518E-3</v>
      </c>
    </row>
    <row r="7" spans="1:11" x14ac:dyDescent="0.2">
      <c r="A7" s="5" t="s">
        <v>4</v>
      </c>
      <c r="B7" s="8">
        <v>290.25</v>
      </c>
      <c r="C7" s="7">
        <f>B7/B4</f>
        <v>3.5181818181818183E-3</v>
      </c>
      <c r="D7" s="8">
        <v>263.25</v>
      </c>
      <c r="E7" s="7">
        <f>D7/D4</f>
        <v>3.3230244887654634E-3</v>
      </c>
      <c r="F7" s="8">
        <v>225</v>
      </c>
      <c r="G7" s="7">
        <f>F7/F4</f>
        <v>3.7742178981799881E-3</v>
      </c>
      <c r="H7" s="8">
        <v>234</v>
      </c>
      <c r="I7" s="7">
        <f>H7/H4</f>
        <v>4.170650915627197E-3</v>
      </c>
      <c r="J7" s="8">
        <f>B7+D7+F7+H7</f>
        <v>1012.5</v>
      </c>
      <c r="K7" s="7">
        <f>J7/J4</f>
        <v>3.6494199584885239E-3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66.13</v>
      </c>
      <c r="G10" s="7">
        <f>F10/F4</f>
        <v>1.1092845760295228E-3</v>
      </c>
      <c r="H10" s="8">
        <v>0</v>
      </c>
      <c r="I10" s="7">
        <f>H10/H4</f>
        <v>0</v>
      </c>
      <c r="J10" s="8">
        <f>B10+D10+F10+H10</f>
        <v>66.13</v>
      </c>
      <c r="K10" s="7">
        <f>J10/J4</f>
        <v>2.3835668331342823E-4</v>
      </c>
    </row>
    <row r="11" spans="1:11" ht="15.75" x14ac:dyDescent="0.25">
      <c r="A11" s="3" t="s">
        <v>8</v>
      </c>
      <c r="B11" s="8">
        <v>18121.27</v>
      </c>
      <c r="C11" s="7">
        <f>B11/B4</f>
        <v>0.21965175757575758</v>
      </c>
      <c r="D11" s="8">
        <v>15848.3</v>
      </c>
      <c r="E11" s="7">
        <f>D11/D4</f>
        <v>0.20005427922241859</v>
      </c>
      <c r="F11" s="8">
        <v>12495.85</v>
      </c>
      <c r="G11" s="7">
        <f>F11/F4</f>
        <v>0.20960915876876626</v>
      </c>
      <c r="H11" s="8">
        <v>12724.33</v>
      </c>
      <c r="I11" s="7">
        <f>H11/H4</f>
        <v>0.22678948104804536</v>
      </c>
      <c r="J11" s="8">
        <f>B11+D11+F11+H11</f>
        <v>59189.75</v>
      </c>
      <c r="K11" s="7">
        <f>J11/J4</f>
        <v>0.21334148640784803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510</v>
      </c>
      <c r="C13" s="7">
        <f>B13/B4</f>
        <v>6.1818181818181816E-3</v>
      </c>
      <c r="D13" s="8">
        <v>458.5</v>
      </c>
      <c r="E13" s="7">
        <f>D13/D4</f>
        <v>5.7876798788184802E-3</v>
      </c>
      <c r="F13" s="8">
        <v>830.28</v>
      </c>
      <c r="G13" s="7">
        <f>F13/F4</f>
        <v>1.3927367273337246E-2</v>
      </c>
      <c r="H13" s="8">
        <v>803.56</v>
      </c>
      <c r="I13" s="7">
        <f>H13/H4</f>
        <v>1.4322086537441841E-2</v>
      </c>
      <c r="J13" s="8">
        <f>B13+D13+F13+H13</f>
        <v>2602.34</v>
      </c>
      <c r="K13" s="7">
        <f>J13/J4</f>
        <v>9.3797842318745946E-3</v>
      </c>
    </row>
    <row r="14" spans="1:11" x14ac:dyDescent="0.2">
      <c r="A14" s="5" t="s">
        <v>11</v>
      </c>
      <c r="B14" s="8">
        <v>5987.21</v>
      </c>
      <c r="C14" s="7">
        <f>B14/B4</f>
        <v>7.2572242424242428E-2</v>
      </c>
      <c r="D14" s="8">
        <v>6096.38</v>
      </c>
      <c r="E14" s="7">
        <f>D14/D4</f>
        <v>7.6955061853067414E-2</v>
      </c>
      <c r="F14" s="8">
        <v>6039.34</v>
      </c>
      <c r="G14" s="7">
        <f>F14/F4</f>
        <v>0.10130571164975258</v>
      </c>
      <c r="H14" s="8">
        <v>6077.31</v>
      </c>
      <c r="I14" s="7">
        <f>H14/H4</f>
        <v>0.10831768596602703</v>
      </c>
      <c r="J14" s="8">
        <f>B14+D14+F14+H14</f>
        <v>24200.240000000002</v>
      </c>
      <c r="K14" s="7">
        <f>J14/J4</f>
        <v>8.7226507512308468E-2</v>
      </c>
    </row>
    <row r="15" spans="1:11" x14ac:dyDescent="0.2">
      <c r="A15" s="5" t="s">
        <v>12</v>
      </c>
      <c r="B15" s="8">
        <v>3650.99</v>
      </c>
      <c r="C15" s="7">
        <f>B15/B4</f>
        <v>4.4254424242424241E-2</v>
      </c>
      <c r="D15" s="8">
        <v>3615.85</v>
      </c>
      <c r="E15" s="7">
        <f>D15/D4</f>
        <v>4.5643145670285282E-2</v>
      </c>
      <c r="F15" s="8">
        <v>3101.33</v>
      </c>
      <c r="G15" s="7">
        <f>F15/F4</f>
        <v>5.2022645307389079E-2</v>
      </c>
      <c r="H15" s="8">
        <v>3191.81</v>
      </c>
      <c r="I15" s="7">
        <f>H15/H4</f>
        <v>5.6888569653880533E-2</v>
      </c>
      <c r="J15" s="8">
        <f>B15+D15+F15+H15</f>
        <v>13559.98</v>
      </c>
      <c r="K15" s="7">
        <f>J15/J4</f>
        <v>4.887512261600515E-2</v>
      </c>
    </row>
    <row r="16" spans="1:11" x14ac:dyDescent="0.2">
      <c r="A16" s="5" t="s">
        <v>13</v>
      </c>
      <c r="B16" s="8">
        <v>4197</v>
      </c>
      <c r="C16" s="7">
        <f>B16/B4</f>
        <v>5.0872727272727271E-2</v>
      </c>
      <c r="D16" s="8">
        <v>3766.4</v>
      </c>
      <c r="E16" s="7">
        <f>D16/D4</f>
        <v>4.7543549608684676E-2</v>
      </c>
      <c r="F16" s="8">
        <v>3754.8</v>
      </c>
      <c r="G16" s="7">
        <f>F16/F4</f>
        <v>6.2984148284827651E-2</v>
      </c>
      <c r="H16" s="8">
        <v>3954.2</v>
      </c>
      <c r="I16" s="7">
        <f>H16/H4</f>
        <v>7.047687115629514E-2</v>
      </c>
      <c r="J16" s="8">
        <f>B16+D16+F16+H16</f>
        <v>15672.400000000001</v>
      </c>
      <c r="K16" s="7">
        <f>J16/J4</f>
        <v>5.6489056155472152E-2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4376.0600000000004</v>
      </c>
      <c r="C18" s="7">
        <f>B18/B4</f>
        <v>5.3043151515151522E-2</v>
      </c>
      <c r="D18" s="8">
        <v>4530.22</v>
      </c>
      <c r="E18" s="7">
        <f>D18/D4</f>
        <v>5.7185306740722044E-2</v>
      </c>
      <c r="F18" s="8">
        <v>1472.78</v>
      </c>
      <c r="G18" s="7">
        <f>F18/F4</f>
        <v>2.4704856160362325E-2</v>
      </c>
      <c r="H18" s="8">
        <v>1371.25</v>
      </c>
      <c r="I18" s="7">
        <f>H18/H4</f>
        <v>2.444019259852049E-2</v>
      </c>
      <c r="J18" s="8">
        <f>B18+D18+F18+H18</f>
        <v>11750.310000000001</v>
      </c>
      <c r="K18" s="7">
        <f>J18/J4</f>
        <v>4.2352410698693624E-2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2.181818181818182E-2</v>
      </c>
      <c r="D20" s="8">
        <v>1800</v>
      </c>
      <c r="E20" s="7">
        <f>D20/D4</f>
        <v>2.2721534965917698E-2</v>
      </c>
      <c r="F20" s="8">
        <v>1800</v>
      </c>
      <c r="G20" s="7">
        <f>F20/F4</f>
        <v>3.0193743185439905E-2</v>
      </c>
      <c r="H20" s="8">
        <v>1800</v>
      </c>
      <c r="I20" s="7">
        <f>H20/H4</f>
        <v>3.2081930120209212E-2</v>
      </c>
      <c r="J20" s="8">
        <f>B20+D20+F20+H20</f>
        <v>7200</v>
      </c>
      <c r="K20" s="7">
        <f>J20/J4</f>
        <v>2.5951430815918393E-2</v>
      </c>
    </row>
    <row r="21" spans="1:11" x14ac:dyDescent="0.2">
      <c r="A21" s="5" t="s">
        <v>18</v>
      </c>
      <c r="B21" s="8">
        <v>274.62</v>
      </c>
      <c r="C21" s="7">
        <f>B21/B4</f>
        <v>3.3287272727272727E-3</v>
      </c>
      <c r="D21" s="8">
        <v>274.62</v>
      </c>
      <c r="E21" s="7">
        <f>D21/D4</f>
        <v>3.4665488513001769E-3</v>
      </c>
      <c r="F21" s="8">
        <v>274.62</v>
      </c>
      <c r="G21" s="7">
        <f>F21/F4</f>
        <v>4.6065587519919481E-3</v>
      </c>
      <c r="H21" s="8">
        <v>274.62</v>
      </c>
      <c r="I21" s="7">
        <f>H21/H4</f>
        <v>4.8946331386732524E-3</v>
      </c>
      <c r="J21" s="8">
        <f>B21+D21+F21+H21</f>
        <v>1098.48</v>
      </c>
      <c r="K21" s="7">
        <f>J21/J4</f>
        <v>3.9593232948152831E-3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2431.1799999999998</v>
      </c>
      <c r="C24" s="7">
        <f>B24/B4</f>
        <v>2.9468848484848483E-2</v>
      </c>
      <c r="D24" s="8">
        <v>2390.6</v>
      </c>
      <c r="E24" s="7">
        <f>D24/D4</f>
        <v>3.0176723049734913E-2</v>
      </c>
      <c r="F24" s="8">
        <v>1957.07</v>
      </c>
      <c r="G24" s="7">
        <f>F24/F4</f>
        <v>3.2828482764404927E-2</v>
      </c>
      <c r="H24" s="8">
        <v>1929.26</v>
      </c>
      <c r="I24" s="7">
        <f>H24/H4</f>
        <v>3.4385769168730457E-2</v>
      </c>
      <c r="J24" s="8">
        <f>B24+D24+F24+H24</f>
        <v>8708.1099999999988</v>
      </c>
      <c r="K24" s="7">
        <f>J24/J4</f>
        <v>3.1387210305889875E-2</v>
      </c>
    </row>
    <row r="25" spans="1:11" ht="15.75" x14ac:dyDescent="0.25">
      <c r="A25" s="3" t="s">
        <v>22</v>
      </c>
      <c r="B25" s="8">
        <v>23227.06</v>
      </c>
      <c r="C25" s="7">
        <f>B25/B4</f>
        <v>0.28154012121212124</v>
      </c>
      <c r="D25" s="8">
        <v>22932.57</v>
      </c>
      <c r="E25" s="7">
        <f>D25/D4</f>
        <v>0.28947955061853065</v>
      </c>
      <c r="F25" s="8">
        <v>19230.22</v>
      </c>
      <c r="G25" s="7">
        <f>F25/F4</f>
        <v>0.32257351337750567</v>
      </c>
      <c r="H25" s="8">
        <v>19402.009999999998</v>
      </c>
      <c r="I25" s="7">
        <f>H25/H4</f>
        <v>0.3458077383397779</v>
      </c>
      <c r="J25" s="8">
        <f>B25+D25+F25+H25</f>
        <v>84791.86</v>
      </c>
      <c r="K25" s="7">
        <f>J25/J4</f>
        <v>0.30562084563097752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3.7742178981799881E-3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8.1098221299744978E-4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216.1</v>
      </c>
      <c r="I28" s="7">
        <f>H28/H4</f>
        <v>3.8516139438762279E-3</v>
      </c>
      <c r="J28" s="8">
        <f>B28+D28+F28+H28</f>
        <v>216.1</v>
      </c>
      <c r="K28" s="7">
        <f>J28/J4</f>
        <v>7.7890336101666172E-4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4467.17</v>
      </c>
      <c r="E29" s="7">
        <f>D29/D4</f>
        <v>5.6389421863165867E-2</v>
      </c>
      <c r="F29" s="8">
        <v>140.58000000000001</v>
      </c>
      <c r="G29" s="7">
        <f>F29/F4</f>
        <v>2.3581313427828571E-3</v>
      </c>
      <c r="H29" s="8">
        <v>56</v>
      </c>
      <c r="I29" s="7">
        <f>H29/H4</f>
        <v>9.9810449262873109E-4</v>
      </c>
      <c r="J29" s="8">
        <f>B29+D29+F29+H29</f>
        <v>4663.75</v>
      </c>
      <c r="K29" s="7">
        <f>J29/J4</f>
        <v>1.6809859092741585E-2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303.91000000000003</v>
      </c>
      <c r="C33" s="7">
        <f>B33/B4</f>
        <v>3.6837575757575759E-3</v>
      </c>
      <c r="D33" s="8">
        <v>297.58</v>
      </c>
      <c r="E33" s="7">
        <f>D33/D4</f>
        <v>3.7563746528654378E-3</v>
      </c>
      <c r="F33" s="8">
        <v>303.91000000000003</v>
      </c>
      <c r="G33" s="7">
        <f>F33/F4</f>
        <v>5.0978780508261351E-3</v>
      </c>
      <c r="H33" s="8">
        <v>310.24</v>
      </c>
      <c r="I33" s="7">
        <f>H33/H4</f>
        <v>5.5294988891631701E-3</v>
      </c>
      <c r="J33" s="8">
        <f>B33+D33+F33+H33</f>
        <v>1215.6400000000001</v>
      </c>
      <c r="K33" s="7">
        <f>J33/J4</f>
        <v>4.3816107440365331E-3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4.1243816430760513E-2</v>
      </c>
      <c r="J35" s="8">
        <f>B35+D35+F35+H35</f>
        <v>2314.04</v>
      </c>
      <c r="K35" s="7">
        <f>J35/J4</f>
        <v>8.340645689620528E-3</v>
      </c>
    </row>
    <row r="36" spans="1:11" x14ac:dyDescent="0.2">
      <c r="A36" s="5" t="s">
        <v>32</v>
      </c>
      <c r="B36" s="8">
        <v>373.75</v>
      </c>
      <c r="C36" s="7">
        <f>B36/B4</f>
        <v>4.5303030303030303E-3</v>
      </c>
      <c r="D36" s="8">
        <v>251.23</v>
      </c>
      <c r="E36" s="7">
        <f>D36/D4</f>
        <v>3.1712951274930571E-3</v>
      </c>
      <c r="F36" s="8">
        <v>221.57</v>
      </c>
      <c r="G36" s="7">
        <f>F36/F4</f>
        <v>3.7166820431099555E-3</v>
      </c>
      <c r="H36" s="8">
        <v>224.63</v>
      </c>
      <c r="I36" s="7">
        <f>H36/H4</f>
        <v>4.0036466460569974E-3</v>
      </c>
      <c r="J36" s="8">
        <f>B36+D36+F36+H36</f>
        <v>1071.1799999999998</v>
      </c>
      <c r="K36" s="7">
        <f>J36/J4</f>
        <v>3.8609241196382585E-3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-27.2</v>
      </c>
      <c r="C42" s="7">
        <f>B42/B4</f>
        <v>-3.2969696969696968E-4</v>
      </c>
      <c r="D42" s="8">
        <v>0</v>
      </c>
      <c r="E42" s="7">
        <f>D42/D4</f>
        <v>0</v>
      </c>
      <c r="F42" s="8">
        <v>32.700000000000003</v>
      </c>
      <c r="G42" s="7">
        <f>F42/F4</f>
        <v>5.4851966786882505E-4</v>
      </c>
      <c r="H42" s="8">
        <v>0</v>
      </c>
      <c r="I42" s="7">
        <f>H42/H4</f>
        <v>0</v>
      </c>
      <c r="J42" s="8">
        <f>B42+D42+F42+H42</f>
        <v>5.5000000000000036</v>
      </c>
      <c r="K42" s="7">
        <f>J42/J4</f>
        <v>1.9824009651048785E-5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409.81</v>
      </c>
      <c r="E45" s="7">
        <f>D45/D4</f>
        <v>5.1730623579904064E-3</v>
      </c>
      <c r="F45" s="8">
        <v>431.21</v>
      </c>
      <c r="G45" s="7">
        <f>F45/F4</f>
        <v>7.2332466661075229E-3</v>
      </c>
      <c r="H45" s="8">
        <v>0</v>
      </c>
      <c r="I45" s="7">
        <f>H45/H4</f>
        <v>0</v>
      </c>
      <c r="J45" s="8">
        <f>B45+D45+F45+H45</f>
        <v>841.02</v>
      </c>
      <c r="K45" s="7">
        <f>J45/J4</f>
        <v>3.0313433812227341E-3</v>
      </c>
    </row>
    <row r="46" spans="1:11" x14ac:dyDescent="0.2">
      <c r="A46" s="5" t="s">
        <v>42</v>
      </c>
      <c r="B46" s="8">
        <v>300</v>
      </c>
      <c r="C46" s="7">
        <f>B46/B4</f>
        <v>3.6363636363636364E-3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300</v>
      </c>
      <c r="K46" s="7">
        <f>J46/J4</f>
        <v>1.081309617329933E-3</v>
      </c>
    </row>
    <row r="47" spans="1:11" x14ac:dyDescent="0.2">
      <c r="A47" s="5" t="s">
        <v>43</v>
      </c>
      <c r="B47" s="8">
        <v>80</v>
      </c>
      <c r="C47" s="7">
        <f>B47/B4</f>
        <v>9.6969696969696967E-4</v>
      </c>
      <c r="D47" s="8">
        <v>80</v>
      </c>
      <c r="E47" s="7">
        <f>D47/D4</f>
        <v>1.009845998485231E-3</v>
      </c>
      <c r="F47" s="8">
        <v>80</v>
      </c>
      <c r="G47" s="7">
        <f>F47/F4</f>
        <v>1.341944141575107E-3</v>
      </c>
      <c r="H47" s="8">
        <v>0</v>
      </c>
      <c r="I47" s="7">
        <f>H47/H4</f>
        <v>0</v>
      </c>
      <c r="J47" s="8">
        <f>B47+D47+F47+H47</f>
        <v>240</v>
      </c>
      <c r="K47" s="7">
        <f>J47/J4</f>
        <v>8.6504769386394642E-4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230</v>
      </c>
      <c r="G49" s="7">
        <f>F49/F4</f>
        <v>3.8580894070284325E-3</v>
      </c>
      <c r="H49" s="8">
        <v>0</v>
      </c>
      <c r="I49" s="7">
        <f>H49/H4</f>
        <v>0</v>
      </c>
      <c r="J49" s="8">
        <f>B49+D49+F49+H49</f>
        <v>230</v>
      </c>
      <c r="K49" s="7">
        <f>J49/J4</f>
        <v>8.2900403995294866E-4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1611.43</v>
      </c>
      <c r="C54" s="7">
        <f>B54/B4</f>
        <v>1.9532484848484848E-2</v>
      </c>
      <c r="D54" s="8">
        <v>269.45</v>
      </c>
      <c r="E54" s="7">
        <f>D54/D4</f>
        <v>3.4012875536480686E-3</v>
      </c>
      <c r="F54" s="8">
        <v>426.13</v>
      </c>
      <c r="G54" s="7">
        <f>F54/F4</f>
        <v>7.1480332131175035E-3</v>
      </c>
      <c r="H54" s="8">
        <v>204.52</v>
      </c>
      <c r="I54" s="7">
        <f>H54/H4</f>
        <v>3.6452201934362156E-3</v>
      </c>
      <c r="J54" s="8">
        <f>B54+D54+F54+H54</f>
        <v>2511.5300000000002</v>
      </c>
      <c r="K54" s="7">
        <f>J54/J4</f>
        <v>9.0524718107088242E-3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73.28</v>
      </c>
      <c r="E55" s="7">
        <f>D55/D4</f>
        <v>9.2501893461247162E-4</v>
      </c>
      <c r="F55" s="8">
        <v>272.3</v>
      </c>
      <c r="G55" s="7">
        <f>F55/F4</f>
        <v>4.5676423718862703E-3</v>
      </c>
      <c r="H55" s="8">
        <v>0</v>
      </c>
      <c r="I55" s="7">
        <f>H55/H4</f>
        <v>0</v>
      </c>
      <c r="J55" s="8">
        <f>B55+D55+F55+H55</f>
        <v>345.58000000000004</v>
      </c>
      <c r="K55" s="7">
        <f>J55/J4</f>
        <v>1.2455965918562611E-3</v>
      </c>
    </row>
    <row r="56" spans="1:11" x14ac:dyDescent="0.2">
      <c r="A56" s="5" t="s">
        <v>52</v>
      </c>
      <c r="B56" s="8">
        <v>3760.45</v>
      </c>
      <c r="C56" s="7">
        <f>B56/B4</f>
        <v>4.558121212121212E-2</v>
      </c>
      <c r="D56" s="8">
        <v>1458.09</v>
      </c>
      <c r="E56" s="7">
        <f>D56/D4</f>
        <v>1.8405579399141631E-2</v>
      </c>
      <c r="F56" s="8">
        <v>873.61</v>
      </c>
      <c r="G56" s="7">
        <f>F56/F4</f>
        <v>1.4654197769017864E-2</v>
      </c>
      <c r="H56" s="8">
        <v>1059.0999999999999</v>
      </c>
      <c r="I56" s="7">
        <f>H56/H4</f>
        <v>1.8876651216840873E-2</v>
      </c>
      <c r="J56" s="8">
        <f>B56+D56+F56+H56</f>
        <v>7151.25</v>
      </c>
      <c r="K56" s="7">
        <f>J56/J4</f>
        <v>2.5775718003102278E-2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2326.42</v>
      </c>
      <c r="I60" s="7">
        <f>H60/H4</f>
        <v>4.1464468816809506E-2</v>
      </c>
      <c r="J60" s="8">
        <f>B60+D60+F60+H60</f>
        <v>2326.42</v>
      </c>
      <c r="K60" s="7">
        <f>J60/J4</f>
        <v>8.3852677331623434E-3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500.4</v>
      </c>
      <c r="E62" s="7">
        <f>D62/D4</f>
        <v>6.3165867205251195E-3</v>
      </c>
      <c r="F62" s="8">
        <v>0</v>
      </c>
      <c r="G62" s="7">
        <f>F62/F4</f>
        <v>0</v>
      </c>
      <c r="H62" s="8">
        <v>1189.72</v>
      </c>
      <c r="I62" s="7">
        <f>H62/H4</f>
        <v>2.120472994589739E-2</v>
      </c>
      <c r="J62" s="8">
        <f>B62+D62+F62+H62</f>
        <v>1690.12</v>
      </c>
      <c r="K62" s="7">
        <f>J62/J4</f>
        <v>6.0918100348055547E-3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875.44</v>
      </c>
      <c r="I64" s="7">
        <f>H64/H4</f>
        <v>1.5603224946908863E-2</v>
      </c>
      <c r="J64" s="8">
        <f>B64+D64+F64+H64</f>
        <v>875.44</v>
      </c>
      <c r="K64" s="7">
        <f>J64/J4</f>
        <v>3.1554056379843889E-3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6402.34</v>
      </c>
      <c r="C66" s="7">
        <f>B66/B4</f>
        <v>7.7604121212121208E-2</v>
      </c>
      <c r="D66" s="8">
        <v>7807.01</v>
      </c>
      <c r="E66" s="7">
        <f>D66/D4</f>
        <v>9.854847260792729E-2</v>
      </c>
      <c r="F66" s="8">
        <v>3237.01</v>
      </c>
      <c r="G66" s="7">
        <f>F66/F4</f>
        <v>5.4298582571500463E-2</v>
      </c>
      <c r="H66" s="8">
        <v>8776.2099999999991</v>
      </c>
      <c r="I66" s="7">
        <f>H66/H4</f>
        <v>0.15642097552237846</v>
      </c>
      <c r="J66" s="8">
        <f>B66+D66+F66+H66</f>
        <v>26222.57</v>
      </c>
      <c r="K66" s="7">
        <f>J66/J4</f>
        <v>9.4515723773691274E-2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0.1286918787878788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3.826783570653762E-2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5.3291650588569744E-2</v>
      </c>
      <c r="J71" s="8">
        <f>B71+D71+F71+H71</f>
        <v>2990</v>
      </c>
      <c r="K71" s="7">
        <f>J71/J4</f>
        <v>1.0777052519388333E-2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2719.25</v>
      </c>
      <c r="C73" s="7">
        <f>B73/B4</f>
        <v>3.2960606060606058E-2</v>
      </c>
      <c r="D73" s="8">
        <v>3958.49</v>
      </c>
      <c r="E73" s="7">
        <f>D73/D4</f>
        <v>4.9968316081797526E-2</v>
      </c>
      <c r="F73" s="8">
        <v>1975.5</v>
      </c>
      <c r="G73" s="7">
        <f>F73/F4</f>
        <v>3.31376331460203E-2</v>
      </c>
      <c r="H73" s="8">
        <v>1861.46</v>
      </c>
      <c r="I73" s="7">
        <f>H73/H4</f>
        <v>3.3177349800869241E-2</v>
      </c>
      <c r="J73" s="8">
        <f>B73+D73+F73+H73</f>
        <v>10514.7</v>
      </c>
      <c r="K73" s="7">
        <f>J73/J4</f>
        <v>3.7898820777796827E-2</v>
      </c>
    </row>
    <row r="74" spans="1:11" x14ac:dyDescent="0.2">
      <c r="A74" s="5" t="s">
        <v>70</v>
      </c>
      <c r="B74" s="8">
        <v>4125</v>
      </c>
      <c r="C74" s="7">
        <f>B74/B4</f>
        <v>0.05</v>
      </c>
      <c r="D74" s="8">
        <v>2611.0300000000002</v>
      </c>
      <c r="E74" s="7">
        <f>D74/D4</f>
        <v>3.2959227467811159E-2</v>
      </c>
      <c r="F74" s="8">
        <v>2980.77</v>
      </c>
      <c r="G74" s="7">
        <f>F74/F4</f>
        <v>5.0000335486035392E-2</v>
      </c>
      <c r="H74" s="8">
        <v>2805.32</v>
      </c>
      <c r="I74" s="7">
        <f>H74/H4</f>
        <v>5.0000044558236284E-2</v>
      </c>
      <c r="J74" s="8">
        <f>B74+D74+F74+H74</f>
        <v>12522.12</v>
      </c>
      <c r="K74" s="7">
        <f>J74/J4</f>
        <v>4.513429595119834E-2</v>
      </c>
    </row>
    <row r="75" spans="1:11" ht="15.75" x14ac:dyDescent="0.25">
      <c r="A75" s="3" t="s">
        <v>71</v>
      </c>
      <c r="B75" s="8">
        <v>17461.330000000002</v>
      </c>
      <c r="C75" s="7">
        <f>B75/B4</f>
        <v>0.21165248484848487</v>
      </c>
      <c r="D75" s="8">
        <v>6569.52</v>
      </c>
      <c r="E75" s="7">
        <f>D75/D4</f>
        <v>8.2927543549608684E-2</v>
      </c>
      <c r="F75" s="8">
        <v>4956.2700000000004</v>
      </c>
      <c r="G75" s="7">
        <f>F75/F4</f>
        <v>8.3137968632055692E-2</v>
      </c>
      <c r="H75" s="8">
        <v>7656.78</v>
      </c>
      <c r="I75" s="7">
        <f>H75/H4</f>
        <v>0.13646904494767526</v>
      </c>
      <c r="J75" s="8">
        <f>B75+D75+F75+H75</f>
        <v>36643.9</v>
      </c>
      <c r="K75" s="7">
        <f>J75/J4</f>
        <v>0.13207800495492111</v>
      </c>
    </row>
    <row r="77" spans="1:11" ht="15.75" x14ac:dyDescent="0.25">
      <c r="A77" s="3" t="s">
        <v>72</v>
      </c>
      <c r="B77" s="6">
        <f>B75+B66+B25+B11</f>
        <v>65212</v>
      </c>
      <c r="C77" s="7">
        <f>B77/B4</f>
        <v>0.79044848484848484</v>
      </c>
      <c r="D77" s="6">
        <f>D75+D66+D25+D11</f>
        <v>53157.399999999994</v>
      </c>
      <c r="E77" s="7">
        <f>D77/D4</f>
        <v>0.67100984599848512</v>
      </c>
      <c r="F77" s="6">
        <f>F75+F66+F25+F11</f>
        <v>39919.35</v>
      </c>
      <c r="G77" s="7">
        <f>F77/F4</f>
        <v>0.66961922334982804</v>
      </c>
      <c r="H77" s="6">
        <f>H75+H66+H25+H11</f>
        <v>48559.33</v>
      </c>
      <c r="I77" s="7">
        <f>H77/H4</f>
        <v>0.86548723985787712</v>
      </c>
      <c r="J77" s="8">
        <f>J75+J66+J25+J11</f>
        <v>206848.08000000002</v>
      </c>
      <c r="K77" s="7">
        <f>J77/J4</f>
        <v>0.74555606076743797</v>
      </c>
    </row>
    <row r="79" spans="1:11" ht="15.75" x14ac:dyDescent="0.25">
      <c r="A79" s="3" t="s">
        <v>73</v>
      </c>
      <c r="B79" s="6">
        <f>B4-B77</f>
        <v>17288</v>
      </c>
      <c r="C79" s="7">
        <f>B79/B4</f>
        <v>0.20955151515151516</v>
      </c>
      <c r="D79" s="6">
        <f>D4-D77</f>
        <v>26062.600000000006</v>
      </c>
      <c r="E79" s="7">
        <f>D79/D4</f>
        <v>0.32899015400151482</v>
      </c>
      <c r="F79" s="6">
        <f>F4-F77</f>
        <v>19695.650000000001</v>
      </c>
      <c r="G79" s="7">
        <f>F79/F4</f>
        <v>0.33038077665017196</v>
      </c>
      <c r="H79" s="6">
        <f>H4-H77</f>
        <v>7547.0199999999968</v>
      </c>
      <c r="I79" s="7">
        <f>H79/H4</f>
        <v>0.13451276014212291</v>
      </c>
      <c r="J79" s="8">
        <f>J4-J77</f>
        <v>70593.26999999996</v>
      </c>
      <c r="K79" s="7">
        <f>J79/J4</f>
        <v>0.25444393923256198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64D-7199-47A7-988D-1C203CDBFD4B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E3C1-51D3-4630-B0EB-1DCD0A46C997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F08D-D244-432E-8651-0345FE3CFC90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AA62-9A10-4690-85D8-0D6634C59D11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4EDB-4B7A-41C9-8143-17E4EF8FB5A8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BEB2-02B4-4704-AE79-2FC20B736915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73FC-03BC-4BF3-A247-DA8F923B5A21}">
  <sheetPr>
    <pageSetUpPr fitToPage="1"/>
  </sheetPr>
  <dimension ref="A1:G79"/>
  <sheetViews>
    <sheetView workbookViewId="0"/>
  </sheetViews>
  <sheetFormatPr defaultRowHeight="15" x14ac:dyDescent="0.2"/>
  <cols>
    <col min="1" max="1" width="25.85546875" style="5" bestFit="1" customWidth="1"/>
    <col min="2" max="2" width="7.7109375" style="6" bestFit="1" customWidth="1"/>
    <col min="3" max="3" width="8.85546875" style="7" bestFit="1" customWidth="1"/>
    <col min="4" max="4" width="7.7109375" style="6" bestFit="1" customWidth="1"/>
    <col min="5" max="5" width="8.85546875" style="7" bestFit="1" customWidth="1"/>
    <col min="6" max="6" width="7.7109375" style="6" bestFit="1" customWidth="1"/>
    <col min="7" max="7" width="8.85546875" style="7" bestFit="1" customWidth="1"/>
    <col min="8" max="16384" width="9.140625" style="5"/>
  </cols>
  <sheetData>
    <row r="1" spans="1:7" ht="15.75" x14ac:dyDescent="0.25">
      <c r="A1" s="3" t="s">
        <v>0</v>
      </c>
      <c r="B1" s="4" t="s">
        <v>120</v>
      </c>
      <c r="C1" s="4"/>
      <c r="D1" s="4" t="s">
        <v>122</v>
      </c>
      <c r="E1" s="4"/>
      <c r="F1" s="4" t="s">
        <v>124</v>
      </c>
      <c r="G1" s="4"/>
    </row>
    <row r="2" spans="1:7" x14ac:dyDescent="0.2">
      <c r="B2" s="4" t="s">
        <v>121</v>
      </c>
      <c r="C2" s="4"/>
      <c r="D2" s="4" t="s">
        <v>123</v>
      </c>
      <c r="E2" s="4"/>
      <c r="F2" s="4" t="s">
        <v>125</v>
      </c>
      <c r="G2" s="4"/>
    </row>
    <row r="3" spans="1:7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</row>
    <row r="4" spans="1:7" ht="15.75" x14ac:dyDescent="0.25">
      <c r="A4" s="3" t="s">
        <v>1</v>
      </c>
      <c r="B4" s="8">
        <v>0</v>
      </c>
      <c r="D4" s="8">
        <v>0</v>
      </c>
      <c r="F4" s="8">
        <v>0</v>
      </c>
    </row>
    <row r="5" spans="1:7" x14ac:dyDescent="0.2">
      <c r="A5" s="5" t="s">
        <v>2</v>
      </c>
      <c r="B5" s="8">
        <v>0</v>
      </c>
      <c r="C5" s="7" t="e">
        <f>B5/B4</f>
        <v>#DIV/0!</v>
      </c>
      <c r="D5" s="8">
        <v>0</v>
      </c>
      <c r="E5" s="7" t="e">
        <f>D5/D4</f>
        <v>#DIV/0!</v>
      </c>
      <c r="F5" s="8">
        <v>0</v>
      </c>
      <c r="G5" s="7" t="e">
        <f>F5/F4</f>
        <v>#DIV/0!</v>
      </c>
    </row>
    <row r="6" spans="1:7" x14ac:dyDescent="0.2">
      <c r="A6" s="5" t="s">
        <v>3</v>
      </c>
      <c r="B6" s="8">
        <v>0</v>
      </c>
      <c r="C6" s="7" t="e">
        <f>B6/B4</f>
        <v>#DIV/0!</v>
      </c>
      <c r="D6" s="8">
        <v>0</v>
      </c>
      <c r="E6" s="7" t="e">
        <f>D6/D4</f>
        <v>#DIV/0!</v>
      </c>
      <c r="F6" s="8">
        <v>0</v>
      </c>
      <c r="G6" s="7" t="e">
        <f>F6/F4</f>
        <v>#DIV/0!</v>
      </c>
    </row>
    <row r="7" spans="1:7" x14ac:dyDescent="0.2">
      <c r="A7" s="5" t="s">
        <v>4</v>
      </c>
      <c r="B7" s="8">
        <v>0</v>
      </c>
      <c r="C7" s="7" t="e">
        <f>B7/B4</f>
        <v>#DIV/0!</v>
      </c>
      <c r="D7" s="8">
        <v>0</v>
      </c>
      <c r="E7" s="7" t="e">
        <f>D7/D4</f>
        <v>#DIV/0!</v>
      </c>
      <c r="F7" s="8">
        <v>0</v>
      </c>
      <c r="G7" s="7" t="e">
        <f>F7/F4</f>
        <v>#DIV/0!</v>
      </c>
    </row>
    <row r="8" spans="1:7" x14ac:dyDescent="0.2">
      <c r="A8" s="5" t="s">
        <v>5</v>
      </c>
      <c r="B8" s="8">
        <v>0</v>
      </c>
      <c r="C8" s="7" t="e">
        <f>B8/B4</f>
        <v>#DIV/0!</v>
      </c>
      <c r="D8" s="8">
        <v>0</v>
      </c>
      <c r="E8" s="7" t="e">
        <f>D8/D4</f>
        <v>#DIV/0!</v>
      </c>
      <c r="F8" s="8">
        <v>0</v>
      </c>
      <c r="G8" s="7" t="e">
        <f>F8/F4</f>
        <v>#DIV/0!</v>
      </c>
    </row>
    <row r="9" spans="1:7" x14ac:dyDescent="0.2">
      <c r="A9" s="5" t="s">
        <v>6</v>
      </c>
      <c r="B9" s="8">
        <v>0</v>
      </c>
      <c r="C9" s="7" t="e">
        <f>B9/B4</f>
        <v>#DIV/0!</v>
      </c>
      <c r="D9" s="8">
        <v>0</v>
      </c>
      <c r="E9" s="7" t="e">
        <f>D9/D4</f>
        <v>#DIV/0!</v>
      </c>
      <c r="F9" s="8">
        <v>0</v>
      </c>
      <c r="G9" s="7" t="e">
        <f>F9/F4</f>
        <v>#DIV/0!</v>
      </c>
    </row>
    <row r="10" spans="1:7" x14ac:dyDescent="0.2">
      <c r="A10" s="5" t="s">
        <v>7</v>
      </c>
      <c r="B10" s="8">
        <v>0</v>
      </c>
      <c r="C10" s="7" t="e">
        <f>B10/B4</f>
        <v>#DIV/0!</v>
      </c>
      <c r="D10" s="8">
        <v>0</v>
      </c>
      <c r="E10" s="7" t="e">
        <f>D10/D4</f>
        <v>#DIV/0!</v>
      </c>
      <c r="F10" s="8">
        <v>0</v>
      </c>
      <c r="G10" s="7" t="e">
        <f>F10/F4</f>
        <v>#DIV/0!</v>
      </c>
    </row>
    <row r="11" spans="1:7" ht="15.75" x14ac:dyDescent="0.25">
      <c r="A11" s="3" t="s">
        <v>8</v>
      </c>
      <c r="B11" s="8">
        <v>0</v>
      </c>
      <c r="C11" s="7" t="e">
        <f>B11/B4</f>
        <v>#DIV/0!</v>
      </c>
      <c r="D11" s="8">
        <v>0</v>
      </c>
      <c r="E11" s="7" t="e">
        <f>D11/D4</f>
        <v>#DIV/0!</v>
      </c>
      <c r="F11" s="8">
        <v>0</v>
      </c>
      <c r="G11" s="7" t="e">
        <f>F11/F4</f>
        <v>#DIV/0!</v>
      </c>
    </row>
    <row r="12" spans="1:7" x14ac:dyDescent="0.2">
      <c r="A12" s="9" t="s">
        <v>9</v>
      </c>
    </row>
    <row r="13" spans="1:7" x14ac:dyDescent="0.2">
      <c r="A13" s="5" t="s">
        <v>10</v>
      </c>
      <c r="B13" s="8">
        <v>0</v>
      </c>
      <c r="C13" s="7" t="e">
        <f>B13/B4</f>
        <v>#DIV/0!</v>
      </c>
      <c r="D13" s="8">
        <v>0</v>
      </c>
      <c r="E13" s="7" t="e">
        <f>D13/D4</f>
        <v>#DIV/0!</v>
      </c>
      <c r="F13" s="8">
        <v>0</v>
      </c>
      <c r="G13" s="7" t="e">
        <f>F13/F4</f>
        <v>#DIV/0!</v>
      </c>
    </row>
    <row r="14" spans="1:7" x14ac:dyDescent="0.2">
      <c r="A14" s="5" t="s">
        <v>11</v>
      </c>
      <c r="B14" s="8">
        <v>0</v>
      </c>
      <c r="C14" s="7" t="e">
        <f>B14/B4</f>
        <v>#DIV/0!</v>
      </c>
      <c r="D14" s="8">
        <v>0</v>
      </c>
      <c r="E14" s="7" t="e">
        <f>D14/D4</f>
        <v>#DIV/0!</v>
      </c>
      <c r="F14" s="8">
        <v>0</v>
      </c>
      <c r="G14" s="7" t="e">
        <f>F14/F4</f>
        <v>#DIV/0!</v>
      </c>
    </row>
    <row r="15" spans="1:7" x14ac:dyDescent="0.2">
      <c r="A15" s="5" t="s">
        <v>12</v>
      </c>
      <c r="B15" s="8">
        <v>0</v>
      </c>
      <c r="C15" s="7" t="e">
        <f>B15/B4</f>
        <v>#DIV/0!</v>
      </c>
      <c r="D15" s="8">
        <v>0</v>
      </c>
      <c r="E15" s="7" t="e">
        <f>D15/D4</f>
        <v>#DIV/0!</v>
      </c>
      <c r="F15" s="8">
        <v>0</v>
      </c>
      <c r="G15" s="7" t="e">
        <f>F15/F4</f>
        <v>#DIV/0!</v>
      </c>
    </row>
    <row r="16" spans="1:7" x14ac:dyDescent="0.2">
      <c r="A16" s="5" t="s">
        <v>13</v>
      </c>
      <c r="B16" s="8">
        <v>0</v>
      </c>
      <c r="C16" s="7" t="e">
        <f>B16/B4</f>
        <v>#DIV/0!</v>
      </c>
      <c r="D16" s="8">
        <v>0</v>
      </c>
      <c r="E16" s="7" t="e">
        <f>D16/D4</f>
        <v>#DIV/0!</v>
      </c>
      <c r="F16" s="8">
        <v>0</v>
      </c>
      <c r="G16" s="7" t="e">
        <f>F16/F4</f>
        <v>#DIV/0!</v>
      </c>
    </row>
    <row r="17" spans="1:7" x14ac:dyDescent="0.2">
      <c r="A17" s="5" t="s">
        <v>14</v>
      </c>
      <c r="B17" s="8">
        <v>0</v>
      </c>
      <c r="C17" s="7" t="e">
        <f>B17/B4</f>
        <v>#DIV/0!</v>
      </c>
      <c r="D17" s="8">
        <v>0</v>
      </c>
      <c r="E17" s="7" t="e">
        <f>D17/D4</f>
        <v>#DIV/0!</v>
      </c>
      <c r="F17" s="8">
        <v>0</v>
      </c>
      <c r="G17" s="7" t="e">
        <f>F17/F4</f>
        <v>#DIV/0!</v>
      </c>
    </row>
    <row r="18" spans="1:7" x14ac:dyDescent="0.2">
      <c r="A18" s="5" t="s">
        <v>15</v>
      </c>
      <c r="B18" s="8">
        <v>0</v>
      </c>
      <c r="C18" s="7" t="e">
        <f>B18/B4</f>
        <v>#DIV/0!</v>
      </c>
      <c r="D18" s="8">
        <v>0</v>
      </c>
      <c r="E18" s="7" t="e">
        <f>D18/D4</f>
        <v>#DIV/0!</v>
      </c>
      <c r="F18" s="8">
        <v>0</v>
      </c>
      <c r="G18" s="7" t="e">
        <f>F18/F4</f>
        <v>#DIV/0!</v>
      </c>
    </row>
    <row r="19" spans="1:7" x14ac:dyDescent="0.2">
      <c r="A19" s="9" t="s">
        <v>16</v>
      </c>
    </row>
    <row r="20" spans="1:7" x14ac:dyDescent="0.2">
      <c r="A20" s="5" t="s">
        <v>17</v>
      </c>
      <c r="B20" s="8">
        <v>0</v>
      </c>
      <c r="C20" s="7" t="e">
        <f>B20/B4</f>
        <v>#DIV/0!</v>
      </c>
      <c r="D20" s="8">
        <v>0</v>
      </c>
      <c r="E20" s="7" t="e">
        <f>D20/D4</f>
        <v>#DIV/0!</v>
      </c>
      <c r="F20" s="8">
        <v>0</v>
      </c>
      <c r="G20" s="7" t="e">
        <f>F20/F4</f>
        <v>#DIV/0!</v>
      </c>
    </row>
    <row r="21" spans="1:7" x14ac:dyDescent="0.2">
      <c r="A21" s="5" t="s">
        <v>18</v>
      </c>
      <c r="B21" s="8">
        <v>0</v>
      </c>
      <c r="C21" s="7" t="e">
        <f>B21/B4</f>
        <v>#DIV/0!</v>
      </c>
      <c r="D21" s="8">
        <v>0</v>
      </c>
      <c r="E21" s="7" t="e">
        <f>D21/D4</f>
        <v>#DIV/0!</v>
      </c>
      <c r="F21" s="8">
        <v>0</v>
      </c>
      <c r="G21" s="7" t="e">
        <f>F21/F4</f>
        <v>#DIV/0!</v>
      </c>
    </row>
    <row r="22" spans="1:7" x14ac:dyDescent="0.2">
      <c r="A22" s="5" t="s">
        <v>19</v>
      </c>
      <c r="B22" s="8">
        <v>0</v>
      </c>
      <c r="C22" s="7" t="e">
        <f>B22/B4</f>
        <v>#DIV/0!</v>
      </c>
      <c r="D22" s="8">
        <v>0</v>
      </c>
      <c r="E22" s="7" t="e">
        <f>D22/D4</f>
        <v>#DIV/0!</v>
      </c>
      <c r="F22" s="8">
        <v>0</v>
      </c>
      <c r="G22" s="7" t="e">
        <f>F22/F4</f>
        <v>#DIV/0!</v>
      </c>
    </row>
    <row r="23" spans="1:7" x14ac:dyDescent="0.2">
      <c r="A23" s="9" t="s">
        <v>20</v>
      </c>
    </row>
    <row r="24" spans="1:7" x14ac:dyDescent="0.2">
      <c r="A24" s="5" t="s">
        <v>21</v>
      </c>
      <c r="B24" s="8">
        <v>0</v>
      </c>
      <c r="C24" s="7" t="e">
        <f>B24/B4</f>
        <v>#DIV/0!</v>
      </c>
      <c r="D24" s="8">
        <v>0</v>
      </c>
      <c r="E24" s="7" t="e">
        <f>D24/D4</f>
        <v>#DIV/0!</v>
      </c>
      <c r="F24" s="8">
        <v>0</v>
      </c>
      <c r="G24" s="7" t="e">
        <f>F24/F4</f>
        <v>#DIV/0!</v>
      </c>
    </row>
    <row r="25" spans="1:7" ht="15.75" x14ac:dyDescent="0.25">
      <c r="A25" s="3" t="s">
        <v>22</v>
      </c>
      <c r="B25" s="8">
        <v>0</v>
      </c>
      <c r="C25" s="7" t="e">
        <f>B25/B4</f>
        <v>#DIV/0!</v>
      </c>
      <c r="D25" s="8">
        <v>0</v>
      </c>
      <c r="E25" s="7" t="e">
        <f>D25/D4</f>
        <v>#DIV/0!</v>
      </c>
      <c r="F25" s="8">
        <v>0</v>
      </c>
      <c r="G25" s="7" t="e">
        <f>F25/F4</f>
        <v>#DIV/0!</v>
      </c>
    </row>
    <row r="26" spans="1:7" x14ac:dyDescent="0.2">
      <c r="A26" s="9" t="s">
        <v>23</v>
      </c>
    </row>
    <row r="27" spans="1:7" x14ac:dyDescent="0.2">
      <c r="A27" s="5" t="s">
        <v>24</v>
      </c>
      <c r="B27" s="8">
        <v>0</v>
      </c>
      <c r="C27" s="7" t="e">
        <f>B27/B4</f>
        <v>#DIV/0!</v>
      </c>
      <c r="D27" s="8">
        <v>0</v>
      </c>
      <c r="E27" s="7" t="e">
        <f>D27/D4</f>
        <v>#DIV/0!</v>
      </c>
      <c r="F27" s="8">
        <v>0</v>
      </c>
      <c r="G27" s="7" t="e">
        <f>F27/F4</f>
        <v>#DIV/0!</v>
      </c>
    </row>
    <row r="28" spans="1:7" x14ac:dyDescent="0.2">
      <c r="A28" s="5" t="s">
        <v>25</v>
      </c>
      <c r="B28" s="8">
        <v>0</v>
      </c>
      <c r="C28" s="7" t="e">
        <f>B28/B4</f>
        <v>#DIV/0!</v>
      </c>
      <c r="D28" s="8">
        <v>0</v>
      </c>
      <c r="E28" s="7" t="e">
        <f>D28/D4</f>
        <v>#DIV/0!</v>
      </c>
      <c r="F28" s="8">
        <v>0</v>
      </c>
      <c r="G28" s="7" t="e">
        <f>F28/F4</f>
        <v>#DIV/0!</v>
      </c>
    </row>
    <row r="29" spans="1:7" x14ac:dyDescent="0.2">
      <c r="A29" s="5" t="s">
        <v>26</v>
      </c>
      <c r="B29" s="8">
        <v>0</v>
      </c>
      <c r="C29" s="7" t="e">
        <f>B29/B4</f>
        <v>#DIV/0!</v>
      </c>
      <c r="D29" s="8">
        <v>0</v>
      </c>
      <c r="E29" s="7" t="e">
        <f>D29/D4</f>
        <v>#DIV/0!</v>
      </c>
      <c r="F29" s="8">
        <v>0</v>
      </c>
      <c r="G29" s="7" t="e">
        <f>F29/F4</f>
        <v>#DIV/0!</v>
      </c>
    </row>
    <row r="30" spans="1:7" x14ac:dyDescent="0.2">
      <c r="A30" s="5" t="s">
        <v>27</v>
      </c>
      <c r="B30" s="8">
        <v>0</v>
      </c>
      <c r="C30" s="7" t="e">
        <f>B30/B4</f>
        <v>#DIV/0!</v>
      </c>
      <c r="D30" s="8">
        <v>0</v>
      </c>
      <c r="E30" s="7" t="e">
        <f>D30/D4</f>
        <v>#DIV/0!</v>
      </c>
      <c r="F30" s="8">
        <v>0</v>
      </c>
      <c r="G30" s="7" t="e">
        <f>F30/F4</f>
        <v>#DIV/0!</v>
      </c>
    </row>
    <row r="31" spans="1:7" x14ac:dyDescent="0.2">
      <c r="A31" s="5" t="s">
        <v>28</v>
      </c>
      <c r="B31" s="8">
        <v>0</v>
      </c>
      <c r="C31" s="7" t="e">
        <f>B31/B4</f>
        <v>#DIV/0!</v>
      </c>
      <c r="D31" s="8">
        <v>0</v>
      </c>
      <c r="E31" s="7" t="e">
        <f>D31/D4</f>
        <v>#DIV/0!</v>
      </c>
      <c r="F31" s="8">
        <v>0</v>
      </c>
      <c r="G31" s="7" t="e">
        <f>F31/F4</f>
        <v>#DIV/0!</v>
      </c>
    </row>
    <row r="32" spans="1:7" x14ac:dyDescent="0.2">
      <c r="A32" s="5" t="s">
        <v>29</v>
      </c>
      <c r="B32" s="8">
        <v>0</v>
      </c>
      <c r="C32" s="7" t="e">
        <f>B32/B4</f>
        <v>#DIV/0!</v>
      </c>
      <c r="D32" s="8">
        <v>0</v>
      </c>
      <c r="E32" s="7" t="e">
        <f>D32/D4</f>
        <v>#DIV/0!</v>
      </c>
      <c r="F32" s="8">
        <v>0</v>
      </c>
      <c r="G32" s="7" t="e">
        <f>F32/F4</f>
        <v>#DIV/0!</v>
      </c>
    </row>
    <row r="33" spans="1:7" x14ac:dyDescent="0.2">
      <c r="A33" s="5" t="s">
        <v>30</v>
      </c>
      <c r="B33" s="8">
        <v>0</v>
      </c>
      <c r="C33" s="7" t="e">
        <f>B33/B4</f>
        <v>#DIV/0!</v>
      </c>
      <c r="D33" s="8">
        <v>0</v>
      </c>
      <c r="E33" s="7" t="e">
        <f>D33/D4</f>
        <v>#DIV/0!</v>
      </c>
      <c r="F33" s="8">
        <v>0</v>
      </c>
      <c r="G33" s="7" t="e">
        <f>F33/F4</f>
        <v>#DIV/0!</v>
      </c>
    </row>
    <row r="34" spans="1:7" x14ac:dyDescent="0.2">
      <c r="A34" s="9" t="s">
        <v>31</v>
      </c>
    </row>
    <row r="35" spans="1:7" x14ac:dyDescent="0.2">
      <c r="A35" s="5" t="s">
        <v>31</v>
      </c>
      <c r="B35" s="8">
        <v>0</v>
      </c>
      <c r="C35" s="7" t="e">
        <f>B35/B4</f>
        <v>#DIV/0!</v>
      </c>
      <c r="D35" s="8">
        <v>0</v>
      </c>
      <c r="E35" s="7" t="e">
        <f>D35/D4</f>
        <v>#DIV/0!</v>
      </c>
      <c r="F35" s="8">
        <v>0</v>
      </c>
      <c r="G35" s="7" t="e">
        <f>F35/F4</f>
        <v>#DIV/0!</v>
      </c>
    </row>
    <row r="36" spans="1:7" x14ac:dyDescent="0.2">
      <c r="A36" s="5" t="s">
        <v>32</v>
      </c>
      <c r="B36" s="8">
        <v>0</v>
      </c>
      <c r="C36" s="7" t="e">
        <f>B36/B4</f>
        <v>#DIV/0!</v>
      </c>
      <c r="D36" s="8">
        <v>0</v>
      </c>
      <c r="E36" s="7" t="e">
        <f>D36/D4</f>
        <v>#DIV/0!</v>
      </c>
      <c r="F36" s="8">
        <v>0</v>
      </c>
      <c r="G36" s="7" t="e">
        <f>F36/F4</f>
        <v>#DIV/0!</v>
      </c>
    </row>
    <row r="37" spans="1:7" x14ac:dyDescent="0.2">
      <c r="A37" s="9" t="s">
        <v>33</v>
      </c>
    </row>
    <row r="38" spans="1:7" x14ac:dyDescent="0.2">
      <c r="A38" s="5" t="s">
        <v>34</v>
      </c>
      <c r="B38" s="8">
        <v>0</v>
      </c>
      <c r="C38" s="7" t="e">
        <f>B38/B4</f>
        <v>#DIV/0!</v>
      </c>
      <c r="D38" s="8">
        <v>0</v>
      </c>
      <c r="E38" s="7" t="e">
        <f>D38/D4</f>
        <v>#DIV/0!</v>
      </c>
      <c r="F38" s="8">
        <v>0</v>
      </c>
      <c r="G38" s="7" t="e">
        <f>F38/F4</f>
        <v>#DIV/0!</v>
      </c>
    </row>
    <row r="39" spans="1:7" x14ac:dyDescent="0.2">
      <c r="A39" s="5" t="s">
        <v>35</v>
      </c>
      <c r="B39" s="8">
        <v>0</v>
      </c>
      <c r="C39" s="7" t="e">
        <f>B39/B4</f>
        <v>#DIV/0!</v>
      </c>
      <c r="D39" s="8">
        <v>0</v>
      </c>
      <c r="E39" s="7" t="e">
        <f>D39/D4</f>
        <v>#DIV/0!</v>
      </c>
      <c r="F39" s="8">
        <v>0</v>
      </c>
      <c r="G39" s="7" t="e">
        <f>F39/F4</f>
        <v>#DIV/0!</v>
      </c>
    </row>
    <row r="40" spans="1:7" x14ac:dyDescent="0.2">
      <c r="A40" s="9" t="s">
        <v>36</v>
      </c>
    </row>
    <row r="41" spans="1:7" x14ac:dyDescent="0.2">
      <c r="A41" s="5" t="s">
        <v>37</v>
      </c>
      <c r="B41" s="8">
        <v>0</v>
      </c>
      <c r="C41" s="7" t="e">
        <f>B41/B4</f>
        <v>#DIV/0!</v>
      </c>
      <c r="D41" s="8">
        <v>0</v>
      </c>
      <c r="E41" s="7" t="e">
        <f>D41/D4</f>
        <v>#DIV/0!</v>
      </c>
      <c r="F41" s="8">
        <v>0</v>
      </c>
      <c r="G41" s="7" t="e">
        <f>F41/F4</f>
        <v>#DIV/0!</v>
      </c>
    </row>
    <row r="42" spans="1:7" x14ac:dyDescent="0.2">
      <c r="A42" s="5" t="s">
        <v>38</v>
      </c>
      <c r="B42" s="8">
        <v>0</v>
      </c>
      <c r="C42" s="7" t="e">
        <f>B42/B4</f>
        <v>#DIV/0!</v>
      </c>
      <c r="D42" s="8">
        <v>0</v>
      </c>
      <c r="E42" s="7" t="e">
        <f>D42/D4</f>
        <v>#DIV/0!</v>
      </c>
      <c r="F42" s="8">
        <v>0</v>
      </c>
      <c r="G42" s="7" t="e">
        <f>F42/F4</f>
        <v>#DIV/0!</v>
      </c>
    </row>
    <row r="43" spans="1:7" x14ac:dyDescent="0.2">
      <c r="A43" s="9" t="s">
        <v>39</v>
      </c>
    </row>
    <row r="44" spans="1:7" x14ac:dyDescent="0.2">
      <c r="A44" s="5" t="s">
        <v>40</v>
      </c>
      <c r="B44" s="8">
        <v>0</v>
      </c>
      <c r="C44" s="7" t="e">
        <f>B44/B4</f>
        <v>#DIV/0!</v>
      </c>
      <c r="D44" s="8">
        <v>0</v>
      </c>
      <c r="E44" s="7" t="e">
        <f>D44/D4</f>
        <v>#DIV/0!</v>
      </c>
      <c r="F44" s="8">
        <v>0</v>
      </c>
      <c r="G44" s="7" t="e">
        <f>F44/F4</f>
        <v>#DIV/0!</v>
      </c>
    </row>
    <row r="45" spans="1:7" x14ac:dyDescent="0.2">
      <c r="A45" s="5" t="s">
        <v>41</v>
      </c>
      <c r="B45" s="8">
        <v>0</v>
      </c>
      <c r="C45" s="7" t="e">
        <f>B45/B4</f>
        <v>#DIV/0!</v>
      </c>
      <c r="D45" s="8">
        <v>0</v>
      </c>
      <c r="E45" s="7" t="e">
        <f>D45/D4</f>
        <v>#DIV/0!</v>
      </c>
      <c r="F45" s="8">
        <v>0</v>
      </c>
      <c r="G45" s="7" t="e">
        <f>F45/F4</f>
        <v>#DIV/0!</v>
      </c>
    </row>
    <row r="46" spans="1:7" x14ac:dyDescent="0.2">
      <c r="A46" s="5" t="s">
        <v>42</v>
      </c>
      <c r="B46" s="8">
        <v>0</v>
      </c>
      <c r="C46" s="7" t="e">
        <f>B46/B4</f>
        <v>#DIV/0!</v>
      </c>
      <c r="D46" s="8">
        <v>0</v>
      </c>
      <c r="E46" s="7" t="e">
        <f>D46/D4</f>
        <v>#DIV/0!</v>
      </c>
      <c r="F46" s="8">
        <v>0</v>
      </c>
      <c r="G46" s="7" t="e">
        <f>F46/F4</f>
        <v>#DIV/0!</v>
      </c>
    </row>
    <row r="47" spans="1:7" x14ac:dyDescent="0.2">
      <c r="A47" s="5" t="s">
        <v>43</v>
      </c>
      <c r="B47" s="8">
        <v>0</v>
      </c>
      <c r="C47" s="7" t="e">
        <f>B47/B4</f>
        <v>#DIV/0!</v>
      </c>
      <c r="D47" s="8">
        <v>0</v>
      </c>
      <c r="E47" s="7" t="e">
        <f>D47/D4</f>
        <v>#DIV/0!</v>
      </c>
      <c r="F47" s="8">
        <v>0</v>
      </c>
      <c r="G47" s="7" t="e">
        <f>F47/F4</f>
        <v>#DIV/0!</v>
      </c>
    </row>
    <row r="48" spans="1:7" x14ac:dyDescent="0.2">
      <c r="A48" s="5" t="s">
        <v>44</v>
      </c>
      <c r="B48" s="8">
        <v>0</v>
      </c>
      <c r="C48" s="7" t="e">
        <f>B48/B4</f>
        <v>#DIV/0!</v>
      </c>
      <c r="D48" s="8">
        <v>0</v>
      </c>
      <c r="E48" s="7" t="e">
        <f>D48/D4</f>
        <v>#DIV/0!</v>
      </c>
      <c r="F48" s="8">
        <v>0</v>
      </c>
      <c r="G48" s="7" t="e">
        <f>F48/F4</f>
        <v>#DIV/0!</v>
      </c>
    </row>
    <row r="49" spans="1:7" x14ac:dyDescent="0.2">
      <c r="A49" s="5" t="s">
        <v>45</v>
      </c>
      <c r="B49" s="8">
        <v>0</v>
      </c>
      <c r="C49" s="7" t="e">
        <f>B49/B4</f>
        <v>#DIV/0!</v>
      </c>
      <c r="D49" s="8">
        <v>0</v>
      </c>
      <c r="E49" s="7" t="e">
        <f>D49/D4</f>
        <v>#DIV/0!</v>
      </c>
      <c r="F49" s="8">
        <v>0</v>
      </c>
      <c r="G49" s="7" t="e">
        <f>F49/F4</f>
        <v>#DIV/0!</v>
      </c>
    </row>
    <row r="50" spans="1:7" x14ac:dyDescent="0.2">
      <c r="A50" s="5" t="s">
        <v>46</v>
      </c>
      <c r="B50" s="8">
        <v>0</v>
      </c>
      <c r="C50" s="7" t="e">
        <f>B50/B4</f>
        <v>#DIV/0!</v>
      </c>
      <c r="D50" s="8">
        <v>0</v>
      </c>
      <c r="E50" s="7" t="e">
        <f>D50/D4</f>
        <v>#DIV/0!</v>
      </c>
      <c r="F50" s="8">
        <v>0</v>
      </c>
      <c r="G50" s="7" t="e">
        <f>F50/F4</f>
        <v>#DIV/0!</v>
      </c>
    </row>
    <row r="51" spans="1:7" x14ac:dyDescent="0.2">
      <c r="A51" s="5" t="s">
        <v>47</v>
      </c>
      <c r="B51" s="8">
        <v>0</v>
      </c>
      <c r="C51" s="7" t="e">
        <f>B51/B4</f>
        <v>#DIV/0!</v>
      </c>
      <c r="D51" s="8">
        <v>0</v>
      </c>
      <c r="E51" s="7" t="e">
        <f>D51/D4</f>
        <v>#DIV/0!</v>
      </c>
      <c r="F51" s="8">
        <v>0</v>
      </c>
      <c r="G51" s="7" t="e">
        <f>F51/F4</f>
        <v>#DIV/0!</v>
      </c>
    </row>
    <row r="52" spans="1:7" x14ac:dyDescent="0.2">
      <c r="A52" s="9" t="s">
        <v>48</v>
      </c>
    </row>
    <row r="53" spans="1:7" x14ac:dyDescent="0.2">
      <c r="A53" s="5" t="s">
        <v>49</v>
      </c>
      <c r="B53" s="8">
        <v>0</v>
      </c>
      <c r="C53" s="7" t="e">
        <f>B53/B4</f>
        <v>#DIV/0!</v>
      </c>
      <c r="D53" s="8">
        <v>0</v>
      </c>
      <c r="E53" s="7" t="e">
        <f>D53/D4</f>
        <v>#DIV/0!</v>
      </c>
      <c r="F53" s="8">
        <v>0</v>
      </c>
      <c r="G53" s="7" t="e">
        <f>F53/F4</f>
        <v>#DIV/0!</v>
      </c>
    </row>
    <row r="54" spans="1:7" x14ac:dyDescent="0.2">
      <c r="A54" s="5" t="s">
        <v>50</v>
      </c>
      <c r="B54" s="8">
        <v>0</v>
      </c>
      <c r="C54" s="7" t="e">
        <f>B54/B4</f>
        <v>#DIV/0!</v>
      </c>
      <c r="D54" s="8">
        <v>0</v>
      </c>
      <c r="E54" s="7" t="e">
        <f>D54/D4</f>
        <v>#DIV/0!</v>
      </c>
      <c r="F54" s="8">
        <v>0</v>
      </c>
      <c r="G54" s="7" t="e">
        <f>F54/F4</f>
        <v>#DIV/0!</v>
      </c>
    </row>
    <row r="55" spans="1:7" x14ac:dyDescent="0.2">
      <c r="A55" s="5" t="s">
        <v>51</v>
      </c>
      <c r="B55" s="8">
        <v>0</v>
      </c>
      <c r="C55" s="7" t="e">
        <f>B55/B4</f>
        <v>#DIV/0!</v>
      </c>
      <c r="D55" s="8">
        <v>0</v>
      </c>
      <c r="E55" s="7" t="e">
        <f>D55/D4</f>
        <v>#DIV/0!</v>
      </c>
      <c r="F55" s="8">
        <v>0</v>
      </c>
      <c r="G55" s="7" t="e">
        <f>F55/F4</f>
        <v>#DIV/0!</v>
      </c>
    </row>
    <row r="56" spans="1:7" x14ac:dyDescent="0.2">
      <c r="A56" s="5" t="s">
        <v>52</v>
      </c>
      <c r="B56" s="8">
        <v>0</v>
      </c>
      <c r="C56" s="7" t="e">
        <f>B56/B4</f>
        <v>#DIV/0!</v>
      </c>
      <c r="D56" s="8">
        <v>0</v>
      </c>
      <c r="E56" s="7" t="e">
        <f>D56/D4</f>
        <v>#DIV/0!</v>
      </c>
      <c r="F56" s="8">
        <v>0</v>
      </c>
      <c r="G56" s="7" t="e">
        <f>F56/F4</f>
        <v>#DIV/0!</v>
      </c>
    </row>
    <row r="57" spans="1:7" x14ac:dyDescent="0.2">
      <c r="A57" s="5" t="s">
        <v>53</v>
      </c>
      <c r="B57" s="8">
        <v>0</v>
      </c>
      <c r="C57" s="7" t="e">
        <f>B57/B4</f>
        <v>#DIV/0!</v>
      </c>
      <c r="D57" s="8">
        <v>0</v>
      </c>
      <c r="E57" s="7" t="e">
        <f>D57/D4</f>
        <v>#DIV/0!</v>
      </c>
      <c r="F57" s="8">
        <v>0</v>
      </c>
      <c r="G57" s="7" t="e">
        <f>F57/F4</f>
        <v>#DIV/0!</v>
      </c>
    </row>
    <row r="58" spans="1:7" x14ac:dyDescent="0.2">
      <c r="A58" s="9" t="s">
        <v>54</v>
      </c>
    </row>
    <row r="59" spans="1:7" x14ac:dyDescent="0.2">
      <c r="A59" s="5" t="s">
        <v>55</v>
      </c>
      <c r="B59" s="8">
        <v>0</v>
      </c>
      <c r="C59" s="7" t="e">
        <f>B59/B4</f>
        <v>#DIV/0!</v>
      </c>
      <c r="D59" s="8">
        <v>0</v>
      </c>
      <c r="E59" s="7" t="e">
        <f>D59/D4</f>
        <v>#DIV/0!</v>
      </c>
      <c r="F59" s="8">
        <v>0</v>
      </c>
      <c r="G59" s="7" t="e">
        <f>F59/F4</f>
        <v>#DIV/0!</v>
      </c>
    </row>
    <row r="60" spans="1:7" x14ac:dyDescent="0.2">
      <c r="A60" s="5" t="s">
        <v>56</v>
      </c>
      <c r="B60" s="8">
        <v>0</v>
      </c>
      <c r="C60" s="7" t="e">
        <f>B60/B4</f>
        <v>#DIV/0!</v>
      </c>
      <c r="D60" s="8">
        <v>0</v>
      </c>
      <c r="E60" s="7" t="e">
        <f>D60/D4</f>
        <v>#DIV/0!</v>
      </c>
      <c r="F60" s="8">
        <v>0</v>
      </c>
      <c r="G60" s="7" t="e">
        <f>F60/F4</f>
        <v>#DIV/0!</v>
      </c>
    </row>
    <row r="61" spans="1:7" x14ac:dyDescent="0.2">
      <c r="A61" s="5" t="s">
        <v>57</v>
      </c>
      <c r="B61" s="8">
        <v>0</v>
      </c>
      <c r="C61" s="7" t="e">
        <f>B61/B4</f>
        <v>#DIV/0!</v>
      </c>
      <c r="D61" s="8">
        <v>0</v>
      </c>
      <c r="E61" s="7" t="e">
        <f>D61/D4</f>
        <v>#DIV/0!</v>
      </c>
      <c r="F61" s="8">
        <v>0</v>
      </c>
      <c r="G61" s="7" t="e">
        <f>F61/F4</f>
        <v>#DIV/0!</v>
      </c>
    </row>
    <row r="62" spans="1:7" x14ac:dyDescent="0.2">
      <c r="A62" s="5" t="s">
        <v>58</v>
      </c>
      <c r="B62" s="8">
        <v>0</v>
      </c>
      <c r="C62" s="7" t="e">
        <f>B62/B4</f>
        <v>#DIV/0!</v>
      </c>
      <c r="D62" s="8">
        <v>0</v>
      </c>
      <c r="E62" s="7" t="e">
        <f>D62/D4</f>
        <v>#DIV/0!</v>
      </c>
      <c r="F62" s="8">
        <v>0</v>
      </c>
      <c r="G62" s="7" t="e">
        <f>F62/F4</f>
        <v>#DIV/0!</v>
      </c>
    </row>
    <row r="63" spans="1:7" x14ac:dyDescent="0.2">
      <c r="A63" s="5" t="s">
        <v>59</v>
      </c>
      <c r="B63" s="8">
        <v>0</v>
      </c>
      <c r="C63" s="7" t="e">
        <f>B63/B4</f>
        <v>#DIV/0!</v>
      </c>
      <c r="D63" s="8">
        <v>0</v>
      </c>
      <c r="E63" s="7" t="e">
        <f>D63/D4</f>
        <v>#DIV/0!</v>
      </c>
      <c r="F63" s="8">
        <v>0</v>
      </c>
      <c r="G63" s="7" t="e">
        <f>F63/F4</f>
        <v>#DIV/0!</v>
      </c>
    </row>
    <row r="64" spans="1:7" x14ac:dyDescent="0.2">
      <c r="A64" s="5" t="s">
        <v>60</v>
      </c>
      <c r="B64" s="8">
        <v>0</v>
      </c>
      <c r="C64" s="7" t="e">
        <f>B64/B4</f>
        <v>#DIV/0!</v>
      </c>
      <c r="D64" s="8">
        <v>0</v>
      </c>
      <c r="E64" s="7" t="e">
        <f>D64/D4</f>
        <v>#DIV/0!</v>
      </c>
      <c r="F64" s="8">
        <v>0</v>
      </c>
      <c r="G64" s="7" t="e">
        <f>F64/F4</f>
        <v>#DIV/0!</v>
      </c>
    </row>
    <row r="65" spans="1:7" x14ac:dyDescent="0.2">
      <c r="A65" s="5" t="s">
        <v>61</v>
      </c>
      <c r="B65" s="8">
        <v>0</v>
      </c>
      <c r="C65" s="7" t="e">
        <f>B65/B4</f>
        <v>#DIV/0!</v>
      </c>
      <c r="D65" s="8">
        <v>0</v>
      </c>
      <c r="E65" s="7" t="e">
        <f>D65/D4</f>
        <v>#DIV/0!</v>
      </c>
      <c r="F65" s="8">
        <v>0</v>
      </c>
      <c r="G65" s="7" t="e">
        <f>F65/F4</f>
        <v>#DIV/0!</v>
      </c>
    </row>
    <row r="66" spans="1:7" ht="15.75" x14ac:dyDescent="0.25">
      <c r="A66" s="3" t="s">
        <v>62</v>
      </c>
      <c r="B66" s="8">
        <v>0</v>
      </c>
      <c r="C66" s="7" t="e">
        <f>B66/B4</f>
        <v>#DIV/0!</v>
      </c>
      <c r="D66" s="8">
        <v>0</v>
      </c>
      <c r="E66" s="7" t="e">
        <f>D66/D4</f>
        <v>#DIV/0!</v>
      </c>
      <c r="F66" s="8">
        <v>0</v>
      </c>
      <c r="G66" s="7" t="e">
        <f>F66/F4</f>
        <v>#DIV/0!</v>
      </c>
    </row>
    <row r="67" spans="1:7" x14ac:dyDescent="0.2">
      <c r="A67" s="9" t="s">
        <v>63</v>
      </c>
    </row>
    <row r="68" spans="1:7" x14ac:dyDescent="0.2">
      <c r="A68" s="5" t="s">
        <v>64</v>
      </c>
      <c r="B68" s="8">
        <v>0</v>
      </c>
      <c r="C68" s="7" t="e">
        <f>B68/B4</f>
        <v>#DIV/0!</v>
      </c>
      <c r="D68" s="8">
        <v>0</v>
      </c>
      <c r="E68" s="7" t="e">
        <f>D68/D4</f>
        <v>#DIV/0!</v>
      </c>
      <c r="F68" s="8">
        <v>0</v>
      </c>
      <c r="G68" s="7" t="e">
        <f>F68/F4</f>
        <v>#DIV/0!</v>
      </c>
    </row>
    <row r="69" spans="1:7" x14ac:dyDescent="0.2">
      <c r="A69" s="5" t="s">
        <v>65</v>
      </c>
      <c r="B69" s="8">
        <v>0</v>
      </c>
      <c r="C69" s="7" t="e">
        <f>B69/B4</f>
        <v>#DIV/0!</v>
      </c>
      <c r="D69" s="8">
        <v>0</v>
      </c>
      <c r="E69" s="7" t="e">
        <f>D69/D4</f>
        <v>#DIV/0!</v>
      </c>
      <c r="F69" s="8">
        <v>0</v>
      </c>
      <c r="G69" s="7" t="e">
        <f>F69/F4</f>
        <v>#DIV/0!</v>
      </c>
    </row>
    <row r="70" spans="1:7" x14ac:dyDescent="0.2">
      <c r="A70" s="5" t="s">
        <v>66</v>
      </c>
      <c r="B70" s="8">
        <v>0</v>
      </c>
      <c r="C70" s="7" t="e">
        <f>B70/B4</f>
        <v>#DIV/0!</v>
      </c>
      <c r="D70" s="8">
        <v>0</v>
      </c>
      <c r="E70" s="7" t="e">
        <f>D70/D4</f>
        <v>#DIV/0!</v>
      </c>
      <c r="F70" s="8">
        <v>0</v>
      </c>
      <c r="G70" s="7" t="e">
        <f>F70/F4</f>
        <v>#DIV/0!</v>
      </c>
    </row>
    <row r="71" spans="1:7" x14ac:dyDescent="0.2">
      <c r="A71" s="5" t="s">
        <v>67</v>
      </c>
      <c r="B71" s="8">
        <v>0</v>
      </c>
      <c r="C71" s="7" t="e">
        <f>B71/B4</f>
        <v>#DIV/0!</v>
      </c>
      <c r="D71" s="8">
        <v>0</v>
      </c>
      <c r="E71" s="7" t="e">
        <f>D71/D4</f>
        <v>#DIV/0!</v>
      </c>
      <c r="F71" s="8">
        <v>0</v>
      </c>
      <c r="G71" s="7" t="e">
        <f>F71/F4</f>
        <v>#DIV/0!</v>
      </c>
    </row>
    <row r="72" spans="1:7" x14ac:dyDescent="0.2">
      <c r="A72" s="5" t="s">
        <v>68</v>
      </c>
      <c r="B72" s="8">
        <v>0</v>
      </c>
      <c r="C72" s="7" t="e">
        <f>B72/B4</f>
        <v>#DIV/0!</v>
      </c>
      <c r="D72" s="8">
        <v>0</v>
      </c>
      <c r="E72" s="7" t="e">
        <f>D72/D4</f>
        <v>#DIV/0!</v>
      </c>
      <c r="F72" s="8">
        <v>0</v>
      </c>
      <c r="G72" s="7" t="e">
        <f>F72/F4</f>
        <v>#DIV/0!</v>
      </c>
    </row>
    <row r="73" spans="1:7" x14ac:dyDescent="0.2">
      <c r="A73" s="5" t="s">
        <v>69</v>
      </c>
      <c r="B73" s="8">
        <v>0</v>
      </c>
      <c r="C73" s="7" t="e">
        <f>B73/B4</f>
        <v>#DIV/0!</v>
      </c>
      <c r="D73" s="8">
        <v>0</v>
      </c>
      <c r="E73" s="7" t="e">
        <f>D73/D4</f>
        <v>#DIV/0!</v>
      </c>
      <c r="F73" s="8">
        <v>0</v>
      </c>
      <c r="G73" s="7" t="e">
        <f>F73/F4</f>
        <v>#DIV/0!</v>
      </c>
    </row>
    <row r="74" spans="1:7" x14ac:dyDescent="0.2">
      <c r="A74" s="5" t="s">
        <v>70</v>
      </c>
      <c r="B74" s="8">
        <v>0</v>
      </c>
      <c r="C74" s="7" t="e">
        <f>B74/B4</f>
        <v>#DIV/0!</v>
      </c>
      <c r="D74" s="8">
        <v>0</v>
      </c>
      <c r="E74" s="7" t="e">
        <f>D74/D4</f>
        <v>#DIV/0!</v>
      </c>
      <c r="F74" s="8">
        <v>0</v>
      </c>
      <c r="G74" s="7" t="e">
        <f>F74/F4</f>
        <v>#DIV/0!</v>
      </c>
    </row>
    <row r="75" spans="1:7" ht="15.75" x14ac:dyDescent="0.25">
      <c r="A75" s="3" t="s">
        <v>71</v>
      </c>
      <c r="B75" s="8">
        <v>0</v>
      </c>
      <c r="C75" s="7" t="e">
        <f>B75/B4</f>
        <v>#DIV/0!</v>
      </c>
      <c r="D75" s="8">
        <v>0</v>
      </c>
      <c r="E75" s="7" t="e">
        <f>D75/D4</f>
        <v>#DIV/0!</v>
      </c>
      <c r="F75" s="8">
        <v>0</v>
      </c>
      <c r="G75" s="7" t="e">
        <f>F75/F4</f>
        <v>#DIV/0!</v>
      </c>
    </row>
    <row r="77" spans="1:7" ht="15.75" x14ac:dyDescent="0.25">
      <c r="A77" s="3" t="s">
        <v>72</v>
      </c>
      <c r="B77" s="6">
        <f>B75+B66+B25+B11</f>
        <v>0</v>
      </c>
      <c r="C77" s="7" t="e">
        <f>B77/B4</f>
        <v>#DIV/0!</v>
      </c>
      <c r="D77" s="6">
        <f>D75+D66+D25+D11</f>
        <v>0</v>
      </c>
      <c r="E77" s="7" t="e">
        <f>D77/D4</f>
        <v>#DIV/0!</v>
      </c>
      <c r="F77" s="6">
        <f>F75+F66+F25+F11</f>
        <v>0</v>
      </c>
      <c r="G77" s="7" t="e">
        <f>F77/F4</f>
        <v>#DIV/0!</v>
      </c>
    </row>
    <row r="79" spans="1:7" ht="15.75" x14ac:dyDescent="0.25">
      <c r="A79" s="3" t="s">
        <v>73</v>
      </c>
      <c r="B79" s="6">
        <f>B4-B77</f>
        <v>0</v>
      </c>
      <c r="C79" s="7" t="e">
        <f>B79/B4</f>
        <v>#DIV/0!</v>
      </c>
      <c r="D79" s="6">
        <f>D4-D77</f>
        <v>0</v>
      </c>
      <c r="E79" s="7" t="e">
        <f>D79/D4</f>
        <v>#DIV/0!</v>
      </c>
      <c r="F79" s="6">
        <f>F4-F77</f>
        <v>0</v>
      </c>
      <c r="G79" s="7" t="e">
        <f>F79/F4</f>
        <v>#DIV/0!</v>
      </c>
    </row>
  </sheetData>
  <mergeCells count="6"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92F6-8D2D-4B6A-B807-FD59C399DBC7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0.28515625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3.57031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112</v>
      </c>
      <c r="C1" s="4"/>
      <c r="D1" s="4" t="s">
        <v>114</v>
      </c>
      <c r="E1" s="4"/>
      <c r="F1" s="4" t="s">
        <v>116</v>
      </c>
      <c r="G1" s="4"/>
      <c r="H1" s="4" t="s">
        <v>118</v>
      </c>
      <c r="I1" s="4"/>
      <c r="J1" s="4" t="s">
        <v>84</v>
      </c>
      <c r="K1" s="4"/>
    </row>
    <row r="2" spans="1:11" x14ac:dyDescent="0.2">
      <c r="B2" s="4" t="s">
        <v>113</v>
      </c>
      <c r="C2" s="4"/>
      <c r="D2" s="4" t="s">
        <v>115</v>
      </c>
      <c r="E2" s="4"/>
      <c r="F2" s="4" t="s">
        <v>117</v>
      </c>
      <c r="G2" s="4"/>
      <c r="H2" s="4" t="s">
        <v>119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15335</v>
      </c>
      <c r="D4" s="8">
        <v>16277</v>
      </c>
      <c r="F4" s="8">
        <v>22314</v>
      </c>
      <c r="H4" s="8">
        <v>17509</v>
      </c>
      <c r="J4" s="8">
        <f>B4+D4+F4+H4</f>
        <v>71435</v>
      </c>
    </row>
    <row r="5" spans="1:11" x14ac:dyDescent="0.2">
      <c r="A5" s="5" t="s">
        <v>2</v>
      </c>
      <c r="B5" s="8">
        <v>2443.14</v>
      </c>
      <c r="C5" s="7">
        <f>B5/B4</f>
        <v>0.15931790022823605</v>
      </c>
      <c r="D5" s="8">
        <v>3346.77</v>
      </c>
      <c r="E5" s="7">
        <f>D5/D4</f>
        <v>0.20561344228051853</v>
      </c>
      <c r="F5" s="8">
        <v>3708.1</v>
      </c>
      <c r="G5" s="7">
        <f>F5/F4</f>
        <v>0.16617818409966836</v>
      </c>
      <c r="H5" s="8">
        <v>4522.74</v>
      </c>
      <c r="I5" s="7">
        <f>H5/H4</f>
        <v>0.25830944085898677</v>
      </c>
      <c r="J5" s="8">
        <f>B5+D5+F5+H5</f>
        <v>14020.75</v>
      </c>
      <c r="K5" s="7">
        <f>J5/J4</f>
        <v>0.19627283544480997</v>
      </c>
    </row>
    <row r="6" spans="1:11" x14ac:dyDescent="0.2">
      <c r="A6" s="5" t="s">
        <v>3</v>
      </c>
      <c r="B6" s="8">
        <v>0</v>
      </c>
      <c r="C6" s="7">
        <f>B6/B4</f>
        <v>0</v>
      </c>
      <c r="D6" s="8">
        <v>208.81</v>
      </c>
      <c r="E6" s="7">
        <f>D6/D4</f>
        <v>1.2828531056091417E-2</v>
      </c>
      <c r="F6" s="8">
        <v>193.34</v>
      </c>
      <c r="G6" s="7">
        <f>F6/F4</f>
        <v>8.664515550775298E-3</v>
      </c>
      <c r="H6" s="8">
        <v>282.5</v>
      </c>
      <c r="I6" s="7">
        <f>H6/H4</f>
        <v>1.613455936946713E-2</v>
      </c>
      <c r="J6" s="8">
        <f>B6+D6+F6+H6</f>
        <v>684.65</v>
      </c>
      <c r="K6" s="7">
        <f>J6/J4</f>
        <v>9.5842374186323222E-3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3.7769147295676508E-3</v>
      </c>
      <c r="J10" s="8">
        <f>B10+D10+F10+H10</f>
        <v>66.13</v>
      </c>
      <c r="K10" s="7">
        <f>J10/J4</f>
        <v>9.2573668369846712E-4</v>
      </c>
    </row>
    <row r="11" spans="1:11" ht="15.75" x14ac:dyDescent="0.25">
      <c r="A11" s="3" t="s">
        <v>8</v>
      </c>
      <c r="B11" s="8">
        <v>2443.14</v>
      </c>
      <c r="C11" s="7">
        <f>B11/B4</f>
        <v>0.15931790022823605</v>
      </c>
      <c r="D11" s="8">
        <v>3555.58</v>
      </c>
      <c r="E11" s="7">
        <f>D11/D4</f>
        <v>0.21844197333660995</v>
      </c>
      <c r="F11" s="8">
        <v>3901.44</v>
      </c>
      <c r="G11" s="7">
        <f>F11/F4</f>
        <v>0.17484269965044366</v>
      </c>
      <c r="H11" s="8">
        <v>4871.37</v>
      </c>
      <c r="I11" s="7">
        <f>H11/H4</f>
        <v>0.27822091495802159</v>
      </c>
      <c r="J11" s="8">
        <f>B11+D11+F11+H11</f>
        <v>14771.529999999999</v>
      </c>
      <c r="K11" s="7">
        <f>J11/J4</f>
        <v>0.20678280954714073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1591.85</v>
      </c>
      <c r="C14" s="7">
        <f>B14/B4</f>
        <v>0.10380502119334854</v>
      </c>
      <c r="D14" s="8">
        <v>1651.11</v>
      </c>
      <c r="E14" s="7">
        <f>D14/D4</f>
        <v>0.10143822571726976</v>
      </c>
      <c r="F14" s="8">
        <v>2701.04</v>
      </c>
      <c r="G14" s="7">
        <f>F14/F4</f>
        <v>0.12104687640046607</v>
      </c>
      <c r="H14" s="8">
        <v>0</v>
      </c>
      <c r="I14" s="7">
        <f>H14/H4</f>
        <v>0</v>
      </c>
      <c r="J14" s="8">
        <f>B14+D14+F14+H14</f>
        <v>5944</v>
      </c>
      <c r="K14" s="7">
        <f>J14/J4</f>
        <v>8.3208511233988938E-2</v>
      </c>
    </row>
    <row r="15" spans="1:11" x14ac:dyDescent="0.2">
      <c r="A15" s="5" t="s">
        <v>12</v>
      </c>
      <c r="B15" s="8">
        <v>1021.5</v>
      </c>
      <c r="C15" s="7">
        <f>B15/B4</f>
        <v>6.6612324747310075E-2</v>
      </c>
      <c r="D15" s="8">
        <v>1039.9000000000001</v>
      </c>
      <c r="E15" s="7">
        <f>D15/D4</f>
        <v>6.3887694292560054E-2</v>
      </c>
      <c r="F15" s="8">
        <v>2558.2800000000002</v>
      </c>
      <c r="G15" s="7">
        <f>F15/F4</f>
        <v>0.1146490992202205</v>
      </c>
      <c r="H15" s="8">
        <v>0</v>
      </c>
      <c r="I15" s="7">
        <f>H15/H4</f>
        <v>0</v>
      </c>
      <c r="J15" s="8">
        <f>B15+D15+F15+H15</f>
        <v>4619.68</v>
      </c>
      <c r="K15" s="7">
        <f>J15/J4</f>
        <v>6.4669699727024577E-2</v>
      </c>
    </row>
    <row r="16" spans="1:11" x14ac:dyDescent="0.2">
      <c r="A16" s="5" t="s">
        <v>13</v>
      </c>
      <c r="B16" s="8">
        <v>230.78</v>
      </c>
      <c r="C16" s="7">
        <f>B16/B4</f>
        <v>1.5049233778937071E-2</v>
      </c>
      <c r="D16" s="8">
        <v>250.03</v>
      </c>
      <c r="E16" s="7">
        <f>D16/D4</f>
        <v>1.5360938747926522E-2</v>
      </c>
      <c r="F16" s="8">
        <v>440</v>
      </c>
      <c r="G16" s="7">
        <f>F16/F4</f>
        <v>1.9718562337545934E-2</v>
      </c>
      <c r="H16" s="8">
        <v>0</v>
      </c>
      <c r="I16" s="7">
        <f>H16/H4</f>
        <v>0</v>
      </c>
      <c r="J16" s="8">
        <f>B16+D16+F16+H16</f>
        <v>920.81</v>
      </c>
      <c r="K16" s="7">
        <f>J16/J4</f>
        <v>1.2890179883810457E-2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256.02999999999997</v>
      </c>
      <c r="G18" s="7">
        <f>F18/F4</f>
        <v>1.1473962534731557E-2</v>
      </c>
      <c r="H18" s="8">
        <v>0</v>
      </c>
      <c r="I18" s="7">
        <f>H18/H4</f>
        <v>0</v>
      </c>
      <c r="J18" s="8">
        <f>B18+D18+F18+H18</f>
        <v>256.02999999999997</v>
      </c>
      <c r="K18" s="7">
        <f>J18/J4</f>
        <v>3.5840974312311888E-3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0.11085751548744702</v>
      </c>
      <c r="D20" s="8">
        <v>1800</v>
      </c>
      <c r="E20" s="7">
        <f>D20/D4</f>
        <v>0.11058548872642379</v>
      </c>
      <c r="F20" s="8">
        <v>1800</v>
      </c>
      <c r="G20" s="7">
        <f>F20/F4</f>
        <v>8.0666845926324282E-2</v>
      </c>
      <c r="H20" s="8">
        <v>0</v>
      </c>
      <c r="I20" s="7">
        <f>H20/H4</f>
        <v>0</v>
      </c>
      <c r="J20" s="8">
        <f>B20+D20+F20+H20</f>
        <v>5300</v>
      </c>
      <c r="K20" s="7">
        <f>J20/J4</f>
        <v>7.4193322600965908E-2</v>
      </c>
    </row>
    <row r="21" spans="1:11" x14ac:dyDescent="0.2">
      <c r="A21" s="5" t="s">
        <v>18</v>
      </c>
      <c r="B21" s="8">
        <v>253.45</v>
      </c>
      <c r="C21" s="7">
        <f>B21/B4</f>
        <v>1.652755135311379E-2</v>
      </c>
      <c r="D21" s="8">
        <v>277.5</v>
      </c>
      <c r="E21" s="7">
        <f>D21/D4</f>
        <v>1.7048596178657002E-2</v>
      </c>
      <c r="F21" s="8">
        <v>277.5</v>
      </c>
      <c r="G21" s="7">
        <f>F21/F4</f>
        <v>1.2436138746974993E-2</v>
      </c>
      <c r="H21" s="8">
        <v>0</v>
      </c>
      <c r="I21" s="7">
        <f>H21/H4</f>
        <v>0</v>
      </c>
      <c r="J21" s="8">
        <f>B21+D21+F21+H21</f>
        <v>808.45</v>
      </c>
      <c r="K21" s="7">
        <f>J21/J4</f>
        <v>1.131728144466998E-2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349.41</v>
      </c>
      <c r="C24" s="7">
        <f>B24/B4</f>
        <v>2.2785132050864038E-2</v>
      </c>
      <c r="D24" s="8">
        <v>365.68</v>
      </c>
      <c r="E24" s="7">
        <f>D24/D4</f>
        <v>2.2466056398599252E-2</v>
      </c>
      <c r="F24" s="8">
        <v>617.13</v>
      </c>
      <c r="G24" s="7">
        <f>F24/F4</f>
        <v>2.7656628125840278E-2</v>
      </c>
      <c r="H24" s="8">
        <v>0</v>
      </c>
      <c r="I24" s="7">
        <f>H24/H4</f>
        <v>0</v>
      </c>
      <c r="J24" s="8">
        <f>B24+D24+F24+H24</f>
        <v>1332.22</v>
      </c>
      <c r="K24" s="7">
        <f>J24/J4</f>
        <v>1.8649401553860152E-2</v>
      </c>
    </row>
    <row r="25" spans="1:11" ht="15.75" x14ac:dyDescent="0.25">
      <c r="A25" s="3" t="s">
        <v>22</v>
      </c>
      <c r="B25" s="8">
        <v>5146.99</v>
      </c>
      <c r="C25" s="7">
        <f>B25/B4</f>
        <v>0.33563677861102054</v>
      </c>
      <c r="D25" s="8">
        <v>5384.22</v>
      </c>
      <c r="E25" s="7">
        <f>D25/D4</f>
        <v>0.33078700006143641</v>
      </c>
      <c r="F25" s="8">
        <v>8649.98</v>
      </c>
      <c r="G25" s="7">
        <f>F25/F4</f>
        <v>0.38764811329210358</v>
      </c>
      <c r="H25" s="8">
        <v>0</v>
      </c>
      <c r="I25" s="7">
        <f>H25/H4</f>
        <v>0</v>
      </c>
      <c r="J25" s="8">
        <f>B25+D25+F25+H25</f>
        <v>19181.189999999999</v>
      </c>
      <c r="K25" s="7">
        <f>J25/J4</f>
        <v>0.26851249387555121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1.2850534011080016E-2</v>
      </c>
      <c r="J27" s="8">
        <f>B27+D27+F27+H27</f>
        <v>225</v>
      </c>
      <c r="K27" s="7">
        <f>J27/J4</f>
        <v>3.149716525512704E-3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27.47</v>
      </c>
      <c r="I28" s="7">
        <f>H28/H4</f>
        <v>1.5689074190416356E-3</v>
      </c>
      <c r="J28" s="8">
        <f>B28+D28+F28+H28</f>
        <v>27.47</v>
      </c>
      <c r="K28" s="7">
        <f>J28/J4</f>
        <v>3.8454539091481763E-4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791.27</v>
      </c>
      <c r="E29" s="7">
        <f>D29/D4</f>
        <v>4.8612766480309641E-2</v>
      </c>
      <c r="F29" s="8">
        <v>14.92</v>
      </c>
      <c r="G29" s="7">
        <f>F29/F4</f>
        <v>6.6863852290042125E-4</v>
      </c>
      <c r="H29" s="8">
        <v>56</v>
      </c>
      <c r="I29" s="7">
        <f>H29/H4</f>
        <v>3.1983551316465816E-3</v>
      </c>
      <c r="J29" s="8">
        <f>B29+D29+F29+H29</f>
        <v>862.18999999999994</v>
      </c>
      <c r="K29" s="7">
        <f>J29/J4</f>
        <v>1.2069573738363546E-2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103.91</v>
      </c>
      <c r="C33" s="7">
        <f>B33/B4</f>
        <v>6.7760026084121286E-3</v>
      </c>
      <c r="D33" s="8">
        <v>103.91</v>
      </c>
      <c r="E33" s="7">
        <f>D33/D4</f>
        <v>6.3838545186459417E-3</v>
      </c>
      <c r="F33" s="8">
        <v>116.89</v>
      </c>
      <c r="G33" s="7">
        <f>F33/F4</f>
        <v>5.2384153446266915E-3</v>
      </c>
      <c r="H33" s="8">
        <v>0</v>
      </c>
      <c r="I33" s="7">
        <f>H33/H4</f>
        <v>0</v>
      </c>
      <c r="J33" s="8">
        <f>B33+D33+F33+H33</f>
        <v>324.70999999999998</v>
      </c>
      <c r="K33" s="7">
        <f>J33/J4</f>
        <v>4.5455309022188004E-3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2314.04</v>
      </c>
      <c r="C35" s="7">
        <f>B35/B4</f>
        <v>0.15089925008151286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2314.04</v>
      </c>
      <c r="K35" s="7">
        <f>J35/J4</f>
        <v>3.2393644571988518E-2</v>
      </c>
    </row>
    <row r="36" spans="1:11" x14ac:dyDescent="0.2">
      <c r="A36" s="5" t="s">
        <v>32</v>
      </c>
      <c r="B36" s="8">
        <v>63.23</v>
      </c>
      <c r="C36" s="7">
        <f>B36/B4</f>
        <v>4.1232474731007496E-3</v>
      </c>
      <c r="D36" s="8">
        <v>66.13</v>
      </c>
      <c r="E36" s="7">
        <f>D36/D4</f>
        <v>4.062787983043558E-3</v>
      </c>
      <c r="F36" s="8">
        <v>104.73</v>
      </c>
      <c r="G36" s="7">
        <f>F36/F4</f>
        <v>4.6934659854799676E-3</v>
      </c>
      <c r="H36" s="8">
        <v>0</v>
      </c>
      <c r="I36" s="7">
        <f>H36/H4</f>
        <v>0</v>
      </c>
      <c r="J36" s="8">
        <f>B36+D36+F36+H36</f>
        <v>234.08999999999997</v>
      </c>
      <c r="K36" s="7">
        <f>J36/J4</f>
        <v>3.2769650731434168E-3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76.56</v>
      </c>
      <c r="C42" s="7">
        <f>B42/B4</f>
        <v>4.9925008151287904E-3</v>
      </c>
      <c r="D42" s="8">
        <v>46.07</v>
      </c>
      <c r="E42" s="7">
        <f>D42/D4</f>
        <v>2.830374147570191E-3</v>
      </c>
      <c r="F42" s="8">
        <v>64.209999999999994</v>
      </c>
      <c r="G42" s="7">
        <f>F42/F4</f>
        <v>2.8775656538496007E-3</v>
      </c>
      <c r="H42" s="8">
        <v>132.21</v>
      </c>
      <c r="I42" s="7">
        <f>H42/H4</f>
        <v>7.5509737849106182E-3</v>
      </c>
      <c r="J42" s="8">
        <f>B42+D42+F42+H42</f>
        <v>319.04999999999995</v>
      </c>
      <c r="K42" s="7">
        <f>J42/J4</f>
        <v>4.4662980331770137E-3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300</v>
      </c>
      <c r="C46" s="7">
        <f>B46/B4</f>
        <v>1.9563090968373002E-2</v>
      </c>
      <c r="D46" s="8">
        <v>232.5</v>
      </c>
      <c r="E46" s="7">
        <f>D46/D4</f>
        <v>1.4283958960496406E-2</v>
      </c>
      <c r="F46" s="8">
        <v>0</v>
      </c>
      <c r="G46" s="7">
        <f>F46/F4</f>
        <v>0</v>
      </c>
      <c r="H46" s="8">
        <v>300</v>
      </c>
      <c r="I46" s="7">
        <f>H46/H4</f>
        <v>1.7134045348106686E-2</v>
      </c>
      <c r="J46" s="8">
        <f>B46+D46+F46+H46</f>
        <v>832.5</v>
      </c>
      <c r="K46" s="7">
        <f>J46/J4</f>
        <v>1.1653951144397004E-2</v>
      </c>
    </row>
    <row r="47" spans="1:11" x14ac:dyDescent="0.2">
      <c r="A47" s="5" t="s">
        <v>43</v>
      </c>
      <c r="B47" s="8">
        <v>1468</v>
      </c>
      <c r="C47" s="7">
        <f>B47/B4</f>
        <v>9.5728725138571891E-2</v>
      </c>
      <c r="D47" s="8">
        <v>80</v>
      </c>
      <c r="E47" s="7">
        <f>D47/D4</f>
        <v>4.9149106100632792E-3</v>
      </c>
      <c r="F47" s="8">
        <v>80</v>
      </c>
      <c r="G47" s="7">
        <f>F47/F4</f>
        <v>3.5851931522810792E-3</v>
      </c>
      <c r="H47" s="8">
        <v>80</v>
      </c>
      <c r="I47" s="7">
        <f>H47/H4</f>
        <v>4.5690787594951168E-3</v>
      </c>
      <c r="J47" s="8">
        <f>B47+D47+F47+H47</f>
        <v>1708</v>
      </c>
      <c r="K47" s="7">
        <f>J47/J4</f>
        <v>2.3909848113669769E-2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215.37</v>
      </c>
      <c r="E49" s="7">
        <f>D49/D4</f>
        <v>1.3231553726116606E-2</v>
      </c>
      <c r="F49" s="8">
        <v>814.35</v>
      </c>
      <c r="G49" s="7">
        <f>F49/F4</f>
        <v>3.6495025544501208E-2</v>
      </c>
      <c r="H49" s="8">
        <v>0</v>
      </c>
      <c r="I49" s="7">
        <f>H49/H4</f>
        <v>0</v>
      </c>
      <c r="J49" s="8">
        <f>B49+D49+F49+H49</f>
        <v>1029.72</v>
      </c>
      <c r="K49" s="7">
        <f>J49/J4</f>
        <v>1.441478266955974E-2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363.58</v>
      </c>
      <c r="E53" s="7">
        <f>D53/D4</f>
        <v>2.2337039995085087E-2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363.58</v>
      </c>
      <c r="K53" s="7">
        <f>J53/J4</f>
        <v>5.0896619304262617E-3</v>
      </c>
    </row>
    <row r="54" spans="1:11" x14ac:dyDescent="0.2">
      <c r="A54" s="5" t="s">
        <v>50</v>
      </c>
      <c r="B54" s="8">
        <v>17.47</v>
      </c>
      <c r="C54" s="7">
        <f>B54/B4</f>
        <v>1.1392239973915877E-3</v>
      </c>
      <c r="D54" s="8">
        <v>321.08999999999997</v>
      </c>
      <c r="E54" s="7">
        <f>D54/D4</f>
        <v>1.9726608097315228E-2</v>
      </c>
      <c r="F54" s="8">
        <v>398.65</v>
      </c>
      <c r="G54" s="7">
        <f>F54/F4</f>
        <v>1.7865465626960651E-2</v>
      </c>
      <c r="H54" s="8">
        <v>75.959999999999994</v>
      </c>
      <c r="I54" s="7">
        <f>H54/H4</f>
        <v>4.3383402821406134E-3</v>
      </c>
      <c r="J54" s="8">
        <f>B54+D54+F54+H54</f>
        <v>813.17</v>
      </c>
      <c r="K54" s="7">
        <f>J54/J4</f>
        <v>1.1383355498005178E-2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168.74</v>
      </c>
      <c r="I55" s="7">
        <f>H55/H4</f>
        <v>9.6373293734650749E-3</v>
      </c>
      <c r="J55" s="8">
        <f>B55+D55+F55+H55</f>
        <v>168.74</v>
      </c>
      <c r="K55" s="7">
        <f>J55/J4</f>
        <v>2.3621474067333941E-3</v>
      </c>
    </row>
    <row r="56" spans="1:11" x14ac:dyDescent="0.2">
      <c r="A56" s="5" t="s">
        <v>52</v>
      </c>
      <c r="B56" s="8">
        <v>807.92</v>
      </c>
      <c r="C56" s="7">
        <f>B56/B4</f>
        <v>5.268470818389305E-2</v>
      </c>
      <c r="D56" s="8">
        <v>882.39</v>
      </c>
      <c r="E56" s="7">
        <f>D56/D4</f>
        <v>5.4210849665171715E-2</v>
      </c>
      <c r="F56" s="8">
        <v>1392.02</v>
      </c>
      <c r="G56" s="7">
        <f>F56/F4</f>
        <v>6.2383257147978849E-2</v>
      </c>
      <c r="H56" s="8">
        <v>745.83</v>
      </c>
      <c r="I56" s="7">
        <f>H56/H4</f>
        <v>4.2596950139928036E-2</v>
      </c>
      <c r="J56" s="8">
        <f>B56+D56+F56+H56</f>
        <v>3828.16</v>
      </c>
      <c r="K56" s="7">
        <f>J56/J4</f>
        <v>5.3589416952474274E-2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336.65</v>
      </c>
      <c r="G62" s="7">
        <f>F62/F4</f>
        <v>1.5086940933942816E-2</v>
      </c>
      <c r="H62" s="8">
        <v>0</v>
      </c>
      <c r="I62" s="7">
        <f>H62/H4</f>
        <v>0</v>
      </c>
      <c r="J62" s="8">
        <f>B62+D62+F62+H62</f>
        <v>336.65</v>
      </c>
      <c r="K62" s="7">
        <f>J62/J4</f>
        <v>4.7126758591726743E-3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910.46</v>
      </c>
      <c r="G64" s="7">
        <f>F64/F4</f>
        <v>4.0802186967822895E-2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1.2745292923636874E-2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5151.13</v>
      </c>
      <c r="C66" s="7">
        <f>B66/B4</f>
        <v>0.33590674926638409</v>
      </c>
      <c r="D66" s="8">
        <v>3102.31</v>
      </c>
      <c r="E66" s="7">
        <f>D66/D4</f>
        <v>0.19059470418381766</v>
      </c>
      <c r="F66" s="8">
        <v>4232.88</v>
      </c>
      <c r="G66" s="7">
        <f>F66/F4</f>
        <v>0.18969615488034419</v>
      </c>
      <c r="H66" s="8">
        <v>1811.21</v>
      </c>
      <c r="I66" s="7">
        <f>H66/H4</f>
        <v>0.10344451424981438</v>
      </c>
      <c r="J66" s="8">
        <f>B66+D66+F66+H66</f>
        <v>14297.529999999999</v>
      </c>
      <c r="K66" s="7">
        <f>J66/J4</f>
        <v>0.20014740673339398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0.69234300619497879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0.14862574368306852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0.17076931863612999</v>
      </c>
      <c r="J71" s="8">
        <f>B71+D71+F71+H71</f>
        <v>2990</v>
      </c>
      <c r="K71" s="7">
        <f>J71/J4</f>
        <v>4.1856232939035488E-2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536.38</v>
      </c>
      <c r="C73" s="7">
        <f>B73/B4</f>
        <v>3.4977502445386374E-2</v>
      </c>
      <c r="D73" s="8">
        <v>567</v>
      </c>
      <c r="E73" s="7">
        <f>D73/D4</f>
        <v>3.4834428948823493E-2</v>
      </c>
      <c r="F73" s="8">
        <v>763.22</v>
      </c>
      <c r="G73" s="7">
        <f>F73/F4</f>
        <v>3.4203638971049569E-2</v>
      </c>
      <c r="H73" s="8">
        <v>607.04</v>
      </c>
      <c r="I73" s="7">
        <f>H73/H4</f>
        <v>3.4670169627048941E-2</v>
      </c>
      <c r="J73" s="8">
        <f>B73+D73+F73+H73</f>
        <v>2473.6400000000003</v>
      </c>
      <c r="K73" s="7">
        <f>J73/J4</f>
        <v>3.4627843494085535E-2</v>
      </c>
    </row>
    <row r="74" spans="1:11" x14ac:dyDescent="0.2">
      <c r="A74" s="5" t="s">
        <v>70</v>
      </c>
      <c r="B74" s="8">
        <v>2829</v>
      </c>
      <c r="C74" s="7">
        <f>B74/B4</f>
        <v>0.18447994783175742</v>
      </c>
      <c r="D74" s="8">
        <v>2829</v>
      </c>
      <c r="E74" s="7">
        <f>D74/D4</f>
        <v>0.17380352644836272</v>
      </c>
      <c r="F74" s="8">
        <v>2829</v>
      </c>
      <c r="G74" s="7">
        <f>F74/F4</f>
        <v>0.12678139284753967</v>
      </c>
      <c r="H74" s="8">
        <v>2829</v>
      </c>
      <c r="I74" s="7">
        <f>H74/H4</f>
        <v>0.16157404763264607</v>
      </c>
      <c r="J74" s="8">
        <f>B74+D74+F74+H74</f>
        <v>11316</v>
      </c>
      <c r="K74" s="7">
        <f>J74/J4</f>
        <v>0.15840974312311892</v>
      </c>
    </row>
    <row r="75" spans="1:11" ht="15.75" x14ac:dyDescent="0.25">
      <c r="A75" s="3" t="s">
        <v>71</v>
      </c>
      <c r="B75" s="8">
        <v>13982.46</v>
      </c>
      <c r="C75" s="7">
        <f>B75/B4</f>
        <v>0.91180045647212249</v>
      </c>
      <c r="D75" s="8">
        <v>3396</v>
      </c>
      <c r="E75" s="7">
        <f>D75/D4</f>
        <v>0.20863795539718621</v>
      </c>
      <c r="F75" s="8">
        <v>3592.22</v>
      </c>
      <c r="G75" s="7">
        <f>F75/F4</f>
        <v>0.16098503181858922</v>
      </c>
      <c r="H75" s="8">
        <v>6426.04</v>
      </c>
      <c r="I75" s="7">
        <f>H75/H4</f>
        <v>0.36701353589582503</v>
      </c>
      <c r="J75" s="8">
        <f>B75+D75+F75+H75</f>
        <v>27396.720000000001</v>
      </c>
      <c r="K75" s="7">
        <f>J75/J4</f>
        <v>0.38351956323930847</v>
      </c>
    </row>
    <row r="77" spans="1:11" ht="15.75" x14ac:dyDescent="0.25">
      <c r="A77" s="3" t="s">
        <v>72</v>
      </c>
      <c r="B77" s="6">
        <f>B75+B66+B25+B11</f>
        <v>26723.72</v>
      </c>
      <c r="C77" s="7">
        <f>B77/B4</f>
        <v>1.7426618845777633</v>
      </c>
      <c r="D77" s="6">
        <f>D75+D66+D25+D11</f>
        <v>15438.109999999999</v>
      </c>
      <c r="E77" s="7">
        <f>D77/D4</f>
        <v>0.94846163297905006</v>
      </c>
      <c r="F77" s="6">
        <f>F75+F66+F25+F11</f>
        <v>20376.52</v>
      </c>
      <c r="G77" s="7">
        <f>F77/F4</f>
        <v>0.91317199964148066</v>
      </c>
      <c r="H77" s="6">
        <f>H75+H66+H25+H11</f>
        <v>13108.619999999999</v>
      </c>
      <c r="I77" s="7">
        <f>H77/H4</f>
        <v>0.74867896510366094</v>
      </c>
      <c r="J77" s="8">
        <f>J75+J66+J25+J11</f>
        <v>75646.97</v>
      </c>
      <c r="K77" s="7">
        <f>J77/J4</f>
        <v>1.0589622733953945</v>
      </c>
    </row>
    <row r="79" spans="1:11" ht="15.75" x14ac:dyDescent="0.25">
      <c r="A79" s="3" t="s">
        <v>73</v>
      </c>
      <c r="B79" s="6">
        <f>B4-B77</f>
        <v>-11388.720000000001</v>
      </c>
      <c r="C79" s="7">
        <f>B79/B4</f>
        <v>-0.74266188457776339</v>
      </c>
      <c r="D79" s="6">
        <f>D4-D77</f>
        <v>838.89000000000124</v>
      </c>
      <c r="E79" s="7">
        <f>D79/D4</f>
        <v>5.1538367020949882E-2</v>
      </c>
      <c r="F79" s="6">
        <f>F4-F77</f>
        <v>1937.4799999999996</v>
      </c>
      <c r="G79" s="7">
        <f>F79/F4</f>
        <v>8.68280003585193E-2</v>
      </c>
      <c r="H79" s="6">
        <f>H4-H77</f>
        <v>4400.380000000001</v>
      </c>
      <c r="I79" s="7">
        <f>H79/H4</f>
        <v>0.25132103489633906</v>
      </c>
      <c r="J79" s="8">
        <f>J4-J77</f>
        <v>-4211.9700000000012</v>
      </c>
      <c r="K79" s="7">
        <f>J79/J4</f>
        <v>-5.8962273395394428E-2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YTD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badonsky</dc:creator>
  <cp:lastModifiedBy>T badonsky</cp:lastModifiedBy>
  <dcterms:created xsi:type="dcterms:W3CDTF">2020-06-02T03:30:21Z</dcterms:created>
  <dcterms:modified xsi:type="dcterms:W3CDTF">2020-06-02T03:31:20Z</dcterms:modified>
</cp:coreProperties>
</file>