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Google Drive\Senior Design\Tiva Code\SARSRover\RoverMain\"/>
    </mc:Choice>
  </mc:AlternateContent>
  <bookViews>
    <workbookView xWindow="0" yWindow="0" windowWidth="28800" windowHeight="13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A11" i="1" l="1"/>
  <c r="A10" i="1"/>
  <c r="C3" i="1"/>
  <c r="D3" i="1" s="1"/>
  <c r="C4" i="1"/>
  <c r="D4" i="1" s="1"/>
  <c r="C5" i="1"/>
  <c r="D5" i="1" s="1"/>
  <c r="C2" i="1"/>
  <c r="E5" i="1" l="1"/>
  <c r="E4" i="1"/>
  <c r="D8" i="1"/>
  <c r="E3" i="1"/>
  <c r="D2" i="1"/>
  <c r="E2" i="1"/>
  <c r="B7" i="1" s="1"/>
  <c r="B8" i="1" s="1"/>
  <c r="A12" i="1"/>
  <c r="A13" i="1" s="1"/>
  <c r="A7" i="1" l="1"/>
  <c r="A8" i="1" s="1"/>
</calcChain>
</file>

<file path=xl/sharedStrings.xml><?xml version="1.0" encoding="utf-8"?>
<sst xmlns="http://schemas.openxmlformats.org/spreadsheetml/2006/main" count="8" uniqueCount="8">
  <si>
    <t>cur lat</t>
  </si>
  <si>
    <t>cur lon</t>
  </si>
  <si>
    <t>tar lat</t>
  </si>
  <si>
    <t>tar lon</t>
  </si>
  <si>
    <t>deg</t>
  </si>
  <si>
    <t>rad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</si>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</sst>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7" sqref="D7"/>
    </sheetView>
  </sheetViews>
  <sheetFormatPr defaultRowHeight="15" x14ac:dyDescent="0.25"/>
  <cols>
    <col min="1" max="1" width="12.7109375" bestFit="1" customWidth="1"/>
    <col min="2" max="2" width="10.28515625" style="1" bestFit="1" customWidth="1"/>
    <col min="3" max="3" width="9.28515625" style="1" bestFit="1" customWidth="1"/>
    <col min="4" max="4" width="12.7109375" bestFit="1" customWidth="1"/>
  </cols>
  <sheetData>
    <row r="1" spans="1:5" x14ac:dyDescent="0.25">
      <c r="B1" s="1" t="s">
        <v>4</v>
      </c>
      <c r="C1" s="1" t="s">
        <v>5</v>
      </c>
      <c r="D1" t="s">
        <v>6</v>
      </c>
      <c r="E1" t="s">
        <v>7</v>
      </c>
    </row>
    <row r="2" spans="1:5" x14ac:dyDescent="0.25">
      <c r="A2" t="s">
        <v>0</v>
      </c>
      <c r="B2" s="1">
        <v>28.628305000000001</v>
      </c>
      <c r="C2" s="1">
        <f>RADIANS(B2)</f>
        <v>0.49965818151515529</v>
      </c>
      <c r="D2">
        <f>SIN(C2)</f>
        <v>0.47912553666040286</v>
      </c>
      <c r="E2">
        <f>COS(C2)</f>
        <v>0.87774638713006448</v>
      </c>
    </row>
    <row r="3" spans="1:5" x14ac:dyDescent="0.25">
      <c r="A3" t="s">
        <v>1</v>
      </c>
      <c r="B3" s="1">
        <v>-81.199619999999996</v>
      </c>
      <c r="C3" s="1">
        <f t="shared" ref="C3:C5" si="0">RADIANS(B3)</f>
        <v>-1.417200720368238</v>
      </c>
      <c r="D3">
        <f t="shared" ref="D3:D5" si="1">SIN(C3)</f>
        <v>-0.98822736678432854</v>
      </c>
      <c r="E3">
        <f t="shared" ref="E3:E5" si="2">COS(C3)</f>
        <v>0.15299239045950022</v>
      </c>
    </row>
    <row r="4" spans="1:5" x14ac:dyDescent="0.25">
      <c r="A4" t="s">
        <v>2</v>
      </c>
      <c r="B4" s="1">
        <v>28.628391000000001</v>
      </c>
      <c r="C4" s="1">
        <f t="shared" si="0"/>
        <v>0.499659682498312</v>
      </c>
      <c r="D4">
        <f t="shared" si="1"/>
        <v>0.47912685414240608</v>
      </c>
      <c r="E4">
        <f t="shared" si="2"/>
        <v>0.8777456679697152</v>
      </c>
    </row>
    <row r="5" spans="1:5" x14ac:dyDescent="0.25">
      <c r="A5" t="s">
        <v>3</v>
      </c>
      <c r="B5" s="1">
        <v>-81.200012999999998</v>
      </c>
      <c r="C5" s="1">
        <f t="shared" si="0"/>
        <v>-1.4172075795121983</v>
      </c>
      <c r="D5">
        <f t="shared" si="1"/>
        <v>-0.98822841615791257</v>
      </c>
      <c r="E5">
        <f t="shared" si="2"/>
        <v>0.15298561206212694</v>
      </c>
    </row>
    <row r="7" spans="1:5" x14ac:dyDescent="0.25">
      <c r="A7">
        <f>ATAN2(SIN(C4-C2) * E4, (E2 * E4) -( D2 * D4) * COS(C4-C2))</f>
        <v>1.5707938909666652</v>
      </c>
      <c r="B7">
        <f>ATAN2(F2 * F4 - E2 * E4 * COS(D4-D2), SIN(D4-D2) * F4)</f>
        <v>3.1415926535897931</v>
      </c>
      <c r="D7" s="1">
        <f>ATAN2( SIN(C5-C3) * COS(C4), COS(C2) * SIN(C4) - SIN(C2) * COS(C4) * COS(C5-C3))</f>
        <v>2.8972633076836569</v>
      </c>
    </row>
    <row r="8" spans="1:5" x14ac:dyDescent="0.25">
      <c r="A8">
        <f>DEGREES(A7)</f>
        <v>89.999860437322724</v>
      </c>
      <c r="B8">
        <f>DEGREES(B7)</f>
        <v>180</v>
      </c>
      <c r="D8" s="1">
        <f>DEGREES(D7)</f>
        <v>166.0009596683864</v>
      </c>
    </row>
    <row r="10" spans="1:5" x14ac:dyDescent="0.25">
      <c r="A10">
        <f>LN(TAN(B4/2+PI()/4) / TAN(B2/2+PI()/4))</f>
        <v>-9.1685537943557267E-5</v>
      </c>
    </row>
    <row r="11" spans="1:5" x14ac:dyDescent="0.25">
      <c r="A11">
        <f>ABS(B3-B5)</f>
        <v>3.9300000000253021E-4</v>
      </c>
    </row>
    <row r="12" spans="1:5" x14ac:dyDescent="0.25">
      <c r="A12">
        <f>ATAN2(A11,A10)</f>
        <v>-0.2291970339258238</v>
      </c>
    </row>
    <row r="13" spans="1:5" x14ac:dyDescent="0.25">
      <c r="A13">
        <f>DEGREES(A12)</f>
        <v>-13.13202272086645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Crabtree</dc:creator>
  <cp:lastModifiedBy>Brian Crabtree</cp:lastModifiedBy>
  <dcterms:created xsi:type="dcterms:W3CDTF">2015-04-13T03:25:09Z</dcterms:created>
  <dcterms:modified xsi:type="dcterms:W3CDTF">2015-04-17T19:38:33Z</dcterms:modified>
</cp:coreProperties>
</file>