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ail 2025" sheetId="1" r:id="rId4"/>
    <sheet state="visible" name="1" sheetId="2" r:id="rId5"/>
  </sheets>
  <definedNames/>
  <calcPr/>
</workbook>
</file>

<file path=xl/sharedStrings.xml><?xml version="1.0" encoding="utf-8"?>
<sst xmlns="http://schemas.openxmlformats.org/spreadsheetml/2006/main" count="105" uniqueCount="60">
  <si>
    <t xml:space="preserve"> </t>
  </si>
  <si>
    <t>Task</t>
  </si>
  <si>
    <t>T7_2025</t>
  </si>
  <si>
    <t>T8_2025</t>
  </si>
  <si>
    <t>T9_2025</t>
  </si>
  <si>
    <t>T4_2025</t>
  </si>
  <si>
    <t>T5_2025</t>
  </si>
  <si>
    <t>T6_2025</t>
  </si>
  <si>
    <r>
      <rPr>
        <rFont val="Arial"/>
        <b/>
        <color theme="1"/>
      </rPr>
      <t>Email OS</t>
    </r>
    <r>
      <rPr>
        <rFont val="Arial"/>
        <color theme="1"/>
      </rPr>
      <t xml:space="preserve"> + </t>
    </r>
    <r>
      <rPr>
        <rFont val="Arial"/>
        <b/>
        <color theme="1"/>
      </rPr>
      <t xml:space="preserve">Nội bộ + </t>
    </r>
    <r>
      <rPr>
        <rFont val="Arial"/>
        <color theme="1"/>
      </rPr>
      <t>APPLE</t>
    </r>
    <r>
      <rPr>
        <rFont val="Arial"/>
        <b/>
        <color theme="1"/>
      </rPr>
      <t xml:space="preserve"> + </t>
    </r>
    <r>
      <rPr>
        <rFont val="Arial"/>
        <color theme="1"/>
      </rPr>
      <t>AMWAY + mail khách hàng QT/NĐ</t>
    </r>
  </si>
  <si>
    <t>Vân Anh</t>
  </si>
  <si>
    <t>Vân Anh / Nam</t>
  </si>
  <si>
    <t>Nam (MTM)</t>
  </si>
  <si>
    <t>Nam</t>
  </si>
  <si>
    <r>
      <rPr>
        <rFont val="Arial"/>
        <b/>
        <color theme="1"/>
      </rPr>
      <t>Email Hà Nội</t>
    </r>
    <r>
      <rPr>
        <rFont val="Arial"/>
        <color theme="1"/>
      </rPr>
      <t xml:space="preserve"> + GSM + tra soát email bank + Email trả góp (SLA)</t>
    </r>
  </si>
  <si>
    <t>Yến</t>
  </si>
  <si>
    <t>Hồng</t>
  </si>
  <si>
    <t>Trang lớn</t>
  </si>
  <si>
    <t>Đăng</t>
  </si>
  <si>
    <r>
      <rPr>
        <rFont val="Arial"/>
        <b/>
        <color theme="1"/>
      </rPr>
      <t>Email HCM</t>
    </r>
    <r>
      <rPr>
        <rFont val="Arial"/>
        <color theme="1"/>
      </rPr>
      <t xml:space="preserve"> + VinPearl/VinWonder + SAMSUNG + Tra soát Ví + Vinfast/V-Green</t>
    </r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</si>
  <si>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                                        </t>
  </si>
  <si>
    <t xml:space="preserve">Group chat Hà Nội (ĐV+Nội bộ) </t>
  </si>
  <si>
    <t>Quân</t>
  </si>
  <si>
    <t>Bảo / Nam</t>
  </si>
  <si>
    <t>Quân (MTM chiều)</t>
  </si>
  <si>
    <t>Group chat HCM (ĐV+Nội bộ)+ Thông báo bảo trì</t>
  </si>
  <si>
    <t>Đăng (MTM chiều)</t>
  </si>
  <si>
    <t>Triển khai MM  + Tổng hợp DS dong cong (gửi Tech, gửi bank) + Alert lỗi 7 / timeout + Tra soát Napas + Báo cáo hotline+ TCB</t>
  </si>
  <si>
    <t>Nam (MTM sáng)</t>
  </si>
  <si>
    <t>Quân (MTM sáng)</t>
  </si>
  <si>
    <t>Triển khai Sales + BCCDV (SS) + Alert lỗi 7 / timeout  + Tra soát Napas + Alert trả góp sát sao kê+Shinhan bank</t>
  </si>
  <si>
    <t>Trang lớn (MTM sáng)</t>
  </si>
  <si>
    <t>Trang bé</t>
  </si>
  <si>
    <r>
      <rPr>
        <rFont val="Arial"/>
        <b/>
        <color theme="1"/>
      </rPr>
      <t xml:space="preserve">MTM </t>
    </r>
    <r>
      <rPr>
        <rFont val="Arial"/>
        <color theme="1"/>
      </rPr>
      <t>+ Email trả góp (SLA) + Email OS + Vinfast/V-Green</t>
    </r>
  </si>
  <si>
    <t>Tháng</t>
  </si>
  <si>
    <t>Date</t>
  </si>
  <si>
    <t>Time of request</t>
  </si>
  <si>
    <t>Time of response</t>
  </si>
  <si>
    <t>Response time</t>
  </si>
  <si>
    <t>Status</t>
  </si>
  <si>
    <t>Subject email</t>
  </si>
  <si>
    <t xml:space="preserve"> Group</t>
  </si>
  <si>
    <t>Category</t>
  </si>
  <si>
    <t>PIC</t>
  </si>
  <si>
    <t>Note</t>
  </si>
  <si>
    <t>SLA - Time</t>
  </si>
  <si>
    <t>SLA - Response</t>
  </si>
  <si>
    <t>Checked by</t>
  </si>
  <si>
    <t>FW N8N1</t>
  </si>
  <si>
    <t>KQ N8N1</t>
  </si>
  <si>
    <t>Ngày nghỉ</t>
  </si>
  <si>
    <t>Completed</t>
  </si>
  <si>
    <t>r5wdGRZk8ux3inrd21GLYWnvu</t>
  </si>
  <si>
    <t>Khách hàng (QT+NĐ)</t>
  </si>
  <si>
    <t>Tư vấn GD Failed</t>
  </si>
  <si>
    <t>Đạt</t>
  </si>
  <si>
    <t>HỖ TRỢ HỦY LỆNH HOÀN TIỀN OP 03OP2412523026F0F71A</t>
  </si>
  <si>
    <t>Hồ Chí Minh</t>
  </si>
  <si>
    <t>Hỗ trợ refund</t>
  </si>
  <si>
    <t>Onepay payment from Merchant</t>
  </si>
  <si>
    <t>hi - ortal aloni Aloni &amp; stein BSD,llc &lt;asbsdllc@gmail.com&gt;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</si>
</sst>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 H:mm:ss"/>
    <numFmt numFmtId="165" formatCode="dd/mm/yy hh:mm:ss"/>
    <numFmt numFmtId="166" formatCode="d/m"/>
    <numFmt numFmtId="167" formatCode="dd/MM/yyyy"/>
  </numFmts>
  <fonts count="4">
    <font>
      <sz val="10.0"/>
      <color rgb="FF000000"/>
      <name val="Arial"/>
      <scheme val="minor"/>
    </font>
    <font>
      <color theme="1"/>
      <name val="Calibri"/>
    </font>
    <font>
      <b/>
      <color theme="1"/>
      <name val="Arial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8E7CC3"/>
        <bgColor rgb="FF8E7CC3"/>
      </patternFill>
    </fill>
    <fill>
      <patternFill patternType="solid">
        <fgColor rgb="FFD0E0E3"/>
        <bgColor rgb="FFD0E0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2" fontId="1" numFmtId="0" xfId="0" applyFill="1" applyFont="1"/>
    <xf borderId="0" fillId="0" fontId="1" numFmtId="0" xfId="0" applyFont="1"/>
    <xf borderId="0" fillId="0" fontId="1" numFmtId="3" xfId="0" applyFont="1" applyNumberFormat="1"/>
    <xf borderId="1" fillId="2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1" fillId="0" fontId="1" numFmtId="0" xfId="0" applyBorder="1" applyFont="1"/>
    <xf borderId="0" fillId="2" fontId="1" numFmtId="164" xfId="0" applyFont="1" applyNumberFormat="1"/>
    <xf borderId="1" fillId="3" fontId="2" numFmtId="0" xfId="0" applyBorder="1" applyFill="1" applyFont="1"/>
    <xf borderId="1" fillId="3" fontId="2" numFmtId="0" xfId="0" applyAlignment="1" applyBorder="1" applyFont="1">
      <alignment horizontal="center"/>
    </xf>
    <xf borderId="1" fillId="3" fontId="2" numFmtId="0" xfId="0" applyAlignment="1" applyBorder="1" applyFont="1">
      <alignment horizontal="center" shrinkToFit="0" wrapText="1"/>
    </xf>
    <xf borderId="1" fillId="3" fontId="2" numFmtId="0" xfId="0" applyAlignment="1" applyBorder="1" applyFont="1">
      <alignment horizontal="center" shrinkToFit="0" wrapText="0"/>
    </xf>
    <xf borderId="1" fillId="3" fontId="1" numFmtId="0" xfId="0" applyBorder="1" applyFont="1"/>
    <xf borderId="0" fillId="0" fontId="1" numFmtId="165" xfId="0" applyFont="1" applyNumberFormat="1"/>
    <xf borderId="1" fillId="4" fontId="3" numFmtId="0" xfId="0" applyBorder="1" applyFill="1" applyFont="1"/>
    <xf borderId="1" fillId="0" fontId="3" numFmtId="0" xfId="0" applyAlignment="1" applyBorder="1" applyFont="1">
      <alignment horizontal="center"/>
    </xf>
    <xf borderId="1" fillId="2" fontId="3" numFmtId="0" xfId="0" applyAlignment="1" applyBorder="1" applyFont="1">
      <alignment horizontal="center" shrinkToFit="0" wrapText="1"/>
    </xf>
    <xf borderId="0" fillId="0" fontId="1" numFmtId="166" xfId="0" applyAlignment="1" applyFont="1" applyNumberFormat="1">
      <alignment horizontal="right" vertical="bottom"/>
    </xf>
    <xf borderId="1" fillId="0" fontId="3" numFmtId="0" xfId="0" applyAlignment="1" applyBorder="1" applyFont="1">
      <alignment horizontal="center" shrinkToFit="0" wrapText="1"/>
    </xf>
    <xf borderId="0" fillId="2" fontId="1" numFmtId="0" xfId="0" applyAlignment="1" applyFont="1">
      <alignment horizontal="center"/>
    </xf>
    <xf borderId="1" fillId="5" fontId="2" numFmtId="0" xfId="0" applyBorder="1" applyFill="1" applyFont="1"/>
    <xf borderId="1" fillId="5" fontId="3" numFmtId="0" xfId="0" applyBorder="1" applyFont="1"/>
    <xf borderId="1" fillId="6" fontId="3" numFmtId="0" xfId="0" applyBorder="1" applyFill="1" applyFont="1"/>
    <xf borderId="1" fillId="7" fontId="3" numFmtId="0" xfId="0" applyBorder="1" applyFill="1" applyFont="1"/>
    <xf borderId="1" fillId="2" fontId="1" numFmtId="0" xfId="0" applyBorder="1" applyFont="1"/>
    <xf borderId="1" fillId="2" fontId="1" numFmtId="0" xfId="0" applyAlignment="1" applyBorder="1" applyFont="1">
      <alignment horizontal="center" vertical="bottom"/>
    </xf>
    <xf borderId="1" fillId="8" fontId="2" numFmtId="0" xfId="0" applyAlignment="1" applyBorder="1" applyFill="1" applyFont="1">
      <alignment horizontal="center"/>
    </xf>
    <xf borderId="1" fillId="8" fontId="2" numFmtId="164" xfId="0" applyAlignment="1" applyBorder="1" applyFont="1" applyNumberFormat="1">
      <alignment horizontal="center"/>
    </xf>
    <xf borderId="1" fillId="8" fontId="2" numFmtId="0" xfId="0" applyAlignment="1" applyBorder="1" applyFont="1">
      <alignment horizontal="center" shrinkToFit="0" wrapText="1"/>
    </xf>
    <xf borderId="1" fillId="8" fontId="2" numFmtId="3" xfId="0" applyAlignment="1" applyBorder="1" applyFont="1" applyNumberFormat="1">
      <alignment horizontal="center" shrinkToFit="0" wrapText="1"/>
    </xf>
    <xf borderId="0" fillId="8" fontId="1" numFmtId="0" xfId="0" applyFont="1"/>
    <xf borderId="1" fillId="0" fontId="3" numFmtId="0" xfId="0" applyAlignment="1" applyBorder="1" applyFont="1">
      <alignment horizontal="center" vertical="top"/>
    </xf>
    <xf borderId="1" fillId="2" fontId="3" numFmtId="167" xfId="0" applyAlignment="1" applyBorder="1" applyFont="1" applyNumberFormat="1">
      <alignment horizontal="center" vertical="top"/>
    </xf>
    <xf borderId="1" fillId="0" fontId="3" numFmtId="0" xfId="0" applyAlignment="1" applyBorder="1" applyFont="1">
      <alignment vertical="top"/>
    </xf>
    <xf borderId="1" fillId="2" fontId="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94.5"/>
  </cols>
  <sheetData>
    <row r="1">
      <c r="A1" s="1" t="s">
        <v>0</v>
      </c>
      <c r="B1" s="2"/>
      <c r="C1" s="3"/>
      <c r="D1" s="3"/>
      <c r="E1" s="4"/>
      <c r="F1" s="4"/>
      <c r="G1" s="3"/>
      <c r="J1" s="3"/>
      <c r="K1" s="3"/>
      <c r="L1" s="5"/>
      <c r="M1" s="6"/>
      <c r="N1" s="7"/>
      <c r="O1" s="6"/>
      <c r="P1" s="6"/>
      <c r="Q1" s="6"/>
    </row>
    <row r="2">
      <c r="A2" s="6"/>
      <c r="B2" s="8"/>
      <c r="C2" s="3"/>
      <c r="D2" s="3"/>
      <c r="E2" s="4"/>
      <c r="F2" s="3"/>
      <c r="G2" s="9" t="s">
        <v>1</v>
      </c>
      <c r="H2" s="10" t="s">
        <v>2</v>
      </c>
      <c r="I2" s="10" t="s">
        <v>3</v>
      </c>
      <c r="J2" s="10" t="s">
        <v>4</v>
      </c>
      <c r="K2" s="11" t="s">
        <v>5</v>
      </c>
      <c r="L2" s="12" t="s">
        <v>6</v>
      </c>
      <c r="M2" s="12" t="s">
        <v>7</v>
      </c>
      <c r="N2" s="13"/>
      <c r="O2" s="13"/>
      <c r="P2" s="6"/>
      <c r="Q2" s="6"/>
    </row>
    <row r="3">
      <c r="A3" s="6"/>
      <c r="B3" s="8"/>
      <c r="C3" s="14"/>
      <c r="D3" s="3"/>
      <c r="E3" s="4"/>
      <c r="F3" s="3"/>
      <c r="G3" s="15" t="s">
        <v>8</v>
      </c>
      <c r="H3" s="16" t="s">
        <v>9</v>
      </c>
      <c r="I3" s="16" t="s">
        <v>10</v>
      </c>
      <c r="J3" s="7"/>
      <c r="K3" s="17" t="s">
        <v>11</v>
      </c>
      <c r="L3" s="16" t="s">
        <v>9</v>
      </c>
      <c r="M3" s="16" t="s">
        <v>12</v>
      </c>
      <c r="N3" s="7"/>
      <c r="O3" s="7"/>
      <c r="P3" s="6"/>
      <c r="Q3" s="18">
        <v>45866.0</v>
      </c>
    </row>
    <row r="4">
      <c r="A4" s="6"/>
      <c r="B4" s="8"/>
      <c r="C4" s="3"/>
      <c r="D4" s="3"/>
      <c r="E4" s="4"/>
      <c r="F4" s="3"/>
      <c r="G4" s="15" t="s">
        <v>13</v>
      </c>
      <c r="H4" s="16" t="s">
        <v>14</v>
      </c>
      <c r="I4" s="16" t="s">
        <v>15</v>
      </c>
      <c r="J4" s="7"/>
      <c r="K4" s="17" t="s">
        <v>15</v>
      </c>
      <c r="L4" s="16" t="s">
        <v>16</v>
      </c>
      <c r="M4" s="16" t="s">
        <v>17</v>
      </c>
      <c r="N4" s="7"/>
      <c r="O4" s="7"/>
      <c r="P4" s="6"/>
      <c r="Q4" s="18">
        <v>45867.0</v>
      </c>
    </row>
    <row r="5">
      <c r="A5" s="6"/>
      <c r="B5" s="8"/>
      <c r="C5" s="3"/>
      <c r="D5" s="3"/>
      <c r="E5" s="4"/>
      <c r="F5" s="3"/>
      <c r="G5" s="15" t="s">
        <v>18</v>
      </c>
      <c r="H5" s="16" t="s">
        <v>17</v>
      </c>
      <c r="I5" s="16" t="s">
        <v>14</v>
      </c>
      <c r="J5" s="7"/>
      <c r="K5" s="19" t="s">
        <v>16</v>
      </c>
      <c r="L5" s="16" t="s">
        <v>15</v>
      </c>
      <c r="M5" s="16" t="s">
        <v>16</v>
      </c>
      <c r="N5" s="7"/>
      <c r="O5" s="7"/>
      <c r="P5" s="6"/>
      <c r="Q5" s="18">
        <v>45868.0</v>
      </c>
    </row>
    <row r="6">
      <c r="A6" s="6"/>
      <c r="B6" s="20" t="s">
        <v>19</v>
      </c>
      <c r="C6" s="3"/>
      <c r="D6" s="3"/>
      <c r="E6" s="4"/>
      <c r="F6" s="3"/>
      <c r="G6" s="21" t="s">
        <v>20</v>
      </c>
      <c r="H6" s="16" t="s">
        <v>21</v>
      </c>
      <c r="I6" s="16" t="s">
        <v>22</v>
      </c>
      <c r="J6" s="7"/>
      <c r="K6" s="17" t="s">
        <v>9</v>
      </c>
      <c r="L6" s="16" t="s">
        <v>23</v>
      </c>
      <c r="M6" s="16" t="s">
        <v>9</v>
      </c>
      <c r="N6" s="7"/>
      <c r="O6" s="7"/>
      <c r="P6" s="6"/>
      <c r="Q6" s="18">
        <v>45869.0</v>
      </c>
    </row>
    <row r="7">
      <c r="A7" s="6"/>
      <c r="B7" s="8"/>
      <c r="C7" s="3"/>
      <c r="D7" s="3"/>
      <c r="E7" s="4"/>
      <c r="F7" s="3"/>
      <c r="G7" s="22" t="s">
        <v>24</v>
      </c>
      <c r="H7" s="16" t="s">
        <v>16</v>
      </c>
      <c r="I7" s="16" t="s">
        <v>25</v>
      </c>
      <c r="J7" s="7"/>
      <c r="K7" s="17" t="s">
        <v>17</v>
      </c>
      <c r="L7" s="16" t="s">
        <v>14</v>
      </c>
      <c r="M7" s="16" t="s">
        <v>15</v>
      </c>
      <c r="N7" s="7"/>
      <c r="O7" s="7"/>
      <c r="P7" s="6"/>
      <c r="Q7" s="18">
        <v>45870.0</v>
      </c>
    </row>
    <row r="8">
      <c r="A8" s="6"/>
      <c r="B8" s="8"/>
      <c r="C8" s="3"/>
      <c r="D8" s="3"/>
      <c r="E8" s="4"/>
      <c r="F8" s="3"/>
      <c r="G8" s="23" t="s">
        <v>26</v>
      </c>
      <c r="H8" s="16" t="s">
        <v>12</v>
      </c>
      <c r="I8" s="16" t="s">
        <v>21</v>
      </c>
      <c r="J8" s="7"/>
      <c r="K8" s="19" t="s">
        <v>21</v>
      </c>
      <c r="L8" s="16" t="s">
        <v>27</v>
      </c>
      <c r="M8" s="16" t="s">
        <v>28</v>
      </c>
      <c r="N8" s="7"/>
      <c r="O8" s="7"/>
      <c r="P8" s="6"/>
      <c r="Q8" s="6"/>
    </row>
    <row r="9">
      <c r="A9" s="6"/>
      <c r="B9" s="8"/>
      <c r="C9" s="3"/>
      <c r="D9" s="3"/>
      <c r="E9" s="4"/>
      <c r="F9" s="3"/>
      <c r="G9" s="23" t="s">
        <v>29</v>
      </c>
      <c r="H9" s="16" t="s">
        <v>15</v>
      </c>
      <c r="I9" s="16" t="s">
        <v>30</v>
      </c>
      <c r="J9" s="7"/>
      <c r="K9" s="17" t="s">
        <v>31</v>
      </c>
      <c r="L9" s="16" t="s">
        <v>17</v>
      </c>
      <c r="M9" s="16" t="s">
        <v>14</v>
      </c>
      <c r="N9" s="7"/>
      <c r="O9" s="7"/>
      <c r="P9" s="6"/>
      <c r="Q9" s="6"/>
    </row>
    <row r="10">
      <c r="A10" s="6"/>
      <c r="B10" s="8"/>
      <c r="C10" s="3"/>
      <c r="D10" s="3"/>
      <c r="E10" s="4"/>
      <c r="F10" s="3"/>
      <c r="G10" s="24" t="s">
        <v>32</v>
      </c>
      <c r="H10" s="7"/>
      <c r="I10" s="7"/>
      <c r="J10" s="7"/>
      <c r="K10" s="25"/>
      <c r="L10" s="5"/>
      <c r="M10" s="25"/>
      <c r="N10" s="7"/>
      <c r="O10" s="7"/>
      <c r="P10" s="6"/>
      <c r="Q10" s="6"/>
    </row>
    <row r="11">
      <c r="A11" s="6"/>
      <c r="B11" s="8"/>
      <c r="C11" s="3"/>
      <c r="D11" s="3"/>
      <c r="E11" s="4"/>
      <c r="F11" s="3"/>
      <c r="G11" s="7"/>
      <c r="H11" s="7"/>
      <c r="I11" s="7"/>
      <c r="J11" s="7"/>
      <c r="K11" s="7"/>
      <c r="L11" s="26" t="str">
        <f>IF(OR(E11&lt;=60,C11="Ngày nghỉ"),"Đạt","Không Đạt")</f>
        <v>Đạt</v>
      </c>
      <c r="M11" s="7"/>
      <c r="N11" s="7"/>
      <c r="O11" s="6"/>
      <c r="P11" s="6"/>
      <c r="Q11" s="6"/>
    </row>
    <row r="12">
      <c r="A12" s="27" t="s">
        <v>33</v>
      </c>
      <c r="B12" s="28" t="s">
        <v>34</v>
      </c>
      <c r="C12" s="29" t="s">
        <v>35</v>
      </c>
      <c r="D12" s="29" t="s">
        <v>36</v>
      </c>
      <c r="E12" s="30" t="s">
        <v>37</v>
      </c>
      <c r="F12" s="27" t="s">
        <v>38</v>
      </c>
      <c r="G12" s="27" t="s">
        <v>39</v>
      </c>
      <c r="H12" s="27" t="s">
        <v>40</v>
      </c>
      <c r="I12" s="27" t="s">
        <v>41</v>
      </c>
      <c r="J12" s="27" t="s">
        <v>42</v>
      </c>
      <c r="K12" s="29" t="s">
        <v>43</v>
      </c>
      <c r="L12" s="27" t="s">
        <v>44</v>
      </c>
      <c r="M12" s="29" t="s">
        <v>45</v>
      </c>
      <c r="N12" s="27" t="s">
        <v>46</v>
      </c>
      <c r="O12" s="27" t="s">
        <v>47</v>
      </c>
      <c r="P12" s="27" t="s">
        <v>48</v>
      </c>
      <c r="Q12" s="31"/>
    </row>
    <row r="13">
      <c r="A13" s="32">
        <f t="shared" ref="A13:A16" si="1">month(B13)</f>
        <v>1</v>
      </c>
      <c r="B13" s="33">
        <v>45658.0</v>
      </c>
      <c r="C13" s="32" t="s">
        <v>49</v>
      </c>
      <c r="D13" s="32" t="s">
        <v>49</v>
      </c>
      <c r="E13" s="32" t="s">
        <v>49</v>
      </c>
      <c r="F13" s="34" t="s">
        <v>50</v>
      </c>
      <c r="G13" s="34" t="s">
        <v>51</v>
      </c>
      <c r="H13" s="34" t="s">
        <v>52</v>
      </c>
      <c r="I13" s="34" t="s">
        <v>53</v>
      </c>
      <c r="J13" s="34" t="s">
        <v>31</v>
      </c>
      <c r="K13" s="25"/>
      <c r="L13" s="26" t="str">
        <f t="shared" ref="L13:L16" si="2">IF(OR(E13&lt;=60,C13="Ngày nghỉ"),"Đạt","Không Đạt")</f>
        <v>Đạt</v>
      </c>
      <c r="M13" s="26" t="s">
        <v>54</v>
      </c>
      <c r="N13" s="7"/>
      <c r="O13" s="7"/>
      <c r="P13" s="7"/>
      <c r="Q13" s="3"/>
    </row>
    <row r="14">
      <c r="A14" s="32">
        <f t="shared" si="1"/>
        <v>1</v>
      </c>
      <c r="B14" s="33">
        <v>45658.0</v>
      </c>
      <c r="C14" s="32" t="s">
        <v>49</v>
      </c>
      <c r="D14" s="32" t="s">
        <v>49</v>
      </c>
      <c r="E14" s="32" t="s">
        <v>49</v>
      </c>
      <c r="F14" s="34" t="s">
        <v>50</v>
      </c>
      <c r="G14" s="34" t="s">
        <v>55</v>
      </c>
      <c r="H14" s="34" t="s">
        <v>56</v>
      </c>
      <c r="I14" s="34" t="s">
        <v>57</v>
      </c>
      <c r="J14" s="34" t="s">
        <v>31</v>
      </c>
      <c r="K14" s="25"/>
      <c r="L14" s="26" t="str">
        <f t="shared" si="2"/>
        <v>Đạt</v>
      </c>
      <c r="M14" s="26" t="s">
        <v>54</v>
      </c>
      <c r="N14" s="7"/>
      <c r="O14" s="7"/>
      <c r="P14" s="7"/>
    </row>
    <row r="15">
      <c r="A15" s="32">
        <f t="shared" si="1"/>
        <v>1</v>
      </c>
      <c r="B15" s="33">
        <v>45658.0</v>
      </c>
      <c r="C15" s="32" t="s">
        <v>49</v>
      </c>
      <c r="D15" s="32" t="s">
        <v>49</v>
      </c>
      <c r="E15" s="32" t="s">
        <v>49</v>
      </c>
      <c r="F15" s="34" t="s">
        <v>50</v>
      </c>
      <c r="G15" s="34" t="s">
        <v>58</v>
      </c>
      <c r="H15" s="34" t="s">
        <v>52</v>
      </c>
      <c r="I15" s="34" t="s">
        <v>57</v>
      </c>
      <c r="J15" s="34" t="s">
        <v>31</v>
      </c>
      <c r="K15" s="25"/>
      <c r="L15" s="26" t="str">
        <f t="shared" si="2"/>
        <v>Đạt</v>
      </c>
      <c r="M15" s="26" t="s">
        <v>54</v>
      </c>
      <c r="N15" s="7"/>
      <c r="O15" s="7"/>
      <c r="P15" s="7"/>
    </row>
    <row r="16">
      <c r="A16" s="32">
        <f t="shared" si="1"/>
        <v>1</v>
      </c>
      <c r="B16" s="33">
        <v>45658.0</v>
      </c>
      <c r="C16" s="32" t="s">
        <v>49</v>
      </c>
      <c r="D16" s="32" t="s">
        <v>49</v>
      </c>
      <c r="E16" s="32" t="s">
        <v>49</v>
      </c>
      <c r="F16" s="34" t="s">
        <v>50</v>
      </c>
      <c r="G16" s="34" t="s">
        <v>59</v>
      </c>
      <c r="H16" s="34" t="s">
        <v>52</v>
      </c>
      <c r="I16" s="34" t="s">
        <v>53</v>
      </c>
      <c r="J16" s="34" t="s">
        <v>31</v>
      </c>
      <c r="K16" s="35" t="s">
        <v>0</v>
      </c>
      <c r="L16" s="26" t="str">
        <f t="shared" si="2"/>
        <v>Đạt</v>
      </c>
      <c r="M16" s="26" t="s">
        <v>54</v>
      </c>
      <c r="N16" s="7"/>
      <c r="O16" s="7"/>
      <c r="P16" s="7"/>
    </row>
  </sheetData>
  <mergeCells count="1">
    <mergeCell ref="G1:I1"/>
  </mergeCells>
  <dataValidations>
    <dataValidation type="list" allowBlank="1" showErrorMessage="1" sqref="M13:M16">
      <formula1>"Đạt,Không đạt"</formula1>
    </dataValidation>
    <dataValidation type="list" allowBlank="1" showErrorMessage="1" sqref="I13:I16">
      <formula1>"Hỗ trợ tài khoản hệ thống,Sự vụ phát sinh,Hỗ trợ trả góp,PO / PC,BBĐS / TBTƯ / HĐ VAT,Kiểm tra trạng thái GD,Tư vấn GD Failed,Hỗ trợ refund,Failed bị trừ tiền ,Tra soát,Merchant Inquiry,Khác,Email Alert,Bảo trì hệ thống Bank/Đối tác,BNPL,Yêu cầu thẩm định"&amp;",Thống kê giao dịch"</formula1>
    </dataValidation>
    <dataValidation type="list" allowBlank="1" showErrorMessage="1" sqref="H13:H16">
      <formula1>"Hà Nội,Hồ Chí Minh,Tỉnh khác,Ngân hàng / Đối tác,Khách hàng (QT+NĐ),VIP HCM,VIP HN,OS,Email Alert,Khác,Nội bộ,GSM,VINPEARL / VINWONDER,VINFAST  / V-GREEN,APPLE,VINFAST US,SAMSUNG,Phone / Hotline,AMWAY"</formula1>
    </dataValidation>
    <dataValidation type="list" allowBlank="1" showErrorMessage="1" sqref="F13:F16">
      <formula1>"Processing,Completed"</formula1>
    </dataValidation>
    <dataValidation type="list" allowBlank="1" showErrorMessage="1" sqref="J13:J16">
      <formula1>"Lan Anh,Quân,Đăng,Nam,Trang bé,Trang lớn,Hồng,Vân Anh"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