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ong/Documents/Workplace/UITD/HK1/HeDieuHanh/"/>
    </mc:Choice>
  </mc:AlternateContent>
  <xr:revisionPtr revIDLastSave="0" documentId="13_ncr:1_{775DFD21-6E9E-4C41-A1DA-70AB84DD252B}" xr6:coauthVersionLast="47" xr6:coauthVersionMax="47" xr10:uidLastSave="{00000000-0000-0000-0000-000000000000}"/>
  <bookViews>
    <workbookView xWindow="1100" yWindow="820" windowWidth="28040" windowHeight="17440" activeTab="1" xr2:uid="{F3B67A40-95CA-1742-BE78-EAE32A00020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7" i="1" l="1"/>
  <c r="L38" i="1"/>
  <c r="J111" i="1"/>
  <c r="K111" i="1"/>
  <c r="I111" i="1"/>
  <c r="E115" i="1"/>
  <c r="D115" i="1"/>
  <c r="C115" i="1"/>
  <c r="I102" i="1"/>
  <c r="I103" i="1" s="1"/>
  <c r="E103" i="1"/>
  <c r="K98" i="1" s="1"/>
  <c r="K99" i="1" s="1"/>
  <c r="K100" i="1" s="1"/>
  <c r="K101" i="1" s="1"/>
  <c r="K102" i="1" s="1"/>
  <c r="K103" i="1" s="1"/>
  <c r="D103" i="1"/>
  <c r="J98" i="1" s="1"/>
  <c r="J99" i="1" s="1"/>
  <c r="J100" i="1" s="1"/>
  <c r="J101" i="1" s="1"/>
  <c r="J102" i="1" s="1"/>
  <c r="J103" i="1" s="1"/>
  <c r="C103" i="1"/>
  <c r="I98" i="1" s="1"/>
  <c r="I99" i="1" s="1"/>
  <c r="I100" i="1" s="1"/>
  <c r="I101" i="1" s="1"/>
  <c r="E79" i="1"/>
  <c r="D79" i="1"/>
  <c r="C79" i="1"/>
  <c r="N78" i="1"/>
  <c r="M78" i="1"/>
  <c r="L78" i="1"/>
  <c r="N77" i="1"/>
  <c r="M77" i="1"/>
  <c r="L77" i="1"/>
  <c r="N76" i="1"/>
  <c r="M76" i="1"/>
  <c r="L76" i="1"/>
  <c r="N75" i="1"/>
  <c r="M75" i="1"/>
  <c r="L75" i="1"/>
  <c r="N74" i="1"/>
  <c r="M74" i="1"/>
  <c r="L74" i="1"/>
  <c r="J74" i="1"/>
  <c r="J62" i="1"/>
  <c r="E67" i="1"/>
  <c r="K62" i="1" s="1"/>
  <c r="D67" i="1"/>
  <c r="C67" i="1"/>
  <c r="I62" i="1" s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E43" i="1"/>
  <c r="D43" i="1"/>
  <c r="C43" i="1"/>
  <c r="D52" i="1"/>
  <c r="J47" i="1" s="1"/>
  <c r="E52" i="1"/>
  <c r="K47" i="1" s="1"/>
  <c r="C52" i="1"/>
  <c r="L6" i="1"/>
  <c r="N51" i="1"/>
  <c r="M51" i="1"/>
  <c r="L51" i="1"/>
  <c r="N50" i="1"/>
  <c r="M50" i="1"/>
  <c r="L50" i="1"/>
  <c r="N49" i="1"/>
  <c r="M49" i="1"/>
  <c r="L49" i="1"/>
  <c r="N48" i="1"/>
  <c r="M48" i="1"/>
  <c r="L48" i="1"/>
  <c r="N47" i="1"/>
  <c r="M47" i="1"/>
  <c r="L47" i="1"/>
  <c r="N42" i="1"/>
  <c r="M42" i="1"/>
  <c r="L42" i="1"/>
  <c r="N41" i="1"/>
  <c r="M41" i="1"/>
  <c r="L41" i="1"/>
  <c r="N40" i="1"/>
  <c r="M40" i="1"/>
  <c r="L40" i="1"/>
  <c r="N39" i="1"/>
  <c r="M39" i="1"/>
  <c r="L39" i="1"/>
  <c r="N38" i="1"/>
  <c r="M38" i="1"/>
  <c r="J6" i="1"/>
  <c r="J7" i="1" s="1"/>
  <c r="J8" i="1" s="1"/>
  <c r="J9" i="1" s="1"/>
  <c r="J10" i="1" s="1"/>
  <c r="K6" i="1"/>
  <c r="K7" i="1" s="1"/>
  <c r="K8" i="1" s="1"/>
  <c r="K9" i="1" s="1"/>
  <c r="K10" i="1" s="1"/>
  <c r="I6" i="1"/>
  <c r="I7" i="1" s="1"/>
  <c r="I8" i="1" s="1"/>
  <c r="I9" i="1" s="1"/>
  <c r="I10" i="1" s="1"/>
  <c r="D10" i="1"/>
  <c r="E10" i="1"/>
  <c r="C10" i="1"/>
  <c r="M6" i="1"/>
  <c r="N6" i="1"/>
  <c r="L7" i="1"/>
  <c r="M7" i="1"/>
  <c r="N7" i="1"/>
  <c r="L8" i="1"/>
  <c r="M8" i="1"/>
  <c r="N8" i="1"/>
  <c r="L9" i="1"/>
  <c r="M9" i="1"/>
  <c r="N9" i="1"/>
  <c r="N5" i="1"/>
  <c r="M5" i="1"/>
  <c r="L5" i="1"/>
  <c r="K74" i="1" l="1"/>
  <c r="I74" i="1"/>
</calcChain>
</file>

<file path=xl/sharedStrings.xml><?xml version="1.0" encoding="utf-8"?>
<sst xmlns="http://schemas.openxmlformats.org/spreadsheetml/2006/main" count="221" uniqueCount="62">
  <si>
    <t>Location</t>
  </si>
  <si>
    <t>P0</t>
  </si>
  <si>
    <t>P1</t>
  </si>
  <si>
    <t>P2</t>
  </si>
  <si>
    <t>P3</t>
  </si>
  <si>
    <t>P4</t>
  </si>
  <si>
    <t>A</t>
  </si>
  <si>
    <t>B</t>
  </si>
  <si>
    <t>C</t>
  </si>
  <si>
    <t>Max</t>
  </si>
  <si>
    <t>Available</t>
  </si>
  <si>
    <t>Need</t>
  </si>
  <si>
    <t>Need = Max - Location</t>
  </si>
  <si>
    <t>Bước 2</t>
  </si>
  <si>
    <t>Bước 1</t>
  </si>
  <si>
    <t>Tổng  tiến trình</t>
  </si>
  <si>
    <t xml:space="preserve">Available = RS -  Tổng RS ở Location </t>
  </si>
  <si>
    <t>Bước 3</t>
  </si>
  <si>
    <t>Finish</t>
  </si>
  <si>
    <t>(Finish sắp xếp theo tiến trình nào hoàn thành trước)</t>
  </si>
  <si>
    <t>Tính Finish (Ta có: P1 có need &lt;= Available) -&gt; P1 đáp ứng)</t>
  </si>
  <si>
    <t>Bước 4</t>
  </si>
  <si>
    <t>Sau khi P1 xong sẽ hoàn trả Location và Need</t>
  </si>
  <si>
    <t>Bắt đầu từ trên xuống dưới</t>
  </si>
  <si>
    <t>Sau P1 yêu cầu thêm (1,0,2)</t>
  </si>
  <si>
    <t xml:space="preserve">Yêu cầu thêm nên -&gt;P1  Location tăng, Availble giảm </t>
  </si>
  <si>
    <t>Mà Location tăng -&gt; Need giảm</t>
  </si>
  <si>
    <t>P4(3,3,0)</t>
  </si>
  <si>
    <t>Request</t>
  </si>
  <si>
    <t>(Request P0 &lt; Avaialbe)</t>
  </si>
  <si>
    <t>(Request P2 &lt; Avaialbe)</t>
  </si>
  <si>
    <t>700 trang</t>
  </si>
  <si>
    <t>3 chữ số thập phân</t>
  </si>
  <si>
    <t>từ 000 -&gt; 700</t>
  </si>
  <si>
    <t>? Chữ số nhị phân</t>
  </si>
  <si>
    <t>cần 10 số nhị phân</t>
  </si>
  <si>
    <t>10 -&gt; 0 mũ 10 đến 1 mũ 10</t>
  </si>
  <si>
    <t>5bit -&gt; 0 -&gt; 2 mũ 5-1</t>
  </si>
  <si>
    <t>2 mũ n - 1</t>
  </si>
  <si>
    <t>2 chũ số nhị phân</t>
  </si>
  <si>
    <t>12 trang -&gt; 4 bit vì 4^2 - 1 = 15 (0 -&gt; 15 mà 12 thuộc)</t>
  </si>
  <si>
    <t>First fit</t>
  </si>
  <si>
    <t>Best fit</t>
  </si>
  <si>
    <t>Next fit</t>
  </si>
  <si>
    <t>Worst fit</t>
  </si>
  <si>
    <t>Mỗi trang có 2K byte mà 1K = 1024 =&gt; 2048 dòng dữ liệu cho 2 trang</t>
  </si>
  <si>
    <t>cần 11 bit để biểu diền độ dời bên trong trang</t>
  </si>
  <si>
    <t>cần 5 bit cho 32 Khung trang</t>
  </si>
  <si>
    <t>a. 4 + 11 = 15</t>
  </si>
  <si>
    <t>b. độ dời = 5 + 11 = 16</t>
  </si>
  <si>
    <t>t/có 6568/2014(1K) = 6.41</t>
  </si>
  <si>
    <t>suy ra khung  số 6</t>
  </si>
  <si>
    <t>địa chỉ ảo = số trang + độ dời</t>
  </si>
  <si>
    <t>nhìn cột ta thấy khung số 6 tương ứng với trang số 0</t>
  </si>
  <si>
    <t>địa chỉ ảo ( khung * 1024 + độ dời) = 424</t>
  </si>
  <si>
    <t>độ dời lấy 6568 - khung * 1024 - khung là 424</t>
  </si>
  <si>
    <t>a.</t>
  </si>
  <si>
    <t>b.</t>
  </si>
  <si>
    <t>3254/2048 = trang số 1</t>
  </si>
  <si>
    <t>Khung số 4</t>
  </si>
  <si>
    <t>độ dời bằng 3254 - khung * 2028 = 1026</t>
  </si>
  <si>
    <t>địa chỉ vật lý bằng 4*2048+1024 = 9216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</si>
</sst>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wrapText="1"/>
    </xf>
    <xf numFmtId="0" fontId="0" fillId="2" borderId="8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698500</xdr:colOff>
      <xdr:row>13</xdr:row>
      <xdr:rowOff>130096</xdr:rowOff>
    </xdr:from>
    <xdr:to>
      <xdr:col>17</xdr:col>
      <xdr:colOff>444500</xdr:colOff>
      <xdr:row>26</xdr:row>
      <xdr:rowOff>67525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464A2B-F0F5-6137-63AC-4C76E171B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53900" y="2797096"/>
          <a:ext cx="4597400" cy="2579029"/>
        </a:xfrm>
        <a:prstGeom prst="rect">
          <a:avLst/>
        </a:prstGeom>
      </xdr:spPr>
    </xdr:pic>
    <xdr:clientData/>
  </xdr:twoCellAnchor>
  <xdr:twoCellAnchor editAs="oneCell">
    <xdr:from>
      <xdr:col>15</xdr:col>
      <xdr:colOff>406400</xdr:colOff>
      <xdr:row>34</xdr:row>
      <xdr:rowOff>12701</xdr:rowOff>
    </xdr:from>
    <xdr:to>
      <xdr:col>17</xdr:col>
      <xdr:colOff>457200</xdr:colOff>
      <xdr:row>42</xdr:row>
      <xdr:rowOff>190501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642814-4F15-533D-9BAC-F2691FF04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70100" y="6946901"/>
          <a:ext cx="3251200" cy="18288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1905000</xdr:colOff>
      <xdr:row>79</xdr:row>
      <xdr:rowOff>123082</xdr:rowOff>
    </xdr:from>
    <xdr:to>
      <xdr:col>5</xdr:col>
      <xdr:colOff>723900</xdr:colOff>
      <xdr:row>93</xdr:row>
      <xdr:rowOff>56609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4C95B78-C7CB-0A64-BED4-8ACB6D2E5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00" y="16531482"/>
          <a:ext cx="4927600" cy="2778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571500</xdr:colOff>
      <xdr:row>0</xdr:row>
      <xdr:rowOff>114300</xdr:rowOff>
    </xdr:from>
    <xdr:to>
      <xdr:col>11</xdr:col>
      <xdr:colOff>660400</xdr:colOff>
      <xdr:row>9</xdr:row>
      <xdr:rowOff>197120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BD08B8-66DC-9047-BBA6-78DD320B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00" y="114300"/>
          <a:ext cx="3390900" cy="1911620"/>
        </a:xfrm>
        <a:prstGeom prst="rect">
          <a:avLst/>
        </a:prstGeom>
      </xdr:spPr>
    </xdr:pic>
    <xdr:clientData/>
  </xdr:twoCellAnchor>
  <xdr:twoCellAnchor editAs="oneCell">
    <xdr:from>
      <xdr:col>2</xdr:col>
      <xdr:colOff>12701</xdr:colOff>
      <xdr:row>26</xdr:row>
      <xdr:rowOff>0</xdr:rowOff>
    </xdr:from>
    <xdr:to>
      <xdr:col>6</xdr:col>
      <xdr:colOff>332177</xdr:colOff>
      <xdr:row>36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832A3D-D4FB-3470-4284-A084AFBF5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63701" y="5283200"/>
          <a:ext cx="3621476" cy="20320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12700</xdr:rowOff>
    </xdr:from>
    <xdr:to>
      <xdr:col>14</xdr:col>
      <xdr:colOff>330200</xdr:colOff>
      <xdr:row>36</xdr:row>
      <xdr:rowOff>20147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D8EB2F0-89B8-FE49-BF88-8D6FAB18D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0" y="5295900"/>
          <a:ext cx="3632200" cy="2039447"/>
        </a:xfrm>
        <a:prstGeom prst="rect">
          <a:avLst/>
        </a:prstGeom>
      </xdr:spPr>
    </xdr:pic>
    <xdr:clientData/>
  </xdr:twoCellAnchor>
  <xdr:twoCellAnchor editAs="oneCell">
    <xdr:from>
      <xdr:col>14</xdr:col>
      <xdr:colOff>812800</xdr:colOff>
      <xdr:row>26</xdr:row>
      <xdr:rowOff>0</xdr:rowOff>
    </xdr:from>
    <xdr:to>
      <xdr:col>20</xdr:col>
      <xdr:colOff>812800</xdr:colOff>
      <xdr:row>39</xdr:row>
      <xdr:rowOff>142922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078B458-3CC9-8662-95D1-0735AFC24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69800" y="5283200"/>
          <a:ext cx="4953000" cy="2784522"/>
        </a:xfrm>
        <a:prstGeom prst="rect">
          <a:avLst/>
        </a:prstGeom>
      </xdr:spPr>
    </xdr:pic>
    <xdr:clientData/>
  </xdr:twoCellAnchor>
  <xdr:twoCellAnchor editAs="oneCell">
    <xdr:from>
      <xdr:col>1</xdr:col>
      <xdr:colOff>495300</xdr:colOff>
      <xdr:row>47</xdr:row>
      <xdr:rowOff>112890</xdr:rowOff>
    </xdr:from>
    <xdr:to>
      <xdr:col>8</xdr:col>
      <xdr:colOff>675176</xdr:colOff>
      <xdr:row>63</xdr:row>
      <xdr:rowOff>114301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EF1494-4A8B-C6A4-771B-F2B3A93E8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27856" y="9398001"/>
          <a:ext cx="6007764" cy="3162300"/>
        </a:xfrm>
        <a:prstGeom prst="rect">
          <a:avLst/>
        </a:prstGeom>
      </xdr:spPr>
    </xdr:pic>
    <xdr:clientData/>
  </xdr:twoCellAnchor>
  <xdr:twoCellAnchor editAs="oneCell">
    <xdr:from>
      <xdr:col>10</xdr:col>
      <xdr:colOff>139700</xdr:colOff>
      <xdr:row>55</xdr:row>
      <xdr:rowOff>25400</xdr:rowOff>
    </xdr:from>
    <xdr:to>
      <xdr:col>15</xdr:col>
      <xdr:colOff>381000</xdr:colOff>
      <xdr:row>61</xdr:row>
      <xdr:rowOff>88900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D5645D1-8792-A230-C131-9512577F9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94700" y="11201400"/>
          <a:ext cx="4368800" cy="1282700"/>
        </a:xfrm>
        <a:prstGeom prst="rect">
          <a:avLst/>
        </a:prstGeom>
      </xdr:spPr>
    </xdr:pic>
    <xdr:clientData/>
  </xdr:twoCellAnchor>
  <xdr:twoCellAnchor editAs="oneCell">
    <xdr:from>
      <xdr:col>10</xdr:col>
      <xdr:colOff>56445</xdr:colOff>
      <xdr:row>71</xdr:row>
      <xdr:rowOff>141111</xdr:rowOff>
    </xdr:from>
    <xdr:to>
      <xdr:col>18</xdr:col>
      <xdr:colOff>508001</xdr:colOff>
      <xdr:row>76</xdr:row>
      <xdr:rowOff>105833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4444A03-E109-F08B-68C8-3DB8D2F48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82001" y="14167555"/>
          <a:ext cx="711200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DE6F3-5130-6D41-9CBE-5516F42C0EBD}">
  <dimension ref="A2:Q115"/>
  <sheetViews>
    <sheetView topLeftCell="D1" workbookViewId="0">
      <selection activeCell="I47" sqref="I47"/>
    </sheetView>
  </sheetViews>
  <sheetFormatPr baseColWidth="10" defaultRowHeight="16" x14ac:dyDescent="0.2"/>
  <cols>
    <col min="1" max="1" width="27.33203125" customWidth="1"/>
    <col min="2" max="2" width="20.33203125" customWidth="1"/>
    <col min="17" max="17" width="31.1640625" customWidth="1"/>
  </cols>
  <sheetData>
    <row r="2" spans="2:17" ht="17" thickBot="1" x14ac:dyDescent="0.25"/>
    <row r="3" spans="2:17" x14ac:dyDescent="0.2">
      <c r="B3" s="1"/>
      <c r="C3" s="20" t="s">
        <v>0</v>
      </c>
      <c r="D3" s="21"/>
      <c r="E3" s="22"/>
      <c r="F3" s="20" t="s">
        <v>9</v>
      </c>
      <c r="G3" s="21"/>
      <c r="H3" s="23"/>
      <c r="I3" s="20" t="s">
        <v>10</v>
      </c>
      <c r="J3" s="21"/>
      <c r="K3" s="22"/>
      <c r="L3" s="24" t="s">
        <v>11</v>
      </c>
      <c r="M3" s="21"/>
      <c r="N3" s="22"/>
      <c r="P3" t="s">
        <v>18</v>
      </c>
      <c r="Q3" t="s">
        <v>19</v>
      </c>
    </row>
    <row r="4" spans="2:17" x14ac:dyDescent="0.2">
      <c r="B4" s="1"/>
      <c r="C4" s="2" t="s">
        <v>6</v>
      </c>
      <c r="D4" s="3" t="s">
        <v>7</v>
      </c>
      <c r="E4" s="4" t="s">
        <v>8</v>
      </c>
      <c r="F4" s="2" t="s">
        <v>6</v>
      </c>
      <c r="G4" s="3" t="s">
        <v>7</v>
      </c>
      <c r="H4" s="1" t="s">
        <v>8</v>
      </c>
      <c r="I4" s="2" t="s">
        <v>6</v>
      </c>
      <c r="J4" s="3" t="s">
        <v>7</v>
      </c>
      <c r="K4" s="4" t="s">
        <v>8</v>
      </c>
      <c r="L4" s="12" t="s">
        <v>6</v>
      </c>
      <c r="M4" s="3" t="s">
        <v>7</v>
      </c>
      <c r="N4" s="4" t="s">
        <v>8</v>
      </c>
      <c r="Q4" s="8" t="s">
        <v>23</v>
      </c>
    </row>
    <row r="5" spans="2:17" x14ac:dyDescent="0.2">
      <c r="B5" s="1" t="s">
        <v>1</v>
      </c>
      <c r="C5" s="2">
        <v>0</v>
      </c>
      <c r="D5" s="3">
        <v>1</v>
      </c>
      <c r="E5" s="4">
        <v>0</v>
      </c>
      <c r="F5" s="2">
        <v>7</v>
      </c>
      <c r="G5" s="3">
        <v>5</v>
      </c>
      <c r="H5" s="1">
        <v>3</v>
      </c>
      <c r="I5" s="2">
        <v>3</v>
      </c>
      <c r="J5" s="3">
        <v>3</v>
      </c>
      <c r="K5" s="4">
        <v>2</v>
      </c>
      <c r="L5" s="12">
        <f>F5-C5</f>
        <v>7</v>
      </c>
      <c r="M5" s="3">
        <f>G5-D5</f>
        <v>4</v>
      </c>
      <c r="N5" s="4">
        <f>H5-E5</f>
        <v>3</v>
      </c>
      <c r="P5" s="8" t="s">
        <v>2</v>
      </c>
    </row>
    <row r="6" spans="2:17" x14ac:dyDescent="0.2">
      <c r="B6" s="1" t="s">
        <v>2</v>
      </c>
      <c r="C6" s="2">
        <v>2</v>
      </c>
      <c r="D6" s="3">
        <v>0</v>
      </c>
      <c r="E6" s="4">
        <v>0</v>
      </c>
      <c r="F6" s="2">
        <v>3</v>
      </c>
      <c r="G6" s="3">
        <v>2</v>
      </c>
      <c r="H6" s="1">
        <v>2</v>
      </c>
      <c r="I6" s="2">
        <f>I5+C6</f>
        <v>5</v>
      </c>
      <c r="J6" s="3">
        <f t="shared" ref="J6:K6" si="0">J5+D6</f>
        <v>3</v>
      </c>
      <c r="K6" s="4">
        <f t="shared" si="0"/>
        <v>2</v>
      </c>
      <c r="L6" s="12">
        <f>F6-C6</f>
        <v>1</v>
      </c>
      <c r="M6" s="3">
        <f t="shared" ref="M6:M9" si="1">G6-D6</f>
        <v>2</v>
      </c>
      <c r="N6" s="4">
        <f t="shared" ref="N6:N9" si="2">H6-E6</f>
        <v>2</v>
      </c>
      <c r="P6" t="s">
        <v>4</v>
      </c>
    </row>
    <row r="7" spans="2:17" x14ac:dyDescent="0.2">
      <c r="B7" s="1" t="s">
        <v>3</v>
      </c>
      <c r="C7" s="2">
        <v>3</v>
      </c>
      <c r="D7" s="3">
        <v>0</v>
      </c>
      <c r="E7" s="4">
        <v>2</v>
      </c>
      <c r="F7" s="2">
        <v>9</v>
      </c>
      <c r="G7" s="3">
        <v>0</v>
      </c>
      <c r="H7" s="1">
        <v>2</v>
      </c>
      <c r="I7" s="2">
        <f t="shared" ref="I7:K8" si="3">I6+C8</f>
        <v>7</v>
      </c>
      <c r="J7" s="3">
        <f t="shared" si="3"/>
        <v>4</v>
      </c>
      <c r="K7" s="4">
        <f t="shared" si="3"/>
        <v>3</v>
      </c>
      <c r="L7" s="12">
        <f t="shared" ref="L7:L9" si="4">F7-C7</f>
        <v>6</v>
      </c>
      <c r="M7" s="3">
        <f t="shared" si="1"/>
        <v>0</v>
      </c>
      <c r="N7" s="4">
        <f t="shared" si="2"/>
        <v>0</v>
      </c>
      <c r="P7" t="s">
        <v>5</v>
      </c>
    </row>
    <row r="8" spans="2:17" x14ac:dyDescent="0.2">
      <c r="B8" s="1" t="s">
        <v>4</v>
      </c>
      <c r="C8" s="2">
        <v>2</v>
      </c>
      <c r="D8" s="3">
        <v>1</v>
      </c>
      <c r="E8" s="4">
        <v>1</v>
      </c>
      <c r="F8" s="2">
        <v>2</v>
      </c>
      <c r="G8" s="3">
        <v>2</v>
      </c>
      <c r="H8" s="1">
        <v>2</v>
      </c>
      <c r="I8" s="2">
        <f t="shared" si="3"/>
        <v>7</v>
      </c>
      <c r="J8" s="3">
        <f t="shared" si="3"/>
        <v>4</v>
      </c>
      <c r="K8" s="4">
        <f t="shared" si="3"/>
        <v>5</v>
      </c>
      <c r="L8" s="12">
        <f t="shared" si="4"/>
        <v>0</v>
      </c>
      <c r="M8" s="3">
        <f t="shared" si="1"/>
        <v>1</v>
      </c>
      <c r="N8" s="4">
        <f t="shared" si="2"/>
        <v>1</v>
      </c>
      <c r="P8" t="s">
        <v>1</v>
      </c>
    </row>
    <row r="9" spans="2:17" ht="17" thickBot="1" x14ac:dyDescent="0.25">
      <c r="B9" s="1" t="s">
        <v>5</v>
      </c>
      <c r="C9" s="5">
        <v>0</v>
      </c>
      <c r="D9" s="6">
        <v>0</v>
      </c>
      <c r="E9" s="7">
        <v>2</v>
      </c>
      <c r="F9" s="5">
        <v>4</v>
      </c>
      <c r="G9" s="6">
        <v>3</v>
      </c>
      <c r="H9" s="11">
        <v>3</v>
      </c>
      <c r="I9" s="5">
        <f>I8+C5</f>
        <v>7</v>
      </c>
      <c r="J9" s="6">
        <f t="shared" ref="J9:K9" si="5">J8+D5</f>
        <v>5</v>
      </c>
      <c r="K9" s="7">
        <f t="shared" si="5"/>
        <v>5</v>
      </c>
      <c r="L9" s="13">
        <f t="shared" si="4"/>
        <v>4</v>
      </c>
      <c r="M9" s="6">
        <f t="shared" si="1"/>
        <v>3</v>
      </c>
      <c r="N9" s="7">
        <f t="shared" si="2"/>
        <v>1</v>
      </c>
      <c r="P9" t="s">
        <v>3</v>
      </c>
    </row>
    <row r="10" spans="2:17" x14ac:dyDescent="0.2">
      <c r="B10" s="10" t="s">
        <v>15</v>
      </c>
      <c r="C10">
        <f>SUM(C5:C9)</f>
        <v>7</v>
      </c>
      <c r="D10">
        <f t="shared" ref="D10:E10" si="6">SUM(D5:D9)</f>
        <v>2</v>
      </c>
      <c r="E10">
        <f t="shared" si="6"/>
        <v>5</v>
      </c>
      <c r="I10">
        <f>I9+C7</f>
        <v>10</v>
      </c>
      <c r="J10">
        <f t="shared" ref="J10:K10" si="7">J9+D7</f>
        <v>5</v>
      </c>
      <c r="K10">
        <f t="shared" si="7"/>
        <v>7</v>
      </c>
    </row>
    <row r="12" spans="2:17" x14ac:dyDescent="0.2">
      <c r="D12" t="s">
        <v>14</v>
      </c>
      <c r="E12" t="s">
        <v>12</v>
      </c>
    </row>
    <row r="13" spans="2:17" x14ac:dyDescent="0.2">
      <c r="D13" s="9" t="s">
        <v>13</v>
      </c>
      <c r="E13" s="9" t="s">
        <v>16</v>
      </c>
    </row>
    <row r="14" spans="2:17" x14ac:dyDescent="0.2">
      <c r="D14" t="s">
        <v>17</v>
      </c>
      <c r="E14" t="s">
        <v>20</v>
      </c>
    </row>
    <row r="15" spans="2:17" x14ac:dyDescent="0.2">
      <c r="D15" t="s">
        <v>21</v>
      </c>
      <c r="E15" t="s">
        <v>22</v>
      </c>
    </row>
    <row r="30" spans="3:5" x14ac:dyDescent="0.2">
      <c r="C30" t="s">
        <v>6</v>
      </c>
      <c r="D30" t="s">
        <v>7</v>
      </c>
      <c r="E30" t="s">
        <v>8</v>
      </c>
    </row>
    <row r="31" spans="3:5" x14ac:dyDescent="0.2">
      <c r="C31">
        <v>10</v>
      </c>
      <c r="D31">
        <v>5</v>
      </c>
      <c r="E31">
        <v>7</v>
      </c>
    </row>
    <row r="35" spans="1:16" ht="17" thickBot="1" x14ac:dyDescent="0.25"/>
    <row r="36" spans="1:16" x14ac:dyDescent="0.2">
      <c r="B36" s="1"/>
      <c r="C36" s="20" t="s">
        <v>0</v>
      </c>
      <c r="D36" s="21"/>
      <c r="E36" s="22"/>
      <c r="F36" s="20" t="s">
        <v>9</v>
      </c>
      <c r="G36" s="21"/>
      <c r="H36" s="23"/>
      <c r="I36" s="20" t="s">
        <v>10</v>
      </c>
      <c r="J36" s="21"/>
      <c r="K36" s="22"/>
      <c r="L36" s="24" t="s">
        <v>11</v>
      </c>
      <c r="M36" s="21"/>
      <c r="N36" s="22"/>
    </row>
    <row r="37" spans="1:16" x14ac:dyDescent="0.2">
      <c r="B37" s="1"/>
      <c r="C37" s="2" t="s">
        <v>6</v>
      </c>
      <c r="D37" s="3" t="s">
        <v>7</v>
      </c>
      <c r="E37" s="4" t="s">
        <v>8</v>
      </c>
      <c r="F37" s="2" t="s">
        <v>6</v>
      </c>
      <c r="G37" s="3" t="s">
        <v>7</v>
      </c>
      <c r="H37" s="1" t="s">
        <v>8</v>
      </c>
      <c r="I37" s="2" t="s">
        <v>6</v>
      </c>
      <c r="J37" s="3" t="s">
        <v>7</v>
      </c>
      <c r="K37" s="4" t="s">
        <v>8</v>
      </c>
      <c r="L37" s="12" t="s">
        <v>6</v>
      </c>
      <c r="M37" s="3" t="s">
        <v>7</v>
      </c>
      <c r="N37" s="4" t="s">
        <v>8</v>
      </c>
    </row>
    <row r="38" spans="1:16" x14ac:dyDescent="0.2">
      <c r="B38" s="1" t="s">
        <v>1</v>
      </c>
      <c r="C38" s="2">
        <v>0</v>
      </c>
      <c r="D38" s="3">
        <v>1</v>
      </c>
      <c r="E38" s="4">
        <v>0</v>
      </c>
      <c r="F38" s="2">
        <v>7</v>
      </c>
      <c r="G38" s="3">
        <v>5</v>
      </c>
      <c r="H38" s="1">
        <v>3</v>
      </c>
      <c r="I38" s="2">
        <v>3</v>
      </c>
      <c r="J38" s="3">
        <v>3</v>
      </c>
      <c r="K38" s="4">
        <v>2</v>
      </c>
      <c r="L38" s="12">
        <f>F38-C38</f>
        <v>7</v>
      </c>
      <c r="M38" s="3">
        <f>G38-D38</f>
        <v>4</v>
      </c>
      <c r="N38" s="4">
        <f>H38-E38</f>
        <v>3</v>
      </c>
    </row>
    <row r="39" spans="1:16" x14ac:dyDescent="0.2">
      <c r="B39" s="1" t="s">
        <v>2</v>
      </c>
      <c r="C39" s="2">
        <v>2</v>
      </c>
      <c r="D39" s="3">
        <v>0</v>
      </c>
      <c r="E39" s="4">
        <v>0</v>
      </c>
      <c r="F39" s="2">
        <v>3</v>
      </c>
      <c r="G39" s="3">
        <v>2</v>
      </c>
      <c r="H39" s="1">
        <v>2</v>
      </c>
      <c r="I39" s="2"/>
      <c r="J39" s="3"/>
      <c r="K39" s="4"/>
      <c r="L39" s="12">
        <f t="shared" ref="L39:L42" si="8">F39-C39</f>
        <v>1</v>
      </c>
      <c r="M39" s="3">
        <f t="shared" ref="M39:M42" si="9">G39-D39</f>
        <v>2</v>
      </c>
      <c r="N39" s="4">
        <f t="shared" ref="N39:N42" si="10">H39-E39</f>
        <v>2</v>
      </c>
    </row>
    <row r="40" spans="1:16" x14ac:dyDescent="0.2">
      <c r="B40" s="1" t="s">
        <v>3</v>
      </c>
      <c r="C40" s="2">
        <v>3</v>
      </c>
      <c r="D40" s="3">
        <v>0</v>
      </c>
      <c r="E40" s="4">
        <v>2</v>
      </c>
      <c r="F40" s="2">
        <v>9</v>
      </c>
      <c r="G40" s="3">
        <v>0</v>
      </c>
      <c r="H40" s="1">
        <v>2</v>
      </c>
      <c r="I40" s="2"/>
      <c r="J40" s="3"/>
      <c r="K40" s="4"/>
      <c r="L40" s="12">
        <f t="shared" si="8"/>
        <v>6</v>
      </c>
      <c r="M40" s="3">
        <f t="shared" si="9"/>
        <v>0</v>
      </c>
      <c r="N40" s="4">
        <f t="shared" si="10"/>
        <v>0</v>
      </c>
    </row>
    <row r="41" spans="1:16" x14ac:dyDescent="0.2">
      <c r="B41" s="1" t="s">
        <v>4</v>
      </c>
      <c r="C41" s="2">
        <v>2</v>
      </c>
      <c r="D41" s="3">
        <v>1</v>
      </c>
      <c r="E41" s="4">
        <v>1</v>
      </c>
      <c r="F41" s="2">
        <v>2</v>
      </c>
      <c r="G41" s="3">
        <v>2</v>
      </c>
      <c r="H41" s="1">
        <v>2</v>
      </c>
      <c r="I41" s="2"/>
      <c r="J41" s="3"/>
      <c r="K41" s="4"/>
      <c r="L41" s="12">
        <f t="shared" si="8"/>
        <v>0</v>
      </c>
      <c r="M41" s="3">
        <f t="shared" si="9"/>
        <v>1</v>
      </c>
      <c r="N41" s="4">
        <f t="shared" si="10"/>
        <v>1</v>
      </c>
    </row>
    <row r="42" spans="1:16" ht="17" thickBot="1" x14ac:dyDescent="0.25">
      <c r="B42" s="1" t="s">
        <v>5</v>
      </c>
      <c r="C42" s="5">
        <v>0</v>
      </c>
      <c r="D42" s="6">
        <v>0</v>
      </c>
      <c r="E42" s="7">
        <v>2</v>
      </c>
      <c r="F42" s="5">
        <v>4</v>
      </c>
      <c r="G42" s="6">
        <v>3</v>
      </c>
      <c r="H42" s="11">
        <v>3</v>
      </c>
      <c r="I42" s="5"/>
      <c r="J42" s="6"/>
      <c r="K42" s="7"/>
      <c r="L42" s="13">
        <f t="shared" si="8"/>
        <v>4</v>
      </c>
      <c r="M42" s="6">
        <f t="shared" si="9"/>
        <v>3</v>
      </c>
      <c r="N42" s="7">
        <f t="shared" si="10"/>
        <v>1</v>
      </c>
    </row>
    <row r="43" spans="1:16" x14ac:dyDescent="0.2">
      <c r="C43">
        <f>SUM(C38:C42)</f>
        <v>7</v>
      </c>
      <c r="D43">
        <f t="shared" ref="D43" si="11">SUM(D38:D42)</f>
        <v>2</v>
      </c>
      <c r="E43">
        <f t="shared" ref="E43" si="12">SUM(E38:E42)</f>
        <v>5</v>
      </c>
    </row>
    <row r="44" spans="1:16" ht="17" thickBot="1" x14ac:dyDescent="0.25"/>
    <row r="45" spans="1:16" x14ac:dyDescent="0.2">
      <c r="A45" t="s">
        <v>24</v>
      </c>
      <c r="B45" s="1"/>
      <c r="C45" s="20" t="s">
        <v>0</v>
      </c>
      <c r="D45" s="21"/>
      <c r="E45" s="22"/>
      <c r="F45" s="20" t="s">
        <v>9</v>
      </c>
      <c r="G45" s="21"/>
      <c r="H45" s="23"/>
      <c r="I45" s="20" t="s">
        <v>10</v>
      </c>
      <c r="J45" s="21"/>
      <c r="K45" s="22"/>
      <c r="L45" s="24" t="s">
        <v>11</v>
      </c>
      <c r="M45" s="21"/>
      <c r="N45" s="22"/>
      <c r="P45" t="s">
        <v>18</v>
      </c>
    </row>
    <row r="46" spans="1:16" x14ac:dyDescent="0.2">
      <c r="B46" s="1"/>
      <c r="C46" s="2" t="s">
        <v>6</v>
      </c>
      <c r="D46" s="3" t="s">
        <v>7</v>
      </c>
      <c r="E46" s="4" t="s">
        <v>8</v>
      </c>
      <c r="F46" s="2" t="s">
        <v>6</v>
      </c>
      <c r="G46" s="3" t="s">
        <v>7</v>
      </c>
      <c r="H46" s="1" t="s">
        <v>8</v>
      </c>
      <c r="I46" s="2" t="s">
        <v>6</v>
      </c>
      <c r="J46" s="3" t="s">
        <v>7</v>
      </c>
      <c r="K46" s="4" t="s">
        <v>8</v>
      </c>
      <c r="L46" s="12" t="s">
        <v>6</v>
      </c>
      <c r="M46" s="3" t="s">
        <v>7</v>
      </c>
      <c r="N46" s="4" t="s">
        <v>8</v>
      </c>
    </row>
    <row r="47" spans="1:16" x14ac:dyDescent="0.2">
      <c r="B47" s="1" t="s">
        <v>1</v>
      </c>
      <c r="C47" s="2">
        <v>0</v>
      </c>
      <c r="D47" s="3">
        <v>1</v>
      </c>
      <c r="E47" s="4">
        <v>0</v>
      </c>
      <c r="F47" s="2">
        <v>7</v>
      </c>
      <c r="G47" s="3">
        <v>5</v>
      </c>
      <c r="H47" s="1">
        <v>3</v>
      </c>
      <c r="I47" s="15">
        <f>10-C52</f>
        <v>2</v>
      </c>
      <c r="J47" s="16">
        <f>5-D52</f>
        <v>3</v>
      </c>
      <c r="K47" s="17">
        <f>7-E52</f>
        <v>0</v>
      </c>
      <c r="L47" s="12">
        <f>F47-C47</f>
        <v>7</v>
      </c>
      <c r="M47" s="3">
        <f>G47-D47</f>
        <v>4</v>
      </c>
      <c r="N47" s="4">
        <f>H47-E47</f>
        <v>3</v>
      </c>
      <c r="P47" s="8" t="s">
        <v>2</v>
      </c>
    </row>
    <row r="48" spans="1:16" x14ac:dyDescent="0.2">
      <c r="B48" s="1" t="s">
        <v>2</v>
      </c>
      <c r="C48" s="2">
        <v>3</v>
      </c>
      <c r="D48" s="3">
        <v>0</v>
      </c>
      <c r="E48" s="4">
        <v>2</v>
      </c>
      <c r="F48" s="2">
        <v>3</v>
      </c>
      <c r="G48" s="3">
        <v>2</v>
      </c>
      <c r="H48" s="1">
        <v>2</v>
      </c>
      <c r="I48" s="2"/>
      <c r="J48" s="3"/>
      <c r="K48" s="4"/>
      <c r="L48" s="12">
        <f t="shared" ref="L48:L51" si="13">F48-C48</f>
        <v>0</v>
      </c>
      <c r="M48" s="3">
        <f t="shared" ref="M48:M51" si="14">G48-D48</f>
        <v>2</v>
      </c>
      <c r="N48" s="4">
        <f t="shared" ref="N48:N51" si="15">H48-E48</f>
        <v>0</v>
      </c>
      <c r="P48" t="s">
        <v>4</v>
      </c>
    </row>
    <row r="49" spans="1:16" x14ac:dyDescent="0.2">
      <c r="B49" s="1" t="s">
        <v>3</v>
      </c>
      <c r="C49" s="15">
        <v>3</v>
      </c>
      <c r="D49" s="16">
        <v>0</v>
      </c>
      <c r="E49" s="17">
        <v>2</v>
      </c>
      <c r="F49" s="2">
        <v>9</v>
      </c>
      <c r="G49" s="3">
        <v>0</v>
      </c>
      <c r="H49" s="1">
        <v>2</v>
      </c>
      <c r="I49" s="2"/>
      <c r="J49" s="3"/>
      <c r="K49" s="4"/>
      <c r="L49" s="18">
        <f t="shared" si="13"/>
        <v>6</v>
      </c>
      <c r="M49" s="16">
        <f t="shared" si="14"/>
        <v>0</v>
      </c>
      <c r="N49" s="17">
        <f t="shared" si="15"/>
        <v>0</v>
      </c>
      <c r="P49" t="s">
        <v>5</v>
      </c>
    </row>
    <row r="50" spans="1:16" x14ac:dyDescent="0.2">
      <c r="B50" s="1" t="s">
        <v>4</v>
      </c>
      <c r="C50" s="2">
        <v>2</v>
      </c>
      <c r="D50" s="3">
        <v>1</v>
      </c>
      <c r="E50" s="4">
        <v>1</v>
      </c>
      <c r="F50" s="2">
        <v>2</v>
      </c>
      <c r="G50" s="3">
        <v>2</v>
      </c>
      <c r="H50" s="1">
        <v>2</v>
      </c>
      <c r="I50" s="2"/>
      <c r="J50" s="3"/>
      <c r="K50" s="4"/>
      <c r="L50" s="12">
        <f t="shared" si="13"/>
        <v>0</v>
      </c>
      <c r="M50" s="3">
        <f t="shared" si="14"/>
        <v>1</v>
      </c>
      <c r="N50" s="4">
        <f t="shared" si="15"/>
        <v>1</v>
      </c>
      <c r="P50" t="s">
        <v>1</v>
      </c>
    </row>
    <row r="51" spans="1:16" ht="17" thickBot="1" x14ac:dyDescent="0.25">
      <c r="B51" s="1" t="s">
        <v>5</v>
      </c>
      <c r="C51" s="5">
        <v>0</v>
      </c>
      <c r="D51" s="6">
        <v>0</v>
      </c>
      <c r="E51" s="7">
        <v>2</v>
      </c>
      <c r="F51" s="5">
        <v>4</v>
      </c>
      <c r="G51" s="6">
        <v>3</v>
      </c>
      <c r="H51" s="11">
        <v>3</v>
      </c>
      <c r="I51" s="5"/>
      <c r="J51" s="6"/>
      <c r="K51" s="7"/>
      <c r="L51" s="13">
        <f t="shared" si="13"/>
        <v>4</v>
      </c>
      <c r="M51" s="6">
        <f t="shared" si="14"/>
        <v>3</v>
      </c>
      <c r="N51" s="7">
        <f t="shared" si="15"/>
        <v>1</v>
      </c>
      <c r="P51" t="s">
        <v>3</v>
      </c>
    </row>
    <row r="52" spans="1:16" x14ac:dyDescent="0.2">
      <c r="C52" s="19">
        <f>SUM(C47:C51)</f>
        <v>8</v>
      </c>
      <c r="D52" s="19">
        <f t="shared" ref="D52:E52" si="16">SUM(D47:D51)</f>
        <v>2</v>
      </c>
      <c r="E52" s="19">
        <f t="shared" si="16"/>
        <v>7</v>
      </c>
    </row>
    <row r="53" spans="1:16" ht="34" x14ac:dyDescent="0.2">
      <c r="A53" s="14" t="s">
        <v>25</v>
      </c>
    </row>
    <row r="54" spans="1:16" x14ac:dyDescent="0.2">
      <c r="A54" t="s">
        <v>26</v>
      </c>
    </row>
    <row r="58" spans="1:16" x14ac:dyDescent="0.2">
      <c r="B58" t="s">
        <v>27</v>
      </c>
    </row>
    <row r="59" spans="1:16" ht="17" thickBot="1" x14ac:dyDescent="0.25"/>
    <row r="60" spans="1:16" x14ac:dyDescent="0.2">
      <c r="B60" s="1"/>
      <c r="C60" s="20" t="s">
        <v>0</v>
      </c>
      <c r="D60" s="21"/>
      <c r="E60" s="22"/>
      <c r="F60" s="20" t="s">
        <v>9</v>
      </c>
      <c r="G60" s="21"/>
      <c r="H60" s="23"/>
      <c r="I60" s="20" t="s">
        <v>10</v>
      </c>
      <c r="J60" s="21"/>
      <c r="K60" s="22"/>
      <c r="L60" s="24" t="s">
        <v>11</v>
      </c>
      <c r="M60" s="21"/>
      <c r="N60" s="22"/>
      <c r="P60" t="s">
        <v>18</v>
      </c>
    </row>
    <row r="61" spans="1:16" x14ac:dyDescent="0.2">
      <c r="B61" s="1"/>
      <c r="C61" s="2" t="s">
        <v>6</v>
      </c>
      <c r="D61" s="3" t="s">
        <v>7</v>
      </c>
      <c r="E61" s="4" t="s">
        <v>8</v>
      </c>
      <c r="F61" s="2" t="s">
        <v>6</v>
      </c>
      <c r="G61" s="3" t="s">
        <v>7</v>
      </c>
      <c r="H61" s="1" t="s">
        <v>8</v>
      </c>
      <c r="I61" s="2" t="s">
        <v>6</v>
      </c>
      <c r="J61" s="3" t="s">
        <v>7</v>
      </c>
      <c r="K61" s="4" t="s">
        <v>8</v>
      </c>
      <c r="L61" s="12" t="s">
        <v>6</v>
      </c>
      <c r="M61" s="3" t="s">
        <v>7</v>
      </c>
      <c r="N61" s="4" t="s">
        <v>8</v>
      </c>
    </row>
    <row r="62" spans="1:16" x14ac:dyDescent="0.2">
      <c r="B62" s="1" t="s">
        <v>1</v>
      </c>
      <c r="C62" s="2">
        <v>0</v>
      </c>
      <c r="D62" s="3">
        <v>1</v>
      </c>
      <c r="E62" s="4">
        <v>0</v>
      </c>
      <c r="F62" s="2">
        <v>7</v>
      </c>
      <c r="G62" s="3">
        <v>5</v>
      </c>
      <c r="H62" s="1">
        <v>3</v>
      </c>
      <c r="I62" s="2">
        <f>C31-C67</f>
        <v>0</v>
      </c>
      <c r="J62" s="3">
        <f t="shared" ref="J62:K62" si="17">D31-D67</f>
        <v>0</v>
      </c>
      <c r="K62" s="4">
        <f t="shared" si="17"/>
        <v>2</v>
      </c>
      <c r="L62" s="12">
        <f>F62-C62</f>
        <v>7</v>
      </c>
      <c r="M62" s="3">
        <f>G62-D62</f>
        <v>4</v>
      </c>
      <c r="N62" s="4">
        <f>H62-E62</f>
        <v>3</v>
      </c>
      <c r="P62" s="8" t="s">
        <v>2</v>
      </c>
    </row>
    <row r="63" spans="1:16" x14ac:dyDescent="0.2">
      <c r="B63" s="1" t="s">
        <v>2</v>
      </c>
      <c r="C63" s="2">
        <v>2</v>
      </c>
      <c r="D63" s="3">
        <v>0</v>
      </c>
      <c r="E63" s="4">
        <v>0</v>
      </c>
      <c r="F63" s="2">
        <v>3</v>
      </c>
      <c r="G63" s="3">
        <v>2</v>
      </c>
      <c r="H63" s="1">
        <v>2</v>
      </c>
      <c r="I63" s="2"/>
      <c r="J63" s="3"/>
      <c r="K63" s="4"/>
      <c r="L63" s="12">
        <f>F63-C63</f>
        <v>1</v>
      </c>
      <c r="M63" s="3">
        <f t="shared" ref="M63:M66" si="18">G63-D63</f>
        <v>2</v>
      </c>
      <c r="N63" s="4">
        <f t="shared" ref="N63:N66" si="19">H63-E63</f>
        <v>2</v>
      </c>
      <c r="P63" t="s">
        <v>4</v>
      </c>
    </row>
    <row r="64" spans="1:16" x14ac:dyDescent="0.2">
      <c r="B64" s="1" t="s">
        <v>3</v>
      </c>
      <c r="C64" s="2">
        <v>3</v>
      </c>
      <c r="D64" s="3">
        <v>0</v>
      </c>
      <c r="E64" s="4">
        <v>2</v>
      </c>
      <c r="F64" s="2">
        <v>9</v>
      </c>
      <c r="G64" s="3">
        <v>0</v>
      </c>
      <c r="H64" s="1">
        <v>2</v>
      </c>
      <c r="I64" s="2"/>
      <c r="J64" s="3"/>
      <c r="K64" s="4"/>
      <c r="L64" s="12">
        <f t="shared" ref="L64:L66" si="20">F64-C64</f>
        <v>6</v>
      </c>
      <c r="M64" s="3">
        <f t="shared" si="18"/>
        <v>0</v>
      </c>
      <c r="N64" s="4">
        <f t="shared" si="19"/>
        <v>0</v>
      </c>
      <c r="P64" t="s">
        <v>5</v>
      </c>
    </row>
    <row r="65" spans="2:16" x14ac:dyDescent="0.2">
      <c r="B65" s="1" t="s">
        <v>4</v>
      </c>
      <c r="C65" s="2">
        <v>2</v>
      </c>
      <c r="D65" s="3">
        <v>1</v>
      </c>
      <c r="E65" s="4">
        <v>1</v>
      </c>
      <c r="F65" s="2">
        <v>2</v>
      </c>
      <c r="G65" s="3">
        <v>2</v>
      </c>
      <c r="H65" s="1">
        <v>2</v>
      </c>
      <c r="I65" s="2"/>
      <c r="J65" s="3"/>
      <c r="K65" s="4"/>
      <c r="L65" s="12">
        <f t="shared" si="20"/>
        <v>0</v>
      </c>
      <c r="M65" s="3">
        <f t="shared" si="18"/>
        <v>1</v>
      </c>
      <c r="N65" s="4">
        <f t="shared" si="19"/>
        <v>1</v>
      </c>
      <c r="P65" t="s">
        <v>1</v>
      </c>
    </row>
    <row r="66" spans="2:16" ht="17" thickBot="1" x14ac:dyDescent="0.25">
      <c r="B66" s="1" t="s">
        <v>5</v>
      </c>
      <c r="C66" s="5">
        <v>3</v>
      </c>
      <c r="D66" s="6">
        <v>3</v>
      </c>
      <c r="E66" s="7">
        <v>2</v>
      </c>
      <c r="F66" s="5">
        <v>4</v>
      </c>
      <c r="G66" s="6">
        <v>3</v>
      </c>
      <c r="H66" s="11">
        <v>3</v>
      </c>
      <c r="I66" s="5"/>
      <c r="J66" s="6"/>
      <c r="K66" s="7"/>
      <c r="L66" s="13">
        <f t="shared" si="20"/>
        <v>1</v>
      </c>
      <c r="M66" s="6">
        <f t="shared" si="18"/>
        <v>0</v>
      </c>
      <c r="N66" s="7">
        <f t="shared" si="19"/>
        <v>1</v>
      </c>
      <c r="P66" t="s">
        <v>3</v>
      </c>
    </row>
    <row r="67" spans="2:16" x14ac:dyDescent="0.2">
      <c r="B67" s="10" t="s">
        <v>15</v>
      </c>
      <c r="C67">
        <f>SUM(C62:C66)</f>
        <v>10</v>
      </c>
      <c r="D67">
        <f t="shared" ref="D67" si="21">SUM(D62:D66)</f>
        <v>5</v>
      </c>
      <c r="E67">
        <f t="shared" ref="E67" si="22">SUM(E62:E66)</f>
        <v>5</v>
      </c>
    </row>
    <row r="71" spans="2:16" ht="17" thickBot="1" x14ac:dyDescent="0.25"/>
    <row r="72" spans="2:16" x14ac:dyDescent="0.2">
      <c r="B72" s="1"/>
      <c r="C72" s="20" t="s">
        <v>0</v>
      </c>
      <c r="D72" s="21"/>
      <c r="E72" s="22"/>
      <c r="F72" s="20" t="s">
        <v>9</v>
      </c>
      <c r="G72" s="21"/>
      <c r="H72" s="23"/>
      <c r="I72" s="20" t="s">
        <v>10</v>
      </c>
      <c r="J72" s="21"/>
      <c r="K72" s="22"/>
      <c r="L72" s="24" t="s">
        <v>11</v>
      </c>
      <c r="M72" s="21"/>
      <c r="N72" s="22"/>
    </row>
    <row r="73" spans="2:16" x14ac:dyDescent="0.2">
      <c r="B73" s="1"/>
      <c r="C73" s="2" t="s">
        <v>6</v>
      </c>
      <c r="D73" s="3" t="s">
        <v>7</v>
      </c>
      <c r="E73" s="4" t="s">
        <v>8</v>
      </c>
      <c r="F73" s="2" t="s">
        <v>6</v>
      </c>
      <c r="G73" s="3" t="s">
        <v>7</v>
      </c>
      <c r="H73" s="1" t="s">
        <v>8</v>
      </c>
      <c r="I73" s="2" t="s">
        <v>6</v>
      </c>
      <c r="J73" s="3" t="s">
        <v>7</v>
      </c>
      <c r="K73" s="4" t="s">
        <v>8</v>
      </c>
      <c r="L73" s="12" t="s">
        <v>6</v>
      </c>
      <c r="M73" s="3" t="s">
        <v>7</v>
      </c>
      <c r="N73" s="4" t="s">
        <v>8</v>
      </c>
    </row>
    <row r="74" spans="2:16" x14ac:dyDescent="0.2">
      <c r="B74" s="1" t="s">
        <v>1</v>
      </c>
      <c r="C74" s="2">
        <v>1</v>
      </c>
      <c r="D74" s="3">
        <v>2</v>
      </c>
      <c r="E74" s="4">
        <v>2</v>
      </c>
      <c r="F74" s="2">
        <v>7</v>
      </c>
      <c r="G74" s="3">
        <v>5</v>
      </c>
      <c r="H74" s="1">
        <v>3</v>
      </c>
      <c r="I74" s="2">
        <f>C43-C79</f>
        <v>-4</v>
      </c>
      <c r="J74" s="3">
        <f t="shared" ref="J74" si="23">D43-D79</f>
        <v>-4</v>
      </c>
      <c r="K74" s="4">
        <f t="shared" ref="K74" si="24">E43-E79</f>
        <v>-2</v>
      </c>
      <c r="L74" s="12">
        <f>F74-C74</f>
        <v>6</v>
      </c>
      <c r="M74" s="3">
        <f>G74-D74</f>
        <v>3</v>
      </c>
      <c r="N74" s="4">
        <f>H74-E74</f>
        <v>1</v>
      </c>
    </row>
    <row r="75" spans="2:16" x14ac:dyDescent="0.2">
      <c r="B75" s="1" t="s">
        <v>2</v>
      </c>
      <c r="C75" s="2">
        <v>2</v>
      </c>
      <c r="D75" s="3">
        <v>0</v>
      </c>
      <c r="E75" s="4">
        <v>0</v>
      </c>
      <c r="F75" s="2">
        <v>3</v>
      </c>
      <c r="G75" s="3">
        <v>2</v>
      </c>
      <c r="H75" s="1">
        <v>2</v>
      </c>
      <c r="I75" s="2"/>
      <c r="J75" s="3"/>
      <c r="K75" s="4"/>
      <c r="L75" s="12">
        <f>F75-C75</f>
        <v>1</v>
      </c>
      <c r="M75" s="3">
        <f t="shared" ref="M75:M78" si="25">G75-D75</f>
        <v>2</v>
      </c>
      <c r="N75" s="4">
        <f t="shared" ref="N75:N78" si="26">H75-E75</f>
        <v>2</v>
      </c>
    </row>
    <row r="76" spans="2:16" x14ac:dyDescent="0.2">
      <c r="B76" s="1" t="s">
        <v>3</v>
      </c>
      <c r="C76" s="2">
        <v>3</v>
      </c>
      <c r="D76" s="3">
        <v>0</v>
      </c>
      <c r="E76" s="4">
        <v>2</v>
      </c>
      <c r="F76" s="2">
        <v>9</v>
      </c>
      <c r="G76" s="3">
        <v>0</v>
      </c>
      <c r="H76" s="1">
        <v>2</v>
      </c>
      <c r="I76" s="2"/>
      <c r="J76" s="3"/>
      <c r="K76" s="4"/>
      <c r="L76" s="12">
        <f t="shared" ref="L76:L78" si="27">F76-C76</f>
        <v>6</v>
      </c>
      <c r="M76" s="3">
        <f t="shared" si="25"/>
        <v>0</v>
      </c>
      <c r="N76" s="4">
        <f t="shared" si="26"/>
        <v>0</v>
      </c>
    </row>
    <row r="77" spans="2:16" x14ac:dyDescent="0.2">
      <c r="B77" s="1" t="s">
        <v>4</v>
      </c>
      <c r="C77" s="2">
        <v>2</v>
      </c>
      <c r="D77" s="3">
        <v>1</v>
      </c>
      <c r="E77" s="4">
        <v>1</v>
      </c>
      <c r="F77" s="2">
        <v>2</v>
      </c>
      <c r="G77" s="3">
        <v>2</v>
      </c>
      <c r="H77" s="1">
        <v>2</v>
      </c>
      <c r="I77" s="2"/>
      <c r="J77" s="3"/>
      <c r="K77" s="4"/>
      <c r="L77" s="12">
        <f t="shared" si="27"/>
        <v>0</v>
      </c>
      <c r="M77" s="3">
        <f t="shared" si="25"/>
        <v>1</v>
      </c>
      <c r="N77" s="4">
        <f t="shared" si="26"/>
        <v>1</v>
      </c>
    </row>
    <row r="78" spans="2:16" ht="17" thickBot="1" x14ac:dyDescent="0.25">
      <c r="B78" s="1" t="s">
        <v>5</v>
      </c>
      <c r="C78" s="5">
        <v>3</v>
      </c>
      <c r="D78" s="6">
        <v>3</v>
      </c>
      <c r="E78" s="7">
        <v>2</v>
      </c>
      <c r="F78" s="5">
        <v>4</v>
      </c>
      <c r="G78" s="6">
        <v>3</v>
      </c>
      <c r="H78" s="11">
        <v>3</v>
      </c>
      <c r="I78" s="5"/>
      <c r="J78" s="6"/>
      <c r="K78" s="7"/>
      <c r="L78" s="13">
        <f t="shared" si="27"/>
        <v>1</v>
      </c>
      <c r="M78" s="6">
        <f t="shared" si="25"/>
        <v>0</v>
      </c>
      <c r="N78" s="7">
        <f t="shared" si="26"/>
        <v>1</v>
      </c>
    </row>
    <row r="79" spans="2:16" x14ac:dyDescent="0.2">
      <c r="B79" s="10" t="s">
        <v>15</v>
      </c>
      <c r="C79">
        <f>SUM(C74:C78)</f>
        <v>11</v>
      </c>
      <c r="D79">
        <f t="shared" ref="D79" si="28">SUM(D74:D78)</f>
        <v>6</v>
      </c>
      <c r="E79">
        <f t="shared" ref="E79" si="29">SUM(E74:E78)</f>
        <v>7</v>
      </c>
    </row>
    <row r="90" spans="2:11" x14ac:dyDescent="0.2">
      <c r="H90" t="s">
        <v>6</v>
      </c>
      <c r="I90" t="s">
        <v>7</v>
      </c>
      <c r="J90" t="s">
        <v>8</v>
      </c>
    </row>
    <row r="91" spans="2:11" x14ac:dyDescent="0.2">
      <c r="H91">
        <v>7</v>
      </c>
      <c r="I91">
        <v>2</v>
      </c>
      <c r="J91">
        <v>6</v>
      </c>
    </row>
    <row r="95" spans="2:11" ht="17" thickBot="1" x14ac:dyDescent="0.25"/>
    <row r="96" spans="2:11" x14ac:dyDescent="0.2">
      <c r="B96" s="1"/>
      <c r="C96" s="20" t="s">
        <v>0</v>
      </c>
      <c r="D96" s="21"/>
      <c r="E96" s="22"/>
      <c r="F96" s="20" t="s">
        <v>28</v>
      </c>
      <c r="G96" s="21"/>
      <c r="H96" s="23"/>
      <c r="I96" s="20" t="s">
        <v>10</v>
      </c>
      <c r="J96" s="21"/>
      <c r="K96" s="22"/>
    </row>
    <row r="97" spans="2:13" x14ac:dyDescent="0.2">
      <c r="B97" s="1"/>
      <c r="C97" s="2" t="s">
        <v>6</v>
      </c>
      <c r="D97" s="3" t="s">
        <v>7</v>
      </c>
      <c r="E97" s="4" t="s">
        <v>8</v>
      </c>
      <c r="F97" s="2" t="s">
        <v>6</v>
      </c>
      <c r="G97" s="3" t="s">
        <v>7</v>
      </c>
      <c r="H97" s="1" t="s">
        <v>8</v>
      </c>
      <c r="I97" s="2" t="s">
        <v>6</v>
      </c>
      <c r="J97" s="3" t="s">
        <v>7</v>
      </c>
      <c r="K97" s="4" t="s">
        <v>8</v>
      </c>
    </row>
    <row r="98" spans="2:13" x14ac:dyDescent="0.2">
      <c r="B98" s="1" t="s">
        <v>1</v>
      </c>
      <c r="C98" s="2">
        <v>0</v>
      </c>
      <c r="D98" s="3">
        <v>1</v>
      </c>
      <c r="E98" s="4">
        <v>0</v>
      </c>
      <c r="F98" s="2">
        <v>0</v>
      </c>
      <c r="G98" s="3">
        <v>0</v>
      </c>
      <c r="H98" s="1">
        <v>0</v>
      </c>
      <c r="I98" s="2">
        <f>H91-C103</f>
        <v>0</v>
      </c>
      <c r="J98" s="3">
        <f t="shared" ref="J98:K98" si="30">I91-D103</f>
        <v>0</v>
      </c>
      <c r="K98" s="4">
        <f t="shared" si="30"/>
        <v>0</v>
      </c>
    </row>
    <row r="99" spans="2:13" x14ac:dyDescent="0.2">
      <c r="B99" s="1" t="s">
        <v>2</v>
      </c>
      <c r="C99" s="2">
        <v>2</v>
      </c>
      <c r="D99" s="3">
        <v>0</v>
      </c>
      <c r="E99" s="4">
        <v>0</v>
      </c>
      <c r="F99" s="2">
        <v>2</v>
      </c>
      <c r="G99" s="3">
        <v>0</v>
      </c>
      <c r="H99" s="1">
        <v>2</v>
      </c>
      <c r="I99" s="2">
        <f>I98+C98</f>
        <v>0</v>
      </c>
      <c r="J99" s="2">
        <f t="shared" ref="J99:K99" si="31">J98+D98</f>
        <v>1</v>
      </c>
      <c r="K99" s="2">
        <f t="shared" si="31"/>
        <v>0</v>
      </c>
      <c r="L99" t="s">
        <v>1</v>
      </c>
      <c r="M99" t="s">
        <v>29</v>
      </c>
    </row>
    <row r="100" spans="2:13" x14ac:dyDescent="0.2">
      <c r="B100" s="1" t="s">
        <v>3</v>
      </c>
      <c r="C100" s="2">
        <v>3</v>
      </c>
      <c r="D100" s="3">
        <v>0</v>
      </c>
      <c r="E100" s="4">
        <v>3</v>
      </c>
      <c r="F100" s="2">
        <v>0</v>
      </c>
      <c r="G100" s="3">
        <v>0</v>
      </c>
      <c r="H100" s="1">
        <v>0</v>
      </c>
      <c r="I100" s="2">
        <f>I99+C100</f>
        <v>3</v>
      </c>
      <c r="J100" s="2">
        <f t="shared" ref="J100:K101" si="32">J99+D100</f>
        <v>1</v>
      </c>
      <c r="K100" s="2">
        <f t="shared" si="32"/>
        <v>3</v>
      </c>
      <c r="L100" t="s">
        <v>3</v>
      </c>
      <c r="M100" t="s">
        <v>30</v>
      </c>
    </row>
    <row r="101" spans="2:13" x14ac:dyDescent="0.2">
      <c r="B101" s="1" t="s">
        <v>4</v>
      </c>
      <c r="C101" s="2">
        <v>2</v>
      </c>
      <c r="D101" s="3">
        <v>1</v>
      </c>
      <c r="E101" s="4">
        <v>1</v>
      </c>
      <c r="F101" s="2">
        <v>1</v>
      </c>
      <c r="G101" s="3">
        <v>0</v>
      </c>
      <c r="H101" s="1">
        <v>0</v>
      </c>
      <c r="I101" s="2">
        <f>I100+C101</f>
        <v>5</v>
      </c>
      <c r="J101" s="2">
        <f t="shared" si="32"/>
        <v>2</v>
      </c>
      <c r="K101" s="2">
        <f t="shared" si="32"/>
        <v>4</v>
      </c>
      <c r="L101" t="s">
        <v>4</v>
      </c>
    </row>
    <row r="102" spans="2:13" ht="17" thickBot="1" x14ac:dyDescent="0.25">
      <c r="B102" s="1" t="s">
        <v>5</v>
      </c>
      <c r="C102" s="5">
        <v>0</v>
      </c>
      <c r="D102" s="6">
        <v>0</v>
      </c>
      <c r="E102" s="7">
        <v>2</v>
      </c>
      <c r="F102" s="5">
        <v>0</v>
      </c>
      <c r="G102" s="6">
        <v>0</v>
      </c>
      <c r="H102" s="11">
        <v>2</v>
      </c>
      <c r="I102" s="5">
        <f>I101+C99</f>
        <v>7</v>
      </c>
      <c r="J102" s="5">
        <f t="shared" ref="J102:K102" si="33">J101+D99</f>
        <v>2</v>
      </c>
      <c r="K102" s="5">
        <f t="shared" si="33"/>
        <v>4</v>
      </c>
      <c r="L102" t="s">
        <v>2</v>
      </c>
    </row>
    <row r="103" spans="2:13" x14ac:dyDescent="0.2">
      <c r="B103" s="10" t="s">
        <v>15</v>
      </c>
      <c r="C103">
        <f>SUM(C98:C102)</f>
        <v>7</v>
      </c>
      <c r="D103">
        <f t="shared" ref="D103" si="34">SUM(D98:D102)</f>
        <v>2</v>
      </c>
      <c r="E103">
        <f t="shared" ref="E103" si="35">SUM(E98:E102)</f>
        <v>6</v>
      </c>
      <c r="I103">
        <f>I102+C102</f>
        <v>7</v>
      </c>
      <c r="J103">
        <f t="shared" ref="J103:K103" si="36">J102+D102</f>
        <v>2</v>
      </c>
      <c r="K103">
        <f t="shared" si="36"/>
        <v>6</v>
      </c>
      <c r="L103" t="s">
        <v>5</v>
      </c>
    </row>
    <row r="107" spans="2:13" ht="17" thickBot="1" x14ac:dyDescent="0.25"/>
    <row r="108" spans="2:13" x14ac:dyDescent="0.2">
      <c r="B108" s="1"/>
      <c r="C108" s="20" t="s">
        <v>0</v>
      </c>
      <c r="D108" s="21"/>
      <c r="E108" s="22"/>
      <c r="F108" s="20" t="s">
        <v>28</v>
      </c>
      <c r="G108" s="21"/>
      <c r="H108" s="23"/>
      <c r="I108" s="20" t="s">
        <v>10</v>
      </c>
      <c r="J108" s="21"/>
      <c r="K108" s="22"/>
    </row>
    <row r="109" spans="2:13" x14ac:dyDescent="0.2">
      <c r="B109" s="1"/>
      <c r="C109" s="2" t="s">
        <v>6</v>
      </c>
      <c r="D109" s="3" t="s">
        <v>7</v>
      </c>
      <c r="E109" s="4" t="s">
        <v>8</v>
      </c>
      <c r="F109" s="2" t="s">
        <v>6</v>
      </c>
      <c r="G109" s="3" t="s">
        <v>7</v>
      </c>
      <c r="H109" s="1" t="s">
        <v>8</v>
      </c>
      <c r="I109" s="2" t="s">
        <v>6</v>
      </c>
      <c r="J109" s="3" t="s">
        <v>7</v>
      </c>
      <c r="K109" s="4" t="s">
        <v>8</v>
      </c>
    </row>
    <row r="110" spans="2:13" x14ac:dyDescent="0.2">
      <c r="B110" s="1" t="s">
        <v>1</v>
      </c>
      <c r="C110" s="2">
        <v>0</v>
      </c>
      <c r="D110" s="3">
        <v>1</v>
      </c>
      <c r="E110" s="4">
        <v>0</v>
      </c>
      <c r="F110" s="2">
        <v>0</v>
      </c>
      <c r="G110" s="3">
        <v>0</v>
      </c>
      <c r="H110" s="1">
        <v>0</v>
      </c>
      <c r="I110" s="2">
        <v>0</v>
      </c>
      <c r="J110" s="3">
        <v>0</v>
      </c>
      <c r="K110" s="4">
        <v>0</v>
      </c>
    </row>
    <row r="111" spans="2:13" x14ac:dyDescent="0.2">
      <c r="B111" s="1" t="s">
        <v>2</v>
      </c>
      <c r="C111" s="2">
        <v>2</v>
      </c>
      <c r="D111" s="3">
        <v>0</v>
      </c>
      <c r="E111" s="4">
        <v>0</v>
      </c>
      <c r="F111" s="2">
        <v>2</v>
      </c>
      <c r="G111" s="3">
        <v>0</v>
      </c>
      <c r="H111" s="1">
        <v>2</v>
      </c>
      <c r="I111" s="2">
        <f>I110+C110</f>
        <v>0</v>
      </c>
      <c r="J111" s="2">
        <f t="shared" ref="J111:K111" si="37">J110+D110</f>
        <v>1</v>
      </c>
      <c r="K111" s="2">
        <f t="shared" si="37"/>
        <v>0</v>
      </c>
      <c r="L111" t="s">
        <v>1</v>
      </c>
    </row>
    <row r="112" spans="2:13" x14ac:dyDescent="0.2">
      <c r="B112" s="1" t="s">
        <v>3</v>
      </c>
      <c r="C112" s="2">
        <v>3</v>
      </c>
      <c r="D112" s="3">
        <v>0</v>
      </c>
      <c r="E112" s="4">
        <v>3</v>
      </c>
      <c r="F112" s="2">
        <v>0</v>
      </c>
      <c r="G112" s="3">
        <v>0</v>
      </c>
      <c r="H112" s="1">
        <v>1</v>
      </c>
      <c r="I112" s="2"/>
      <c r="J112" s="2"/>
      <c r="K112" s="2"/>
    </row>
    <row r="113" spans="2:11" x14ac:dyDescent="0.2">
      <c r="B113" s="1" t="s">
        <v>4</v>
      </c>
      <c r="C113" s="2">
        <v>2</v>
      </c>
      <c r="D113" s="3">
        <v>1</v>
      </c>
      <c r="E113" s="4">
        <v>1</v>
      </c>
      <c r="F113" s="2">
        <v>1</v>
      </c>
      <c r="G113" s="3">
        <v>0</v>
      </c>
      <c r="H113" s="1">
        <v>0</v>
      </c>
      <c r="I113" s="2"/>
      <c r="J113" s="2"/>
      <c r="K113" s="2"/>
    </row>
    <row r="114" spans="2:11" ht="17" thickBot="1" x14ac:dyDescent="0.25">
      <c r="B114" s="1" t="s">
        <v>5</v>
      </c>
      <c r="C114" s="5">
        <v>0</v>
      </c>
      <c r="D114" s="6">
        <v>0</v>
      </c>
      <c r="E114" s="7">
        <v>2</v>
      </c>
      <c r="F114" s="5">
        <v>0</v>
      </c>
      <c r="G114" s="6">
        <v>0</v>
      </c>
      <c r="H114" s="11">
        <v>2</v>
      </c>
      <c r="I114" s="5"/>
      <c r="J114" s="5"/>
      <c r="K114" s="5"/>
    </row>
    <row r="115" spans="2:11" x14ac:dyDescent="0.2">
      <c r="B115" s="10" t="s">
        <v>15</v>
      </c>
      <c r="C115">
        <f>SUM(C110:C114)</f>
        <v>7</v>
      </c>
      <c r="D115">
        <f t="shared" ref="D115" si="38">SUM(D110:D114)</f>
        <v>2</v>
      </c>
      <c r="E115">
        <f t="shared" ref="E115" si="39">SUM(E110:E114)</f>
        <v>6</v>
      </c>
    </row>
  </sheetData>
  <mergeCells count="26">
    <mergeCell ref="C108:E108"/>
    <mergeCell ref="F108:H108"/>
    <mergeCell ref="I108:K108"/>
    <mergeCell ref="C72:E72"/>
    <mergeCell ref="F72:H72"/>
    <mergeCell ref="I72:K72"/>
    <mergeCell ref="L72:N72"/>
    <mergeCell ref="C96:E96"/>
    <mergeCell ref="F96:H96"/>
    <mergeCell ref="I96:K96"/>
    <mergeCell ref="C45:E45"/>
    <mergeCell ref="F45:H45"/>
    <mergeCell ref="I45:K45"/>
    <mergeCell ref="L45:N45"/>
    <mergeCell ref="C60:E60"/>
    <mergeCell ref="F60:H60"/>
    <mergeCell ref="I60:K60"/>
    <mergeCell ref="L60:N60"/>
    <mergeCell ref="C3:E3"/>
    <mergeCell ref="F3:H3"/>
    <mergeCell ref="I3:K3"/>
    <mergeCell ref="L3:N3"/>
    <mergeCell ref="C36:E36"/>
    <mergeCell ref="F36:H36"/>
    <mergeCell ref="I36:K36"/>
    <mergeCell ref="L36:N3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4242-198F-7C48-8DBB-5F07C5E77568}">
  <dimension ref="B4:N79"/>
  <sheetViews>
    <sheetView tabSelected="1" topLeftCell="A42" zoomScale="106" workbookViewId="0">
      <selection activeCell="L79" sqref="L79"/>
    </sheetView>
  </sheetViews>
  <sheetFormatPr baseColWidth="10" defaultRowHeight="16" x14ac:dyDescent="0.2"/>
  <sheetData>
    <row r="4" spans="4:14" x14ac:dyDescent="0.2">
      <c r="D4" t="s">
        <v>31</v>
      </c>
      <c r="E4" t="s">
        <v>32</v>
      </c>
      <c r="G4" t="s">
        <v>33</v>
      </c>
    </row>
    <row r="5" spans="4:14" x14ac:dyDescent="0.2">
      <c r="E5" t="s">
        <v>34</v>
      </c>
    </row>
    <row r="6" spans="4:14" x14ac:dyDescent="0.2">
      <c r="E6" t="s">
        <v>35</v>
      </c>
    </row>
    <row r="7" spans="4:14" x14ac:dyDescent="0.2">
      <c r="E7" t="s">
        <v>36</v>
      </c>
    </row>
    <row r="11" spans="4:14" x14ac:dyDescent="0.2">
      <c r="E11" t="s">
        <v>37</v>
      </c>
    </row>
    <row r="13" spans="4:14" x14ac:dyDescent="0.2">
      <c r="I13" t="s">
        <v>40</v>
      </c>
    </row>
    <row r="14" spans="4:14" x14ac:dyDescent="0.2">
      <c r="I14" t="s">
        <v>45</v>
      </c>
      <c r="N14" t="s">
        <v>46</v>
      </c>
    </row>
    <row r="15" spans="4:14" x14ac:dyDescent="0.2">
      <c r="D15" t="s">
        <v>38</v>
      </c>
      <c r="I15" t="s">
        <v>48</v>
      </c>
    </row>
    <row r="17" spans="5:9" x14ac:dyDescent="0.2">
      <c r="E17" t="s">
        <v>39</v>
      </c>
      <c r="I17" t="s">
        <v>47</v>
      </c>
    </row>
    <row r="18" spans="5:9" x14ac:dyDescent="0.2">
      <c r="I18" t="s">
        <v>49</v>
      </c>
    </row>
    <row r="40" spans="3:6" x14ac:dyDescent="0.2">
      <c r="C40" t="s">
        <v>41</v>
      </c>
      <c r="D40" t="s">
        <v>42</v>
      </c>
      <c r="E40" t="s">
        <v>43</v>
      </c>
      <c r="F40" t="s">
        <v>44</v>
      </c>
    </row>
    <row r="67" spans="2:3" x14ac:dyDescent="0.2">
      <c r="C67" t="s">
        <v>50</v>
      </c>
    </row>
    <row r="68" spans="2:3" x14ac:dyDescent="0.2">
      <c r="C68" t="s">
        <v>51</v>
      </c>
    </row>
    <row r="69" spans="2:3" x14ac:dyDescent="0.2">
      <c r="C69" t="s">
        <v>55</v>
      </c>
    </row>
    <row r="71" spans="2:3" x14ac:dyDescent="0.2">
      <c r="C71" t="s">
        <v>52</v>
      </c>
    </row>
    <row r="72" spans="2:3" x14ac:dyDescent="0.2">
      <c r="C72" t="s">
        <v>53</v>
      </c>
    </row>
    <row r="73" spans="2:3" x14ac:dyDescent="0.2">
      <c r="B73" t="s">
        <v>56</v>
      </c>
      <c r="C73" t="s">
        <v>54</v>
      </c>
    </row>
    <row r="75" spans="2:3" x14ac:dyDescent="0.2">
      <c r="B75" t="s">
        <v>57</v>
      </c>
      <c r="C75" t="s">
        <v>58</v>
      </c>
    </row>
    <row r="76" spans="2:3" x14ac:dyDescent="0.2">
      <c r="C76" t="s">
        <v>59</v>
      </c>
    </row>
    <row r="77" spans="2:3" x14ac:dyDescent="0.2">
      <c r="C77" t="s">
        <v>60</v>
      </c>
    </row>
    <row r="79" spans="2:3" x14ac:dyDescent="0.2">
      <c r="C79" t="s">
        <v>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Thái Dương</dc:creator>
  <cp:lastModifiedBy>Vũ Thái Dương</cp:lastModifiedBy>
  <dcterms:created xsi:type="dcterms:W3CDTF">2024-12-29T08:46:21Z</dcterms:created>
  <dcterms:modified xsi:type="dcterms:W3CDTF">2025-01-06T06:07:42Z</dcterms:modified>
</cp:coreProperties>
</file>