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atronato\"/>
    </mc:Choice>
  </mc:AlternateContent>
  <bookViews>
    <workbookView xWindow="-120" yWindow="-120" windowWidth="20730" windowHeight="11160"/>
  </bookViews>
  <sheets>
    <sheet name="ARRESTO DOMICILIARIO" sheetId="1" r:id="rId1"/>
    <sheet name="Estadísticas" sheetId="6" r:id="rId2"/>
    <sheet name="Datos Auxiliares" sheetId="8" r:id="rId3"/>
  </sheets>
  <definedNames>
    <definedName name="_xlnm._FilterDatabase" localSheetId="0" hidden="1">'ARRESTO DOMICILIARIO'!$A$4:$CI$1198</definedName>
    <definedName name="_xlnm._FilterDatabase" localSheetId="2" hidden="1">'Datos Auxiliares'!$A$1:$AS$146</definedName>
  </definedNames>
  <calcPr calcId="152511"/>
</workbook>
</file>

<file path=xl/calcChain.xml><?xml version="1.0" encoding="utf-8"?>
<calcChain xmlns="http://schemas.openxmlformats.org/spreadsheetml/2006/main">
  <c r="O1184" i="1" l="1"/>
  <c r="O1185" i="1"/>
  <c r="O1186" i="1"/>
  <c r="O1187" i="1"/>
  <c r="O1188" i="1"/>
  <c r="O1189" i="1"/>
  <c r="O1190" i="1"/>
  <c r="O1191" i="1"/>
  <c r="O1192" i="1"/>
  <c r="O580" i="1"/>
  <c r="O58" i="1"/>
  <c r="O273" i="1"/>
  <c r="O478" i="1"/>
  <c r="O315" i="1"/>
  <c r="O420" i="1"/>
  <c r="O391" i="1"/>
  <c r="O137" i="1"/>
  <c r="O87" i="1"/>
  <c r="O67" i="1"/>
  <c r="O571" i="1"/>
  <c r="O169" i="1"/>
  <c r="O423" i="1"/>
  <c r="O401" i="1"/>
  <c r="O524" i="1"/>
  <c r="O307" i="1"/>
  <c r="O301" i="1"/>
  <c r="O297" i="1"/>
  <c r="O299" i="1"/>
  <c r="O517" i="1"/>
  <c r="O521" i="1"/>
  <c r="O476" i="1"/>
  <c r="O6" i="1"/>
  <c r="O81" i="1"/>
  <c r="O429" i="1"/>
  <c r="O567" i="1"/>
  <c r="O410" i="1"/>
  <c r="O162" i="1"/>
  <c r="O481" i="1"/>
  <c r="O460" i="1"/>
  <c r="O128" i="1"/>
  <c r="O572" i="1"/>
  <c r="O28" i="1"/>
  <c r="O412" i="1"/>
  <c r="O11" i="1"/>
  <c r="O129" i="1"/>
  <c r="O132" i="1"/>
  <c r="O114" i="1"/>
  <c r="O125" i="1"/>
  <c r="O191" i="1"/>
  <c r="O535" i="1"/>
  <c r="O566" i="1"/>
  <c r="O5" i="1"/>
  <c r="O402" i="1"/>
  <c r="O508" i="1"/>
  <c r="O33" i="1"/>
  <c r="O311" i="1"/>
  <c r="O203" i="1"/>
  <c r="O262" i="1"/>
  <c r="O534" i="1"/>
  <c r="O1193" i="1"/>
  <c r="O26" i="1"/>
  <c r="O372" i="1"/>
  <c r="O229" i="1"/>
  <c r="O247" i="1"/>
  <c r="O382" i="1"/>
  <c r="O360" i="1"/>
  <c r="O444" i="1"/>
  <c r="O518" i="1"/>
  <c r="O15" i="1"/>
  <c r="O146" i="1"/>
  <c r="O540" i="1"/>
  <c r="O20" i="1"/>
  <c r="O365" i="1"/>
  <c r="O83" i="1"/>
  <c r="O516" i="1"/>
  <c r="O68" i="1"/>
  <c r="O1194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C58" i="6" l="1"/>
  <c r="C59" i="6"/>
  <c r="C60" i="6"/>
  <c r="C61" i="6"/>
  <c r="C62" i="6"/>
  <c r="C41" i="6"/>
  <c r="C42" i="6"/>
  <c r="C43" i="6"/>
  <c r="C44" i="6"/>
  <c r="C45" i="6"/>
  <c r="C40" i="6"/>
  <c r="C30" i="6"/>
  <c r="C29" i="6"/>
  <c r="C19" i="6"/>
  <c r="C18" i="6"/>
  <c r="C10" i="6"/>
  <c r="C11" i="6"/>
  <c r="C12" i="6"/>
  <c r="C13" i="6"/>
  <c r="C9" i="6"/>
  <c r="C3" i="6"/>
  <c r="C4" i="6"/>
  <c r="C2" i="6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C63" i="6" l="1"/>
  <c r="C46" i="6"/>
  <c r="C14" i="6"/>
  <c r="T2" i="8"/>
  <c r="C20" i="6" l="1"/>
  <c r="C31" i="6"/>
  <c r="C5" i="6"/>
  <c r="G4" i="6"/>
  <c r="G5" i="6"/>
  <c r="G3" i="6"/>
  <c r="N326" i="1"/>
  <c r="N97" i="1"/>
  <c r="N332" i="1"/>
  <c r="N291" i="1"/>
  <c r="N507" i="1"/>
  <c r="N48" i="1"/>
  <c r="N209" i="1"/>
  <c r="N108" i="1"/>
  <c r="N208" i="1"/>
  <c r="N117" i="1"/>
  <c r="N463" i="1"/>
  <c r="N475" i="1"/>
  <c r="N52" i="1"/>
  <c r="N561" i="1"/>
  <c r="N34" i="1"/>
  <c r="N583" i="1"/>
  <c r="N224" i="1"/>
  <c r="N551" i="1"/>
  <c r="N100" i="1"/>
  <c r="N101" i="1"/>
  <c r="N104" i="1"/>
  <c r="N458" i="1"/>
  <c r="N235" i="1"/>
  <c r="N259" i="1"/>
  <c r="N340" i="1"/>
  <c r="N493" i="1"/>
  <c r="N336" i="1"/>
  <c r="N474" i="1"/>
  <c r="N359" i="1"/>
  <c r="N178" i="1"/>
  <c r="N21" i="1"/>
  <c r="N395" i="1"/>
  <c r="N215" i="1"/>
  <c r="N480" i="1"/>
  <c r="N186" i="1"/>
  <c r="N496" i="1"/>
  <c r="N47" i="1"/>
  <c r="N187" i="1"/>
  <c r="N271" i="1"/>
  <c r="N406" i="1"/>
  <c r="N440" i="1"/>
  <c r="N40" i="1"/>
  <c r="N251" i="1"/>
  <c r="N316" i="1"/>
  <c r="N214" i="1"/>
  <c r="N99" i="1"/>
  <c r="N363" i="1"/>
  <c r="N115" i="1"/>
  <c r="N199" i="1"/>
  <c r="N351" i="1"/>
  <c r="N51" i="1"/>
  <c r="N193" i="1"/>
  <c r="N576" i="1"/>
  <c r="N455" i="1"/>
  <c r="N510" i="1"/>
  <c r="N53" i="1"/>
  <c r="N231" i="1"/>
  <c r="N249" i="1"/>
  <c r="N13" i="1"/>
  <c r="N279" i="1"/>
  <c r="N8" i="1"/>
  <c r="N57" i="1"/>
  <c r="N578" i="1"/>
  <c r="N386" i="1"/>
  <c r="N361" i="1"/>
  <c r="N44" i="1"/>
  <c r="N375" i="1"/>
  <c r="N398" i="1"/>
  <c r="N179" i="1"/>
  <c r="N173" i="1"/>
  <c r="N267" i="1"/>
  <c r="N284" i="1"/>
  <c r="N292" i="1"/>
  <c r="N575" i="1"/>
  <c r="N559" i="1"/>
  <c r="N189" i="1"/>
  <c r="N276" i="1"/>
  <c r="N484" i="1"/>
  <c r="N241" i="1"/>
  <c r="N225" i="1"/>
  <c r="N459" i="1"/>
  <c r="N309" i="1"/>
  <c r="N432" i="1"/>
  <c r="N167" i="1"/>
  <c r="N320" i="1"/>
  <c r="N362" i="1"/>
  <c r="N283" i="1"/>
  <c r="N88" i="1"/>
  <c r="N147" i="1"/>
  <c r="N472" i="1"/>
  <c r="N246" i="1"/>
  <c r="N295" i="1"/>
  <c r="N201" i="1"/>
  <c r="N317" i="1"/>
  <c r="N381" i="1"/>
  <c r="N76" i="1"/>
  <c r="N377" i="1"/>
  <c r="N503" i="1"/>
  <c r="N227" i="1"/>
  <c r="N190" i="1"/>
  <c r="N394" i="1"/>
  <c r="N17" i="1"/>
  <c r="N165" i="1"/>
  <c r="N113" i="1"/>
  <c r="N220" i="1"/>
  <c r="N339" i="1"/>
  <c r="N195" i="1"/>
  <c r="N352" i="1"/>
  <c r="N438" i="1"/>
  <c r="N500" i="1"/>
  <c r="N296" i="1"/>
  <c r="N470" i="1"/>
  <c r="N159" i="1"/>
  <c r="N322" i="1"/>
  <c r="N467" i="1"/>
  <c r="N547" i="1"/>
  <c r="N98" i="1"/>
  <c r="N232" i="1"/>
  <c r="N265" i="1"/>
  <c r="N330" i="1"/>
  <c r="N473" i="1"/>
  <c r="N448" i="1"/>
  <c r="N188" i="1"/>
  <c r="N426" i="1"/>
  <c r="N333" i="1"/>
  <c r="N556" i="1"/>
  <c r="N277" i="1"/>
  <c r="N136" i="1"/>
  <c r="N370" i="1"/>
  <c r="N537" i="1"/>
  <c r="N443" i="1"/>
  <c r="N70" i="1"/>
  <c r="N329" i="1"/>
  <c r="N560" i="1"/>
  <c r="N155" i="1"/>
  <c r="N45" i="1"/>
  <c r="N393" i="1"/>
  <c r="N65" i="1"/>
  <c r="N417" i="1"/>
  <c r="N557" i="1"/>
  <c r="N18" i="1"/>
  <c r="N404" i="1"/>
  <c r="N274" i="1"/>
  <c r="N205" i="1"/>
  <c r="N266" i="1"/>
  <c r="N562" i="1"/>
  <c r="N512" i="1"/>
  <c r="N522" i="1"/>
  <c r="N408" i="1"/>
  <c r="N54" i="1"/>
  <c r="N255" i="1"/>
  <c r="N464" i="1"/>
  <c r="N153" i="1"/>
  <c r="N495" i="1"/>
  <c r="N63" i="1"/>
  <c r="N509" i="1"/>
  <c r="N105" i="1"/>
  <c r="N126" i="1"/>
  <c r="N103" i="1"/>
  <c r="N116" i="1"/>
  <c r="N37" i="1"/>
  <c r="O37" i="1" s="1"/>
  <c r="N280" i="1"/>
  <c r="O280" i="1" s="1"/>
  <c r="N177" i="1"/>
  <c r="N77" i="1"/>
  <c r="N130" i="1"/>
  <c r="N163" i="1"/>
  <c r="N252" i="1"/>
  <c r="N424" i="1"/>
  <c r="N343" i="1"/>
  <c r="N43" i="1"/>
  <c r="N327" i="1"/>
  <c r="O327" i="1" s="1"/>
  <c r="N152" i="1"/>
  <c r="N219" i="1"/>
  <c r="N499" i="1"/>
  <c r="N385" i="1"/>
  <c r="N160" i="1"/>
  <c r="O160" i="1" s="1"/>
  <c r="N69" i="1"/>
  <c r="N143" i="1"/>
  <c r="N421" i="1"/>
  <c r="N248" i="1"/>
  <c r="N288" i="1"/>
  <c r="N29" i="1"/>
  <c r="N581" i="1"/>
  <c r="N312" i="1"/>
  <c r="N541" i="1"/>
  <c r="N324" i="1"/>
  <c r="N323" i="1"/>
  <c r="N134" i="1"/>
  <c r="N437" i="1"/>
  <c r="N156" i="1"/>
  <c r="N436" i="1"/>
  <c r="N170" i="1"/>
  <c r="N441" i="1"/>
  <c r="N453" i="1"/>
  <c r="N293" i="1"/>
  <c r="N236" i="1"/>
  <c r="N533" i="1"/>
  <c r="N548" i="1"/>
  <c r="N358" i="1"/>
  <c r="N9" i="1"/>
  <c r="N555" i="1"/>
  <c r="N207" i="1"/>
  <c r="N418" i="1"/>
  <c r="N210" i="1"/>
  <c r="N27" i="1"/>
  <c r="N485" i="1"/>
  <c r="N565" i="1"/>
  <c r="N157" i="1"/>
  <c r="N505" i="1"/>
  <c r="N250" i="1"/>
  <c r="N568" i="1"/>
  <c r="N158" i="1"/>
  <c r="N304" i="1"/>
  <c r="N302" i="1"/>
  <c r="N298" i="1"/>
  <c r="N306" i="1"/>
  <c r="N411" i="1"/>
  <c r="N305" i="1"/>
  <c r="N325" i="1"/>
  <c r="N579" i="1"/>
  <c r="N238" i="1"/>
  <c r="N364" i="1"/>
  <c r="N25" i="1"/>
  <c r="N141" i="1"/>
  <c r="N46" i="1"/>
  <c r="N502" i="1"/>
  <c r="N41" i="1"/>
  <c r="N174" i="1"/>
  <c r="N269" i="1"/>
  <c r="N373" i="1"/>
  <c r="N131" i="1"/>
  <c r="N469" i="1"/>
  <c r="N61" i="1"/>
  <c r="N416" i="1"/>
  <c r="N342" i="1"/>
  <c r="N12" i="1"/>
  <c r="N212" i="1"/>
  <c r="N483" i="1"/>
  <c r="N477" i="1"/>
  <c r="N552" i="1"/>
  <c r="N422" i="1"/>
  <c r="N287" i="1"/>
  <c r="N202" i="1"/>
  <c r="N30" i="1"/>
  <c r="N127" i="1"/>
  <c r="N403" i="1"/>
  <c r="N244" i="1"/>
  <c r="N124" i="1"/>
  <c r="N233" i="1"/>
  <c r="N290" i="1"/>
  <c r="N501" i="1"/>
  <c r="N482" i="1"/>
  <c r="N550" i="1"/>
  <c r="N32" i="1"/>
  <c r="N240" i="1"/>
  <c r="N491" i="1"/>
  <c r="N222" i="1"/>
  <c r="N192" i="1"/>
  <c r="N303" i="1"/>
  <c r="N445" i="1"/>
  <c r="N319" i="1"/>
  <c r="N488" i="1"/>
  <c r="N353" i="1"/>
  <c r="N254" i="1"/>
  <c r="N90" i="1"/>
  <c r="N468" i="1"/>
  <c r="N242" i="1"/>
  <c r="N511" i="1"/>
  <c r="N374" i="1"/>
  <c r="N270" i="1"/>
  <c r="N49" i="1"/>
  <c r="N334" i="1"/>
  <c r="N357" i="1"/>
  <c r="N573" i="1"/>
  <c r="N55" i="1"/>
  <c r="N119" i="1"/>
  <c r="N349" i="1"/>
  <c r="N300" i="1"/>
  <c r="N281" i="1"/>
  <c r="N74" i="1"/>
  <c r="N539" i="1"/>
  <c r="N218" i="1"/>
  <c r="N138" i="1"/>
  <c r="N39" i="1"/>
  <c r="N7" i="1"/>
  <c r="N213" i="1"/>
  <c r="N66" i="1"/>
  <c r="N204" i="1"/>
  <c r="N278" i="1"/>
  <c r="N112" i="1"/>
  <c r="N487" i="1"/>
  <c r="N62" i="1"/>
  <c r="N379" i="1"/>
  <c r="N519" i="1"/>
  <c r="N261" i="1"/>
  <c r="N256" i="1"/>
  <c r="N486" i="1"/>
  <c r="N60" i="1"/>
  <c r="N38" i="1"/>
  <c r="N456" i="1"/>
  <c r="N407" i="1"/>
  <c r="N206" i="1"/>
  <c r="N150" i="1"/>
  <c r="N338" i="1"/>
  <c r="N50" i="1"/>
  <c r="N396" i="1"/>
  <c r="N543" i="1"/>
  <c r="N82" i="1"/>
  <c r="N111" i="1"/>
  <c r="N31" i="1"/>
  <c r="N582" i="1"/>
  <c r="N504" i="1"/>
  <c r="N554" i="1"/>
  <c r="N489" i="1"/>
  <c r="N490" i="1"/>
  <c r="N528" i="1"/>
  <c r="N260" i="1"/>
  <c r="N390" i="1"/>
  <c r="N102" i="1"/>
  <c r="N22" i="1"/>
  <c r="N19" i="1"/>
  <c r="N397" i="1"/>
  <c r="N471" i="1"/>
  <c r="N94" i="1"/>
  <c r="N346" i="1"/>
  <c r="N433" i="1"/>
  <c r="N175" i="1"/>
  <c r="N544" i="1"/>
  <c r="N258" i="1"/>
  <c r="N525" i="1"/>
  <c r="N121" i="1"/>
  <c r="N154" i="1"/>
  <c r="N286" i="1"/>
  <c r="N563" i="1"/>
  <c r="N492" i="1"/>
  <c r="N513" i="1"/>
  <c r="N428" i="1"/>
  <c r="N23" i="1"/>
  <c r="N168" i="1"/>
  <c r="N36" i="1"/>
  <c r="N431" i="1"/>
  <c r="N221" i="1"/>
  <c r="N530" i="1"/>
  <c r="N380" i="1"/>
  <c r="N217" i="1"/>
  <c r="N95" i="1"/>
  <c r="N569" i="1"/>
  <c r="N272" i="1"/>
  <c r="N452" i="1"/>
  <c r="N570" i="1"/>
  <c r="N93" i="1"/>
  <c r="N328" i="1"/>
  <c r="N139" i="1"/>
  <c r="N531" i="1"/>
  <c r="N497" i="1"/>
  <c r="N86" i="1"/>
  <c r="N2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D2" i="6" l="1"/>
  <c r="D4" i="6"/>
  <c r="D3" i="6"/>
  <c r="G6" i="6"/>
  <c r="O326" i="1"/>
  <c r="O97" i="1"/>
  <c r="O332" i="1"/>
  <c r="O291" i="1"/>
  <c r="O507" i="1"/>
  <c r="O48" i="1"/>
  <c r="O209" i="1"/>
  <c r="O108" i="1"/>
  <c r="O208" i="1"/>
  <c r="O117" i="1"/>
  <c r="O463" i="1"/>
  <c r="O475" i="1"/>
  <c r="O52" i="1"/>
  <c r="O561" i="1"/>
  <c r="O34" i="1"/>
  <c r="O583" i="1"/>
  <c r="O224" i="1"/>
  <c r="O551" i="1"/>
  <c r="O100" i="1"/>
  <c r="O101" i="1"/>
  <c r="O104" i="1"/>
  <c r="O458" i="1"/>
  <c r="O235" i="1"/>
  <c r="O259" i="1"/>
  <c r="O340" i="1"/>
  <c r="O493" i="1"/>
  <c r="O336" i="1"/>
  <c r="O474" i="1"/>
  <c r="O359" i="1"/>
  <c r="O178" i="1"/>
  <c r="O21" i="1"/>
  <c r="O395" i="1"/>
  <c r="O215" i="1"/>
  <c r="O480" i="1"/>
  <c r="O186" i="1"/>
  <c r="O496" i="1"/>
  <c r="O47" i="1"/>
  <c r="O187" i="1"/>
  <c r="O271" i="1"/>
  <c r="O406" i="1"/>
  <c r="O440" i="1"/>
  <c r="O40" i="1"/>
  <c r="O251" i="1"/>
  <c r="O316" i="1"/>
  <c r="O214" i="1"/>
  <c r="O99" i="1"/>
  <c r="O363" i="1"/>
  <c r="O115" i="1"/>
  <c r="O199" i="1"/>
  <c r="O193" i="1"/>
  <c r="O576" i="1"/>
  <c r="O455" i="1"/>
  <c r="O510" i="1"/>
  <c r="O53" i="1"/>
  <c r="O231" i="1"/>
  <c r="O249" i="1"/>
  <c r="O13" i="1"/>
  <c r="O279" i="1"/>
  <c r="O8" i="1"/>
  <c r="O57" i="1"/>
  <c r="O578" i="1"/>
  <c r="O386" i="1"/>
  <c r="O361" i="1"/>
  <c r="O44" i="1"/>
  <c r="O375" i="1"/>
  <c r="O398" i="1"/>
  <c r="O179" i="1"/>
  <c r="O267" i="1"/>
  <c r="O284" i="1"/>
  <c r="O292" i="1"/>
  <c r="O575" i="1"/>
  <c r="O559" i="1"/>
  <c r="O189" i="1"/>
  <c r="O276" i="1"/>
  <c r="O484" i="1"/>
  <c r="O241" i="1"/>
  <c r="O225" i="1"/>
  <c r="O459" i="1"/>
  <c r="O309" i="1"/>
  <c r="O432" i="1"/>
  <c r="O167" i="1"/>
  <c r="O320" i="1"/>
  <c r="O362" i="1"/>
  <c r="O283" i="1"/>
  <c r="O88" i="1"/>
  <c r="O147" i="1"/>
  <c r="O472" i="1"/>
  <c r="O246" i="1"/>
  <c r="O295" i="1"/>
  <c r="O201" i="1"/>
  <c r="O317" i="1"/>
  <c r="O381" i="1"/>
  <c r="O76" i="1"/>
  <c r="O377" i="1"/>
  <c r="O503" i="1"/>
  <c r="O227" i="1"/>
  <c r="O190" i="1"/>
  <c r="O394" i="1"/>
  <c r="O17" i="1"/>
  <c r="O165" i="1"/>
  <c r="O113" i="1"/>
  <c r="O220" i="1"/>
  <c r="O339" i="1"/>
  <c r="O195" i="1"/>
  <c r="O352" i="1"/>
  <c r="O438" i="1"/>
  <c r="O500" i="1"/>
  <c r="O296" i="1"/>
  <c r="O470" i="1"/>
  <c r="O159" i="1"/>
  <c r="O322" i="1"/>
  <c r="O467" i="1"/>
  <c r="O547" i="1"/>
  <c r="O98" i="1"/>
  <c r="O232" i="1"/>
  <c r="O265" i="1"/>
  <c r="O330" i="1"/>
  <c r="O473" i="1"/>
  <c r="O448" i="1"/>
  <c r="O188" i="1"/>
  <c r="O333" i="1"/>
  <c r="O556" i="1"/>
  <c r="O277" i="1"/>
  <c r="O136" i="1"/>
  <c r="O370" i="1"/>
  <c r="O537" i="1"/>
  <c r="O443" i="1"/>
  <c r="O70" i="1"/>
  <c r="O329" i="1"/>
  <c r="O560" i="1"/>
  <c r="O155" i="1"/>
  <c r="O45" i="1"/>
  <c r="O393" i="1"/>
  <c r="O65" i="1"/>
  <c r="O417" i="1"/>
  <c r="O557" i="1"/>
  <c r="O18" i="1"/>
  <c r="O404" i="1"/>
  <c r="O274" i="1"/>
  <c r="O205" i="1"/>
  <c r="O266" i="1"/>
  <c r="O562" i="1"/>
  <c r="O512" i="1"/>
  <c r="O522" i="1"/>
  <c r="O408" i="1"/>
  <c r="O54" i="1"/>
  <c r="O255" i="1"/>
  <c r="O464" i="1"/>
  <c r="O153" i="1"/>
  <c r="O495" i="1"/>
  <c r="O63" i="1"/>
  <c r="O509" i="1"/>
  <c r="O105" i="1"/>
  <c r="O126" i="1"/>
  <c r="O103" i="1"/>
  <c r="O116" i="1"/>
  <c r="O177" i="1"/>
  <c r="O77" i="1"/>
  <c r="O130" i="1"/>
  <c r="O163" i="1"/>
  <c r="O252" i="1"/>
  <c r="O424" i="1"/>
  <c r="O343" i="1"/>
  <c r="O43" i="1"/>
  <c r="O152" i="1"/>
  <c r="O219" i="1"/>
  <c r="O499" i="1"/>
  <c r="O385" i="1"/>
  <c r="O69" i="1"/>
  <c r="O143" i="1"/>
  <c r="O421" i="1"/>
  <c r="O248" i="1"/>
  <c r="O288" i="1"/>
  <c r="O29" i="1"/>
  <c r="O581" i="1"/>
  <c r="O312" i="1"/>
  <c r="O541" i="1"/>
  <c r="O324" i="1"/>
  <c r="O323" i="1"/>
  <c r="O134" i="1"/>
  <c r="O437" i="1"/>
  <c r="O156" i="1"/>
  <c r="O436" i="1"/>
  <c r="O170" i="1"/>
  <c r="O441" i="1"/>
  <c r="O453" i="1"/>
  <c r="O293" i="1"/>
  <c r="O236" i="1"/>
  <c r="O533" i="1"/>
  <c r="O548" i="1"/>
  <c r="O358" i="1"/>
  <c r="O9" i="1"/>
  <c r="O555" i="1"/>
  <c r="O207" i="1"/>
  <c r="O418" i="1"/>
  <c r="O210" i="1"/>
  <c r="O27" i="1"/>
  <c r="O485" i="1"/>
  <c r="O565" i="1"/>
  <c r="O157" i="1"/>
  <c r="O505" i="1"/>
  <c r="O250" i="1"/>
  <c r="O568" i="1"/>
  <c r="O158" i="1"/>
  <c r="O304" i="1"/>
  <c r="O298" i="1"/>
  <c r="O306" i="1"/>
  <c r="O411" i="1"/>
  <c r="O305" i="1"/>
  <c r="O325" i="1"/>
  <c r="O579" i="1"/>
  <c r="O238" i="1"/>
  <c r="O364" i="1"/>
  <c r="O25" i="1"/>
  <c r="O141" i="1"/>
  <c r="O46" i="1"/>
  <c r="O502" i="1"/>
  <c r="O41" i="1"/>
  <c r="O174" i="1"/>
  <c r="O269" i="1"/>
  <c r="O373" i="1"/>
  <c r="O131" i="1"/>
  <c r="O469" i="1"/>
  <c r="O61" i="1"/>
  <c r="O416" i="1"/>
  <c r="O342" i="1"/>
  <c r="O12" i="1"/>
  <c r="O212" i="1"/>
  <c r="O483" i="1"/>
  <c r="O477" i="1"/>
  <c r="O552" i="1"/>
  <c r="O422" i="1"/>
  <c r="O287" i="1"/>
  <c r="O202" i="1"/>
  <c r="O30" i="1"/>
  <c r="O127" i="1"/>
  <c r="O403" i="1"/>
  <c r="O244" i="1"/>
  <c r="O124" i="1"/>
  <c r="O233" i="1"/>
  <c r="O290" i="1"/>
  <c r="O501" i="1"/>
  <c r="O482" i="1"/>
  <c r="O550" i="1"/>
  <c r="O32" i="1"/>
  <c r="O240" i="1"/>
  <c r="O491" i="1"/>
  <c r="O222" i="1"/>
  <c r="O192" i="1"/>
  <c r="O303" i="1"/>
  <c r="O445" i="1"/>
  <c r="O319" i="1"/>
  <c r="O488" i="1"/>
  <c r="O353" i="1"/>
  <c r="O254" i="1"/>
  <c r="O90" i="1"/>
  <c r="O468" i="1"/>
  <c r="O242" i="1"/>
  <c r="O511" i="1"/>
  <c r="O374" i="1"/>
  <c r="O270" i="1"/>
  <c r="O49" i="1"/>
  <c r="O334" i="1"/>
  <c r="O357" i="1"/>
  <c r="O573" i="1"/>
  <c r="O55" i="1"/>
  <c r="O119" i="1"/>
  <c r="O349" i="1"/>
  <c r="O300" i="1"/>
  <c r="O281" i="1"/>
  <c r="O74" i="1"/>
  <c r="O539" i="1"/>
  <c r="O218" i="1"/>
  <c r="O138" i="1"/>
  <c r="O39" i="1"/>
  <c r="O7" i="1"/>
  <c r="O213" i="1"/>
  <c r="O66" i="1"/>
  <c r="O204" i="1"/>
  <c r="O278" i="1"/>
  <c r="O112" i="1"/>
  <c r="O487" i="1"/>
  <c r="O62" i="1"/>
  <c r="O379" i="1"/>
  <c r="O519" i="1"/>
  <c r="O261" i="1"/>
  <c r="O256" i="1"/>
  <c r="O486" i="1"/>
  <c r="O60" i="1"/>
  <c r="O38" i="1"/>
  <c r="O456" i="1"/>
  <c r="O407" i="1"/>
  <c r="O206" i="1"/>
  <c r="O150" i="1"/>
  <c r="O338" i="1"/>
  <c r="O50" i="1"/>
  <c r="O396" i="1"/>
  <c r="O543" i="1"/>
  <c r="O82" i="1"/>
  <c r="O111" i="1"/>
  <c r="O31" i="1"/>
  <c r="O582" i="1"/>
  <c r="O504" i="1"/>
  <c r="O554" i="1"/>
  <c r="O489" i="1"/>
  <c r="O490" i="1"/>
  <c r="O528" i="1"/>
  <c r="O260" i="1"/>
  <c r="O390" i="1"/>
  <c r="O102" i="1"/>
  <c r="O22" i="1"/>
  <c r="O19" i="1"/>
  <c r="O397" i="1"/>
  <c r="O471" i="1"/>
  <c r="O94" i="1"/>
  <c r="O346" i="1"/>
  <c r="O433" i="1"/>
  <c r="O175" i="1"/>
  <c r="O544" i="1"/>
  <c r="O258" i="1"/>
  <c r="O525" i="1"/>
  <c r="O121" i="1"/>
  <c r="O154" i="1"/>
  <c r="O286" i="1"/>
  <c r="O563" i="1"/>
  <c r="O492" i="1"/>
  <c r="O513" i="1"/>
  <c r="O428" i="1"/>
  <c r="O23" i="1"/>
  <c r="O168" i="1"/>
  <c r="O36" i="1"/>
  <c r="O431" i="1"/>
  <c r="O221" i="1"/>
  <c r="O530" i="1"/>
  <c r="O380" i="1"/>
  <c r="O217" i="1"/>
  <c r="O95" i="1"/>
  <c r="O569" i="1"/>
  <c r="O272" i="1"/>
  <c r="O452" i="1"/>
  <c r="O570" i="1"/>
  <c r="O93" i="1"/>
  <c r="O328" i="1"/>
  <c r="O139" i="1"/>
  <c r="O531" i="1"/>
  <c r="O497" i="1"/>
  <c r="O86" i="1"/>
  <c r="O2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9" i="1"/>
  <c r="O620" i="1"/>
  <c r="O621" i="1"/>
  <c r="O622" i="1"/>
  <c r="O623" i="1"/>
  <c r="O624" i="1"/>
  <c r="O625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D5" i="6" l="1"/>
  <c r="N14" i="1"/>
  <c r="O14" i="1" s="1"/>
  <c r="N42" i="1"/>
  <c r="O42" i="1" s="1"/>
  <c r="N56" i="1"/>
  <c r="O56" i="1" s="1"/>
  <c r="N59" i="1"/>
  <c r="O59" i="1" s="1"/>
  <c r="N64" i="1"/>
  <c r="O64" i="1" s="1"/>
  <c r="N71" i="1"/>
  <c r="O71" i="1" s="1"/>
  <c r="N73" i="1"/>
  <c r="O73" i="1" s="1"/>
  <c r="N75" i="1"/>
  <c r="O75" i="1" s="1"/>
  <c r="N79" i="1"/>
  <c r="O79" i="1" s="1"/>
  <c r="N78" i="1"/>
  <c r="O78" i="1" s="1"/>
  <c r="N80" i="1"/>
  <c r="O80" i="1" s="1"/>
  <c r="N84" i="1"/>
  <c r="O84" i="1" s="1"/>
  <c r="N85" i="1"/>
  <c r="O85" i="1" s="1"/>
  <c r="N91" i="1"/>
  <c r="O91" i="1" s="1"/>
  <c r="N106" i="1"/>
  <c r="O106" i="1" s="1"/>
  <c r="N107" i="1"/>
  <c r="O107" i="1" s="1"/>
  <c r="N110" i="1"/>
  <c r="O110" i="1" s="1"/>
  <c r="N118" i="1"/>
  <c r="O118" i="1" s="1"/>
  <c r="N120" i="1"/>
  <c r="O120" i="1" s="1"/>
  <c r="N122" i="1"/>
  <c r="O122" i="1" s="1"/>
  <c r="N123" i="1"/>
  <c r="O123" i="1" s="1"/>
  <c r="N135" i="1"/>
  <c r="O135" i="1" s="1"/>
  <c r="N140" i="1"/>
  <c r="O140" i="1" s="1"/>
  <c r="N142" i="1"/>
  <c r="O142" i="1" s="1"/>
  <c r="N144" i="1"/>
  <c r="O144" i="1" s="1"/>
  <c r="N148" i="1"/>
  <c r="O148" i="1" s="1"/>
  <c r="N149" i="1"/>
  <c r="O149" i="1" s="1"/>
  <c r="N151" i="1"/>
  <c r="O151" i="1" s="1"/>
  <c r="N161" i="1"/>
  <c r="O161" i="1" s="1"/>
  <c r="N164" i="1"/>
  <c r="O164" i="1" s="1"/>
  <c r="N166" i="1"/>
  <c r="O166" i="1" s="1"/>
  <c r="N172" i="1"/>
  <c r="O172" i="1" s="1"/>
  <c r="N176" i="1"/>
  <c r="O176" i="1" s="1"/>
  <c r="N180" i="1"/>
  <c r="O180" i="1" s="1"/>
  <c r="N181" i="1"/>
  <c r="O181" i="1" s="1"/>
  <c r="N183" i="1"/>
  <c r="O183" i="1" s="1"/>
  <c r="N184" i="1"/>
  <c r="O184" i="1" s="1"/>
  <c r="N196" i="1"/>
  <c r="O196" i="1" s="1"/>
  <c r="N198" i="1"/>
  <c r="O198" i="1" s="1"/>
  <c r="N223" i="1"/>
  <c r="O223" i="1" s="1"/>
  <c r="N226" i="1"/>
  <c r="O226" i="1" s="1"/>
  <c r="N228" i="1"/>
  <c r="O228" i="1" s="1"/>
  <c r="N230" i="1"/>
  <c r="O230" i="1" s="1"/>
  <c r="N237" i="1"/>
  <c r="O237" i="1" s="1"/>
  <c r="N239" i="1"/>
  <c r="O239" i="1" s="1"/>
  <c r="N243" i="1"/>
  <c r="O243" i="1" s="1"/>
  <c r="N245" i="1"/>
  <c r="O245" i="1" s="1"/>
  <c r="N253" i="1"/>
  <c r="O253" i="1" s="1"/>
  <c r="N257" i="1"/>
  <c r="O257" i="1" s="1"/>
  <c r="N263" i="1"/>
  <c r="O263" i="1" s="1"/>
  <c r="N268" i="1"/>
  <c r="O268" i="1" s="1"/>
  <c r="N275" i="1"/>
  <c r="O275" i="1" s="1"/>
  <c r="N282" i="1"/>
  <c r="O282" i="1" s="1"/>
  <c r="N285" i="1"/>
  <c r="O285" i="1" s="1"/>
  <c r="N294" i="1"/>
  <c r="O294" i="1" s="1"/>
  <c r="N310" i="1"/>
  <c r="O310" i="1" s="1"/>
  <c r="N313" i="1"/>
  <c r="O313" i="1" s="1"/>
  <c r="N314" i="1"/>
  <c r="O314" i="1" s="1"/>
  <c r="N318" i="1"/>
  <c r="O318" i="1" s="1"/>
  <c r="N321" i="1"/>
  <c r="O321" i="1" s="1"/>
  <c r="N331" i="1"/>
  <c r="O331" i="1" s="1"/>
  <c r="N335" i="1"/>
  <c r="O335" i="1" s="1"/>
  <c r="N337" i="1"/>
  <c r="O337" i="1" s="1"/>
  <c r="N344" i="1"/>
  <c r="O344" i="1" s="1"/>
  <c r="N345" i="1"/>
  <c r="O345" i="1" s="1"/>
  <c r="N348" i="1"/>
  <c r="O348" i="1" s="1"/>
  <c r="N350" i="1"/>
  <c r="O350" i="1" s="1"/>
  <c r="N355" i="1"/>
  <c r="O355" i="1" s="1"/>
  <c r="N366" i="1"/>
  <c r="O366" i="1" s="1"/>
  <c r="N368" i="1"/>
  <c r="O368" i="1" s="1"/>
  <c r="N369" i="1"/>
  <c r="O369" i="1" s="1"/>
  <c r="N376" i="1"/>
  <c r="O376" i="1" s="1"/>
  <c r="N378" i="1"/>
  <c r="O378" i="1" s="1"/>
  <c r="N383" i="1"/>
  <c r="O383" i="1" s="1"/>
  <c r="N384" i="1"/>
  <c r="O384" i="1" s="1"/>
  <c r="N387" i="1"/>
  <c r="O387" i="1" s="1"/>
  <c r="N389" i="1"/>
  <c r="N392" i="1"/>
  <c r="O392" i="1" s="1"/>
  <c r="N409" i="1"/>
  <c r="O409" i="1" s="1"/>
  <c r="N413" i="1"/>
  <c r="O413" i="1" s="1"/>
  <c r="N414" i="1"/>
  <c r="O414" i="1" s="1"/>
  <c r="N425" i="1"/>
  <c r="O425" i="1" s="1"/>
  <c r="N427" i="1"/>
  <c r="O427" i="1" s="1"/>
  <c r="N430" i="1"/>
  <c r="O430" i="1" s="1"/>
  <c r="N434" i="1"/>
  <c r="O434" i="1" s="1"/>
  <c r="N435" i="1"/>
  <c r="O435" i="1" s="1"/>
  <c r="N442" i="1"/>
  <c r="O442" i="1" s="1"/>
  <c r="N446" i="1"/>
  <c r="O446" i="1" s="1"/>
  <c r="N447" i="1"/>
  <c r="O447" i="1" s="1"/>
  <c r="N450" i="1"/>
  <c r="O450" i="1" s="1"/>
  <c r="N454" i="1"/>
  <c r="O454" i="1" s="1"/>
  <c r="N457" i="1"/>
  <c r="O457" i="1" s="1"/>
  <c r="N461" i="1"/>
  <c r="O461" i="1" s="1"/>
  <c r="N462" i="1"/>
  <c r="O462" i="1" s="1"/>
  <c r="N465" i="1"/>
  <c r="O465" i="1" s="1"/>
  <c r="N466" i="1"/>
  <c r="O466" i="1" s="1"/>
  <c r="N494" i="1"/>
  <c r="O494" i="1" s="1"/>
  <c r="N498" i="1"/>
  <c r="O498" i="1" s="1"/>
  <c r="N506" i="1"/>
  <c r="O506" i="1" s="1"/>
  <c r="N514" i="1"/>
  <c r="O514" i="1" s="1"/>
  <c r="N515" i="1"/>
  <c r="O515" i="1" s="1"/>
  <c r="N523" i="1"/>
  <c r="O523" i="1" s="1"/>
  <c r="N526" i="1"/>
  <c r="O526" i="1" s="1"/>
  <c r="N529" i="1"/>
  <c r="O529" i="1" s="1"/>
  <c r="N536" i="1"/>
  <c r="O536" i="1" s="1"/>
  <c r="N538" i="1"/>
  <c r="O538" i="1" s="1"/>
  <c r="N545" i="1"/>
  <c r="O545" i="1" s="1"/>
  <c r="N546" i="1"/>
  <c r="O546" i="1" s="1"/>
  <c r="N549" i="1"/>
  <c r="O549" i="1" s="1"/>
  <c r="N553" i="1"/>
  <c r="O553" i="1" s="1"/>
  <c r="N558" i="1"/>
  <c r="O558" i="1" s="1"/>
  <c r="N577" i="1"/>
  <c r="O577" i="1" s="1"/>
  <c r="N520" i="1"/>
  <c r="N584" i="1"/>
  <c r="O584" i="1" s="1"/>
  <c r="N16" i="1"/>
  <c r="O16" i="1" s="1"/>
  <c r="N72" i="1"/>
  <c r="O72" i="1" s="1"/>
  <c r="N133" i="1"/>
  <c r="O133" i="1" s="1"/>
  <c r="N96" i="1"/>
  <c r="O96" i="1" s="1"/>
  <c r="N194" i="1"/>
  <c r="O194" i="1" s="1"/>
  <c r="N185" i="1"/>
  <c r="O185" i="1" s="1"/>
  <c r="N405" i="1"/>
  <c r="O405" i="1" s="1"/>
  <c r="N35" i="1"/>
  <c r="O35" i="1" s="1"/>
  <c r="N542" i="1"/>
  <c r="O542" i="1" s="1"/>
  <c r="N564" i="1"/>
  <c r="O564" i="1" s="1"/>
  <c r="N399" i="1"/>
  <c r="O399" i="1" s="1"/>
  <c r="N89" i="1"/>
  <c r="O89" i="1" s="1"/>
  <c r="N234" i="1"/>
  <c r="O234" i="1" s="1"/>
  <c r="N354" i="1"/>
  <c r="O354" i="1" s="1"/>
  <c r="N449" i="1"/>
  <c r="O449" i="1" s="1"/>
  <c r="N527" i="1"/>
  <c r="O527" i="1" s="1"/>
  <c r="N479" i="1"/>
  <c r="O479" i="1" s="1"/>
  <c r="N264" i="1"/>
  <c r="O264" i="1" s="1"/>
  <c r="N356" i="1"/>
  <c r="O356" i="1" s="1"/>
  <c r="N388" i="1"/>
  <c r="O388" i="1" s="1"/>
  <c r="N371" i="1"/>
  <c r="O371" i="1" s="1"/>
  <c r="N419" i="1"/>
  <c r="O419" i="1" s="1"/>
  <c r="N200" i="1"/>
  <c r="O200" i="1" s="1"/>
  <c r="N171" i="1"/>
  <c r="O171" i="1" s="1"/>
  <c r="N197" i="1"/>
  <c r="O197" i="1" s="1"/>
  <c r="N367" i="1"/>
  <c r="O367" i="1" s="1"/>
  <c r="N308" i="1"/>
  <c r="O308" i="1" s="1"/>
  <c r="N216" i="1"/>
  <c r="O216" i="1" s="1"/>
  <c r="N532" i="1"/>
  <c r="O532" i="1" s="1"/>
  <c r="N211" i="1"/>
  <c r="O211" i="1" s="1"/>
  <c r="N574" i="1"/>
  <c r="O574" i="1" s="1"/>
  <c r="N145" i="1"/>
  <c r="O145" i="1" s="1"/>
  <c r="N341" i="1"/>
  <c r="O341" i="1" s="1"/>
  <c r="N347" i="1"/>
  <c r="O347" i="1" s="1"/>
  <c r="N109" i="1"/>
  <c r="O109" i="1" s="1"/>
  <c r="N400" i="1"/>
  <c r="N289" i="1"/>
  <c r="O289" i="1" s="1"/>
  <c r="N415" i="1"/>
  <c r="O415" i="1" s="1"/>
  <c r="N92" i="1"/>
  <c r="O92" i="1" s="1"/>
  <c r="N439" i="1"/>
  <c r="O439" i="1" s="1"/>
  <c r="N182" i="1"/>
  <c r="O182" i="1" s="1"/>
  <c r="N10" i="1"/>
  <c r="O10" i="1" s="1"/>
</calcChain>
</file>

<file path=xl/comments1.xml><?xml version="1.0" encoding="utf-8"?>
<comments xmlns="http://schemas.openxmlformats.org/spreadsheetml/2006/main">
  <authors>
    <author>patro</author>
  </authors>
  <commentList>
    <comment ref="BD3" authorId="0" shapeId="0">
      <text>
        <r>
          <rPr>
            <b/>
            <sz val="9"/>
            <color indexed="81"/>
            <rFont val="Tahoma"/>
            <family val="2"/>
          </rPr>
          <t>patro:</t>
        </r>
        <r>
          <rPr>
            <sz val="9"/>
            <color indexed="81"/>
            <rFont val="Tahoma"/>
            <family val="2"/>
          </rPr>
          <t xml:space="preserve">
-por incumplimiento
-cumplimiento de condena
-fuga 
-fallecimiento 
-baja provisoria</t>
        </r>
      </text>
    </comment>
  </commentList>
</comments>
</file>

<file path=xl/sharedStrings.xml><?xml version="1.0" encoding="utf-8"?>
<sst xmlns="http://schemas.openxmlformats.org/spreadsheetml/2006/main" count="10507" uniqueCount="2066">
  <si>
    <t xml:space="preserve">N° de Legajo </t>
  </si>
  <si>
    <t>Fecha de Ingreso</t>
  </si>
  <si>
    <t>Frecuencia de Control</t>
  </si>
  <si>
    <t>Profesional a cargo</t>
  </si>
  <si>
    <t>Ultimo contacto con el profesional</t>
  </si>
  <si>
    <t>DNI</t>
  </si>
  <si>
    <t>Nivel de Instrucción</t>
  </si>
  <si>
    <t>Situacion laboral</t>
  </si>
  <si>
    <t>Oficio</t>
  </si>
  <si>
    <t>Miembro</t>
  </si>
  <si>
    <t>Parentesco</t>
  </si>
  <si>
    <t>Edad</t>
  </si>
  <si>
    <t>Ocupacion</t>
  </si>
  <si>
    <t>Problemática Familiares</t>
  </si>
  <si>
    <t>Localidad</t>
  </si>
  <si>
    <t>Enfermedades relevantes</t>
  </si>
  <si>
    <t>Tratamiento</t>
  </si>
  <si>
    <t>Adicciones</t>
  </si>
  <si>
    <t>Observaciones</t>
  </si>
  <si>
    <t>Estado Civil</t>
  </si>
  <si>
    <t>Soltero</t>
  </si>
  <si>
    <t>no</t>
  </si>
  <si>
    <t>Tafi Viejo</t>
  </si>
  <si>
    <t>Robo</t>
  </si>
  <si>
    <t>Albañil</t>
  </si>
  <si>
    <t>DATOS PERSONALES</t>
  </si>
  <si>
    <t>Datos Legales</t>
  </si>
  <si>
    <t>Grupo Familiar</t>
  </si>
  <si>
    <t>Salud</t>
  </si>
  <si>
    <t>Cobertura Medica</t>
  </si>
  <si>
    <t>Servicio donde realiza tratamiento</t>
  </si>
  <si>
    <t>CAPS/Centro Medico de referencia</t>
  </si>
  <si>
    <t>ARRESTO DOMICILIARIO</t>
  </si>
  <si>
    <t>Barrionuevo, Irma Elizabeth</t>
  </si>
  <si>
    <t>Chavez, Celeste Maria</t>
  </si>
  <si>
    <t>Enriquez, Juan Carlos</t>
  </si>
  <si>
    <t>Estrada Valeriano, Maria del Carmen</t>
  </si>
  <si>
    <t>Gallardo, Jose Maria</t>
  </si>
  <si>
    <t>Gimenez, Lorena Cecilia</t>
  </si>
  <si>
    <t>Ginard, Enrique Gabriel</t>
  </si>
  <si>
    <t>Gomez, Jorge Luis</t>
  </si>
  <si>
    <t>Gonzalez, Leandro Ezequiel</t>
  </si>
  <si>
    <t>Guerrero, Carlos Alberto</t>
  </si>
  <si>
    <t>Ibañez, Maria Victoria</t>
  </si>
  <si>
    <t>Jerez, Waldo Alejandro</t>
  </si>
  <si>
    <t>Juarez, Noelia Celeste</t>
  </si>
  <si>
    <t>Lazarte, Ernaldo Reyes</t>
  </si>
  <si>
    <t>Lucena, Mabel Raquel</t>
  </si>
  <si>
    <t>Madrid, Fabiana Patricia</t>
  </si>
  <si>
    <t>Martinez, Miguel Angel</t>
  </si>
  <si>
    <t>Mecozzi, Juan Angel</t>
  </si>
  <si>
    <t>Medina, Mercedes del Carmen</t>
  </si>
  <si>
    <t>Monteros, Angel Augusto</t>
  </si>
  <si>
    <t>Moreno, Angel Custodio</t>
  </si>
  <si>
    <t>Nardolillo, Alberto Oscar</t>
  </si>
  <si>
    <t>Navarro, Liliana del Valle</t>
  </si>
  <si>
    <t>Pastrana, Maria Patricia</t>
  </si>
  <si>
    <t>Paz, Roque Rodolfo</t>
  </si>
  <si>
    <t>Pedraza, Franco Javier</t>
  </si>
  <si>
    <t>Quintana, Rolando Reyes</t>
  </si>
  <si>
    <t>Ramos, Paula Soledad del Valle</t>
  </si>
  <si>
    <t>Rodriguez, Maria de los Angeles</t>
  </si>
  <si>
    <t>Rodriguez, Ramona Ester</t>
  </si>
  <si>
    <t>Rojas, Maria Isabel</t>
  </si>
  <si>
    <t>Soria, Eduardo Alejandro</t>
  </si>
  <si>
    <t>Sotelo, Laura Liliana</t>
  </si>
  <si>
    <t>Tello, Monica Mariela</t>
  </si>
  <si>
    <t>Toledo, Magdalena Maria</t>
  </si>
  <si>
    <t>Uncos, Graciela del Carmen</t>
  </si>
  <si>
    <t>Vazquez, Jose Antonio</t>
  </si>
  <si>
    <t>Zarate, Analia Veronica</t>
  </si>
  <si>
    <t>Zirpolo, Luis Angel Gaspar</t>
  </si>
  <si>
    <t>Baldiviezo, Celsa Patrona</t>
  </si>
  <si>
    <t>Bravo, Natalia del Valle</t>
  </si>
  <si>
    <t>Campos, Ramon Ernesto</t>
  </si>
  <si>
    <t>Caro, Domingo Alberto</t>
  </si>
  <si>
    <t>Carrizo, Ana Sofia</t>
  </si>
  <si>
    <t>Cobo, Josefa</t>
  </si>
  <si>
    <t>Contreras, Claudia Karina</t>
  </si>
  <si>
    <t>Cordoba, Maria del Carmen</t>
  </si>
  <si>
    <t>Cordoba, Paola Yamila</t>
  </si>
  <si>
    <t>Correa, Ramon Hector</t>
  </si>
  <si>
    <t>Cruz, Adriana Alejandrina</t>
  </si>
  <si>
    <t>Cuevas, Paula Macarena</t>
  </si>
  <si>
    <t>Del Rio, Serapio</t>
  </si>
  <si>
    <t>Diaz, Fernanda Gisela</t>
  </si>
  <si>
    <t>Diaz, Juan Carlos</t>
  </si>
  <si>
    <t>Gonzalez, Claudio Emanuel</t>
  </si>
  <si>
    <t>Leirman, Jose Roberto</t>
  </si>
  <si>
    <t>Nieva, Romina Paola</t>
  </si>
  <si>
    <t>Toledo Fatima Eleonora</t>
  </si>
  <si>
    <t>Soltera</t>
  </si>
  <si>
    <t>Desempleada</t>
  </si>
  <si>
    <t>Ama de casa</t>
  </si>
  <si>
    <t>Juan Luis Nougues 2800</t>
  </si>
  <si>
    <t>San Miguel de Tucuman</t>
  </si>
  <si>
    <t>Salta 300 B° Antenas B.R.S</t>
  </si>
  <si>
    <t>Cruz Alta</t>
  </si>
  <si>
    <t>Comerciante</t>
  </si>
  <si>
    <t>Martin Fierro N° 198 - Las Talitas</t>
  </si>
  <si>
    <t>Concubinato</t>
  </si>
  <si>
    <t>Arte decorativo</t>
  </si>
  <si>
    <t>Juan Jose Paso 1200 esquina Uruguay</t>
  </si>
  <si>
    <t>Venda de calzado y aromatizantes</t>
  </si>
  <si>
    <t>Uruguay N°99</t>
  </si>
  <si>
    <t>Infraccion Ley 23.737</t>
  </si>
  <si>
    <t>Quincenal</t>
  </si>
  <si>
    <t>Mensual</t>
  </si>
  <si>
    <t>Infraccion Ley 26.364</t>
  </si>
  <si>
    <t>Sin Obra Social</t>
  </si>
  <si>
    <t>Hospital Avellaneda</t>
  </si>
  <si>
    <t>Diabetes e hipertension</t>
  </si>
  <si>
    <t>SI</t>
  </si>
  <si>
    <t>Insulina dependiente</t>
  </si>
  <si>
    <t>CAPS Miroli</t>
  </si>
  <si>
    <t xml:space="preserve"> </t>
  </si>
  <si>
    <t xml:space="preserve">pasaje sin nombre -el manantial </t>
  </si>
  <si>
    <t xml:space="preserve">Bargas rosario </t>
  </si>
  <si>
    <t>concubinato</t>
  </si>
  <si>
    <t>desempleada</t>
  </si>
  <si>
    <t>ama de casa</t>
  </si>
  <si>
    <t>infraccion ley 23.737</t>
  </si>
  <si>
    <t xml:space="preserve">sin obra social </t>
  </si>
  <si>
    <t xml:space="preserve">CAPS la rinconada </t>
  </si>
  <si>
    <t>debilidad  muscular</t>
  </si>
  <si>
    <t xml:space="preserve">ama de casa </t>
  </si>
  <si>
    <t xml:space="preserve">san miguel de tucuman </t>
  </si>
  <si>
    <t>Amaya, Nieves Haydee</t>
  </si>
  <si>
    <t>Ruta Nº 9 Km 1290 - Dpto. Leales</t>
  </si>
  <si>
    <t>Bazan, Maria Batriz</t>
  </si>
  <si>
    <t xml:space="preserve">Empleada </t>
  </si>
  <si>
    <t>Venta de bolsitas</t>
  </si>
  <si>
    <t>Robo Agravado</t>
  </si>
  <si>
    <t>Camisay, Ruben Marcelo</t>
  </si>
  <si>
    <t>Casado</t>
  </si>
  <si>
    <t>Propietario de taxis</t>
  </si>
  <si>
    <t>Santa Fe Nº 3809</t>
  </si>
  <si>
    <t>Carrizo, Miguel Angel</t>
  </si>
  <si>
    <t>Enfermero</t>
  </si>
  <si>
    <t>Bº Elena White mz B casa 2</t>
  </si>
  <si>
    <t>Tent. De Homicidio</t>
  </si>
  <si>
    <t>Celina Muñoz</t>
  </si>
  <si>
    <t>Frias, Nestor Oscar</t>
  </si>
  <si>
    <t>Emplado Municipal</t>
  </si>
  <si>
    <t>Pellegrini 1393</t>
  </si>
  <si>
    <t>Abuso Sexual</t>
  </si>
  <si>
    <t>Condori, Daniel Alberto</t>
  </si>
  <si>
    <t>Panadero</t>
  </si>
  <si>
    <t>Pasaje Alejandro Heredia 1877</t>
  </si>
  <si>
    <t>Homicidio</t>
  </si>
  <si>
    <t>Lescano, Omar Edgar</t>
  </si>
  <si>
    <t>Albañileria, jardineria y pintura</t>
  </si>
  <si>
    <t>Ampliacion los Vallistos, al lado de la fabrica de piletas Lastenia</t>
  </si>
  <si>
    <t>Montenegro Cano, Marcos Tomas</t>
  </si>
  <si>
    <t xml:space="preserve">Av. Libano esquina Ecuador 1399 </t>
  </si>
  <si>
    <t xml:space="preserve">Robo Agravado </t>
  </si>
  <si>
    <t>Elisa Ovejero</t>
  </si>
  <si>
    <t>Sandu, Delia del Carmen</t>
  </si>
  <si>
    <t>Casada</t>
  </si>
  <si>
    <t>Elaboracion de prod. Panificados</t>
  </si>
  <si>
    <t>Costanera Nº 702 - Banda del Rio Sali</t>
  </si>
  <si>
    <t>Pisano, Jose Luis</t>
  </si>
  <si>
    <t>Hiplito Irigoyen Nº 198</t>
  </si>
  <si>
    <t>Yerba Buena</t>
  </si>
  <si>
    <t>Morelli Garcia, Jorge Alberto</t>
  </si>
  <si>
    <t>Camionero</t>
  </si>
  <si>
    <t>Pedro de Villalba Nº 941</t>
  </si>
  <si>
    <t>Ponce, Miguel Angel</t>
  </si>
  <si>
    <t>Policia retirado</t>
  </si>
  <si>
    <t>Jubilado</t>
  </si>
  <si>
    <t>Diego de Villaroel Nº 35</t>
  </si>
  <si>
    <t>Bella vista</t>
  </si>
  <si>
    <t>Lara, Miguel Alberto</t>
  </si>
  <si>
    <t>Empleado municipal</t>
  </si>
  <si>
    <t>Pasaje Pedro Riera Nº 135 - El colmenar</t>
  </si>
  <si>
    <t>tuc 0043</t>
  </si>
  <si>
    <t>Martinez, Florentino del Valle</t>
  </si>
  <si>
    <t>Jornalero</t>
  </si>
  <si>
    <t>Buenos Aires 3759</t>
  </si>
  <si>
    <t>Molina, Adan Nestor</t>
  </si>
  <si>
    <t xml:space="preserve">Empleado </t>
  </si>
  <si>
    <t>Bº Nueva Ciudad Mza A Lote 40 - Alderete</t>
  </si>
  <si>
    <t>Stell, Enrique</t>
  </si>
  <si>
    <t>Personal retirado de la fuerza militar</t>
  </si>
  <si>
    <t>Country Los Azahares casa 74</t>
  </si>
  <si>
    <t>tuc 0085</t>
  </si>
  <si>
    <t>Trujillo, Maria Luisa</t>
  </si>
  <si>
    <t>Bº Manantial Sur mza 4 casa 3 - el manantial</t>
  </si>
  <si>
    <t>Lules</t>
  </si>
  <si>
    <t>Ibargoyen, Pablo Cesar</t>
  </si>
  <si>
    <t>Empleado</t>
  </si>
  <si>
    <t>Vendedor de autos</t>
  </si>
  <si>
    <t>Emilio Castelar Nº 2396</t>
  </si>
  <si>
    <t>Abuso sexual</t>
  </si>
  <si>
    <t>Homicidio y robo agrav.</t>
  </si>
  <si>
    <t>Orellana, Santo Oscar</t>
  </si>
  <si>
    <t>Calle 5 entre 10 y 12 - Las Talitas</t>
  </si>
  <si>
    <t>Santucho, Noelia Natalia</t>
  </si>
  <si>
    <t>Pasaje Baigorria 2653</t>
  </si>
  <si>
    <t>Rodriguez, Eliana Griselda del Valle</t>
  </si>
  <si>
    <t>Asentamiento Hipolito Irigoyen, 2do pasaje hacia el canal</t>
  </si>
  <si>
    <t>Gomez, Ema Hortensia</t>
  </si>
  <si>
    <t xml:space="preserve">Policia </t>
  </si>
  <si>
    <t>Manuel Alberti Nº 1118</t>
  </si>
  <si>
    <t>Lorena Delgado</t>
  </si>
  <si>
    <t>Agüero, Yesica del Valle</t>
  </si>
  <si>
    <t>Ruta 325 Km 4 (Frente a Capilla) - El Cercado</t>
  </si>
  <si>
    <t>Monteros</t>
  </si>
  <si>
    <t xml:space="preserve">Asencio, Roberto Servando </t>
  </si>
  <si>
    <t>Divorciado</t>
  </si>
  <si>
    <t>varios oficios</t>
  </si>
  <si>
    <t>Pasaje Pacheco 1719 Bº 12 de Octubre</t>
  </si>
  <si>
    <t>Aguilares</t>
  </si>
  <si>
    <t>Carrazan, Roque Antonio</t>
  </si>
  <si>
    <t>Bº 1 de Mayo mza 1 lote 4</t>
  </si>
  <si>
    <t>Alberdi</t>
  </si>
  <si>
    <t>tuc 0053</t>
  </si>
  <si>
    <t>Diaz, Julio Emilio</t>
  </si>
  <si>
    <t>Carpintero</t>
  </si>
  <si>
    <t>Almafuerte 104 Bº Municipal</t>
  </si>
  <si>
    <t>Concepcion</t>
  </si>
  <si>
    <t>Gambaro, Ivan Emiliano</t>
  </si>
  <si>
    <t>Bº Humaita 1ro  s/n - Los Medina</t>
  </si>
  <si>
    <t>tuc 0067</t>
  </si>
  <si>
    <t>Galvan, Leonardo Alberto</t>
  </si>
  <si>
    <t>Urquiza 332</t>
  </si>
  <si>
    <t>tuc 0033</t>
  </si>
  <si>
    <t>Corrupcion de Menores</t>
  </si>
  <si>
    <t>Gramajo, Domingo Martin</t>
  </si>
  <si>
    <t>Viudo</t>
  </si>
  <si>
    <t>Chofer de camiones</t>
  </si>
  <si>
    <t>Chofer de colectivo</t>
  </si>
  <si>
    <t>Simon Bolivar 84</t>
  </si>
  <si>
    <t>tuc 0009</t>
  </si>
  <si>
    <t>Guzman, Daniel Evaristo</t>
  </si>
  <si>
    <t>Ayudante de panaderia</t>
  </si>
  <si>
    <t>empleado</t>
  </si>
  <si>
    <t>Belgrano 289 - Bº San Cayetano - Rio Seco</t>
  </si>
  <si>
    <t>Pinasco, Ramon Osvaldo</t>
  </si>
  <si>
    <t>mantenimiento minera alumbrera</t>
  </si>
  <si>
    <t>Bº San Roque (al lado de FM chango) - Los Zazos</t>
  </si>
  <si>
    <t>Amaicha del Valle</t>
  </si>
  <si>
    <t>Maturano Valdez, Pedro Pablo</t>
  </si>
  <si>
    <t>Hipolito Irigoyen s/n mza E casa 1 - Bº Policial</t>
  </si>
  <si>
    <t>Quintana, Guillermo</t>
  </si>
  <si>
    <t>Vendedor ambulante</t>
  </si>
  <si>
    <t>Pte Peron s/n - Lamadrid</t>
  </si>
  <si>
    <t>Graneros</t>
  </si>
  <si>
    <t>Amenaza y Lesiones</t>
  </si>
  <si>
    <t>Riarte, Miguel Angel</t>
  </si>
  <si>
    <t>changarin</t>
  </si>
  <si>
    <t>Francisco Bazan de Laguna s/n Bº 1 de Mayo</t>
  </si>
  <si>
    <t>Romano, Gustavo Miguel</t>
  </si>
  <si>
    <t xml:space="preserve">Bº Ibatin - Pasaje San Miguel 45 </t>
  </si>
  <si>
    <t>Amenza de muerte y otros delitos</t>
  </si>
  <si>
    <t>Romano, Norma Noemi</t>
  </si>
  <si>
    <t>Viuda</t>
  </si>
  <si>
    <t>Ayudante de albañil</t>
  </si>
  <si>
    <t>Av. Libertador 992 Bº San Elias - Villa Quinteros</t>
  </si>
  <si>
    <t>tuc 0016</t>
  </si>
  <si>
    <t>Valenzuela, Maria Jose</t>
  </si>
  <si>
    <t>Empleada</t>
  </si>
  <si>
    <t>vendedora de ropa</t>
  </si>
  <si>
    <t>Alfredo Palacio - Bº Sur Mza 4 lote 4</t>
  </si>
  <si>
    <t>Varela, Ramon Pacifico</t>
  </si>
  <si>
    <t>Bº Pervinazmza E casa 6 (calle Rosa Mistica y Combate de las Piedras 1300)</t>
  </si>
  <si>
    <t>Av. Alem 486</t>
  </si>
  <si>
    <t>Bella Vista</t>
  </si>
  <si>
    <t>Diaz, Claudia Valeria</t>
  </si>
  <si>
    <t>Alanis, Cristian Marcelo</t>
  </si>
  <si>
    <t>Desempleado</t>
  </si>
  <si>
    <t>Taxista</t>
  </si>
  <si>
    <t>Pje Unidad Nacional 1693 - Bº Victoria</t>
  </si>
  <si>
    <t>reparador en refrigeracion</t>
  </si>
  <si>
    <t>Pje Ernesto Padilla 1035</t>
  </si>
  <si>
    <t>Av. San Ramon 700 - Bº San Ramon manzana G Lote 8</t>
  </si>
  <si>
    <t>Vendedora autonoma</t>
  </si>
  <si>
    <t>Cordoba, Abigail</t>
  </si>
  <si>
    <t>Baja por Incumplimiento</t>
  </si>
  <si>
    <t>Empleada domestica y vendedora ambulante</t>
  </si>
  <si>
    <t>Bº 11 de Enero Manzana E lote 5</t>
  </si>
  <si>
    <t>Policia Retirado</t>
  </si>
  <si>
    <t>Alfonsina Storni 64</t>
  </si>
  <si>
    <t>Lesa Humanidad</t>
  </si>
  <si>
    <t xml:space="preserve">Ezequiel - Candela - Ariadna </t>
  </si>
  <si>
    <t>Hijas/os</t>
  </si>
  <si>
    <t>15-8-4 años</t>
  </si>
  <si>
    <t>Dora Beatriz Campo - Federico Ricardo y Franco Rolando Quintana</t>
  </si>
  <si>
    <t>Esposa e hijos</t>
  </si>
  <si>
    <t>59-31-27 años</t>
  </si>
  <si>
    <t>Hijos</t>
  </si>
  <si>
    <t>Hijos trabajan y estudian</t>
  </si>
  <si>
    <t>Baja por pase a tobillera electronica federal</t>
  </si>
  <si>
    <t>Av. Martin Beho Nº 1700 - Villa 9 de Julio</t>
  </si>
  <si>
    <t>Andres, Mauricio, Cinthia, Ulises Y Loana Cordoba - Brisa y Tatiana Velazquez - Thiago y Mateo Almiron</t>
  </si>
  <si>
    <t>Hermanas/os - Sobrinas/os - Hijos</t>
  </si>
  <si>
    <t>22-19-16-26-7-3-10-7-1 años</t>
  </si>
  <si>
    <t>Maestranza</t>
  </si>
  <si>
    <t xml:space="preserve">Bº San Antonio calle 45 - 317 Villa Mariano Moreno </t>
  </si>
  <si>
    <t>Isaias Rolando, Saniago Isaias y Matheo Gabriel Guardo - Franco David Carrizo</t>
  </si>
  <si>
    <t>Parejo e Hijos</t>
  </si>
  <si>
    <t>43-17-10-23 años</t>
  </si>
  <si>
    <t>Subsidio de Salud</t>
  </si>
  <si>
    <t>Negocio de Comida</t>
  </si>
  <si>
    <t>Pje Vuelta de Obligado 41</t>
  </si>
  <si>
    <t>David, Eudocia, Claudio y Juan Jose Abetd - Joaquin Leandro Carrion</t>
  </si>
  <si>
    <t>16-44-27-4-6 años</t>
  </si>
  <si>
    <t>OSPIA</t>
  </si>
  <si>
    <t>Vendedora de Ropa</t>
  </si>
  <si>
    <t>Pje Roman 372</t>
  </si>
  <si>
    <t>Falsificacion de documentos pub.</t>
  </si>
  <si>
    <t>Semanal</t>
  </si>
  <si>
    <t>Pablo Morales - Cristiana Avila - Mateo Santino Cuevas - Dana Lucia Medina</t>
  </si>
  <si>
    <t>Cuñado - Suegra - Concubino- Hijos</t>
  </si>
  <si>
    <t>Concubino - Suegra - Hijo - Hija</t>
  </si>
  <si>
    <t>Vendedor de ropa - Enfermera - Estudiantes</t>
  </si>
  <si>
    <t>OSPRERA</t>
  </si>
  <si>
    <t>Vendedora ambulante</t>
  </si>
  <si>
    <t>Alsina 3265</t>
  </si>
  <si>
    <t>Agustin, Valentin y Santino Ramos</t>
  </si>
  <si>
    <t>9 - 4 - 1 años</t>
  </si>
  <si>
    <t>Hospital Padilla</t>
  </si>
  <si>
    <t>Militar Retirado</t>
  </si>
  <si>
    <t>Muñecas 569 7 A</t>
  </si>
  <si>
    <t>Pje. Santo Dumont Nº 1949</t>
  </si>
  <si>
    <t>Cristina Llanos - Cintia Daniela Diaz - Dario y Thiago Joaquin Rojas</t>
  </si>
  <si>
    <t>Concubina - Hermana- Cuñado - Hijo</t>
  </si>
  <si>
    <t>52 -37 - 42 - 2 años</t>
  </si>
  <si>
    <t>31 - x - 6 - 4 años</t>
  </si>
  <si>
    <t>Vendedora - Ama de Casa - Empleado</t>
  </si>
  <si>
    <t>Diabetico cronico e Insulino dep</t>
  </si>
  <si>
    <t>Buen Vivir Manzana D Lote 31</t>
  </si>
  <si>
    <t>Yesero</t>
  </si>
  <si>
    <t>Tomas Edison Nº 910 - Bº Alberdi Mza 6 lote 8</t>
  </si>
  <si>
    <t>Pje Diaz Velez 1850</t>
  </si>
  <si>
    <t>Mario Albornoz - Jorge Ricardo, Jonathan Maximiliano, Brian Joel, Mercedes Transito y Juan Carlos Ibañez</t>
  </si>
  <si>
    <t>Concubino - Hijos - Madre - Hermano</t>
  </si>
  <si>
    <t>Albañil - Estudiantes - Ama de Casa - Empleado</t>
  </si>
  <si>
    <t>Ama de Casa</t>
  </si>
  <si>
    <t>Villa Muñecas Mza A Lote 9</t>
  </si>
  <si>
    <t xml:space="preserve">Gustavo Leiva - Nahiara Juarez - Natasha y Alan Leiva  </t>
  </si>
  <si>
    <t>Concubino - Hijas/o</t>
  </si>
  <si>
    <t>24 - 7 - 4 - 2 años</t>
  </si>
  <si>
    <t>Ayudante de Albañil - Estudiantes</t>
  </si>
  <si>
    <t>Bº 140 Vivienda mza H casa 19 - Alderete</t>
  </si>
  <si>
    <t xml:space="preserve">Roberto Alejandro Francisco - </t>
  </si>
  <si>
    <t xml:space="preserve">Concubino - </t>
  </si>
  <si>
    <t>trabajaba en una cooperativa</t>
  </si>
  <si>
    <t>Diagonal Heredia 2510</t>
  </si>
  <si>
    <t>Florencia, Pable Esteban, Kevin Lucas y Naiara Micaela Madrid - Rocio Jaqueline Andrada</t>
  </si>
  <si>
    <t>Estudiantes</t>
  </si>
  <si>
    <t>Despachante de Aduana</t>
  </si>
  <si>
    <t>Bº El Triunfo Mza A Lote 12</t>
  </si>
  <si>
    <t>Pje. Belgica 2607</t>
  </si>
  <si>
    <t xml:space="preserve">Bustamante, Hector Antonio </t>
  </si>
  <si>
    <t xml:space="preserve">fallecimiento </t>
  </si>
  <si>
    <t xml:space="preserve">artritis rematoidea </t>
  </si>
  <si>
    <t xml:space="preserve">pensionado </t>
  </si>
  <si>
    <t>Barboza, Ivana Natalia</t>
  </si>
  <si>
    <t xml:space="preserve">el vallecito </t>
  </si>
  <si>
    <t xml:space="preserve">simoca </t>
  </si>
  <si>
    <t xml:space="preserve">cosechero </t>
  </si>
  <si>
    <t xml:space="preserve">Eugenia Morell </t>
  </si>
  <si>
    <t>Arroyo Fabiana, Jerez Judith, Jesus Jerez, Ramiro Jerez, Santiago Tomas Jerez, Rodrigo Jerez, Waldo Ezequiel Jerez</t>
  </si>
  <si>
    <t>Concubina-hijos</t>
  </si>
  <si>
    <t xml:space="preserve">cumplimiento de condena </t>
  </si>
  <si>
    <t>Separado</t>
  </si>
  <si>
    <t xml:space="preserve">Marta Isabel Rodriguez - Micaela Farias, Antonella y Mia Monteros - Grecia Nieva </t>
  </si>
  <si>
    <t>Madre - Hijas - Nieta</t>
  </si>
  <si>
    <t>73 - 21 - 18 - 5 - 4 años</t>
  </si>
  <si>
    <t>16 - 8 - 7 - 3 - 13 años</t>
  </si>
  <si>
    <t>45-27-24-12-11-18-26 años</t>
  </si>
  <si>
    <t>26 - 12 - 9 - 7 - 64 - 33 años</t>
  </si>
  <si>
    <t>Jubilada - Ama de Casa - Estudiantes</t>
  </si>
  <si>
    <t>Norte Salud</t>
  </si>
  <si>
    <t>Pje. Cañete Nº 2748</t>
  </si>
  <si>
    <t>Secuestro y desapariciones</t>
  </si>
  <si>
    <t>Peru 2452 - Bº Los Cuarteles</t>
  </si>
  <si>
    <t>Agente Sanitario</t>
  </si>
  <si>
    <t>Av. Francisco de Aguirre Nº 2631</t>
  </si>
  <si>
    <t xml:space="preserve">Pensionado </t>
  </si>
  <si>
    <t>Martin Berho y Alfredo Palacios</t>
  </si>
  <si>
    <t>Pedro Alejandro Navarro - Nadia Noelia Navarro</t>
  </si>
  <si>
    <t>Padre - Hija</t>
  </si>
  <si>
    <t>65 - 20 años</t>
  </si>
  <si>
    <t>Callo San Carlos - La Tuna - Piedra Buena</t>
  </si>
  <si>
    <t>Burruyacu</t>
  </si>
  <si>
    <t>Diego Ricardo, Victor Ramon, Rodrigo Gabriel, Lujan Nahir, Erik Joaquin Alderete</t>
  </si>
  <si>
    <t>22 - 19 - 15 - 7 - 7 años</t>
  </si>
  <si>
    <t>Bravo, Oscar Damian</t>
  </si>
  <si>
    <t>Empleado de Aduana</t>
  </si>
  <si>
    <t>Separada</t>
  </si>
  <si>
    <t>Bº 11 de Enero Manzana E lote 1</t>
  </si>
  <si>
    <t>Empleada domestica</t>
  </si>
  <si>
    <t>Av Independencia 3336</t>
  </si>
  <si>
    <t>Baja por cumplimiento de condena</t>
  </si>
  <si>
    <t>Lopez Yessica daiana</t>
  </si>
  <si>
    <t>Nuñez Gisel Agostina</t>
  </si>
  <si>
    <t>Don Bosco Nº 2300</t>
  </si>
  <si>
    <t>San Miguel 1705</t>
  </si>
  <si>
    <t>Transplante de riñon</t>
  </si>
  <si>
    <t>Baja por incumplimiento</t>
  </si>
  <si>
    <t>Armas, Jose Ariel</t>
  </si>
  <si>
    <t>Costa, Jorge Emanuel</t>
  </si>
  <si>
    <t>tuc 0101</t>
  </si>
  <si>
    <t>tuc 0025</t>
  </si>
  <si>
    <t>Gregorio Matorras Nº 667</t>
  </si>
  <si>
    <t xml:space="preserve">  </t>
  </si>
  <si>
    <t>Pje. Vieytes 2258</t>
  </si>
  <si>
    <t>Castelli 472</t>
  </si>
  <si>
    <t>empleada</t>
  </si>
  <si>
    <t>vendedora ambulante</t>
  </si>
  <si>
    <t>Reynoso, Myrian del Valle</t>
  </si>
  <si>
    <t>Vndedora ambulante</t>
  </si>
  <si>
    <t>Alsina 3500 (detrás del Hiper Libertad)</t>
  </si>
  <si>
    <t>Baja provisoria esperando resp del Juzgado</t>
  </si>
  <si>
    <t>Enzo Javier, Alexis Orlando, Lourdes Daiana, Brenda Esmeralda, Angel Jesus Perez</t>
  </si>
  <si>
    <t>15 - 14 - 12 - 9 - 8 años</t>
  </si>
  <si>
    <t>Colaboracion a Nacion con tobillera</t>
  </si>
  <si>
    <t>Cuba 1400</t>
  </si>
  <si>
    <t>Vendedora de ropa</t>
  </si>
  <si>
    <t>Monteagudo 1781</t>
  </si>
  <si>
    <t>Abril Abigail, Vanesa Susana, Yamir Brito</t>
  </si>
  <si>
    <t>11 - 10 - 1 años</t>
  </si>
  <si>
    <t>Av. Martin Bhero 1300 - Villa 9 de Julio</t>
  </si>
  <si>
    <t>Velardes, Paula Estefania</t>
  </si>
  <si>
    <t>Venderora ambulante</t>
  </si>
  <si>
    <t>Magallanes 1550</t>
  </si>
  <si>
    <t>Amanda Mercedes Acuña</t>
  </si>
  <si>
    <t>Duena de la casa (amiga de su madre)</t>
  </si>
  <si>
    <t>Salta a 100 - Bº Antena - Alderete</t>
  </si>
  <si>
    <t xml:space="preserve">Ramon, Mirta, Angel Zarate - Nahuel, Rita Robledo - Benjamin, Tiziano Alderete - Vanesa, Melani Torres </t>
  </si>
  <si>
    <t>padre, madre, Hijos/as, Hermana, sobrina/o</t>
  </si>
  <si>
    <t>42-52-8-10-4-3-1-18-6 años</t>
  </si>
  <si>
    <t>coronel retirado</t>
  </si>
  <si>
    <t>Pje. Houssay Nº 3418</t>
  </si>
  <si>
    <t>San Ramon km 235. Ruta 301 km 1224</t>
  </si>
  <si>
    <t>Leales</t>
  </si>
  <si>
    <t>Vive solo</t>
  </si>
  <si>
    <t>Bº Vial II Manzana E casa 16</t>
  </si>
  <si>
    <t>Javier Campo - Eliana Janet Romano - Francisco Romano</t>
  </si>
  <si>
    <t>Hijo - Nuera - Nieto</t>
  </si>
  <si>
    <t>42 - 20 - 1 años</t>
  </si>
  <si>
    <t>Bº Cerco II - Los Ralos (Camino al Cementerio)</t>
  </si>
  <si>
    <t>Albañileria</t>
  </si>
  <si>
    <t>Ruta 9 Km 1274 El Cebilar - Finca la Pastora</t>
  </si>
  <si>
    <t>Pami</t>
  </si>
  <si>
    <t>estudios en curso</t>
  </si>
  <si>
    <t>Bº 1 de Noviembre Mza K lote 15 - Villa Mariano Moreno</t>
  </si>
  <si>
    <t>Beatriz Rivas - Sebastian  Cordoba - Benjamin y Sofia Castillo</t>
  </si>
  <si>
    <t>Madre - Hermano - hijos</t>
  </si>
  <si>
    <t>57 - 24 - 5 - 2</t>
  </si>
  <si>
    <t>Albarracin, Agostina Antonella</t>
  </si>
  <si>
    <t>Bº Elena White Mza U lote 2 - Altura Malabia 4350</t>
  </si>
  <si>
    <t>Infracion Ley 23.737</t>
  </si>
  <si>
    <t>Infraccion ley 23.737</t>
  </si>
  <si>
    <t>Infraccio Ley 23.737</t>
  </si>
  <si>
    <t>Bianca y Ricardo Arriazu</t>
  </si>
  <si>
    <t>4 - 3 años</t>
  </si>
  <si>
    <t>Celsa Petrona Baldivieso - Briana Valentina Rodriguez - Pedro Miguel Rodriguez</t>
  </si>
  <si>
    <t>Madre - Hija - Hermano</t>
  </si>
  <si>
    <t>63 - 1 - 27 años</t>
  </si>
  <si>
    <t>Diabetes</t>
  </si>
  <si>
    <t>Maria de los Angeles, Pedro Miguel Y Briana Valentina Rodriguez</t>
  </si>
  <si>
    <t>Hijos - Nieta</t>
  </si>
  <si>
    <t>23 - 27 - 1 años</t>
  </si>
  <si>
    <t>Enfermero - orfebre</t>
  </si>
  <si>
    <t>venta de ropa - viajante</t>
  </si>
  <si>
    <t>Domingo Garcia al 900 - Ampliacion Bº Los Frenos</t>
  </si>
  <si>
    <t>Antonio Avelino, Karen dl Milagro y Thiago Felipe Fecha</t>
  </si>
  <si>
    <t>Esposo - Nieta - Nieto</t>
  </si>
  <si>
    <t>56 - 14 - 7 años</t>
  </si>
  <si>
    <t>Barbarino, Gladys Patricia</t>
  </si>
  <si>
    <t>Av. Ejercito del Norte 2641</t>
  </si>
  <si>
    <t xml:space="preserve">lesiones graves </t>
  </si>
  <si>
    <t>Dora Gramajo - Felipe Medina - Ariel, Jose y Jesus Armas</t>
  </si>
  <si>
    <t>madre - hermano - hijos</t>
  </si>
  <si>
    <t>61 - 31 - 18 - 16 -13 añps</t>
  </si>
  <si>
    <t xml:space="preserve">Ama de casa - Changarin </t>
  </si>
  <si>
    <t>Cepeda, Carlos Ariel</t>
  </si>
  <si>
    <t xml:space="preserve">Amanda Visuara </t>
  </si>
  <si>
    <t>Amanda Visuara</t>
  </si>
  <si>
    <t>baja por cumplimiento de condena</t>
  </si>
  <si>
    <t xml:space="preserve">Butiuk, Jorge Alberto </t>
  </si>
  <si>
    <t>Bº rincon del este, Mz. K, casa 15, alderetes</t>
  </si>
  <si>
    <t xml:space="preserve">Alderetes </t>
  </si>
  <si>
    <t>Baja por pase a excarcelacion</t>
  </si>
  <si>
    <t>Ricardo Rojas  Nº 40-M.alfaro 1600</t>
  </si>
  <si>
    <t>Dilascio, Ricardo Antonio</t>
  </si>
  <si>
    <t>comerciante</t>
  </si>
  <si>
    <t>Pje. Calchaquí Nº 1442</t>
  </si>
  <si>
    <t>Diaz, Karina Fernanda</t>
  </si>
  <si>
    <t>Parajon, Adrian Ernesto</t>
  </si>
  <si>
    <t>Valdez, Juan Marcelo</t>
  </si>
  <si>
    <t>Bº Victoria. Pasaje Superi Nº 2100</t>
  </si>
  <si>
    <t xml:space="preserve">Pacheco, Raul Alberto </t>
  </si>
  <si>
    <t>separado</t>
  </si>
  <si>
    <t xml:space="preserve">baja por cumplimiento de condena </t>
  </si>
  <si>
    <t xml:space="preserve">Bulacio, Victor Santo </t>
  </si>
  <si>
    <t xml:space="preserve">soltero </t>
  </si>
  <si>
    <t>Garcia, Santiago Jose</t>
  </si>
  <si>
    <t xml:space="preserve">Medina, Lucas Emanuel </t>
  </si>
  <si>
    <t xml:space="preserve">Rivero, Roque Ramon </t>
  </si>
  <si>
    <t>soltero</t>
  </si>
  <si>
    <t xml:space="preserve">casado </t>
  </si>
  <si>
    <t xml:space="preserve">Ruiz, Leonardo Fabio </t>
  </si>
  <si>
    <t xml:space="preserve">Gramajo, Ezequiel Angel </t>
  </si>
  <si>
    <t xml:space="preserve">Soltero </t>
  </si>
  <si>
    <t xml:space="preserve">Melian Yesica Daniela </t>
  </si>
  <si>
    <t>soltera</t>
  </si>
  <si>
    <t xml:space="preserve">soltera </t>
  </si>
  <si>
    <t xml:space="preserve">Monzon, Graciela Betiana </t>
  </si>
  <si>
    <t xml:space="preserve">Casada </t>
  </si>
  <si>
    <t xml:space="preserve">Perez Yudith Anahi </t>
  </si>
  <si>
    <t>Fadel, Daniela Luz</t>
  </si>
  <si>
    <t>casada</t>
  </si>
  <si>
    <t xml:space="preserve">Molina,Yesica Priscila del Valle </t>
  </si>
  <si>
    <t xml:space="preserve">baja por incumplimiento </t>
  </si>
  <si>
    <t>Flores, Alejandro Walter</t>
  </si>
  <si>
    <t xml:space="preserve">Torres Sosa,Jose Alejandro </t>
  </si>
  <si>
    <t>baja por fuga</t>
  </si>
  <si>
    <t xml:space="preserve">Contreras, Maria Celeste </t>
  </si>
  <si>
    <t xml:space="preserve">Marchisio, Juan Jose </t>
  </si>
  <si>
    <t xml:space="preserve">Matarrese, Raul Eduardo </t>
  </si>
  <si>
    <t xml:space="preserve">Viudo </t>
  </si>
  <si>
    <t xml:space="preserve">Campos, Marta Elena </t>
  </si>
  <si>
    <t>Baja provisoria</t>
  </si>
  <si>
    <t>Jaime, Gabriel Maximiliano</t>
  </si>
  <si>
    <t>Peralta, Juan Jose</t>
  </si>
  <si>
    <t xml:space="preserve">Bustamante, Mariana Elizabeth </t>
  </si>
  <si>
    <t xml:space="preserve">Colaboracion a Nacion con tobillera </t>
  </si>
  <si>
    <t>B° El Mirador mza A casa 8 - Villa Carmela</t>
  </si>
  <si>
    <t>Baja por cumpliemiento</t>
  </si>
  <si>
    <t>EDAD</t>
  </si>
  <si>
    <t>SEXO</t>
  </si>
  <si>
    <t>F</t>
  </si>
  <si>
    <t>M</t>
  </si>
  <si>
    <t>ESTADO CIVIL</t>
  </si>
  <si>
    <t>CANTIDAD</t>
  </si>
  <si>
    <t>LOCALIDAD</t>
  </si>
  <si>
    <t>Obstetra</t>
  </si>
  <si>
    <t>OBSERVACIÓN</t>
  </si>
  <si>
    <t>ESTADO</t>
  </si>
  <si>
    <t>ACTIVO</t>
  </si>
  <si>
    <t>FECHA DE CUMPL.</t>
  </si>
  <si>
    <t>GRUPO FAMILIAR</t>
  </si>
  <si>
    <t>Apellido y Nombres</t>
  </si>
  <si>
    <t>N°</t>
  </si>
  <si>
    <t>DOMICILIO DECLARADO</t>
  </si>
  <si>
    <t>PROVINCIA</t>
  </si>
  <si>
    <t>FECHA DE NACIMIENTO</t>
  </si>
  <si>
    <t>N° TUC</t>
  </si>
  <si>
    <t>PASIVO</t>
  </si>
  <si>
    <t>Baja por cumplimiento de prision preventiva</t>
  </si>
  <si>
    <t>Tucuman</t>
  </si>
  <si>
    <t>Soltero/a</t>
  </si>
  <si>
    <t>Con Tob</t>
  </si>
  <si>
    <t>robo agravado</t>
  </si>
  <si>
    <t>Divorciado/a</t>
  </si>
  <si>
    <t>PI</t>
  </si>
  <si>
    <t>desempleado</t>
  </si>
  <si>
    <t>Cosechero</t>
  </si>
  <si>
    <t>Abuso Sexual Agravado</t>
  </si>
  <si>
    <t>PAMI</t>
  </si>
  <si>
    <t>Hipoacusia bilateral, diabetes e hipertension</t>
  </si>
  <si>
    <t>si</t>
  </si>
  <si>
    <t>Viudo/a</t>
  </si>
  <si>
    <t>Peon rural</t>
  </si>
  <si>
    <t>Paez, Alejandra Noemi</t>
  </si>
  <si>
    <t>Quiroga, Manuel Santos</t>
  </si>
  <si>
    <t>Diaz, Hector Candelario</t>
  </si>
  <si>
    <t>Cabero Osinara, Jose</t>
  </si>
  <si>
    <t>Lopez, Andres Esteban</t>
  </si>
  <si>
    <t>Jaime, Mauro Luciano</t>
  </si>
  <si>
    <t>Soria, Luis Rene</t>
  </si>
  <si>
    <t>Aranzazu, Jonathan</t>
  </si>
  <si>
    <t>Fernandez, Leandro Arturo</t>
  </si>
  <si>
    <t>Fernandez, Luciano Hernan</t>
  </si>
  <si>
    <t>Campos, Luisa del Valle</t>
  </si>
  <si>
    <t>Fernandez, Juan Carlos</t>
  </si>
  <si>
    <t>Cardozo, Nilda Karina</t>
  </si>
  <si>
    <t>Roldan, Jesus Benjamin</t>
  </si>
  <si>
    <t>Romero, Victor Inocencio</t>
  </si>
  <si>
    <t>Arguello, Carlos Hugo</t>
  </si>
  <si>
    <t>Veliz, Cesar Fabian</t>
  </si>
  <si>
    <t>Fucilieri, Nadia</t>
  </si>
  <si>
    <t>Cabrera, Lorena Noemi</t>
  </si>
  <si>
    <t>Cabrera, Marcela Elizabeth</t>
  </si>
  <si>
    <t>Rodriguez, Mirian Elizabeth</t>
  </si>
  <si>
    <t>Garcia, Walter Adolfo</t>
  </si>
  <si>
    <t>Gonzalez, Nestor Vicente</t>
  </si>
  <si>
    <t>Sandoval, Laura Alejandra</t>
  </si>
  <si>
    <t>Lujan, Cintia Paola</t>
  </si>
  <si>
    <t>Romero, Sandra Noemi</t>
  </si>
  <si>
    <t>Alderete, Luciana Erika. S</t>
  </si>
  <si>
    <t>PC</t>
  </si>
  <si>
    <t>Tentativa de Hom.</t>
  </si>
  <si>
    <t>CAPS Leales</t>
  </si>
  <si>
    <t>Paciente psiquiatrica</t>
  </si>
  <si>
    <t>Hosp. Del Carmen</t>
  </si>
  <si>
    <t>Manantial</t>
  </si>
  <si>
    <t>Casado/a</t>
  </si>
  <si>
    <t>TC</t>
  </si>
  <si>
    <t>Hipertensiony antecedentes cardiacos</t>
  </si>
  <si>
    <t>Baja por cumplimiento de presion preventiva</t>
  </si>
  <si>
    <t>Veliz pablo Daniel</t>
  </si>
  <si>
    <t xml:space="preserve">Toledo Humberto Ventura </t>
  </si>
  <si>
    <t>Nieva, Veronica Elizabeth</t>
  </si>
  <si>
    <t xml:space="preserve">Espinosa, Maria Alejandra </t>
  </si>
  <si>
    <t xml:space="preserve">Yañez, Ricardo David </t>
  </si>
  <si>
    <t>Sin Tob</t>
  </si>
  <si>
    <t>Caps San Rafael</t>
  </si>
  <si>
    <t>Separado/a</t>
  </si>
  <si>
    <t>SC</t>
  </si>
  <si>
    <t>Concubino/a</t>
  </si>
  <si>
    <t xml:space="preserve">Pje. Haití Bº San Ramón, Cruz Alta </t>
  </si>
  <si>
    <t>Figueroa, Victor Dardo</t>
  </si>
  <si>
    <t>Ruiz, Luis Miguel</t>
  </si>
  <si>
    <t>Av. Independencia 581 - Barrio Villa Alem</t>
  </si>
  <si>
    <t>Arriazu, Mario Rodolfo</t>
  </si>
  <si>
    <t>Instructor de tiro</t>
  </si>
  <si>
    <t>Tenencia de arma de guerra</t>
  </si>
  <si>
    <t>Barrio ampliacion Elena White Mza B casa 8 (alt. Olleros 4600)</t>
  </si>
  <si>
    <t>Homicidio Agravado</t>
  </si>
  <si>
    <t>CIC San Miguel</t>
  </si>
  <si>
    <t>PENDIENTE</t>
  </si>
  <si>
    <t>Paciente psiquiatrico - depresion</t>
  </si>
  <si>
    <t>Si</t>
  </si>
  <si>
    <t>Hospital Obarrio</t>
  </si>
  <si>
    <t>Asuncion nº 550</t>
  </si>
  <si>
    <t>Zelaya, Rocio Belen</t>
  </si>
  <si>
    <t>Alvarez Mirolli, Guillermo</t>
  </si>
  <si>
    <t>Barrio 115 viviendas manz C lote 9 - San Andres</t>
  </si>
  <si>
    <t>Ernesto Padillla nº 220</t>
  </si>
  <si>
    <t>Problemas renales y neurologicos</t>
  </si>
  <si>
    <t xml:space="preserve">Bº El Salvador Manzana 22 Lote 15 </t>
  </si>
  <si>
    <t>Mecanico de motos</t>
  </si>
  <si>
    <t xml:space="preserve">Problemas neurologicos y en las extremidades </t>
  </si>
  <si>
    <t>Pje Pedro Riera nº 152</t>
  </si>
  <si>
    <t>El colmenar</t>
  </si>
  <si>
    <t>Desemplado</t>
  </si>
  <si>
    <t>Vendedor</t>
  </si>
  <si>
    <t>Robo agravado</t>
  </si>
  <si>
    <t>traumatismo en extremidades sup e inf</t>
  </si>
  <si>
    <t>Hosp. Padilla y centro de salud</t>
  </si>
  <si>
    <t>San Bernardo</t>
  </si>
  <si>
    <t>CAPS San Rafael</t>
  </si>
  <si>
    <t>problemas cardiacos e hipertension</t>
  </si>
  <si>
    <t>NO</t>
  </si>
  <si>
    <t>Ortiz, Javier Enrique</t>
  </si>
  <si>
    <t>no recuerda</t>
  </si>
  <si>
    <t>Pje Hipolito Irigoyen S/N. Asentamiento Los Pocitos Mza C</t>
  </si>
  <si>
    <t>Vargas, Rossana Mabel</t>
  </si>
  <si>
    <t>Nicaragua casa 5 - Banda del Rio Sali</t>
  </si>
  <si>
    <t>PROFE</t>
  </si>
  <si>
    <t>Caps de la zona</t>
  </si>
  <si>
    <t>epilepsia</t>
  </si>
  <si>
    <t>Diaz, Karina Paola</t>
  </si>
  <si>
    <t>Barrio 4 de Junio Mza G lote 2 - Lastenia</t>
  </si>
  <si>
    <t>CAPS barrio san martin</t>
  </si>
  <si>
    <t>Caps Bº san martin</t>
  </si>
  <si>
    <t>Campos, Clorinda Antonia</t>
  </si>
  <si>
    <t xml:space="preserve">Dalmacio Quiles 440 </t>
  </si>
  <si>
    <t>Hipertension, arritmia cardiaca y tratamiento psiquiatrico</t>
  </si>
  <si>
    <t>maestro de musica</t>
  </si>
  <si>
    <t>Santo Domingo n° 206 - Banda del Rio Sali</t>
  </si>
  <si>
    <t>Albañileria y herreria</t>
  </si>
  <si>
    <t>Eucaliptus 234 - Barrio el Golfo</t>
  </si>
  <si>
    <t>Repartidor independiente</t>
  </si>
  <si>
    <t>Convulsiones</t>
  </si>
  <si>
    <t>Hospital de Aguilares</t>
  </si>
  <si>
    <t xml:space="preserve">Baja por cumplimiento de condena </t>
  </si>
  <si>
    <t>B°69 viviendas calle S/N Manz B lote 11</t>
  </si>
  <si>
    <t>Tentativa de Robo</t>
  </si>
  <si>
    <t>Hospital de concepcion</t>
  </si>
  <si>
    <t>Reconquista n° 167</t>
  </si>
  <si>
    <t xml:space="preserve">Baja por cumplimiento de prision preventiva </t>
  </si>
  <si>
    <t>Asma e hipertension</t>
  </si>
  <si>
    <t>Junin n° 2563</t>
  </si>
  <si>
    <t>Estafa</t>
  </si>
  <si>
    <t>Uspallata ultima cuadra - Barrio San Nicolas</t>
  </si>
  <si>
    <t>Chacabuco n° 599</t>
  </si>
  <si>
    <t>Lesiones</t>
  </si>
  <si>
    <t>sordera (usa audifino oido izquierdo)</t>
  </si>
  <si>
    <t>Olleros 51 - Villa Amalia</t>
  </si>
  <si>
    <t>san Miguel de Tucuman</t>
  </si>
  <si>
    <t>B° pinar de roca mza K lote 20 - Las Talitas</t>
  </si>
  <si>
    <t>B° Fatima Mza 3 lote 42 - Banda del Rio Sali</t>
  </si>
  <si>
    <t xml:space="preserve">Robo </t>
  </si>
  <si>
    <t>Hospital Eva Peron</t>
  </si>
  <si>
    <t>TIPO DOCUMENTO</t>
  </si>
  <si>
    <t>NÚMERO DOCUMENTO</t>
  </si>
  <si>
    <t>MUNICIPIO</t>
  </si>
  <si>
    <t>Mujeres embarazadas</t>
  </si>
  <si>
    <t>Madres de niños menores de CINCO (5) años o de una persona con discapacidad, a su cargo</t>
  </si>
  <si>
    <t>Madres de niños entre CINCO (5) y DIEZ (10) años, siempre que la autoridad judicial competente considere razonable otorgar el arresto domiciliario como excepción a lo previsto normativamente</t>
  </si>
  <si>
    <t>Interno/a que padezca una enfermedad incurable en periodo terminal</t>
  </si>
  <si>
    <t>Interno/a enfermo/a, cuando la privación de la libertad en el establecimiento carcelario le impida recuperarse o tratar adecuadamente su dolencia y no correspondiere su alojamiento en un establecimiento hospitalario</t>
  </si>
  <si>
    <t>Interno/a discapacitado/a, cuando la privación de la libertad en el establecimiento carcelario es inadecuada por su condición, implicándole un trato indigno, inhumano o cruel</t>
  </si>
  <si>
    <t>Interno/a mayor de SETENTA (70) años</t>
  </si>
  <si>
    <t>Interno/a que haya sido considerado por el organismo técnico‐criminológico como de baja peligrosidad y/o se encuentre transitando el último tercio de su condena  ‐cuando otro beneficio le hubiere sido denegado‐, siempre que la autoridad judicial competente considere razonable otorgar el arresto domiciliario como excepción a lo previsto normativamente</t>
  </si>
  <si>
    <t>Interno/a perteneciente al colectivo LGBT</t>
  </si>
  <si>
    <t>Otros casos considerados por los jueces intervinientes</t>
  </si>
  <si>
    <t xml:space="preserve">Tipo de Cumplimiento </t>
  </si>
  <si>
    <t>Miembros Convivientes</t>
  </si>
  <si>
    <t>Miembros no Convivientes</t>
  </si>
  <si>
    <t>Motivo de Ingreso al Programa</t>
  </si>
  <si>
    <t>Observación</t>
  </si>
  <si>
    <t>Situación Procesal</t>
  </si>
  <si>
    <t>7 de Abril (Siete de Abril)</t>
  </si>
  <si>
    <t>Acheral</t>
  </si>
  <si>
    <t>Alderetes</t>
  </si>
  <si>
    <t>Alpachiri</t>
  </si>
  <si>
    <t>Alto Verde</t>
  </si>
  <si>
    <t>Arcadia</t>
  </si>
  <si>
    <t>Atahona</t>
  </si>
  <si>
    <t>Banda del Río Salí</t>
  </si>
  <si>
    <t>Barrio Casa Rosada</t>
  </si>
  <si>
    <t>Barrio El Cruce</t>
  </si>
  <si>
    <t>Barrio Lomas de Tafí</t>
  </si>
  <si>
    <t>Barrio Mutual San Martín</t>
  </si>
  <si>
    <t>Barrio Parada 14</t>
  </si>
  <si>
    <t>Barrio San Felipe</t>
  </si>
  <si>
    <t>Barrio San Jorge</t>
  </si>
  <si>
    <t>Barrio San José III</t>
  </si>
  <si>
    <t>Barrio San Roque</t>
  </si>
  <si>
    <t>Barrio U.T.A. II</t>
  </si>
  <si>
    <t>Campo de Herrera</t>
  </si>
  <si>
    <t>Capitán Cáceres</t>
  </si>
  <si>
    <t>Choromoro</t>
  </si>
  <si>
    <t>Colalao del Valle</t>
  </si>
  <si>
    <t>Colombres</t>
  </si>
  <si>
    <t>Colonia Mayo - Barrio La Milagrosa</t>
  </si>
  <si>
    <t>Concepción</t>
  </si>
  <si>
    <t>Delfín Gallo</t>
  </si>
  <si>
    <t>Diagonal Norte (- Luz y Fuerza - Los Pocitos - Villa Nueva Italia)</t>
  </si>
  <si>
    <t>El Bracho</t>
  </si>
  <si>
    <t>El Cadillal</t>
  </si>
  <si>
    <t>El Chañar</t>
  </si>
  <si>
    <t>El Manantial</t>
  </si>
  <si>
    <t>El Mollar</t>
  </si>
  <si>
    <t>El Naranjo</t>
  </si>
  <si>
    <t>Estación Aráoz</t>
  </si>
  <si>
    <t>Famaillá</t>
  </si>
  <si>
    <t>Garmendia</t>
  </si>
  <si>
    <t>Iltico</t>
  </si>
  <si>
    <t>Ingenio Fronterita</t>
  </si>
  <si>
    <t>Ingenio San Pablo</t>
  </si>
  <si>
    <t>Juan Bautista Alberdi</t>
  </si>
  <si>
    <t>La Cocha</t>
  </si>
  <si>
    <t>La Florida</t>
  </si>
  <si>
    <t>Lamadrid</t>
  </si>
  <si>
    <t>La Ramada</t>
  </si>
  <si>
    <t>La Reducción</t>
  </si>
  <si>
    <t>Las Cejas</t>
  </si>
  <si>
    <t>La Trinidad</t>
  </si>
  <si>
    <t>Los Puestos</t>
  </si>
  <si>
    <t>Los Ralos</t>
  </si>
  <si>
    <t>Los Sarmientos</t>
  </si>
  <si>
    <t>Macomitas</t>
  </si>
  <si>
    <t>Manuel García Fernández</t>
  </si>
  <si>
    <t>Medinas</t>
  </si>
  <si>
    <t>Monteagudo</t>
  </si>
  <si>
    <t>Nueva Trinidad</t>
  </si>
  <si>
    <t>Pacará</t>
  </si>
  <si>
    <t>Pala Pala</t>
  </si>
  <si>
    <t>Piedrabuena</t>
  </si>
  <si>
    <t>Pueblo Independencia (Santa Rosa y Los Rojo)</t>
  </si>
  <si>
    <t>Ranchillos</t>
  </si>
  <si>
    <t>Río Chico</t>
  </si>
  <si>
    <t>Río Colorado</t>
  </si>
  <si>
    <t>Río Seco</t>
  </si>
  <si>
    <t>San Andrés</t>
  </si>
  <si>
    <t>San José de La Cocha</t>
  </si>
  <si>
    <t>San Miguel de Tucumán (Est. Tucumán)</t>
  </si>
  <si>
    <t>San Pedro de Colalao</t>
  </si>
  <si>
    <t>Santa Ana</t>
  </si>
  <si>
    <t>Santa Cruz</t>
  </si>
  <si>
    <t>Santa Lucía</t>
  </si>
  <si>
    <t>Santa Rosa de Leales</t>
  </si>
  <si>
    <t>Sargento Moya</t>
  </si>
  <si>
    <t>Simoca</t>
  </si>
  <si>
    <t>Soldado Maldonado</t>
  </si>
  <si>
    <t>Taco Ralo</t>
  </si>
  <si>
    <t>Tafí del Valle</t>
  </si>
  <si>
    <t>Tafí Viejo</t>
  </si>
  <si>
    <t>Teniente Berdina</t>
  </si>
  <si>
    <t>Villa Belgrano</t>
  </si>
  <si>
    <t>Villa Benjamín Aráoz</t>
  </si>
  <si>
    <t>Villa Burruyacú</t>
  </si>
  <si>
    <t>Villa Carmela (Cebil Redondo)</t>
  </si>
  <si>
    <t>Villa Chicligasta</t>
  </si>
  <si>
    <t>Villa Clodomiro Hileret</t>
  </si>
  <si>
    <t>Villa de Leales</t>
  </si>
  <si>
    <t>Villa de Trancas</t>
  </si>
  <si>
    <t>Villa Fiad (- Ingenio Leales)</t>
  </si>
  <si>
    <t>Villa Las Flores</t>
  </si>
  <si>
    <t>Villa Mariano Moreno (- El Colmenar)</t>
  </si>
  <si>
    <t>Villa Padre Monti</t>
  </si>
  <si>
    <t>Villa Quinteros</t>
  </si>
  <si>
    <t>Yerba Buena (- Marcos Paz)</t>
  </si>
  <si>
    <t>TI</t>
  </si>
  <si>
    <t>A</t>
  </si>
  <si>
    <t>UC</t>
  </si>
  <si>
    <t>NIVEL DE INSTRUCCIÓN</t>
  </si>
  <si>
    <t xml:space="preserve">Juan, Yin </t>
  </si>
  <si>
    <t>Baja por pase a libertad condicional</t>
  </si>
  <si>
    <t>Revocacion de arresto</t>
  </si>
  <si>
    <t>Vallejo, Diego Franco Ezequiel</t>
  </si>
  <si>
    <t>Calvimonte, Roberto Alejandro</t>
  </si>
  <si>
    <t>Entrada al churqui km 10- ruta 325</t>
  </si>
  <si>
    <t>CAPS Capitan Caceres</t>
  </si>
  <si>
    <t>Pje la Pinta s/n - B° 12 de octubre</t>
  </si>
  <si>
    <t>Condenado</t>
  </si>
  <si>
    <t>Glaucoma terminal</t>
  </si>
  <si>
    <t xml:space="preserve"> Cuevas, Clara Rosa</t>
  </si>
  <si>
    <t>Congreso 4500</t>
  </si>
  <si>
    <t>Ordenanza</t>
  </si>
  <si>
    <t>Procesado</t>
  </si>
  <si>
    <t>Baja por cumpliemento de prision preventiva</t>
  </si>
  <si>
    <t>Rosa Amaya Olinda - B° Los Lapachos lote 10 mza F</t>
  </si>
  <si>
    <t>Hospital Carrillo</t>
  </si>
  <si>
    <t>EPOC</t>
  </si>
  <si>
    <t>Magallanes 50 altura Moreno 2100</t>
  </si>
  <si>
    <t>143 Viviendas Mza A Lote 8 - Manantial Sur</t>
  </si>
  <si>
    <t>CAPS B° San Martin</t>
  </si>
  <si>
    <t>Benjamin Villafañe 2257</t>
  </si>
  <si>
    <t>Robo agravado y otros delitos</t>
  </si>
  <si>
    <t>Prostata y artrosis</t>
  </si>
  <si>
    <t>B° Prospera Mena Mza 1 Block 10 dpto 12</t>
  </si>
  <si>
    <t>Empleado de comercio</t>
  </si>
  <si>
    <t>Amenaza de muerte con arma de fuego - asoc iliciata</t>
  </si>
  <si>
    <t>EPOC, hipertension, flebitis</t>
  </si>
  <si>
    <t>Paris esquina Madrid Bº Gambarte - Santa Barbara</t>
  </si>
  <si>
    <t>Alicia Moreau de Justo 3ra cuadra s/n - B° 1 de mayo</t>
  </si>
  <si>
    <t>pintor</t>
  </si>
  <si>
    <t>por periodo de abstinencia</t>
  </si>
  <si>
    <t>Hospital Concepcion</t>
  </si>
  <si>
    <t>Pje Japon 1206</t>
  </si>
  <si>
    <t>Baja por evasion</t>
  </si>
  <si>
    <t>TIPO DE DELITO</t>
  </si>
  <si>
    <t>Delito Especifico</t>
  </si>
  <si>
    <t>Delito contra la Integridad Sexual</t>
  </si>
  <si>
    <t>Delito contra el orden público</t>
  </si>
  <si>
    <t>Delito contra seguridad pública</t>
  </si>
  <si>
    <t>Delito contra la administración Pública</t>
  </si>
  <si>
    <t>Otro</t>
  </si>
  <si>
    <t>Delito contra la Vida</t>
  </si>
  <si>
    <t>Delito contra la libertad</t>
  </si>
  <si>
    <t>Delito contra la propiedad</t>
  </si>
  <si>
    <t>Ley 23,737 Estupefacientes</t>
  </si>
  <si>
    <t>Motivo Fin de Supervisión</t>
  </si>
  <si>
    <t>Det. Judicial no especificada</t>
  </si>
  <si>
    <t>Revocación de Arresto</t>
  </si>
  <si>
    <t>Muerte</t>
  </si>
  <si>
    <t>Libertad Condicional</t>
  </si>
  <si>
    <t>Libertad Asistida</t>
  </si>
  <si>
    <t>Libertad</t>
  </si>
  <si>
    <t>Evasión</t>
  </si>
  <si>
    <t>Excarcelación</t>
  </si>
  <si>
    <t>Prisión Preventiva</t>
  </si>
  <si>
    <t>Alvarez, Arturo Daniel</t>
  </si>
  <si>
    <t>B° Alejandro Heredia Mza 7 lote 42</t>
  </si>
  <si>
    <t>Jornalero - Albañileria</t>
  </si>
  <si>
    <t>Tentativa de Homicidio</t>
  </si>
  <si>
    <t>Tratamiento psiquiatrico</t>
  </si>
  <si>
    <t>consultorio particular</t>
  </si>
  <si>
    <t>Prision preventiva</t>
  </si>
  <si>
    <t>Martin Berho 950 - Villa 9 de Julio</t>
  </si>
  <si>
    <t>Paresia y parestesia en el miembro inferior derecho</t>
  </si>
  <si>
    <t>B° Oeste II Mza E Block 17 Dpto 6</t>
  </si>
  <si>
    <t>B° Alejandro Heredia Mza 47 Lote 26 - alt Heras 3300</t>
  </si>
  <si>
    <t>Albanileria</t>
  </si>
  <si>
    <t>Tent de Homicidio</t>
  </si>
  <si>
    <t>Dispensario Villa Angelina</t>
  </si>
  <si>
    <t>B° Experiental II - Ruta 305 Km 6 - Las Talitas</t>
  </si>
  <si>
    <t>Santillan, Rodrigo Maximiliano</t>
  </si>
  <si>
    <t>B° Guemes Mza 1 Lote 23 - Alderetes</t>
  </si>
  <si>
    <t>Policia</t>
  </si>
  <si>
    <t>CAPS Mirolli</t>
  </si>
  <si>
    <t>Disnea, cardiacos, hipertension y diabetes</t>
  </si>
  <si>
    <t>Aranda, Yessica Gisela</t>
  </si>
  <si>
    <t xml:space="preserve">B° Ampl. Alejandro Heredia </t>
  </si>
  <si>
    <t>Diaz, Karina Vanesa</t>
  </si>
  <si>
    <t>B° 360 viviendas Mza B Lote 19 alt 9 de Julio 4800</t>
  </si>
  <si>
    <t>Hurto en grado de tentativa</t>
  </si>
  <si>
    <t>CAPS Maria Auxiliadora</t>
  </si>
  <si>
    <t>Calle Virgen del Carmen y Mataderos a 1 cuadra de la ruta 331</t>
  </si>
  <si>
    <t>Mecanico</t>
  </si>
  <si>
    <t>Pje Calchaqui 1464</t>
  </si>
  <si>
    <t>UI</t>
  </si>
  <si>
    <t>Homicidio culposo</t>
  </si>
  <si>
    <t>Soremer</t>
  </si>
  <si>
    <t>Hipertension, diabetes y prostata</t>
  </si>
  <si>
    <t>Hipertension arterial</t>
  </si>
  <si>
    <t>Hospital Avelleneda</t>
  </si>
  <si>
    <t>Centro las Moritas</t>
  </si>
  <si>
    <t xml:space="preserve">Quincenal </t>
  </si>
  <si>
    <t>provisoria</t>
  </si>
  <si>
    <t>Guerrero, Pedro Mauricio</t>
  </si>
  <si>
    <t>Parra, Alberto Ramon</t>
  </si>
  <si>
    <t>Lavalle 602</t>
  </si>
  <si>
    <t>Racedo, Jhonatan Leonel</t>
  </si>
  <si>
    <t>Av. Eudoro Araoz 915</t>
  </si>
  <si>
    <t>Robo Agrabado</t>
  </si>
  <si>
    <t>Esquizofrenia</t>
  </si>
  <si>
    <t>Alvarez, Mariano Daniel</t>
  </si>
  <si>
    <t>Barrio Alejandro Heredia Mza 7 Lote 42</t>
  </si>
  <si>
    <t>Ospia</t>
  </si>
  <si>
    <t>CAPS El Salvador</t>
  </si>
  <si>
    <t xml:space="preserve">Asma </t>
  </si>
  <si>
    <t xml:space="preserve">Gonzalez, Alberto </t>
  </si>
  <si>
    <t>Talamuyo - Alberdi</t>
  </si>
  <si>
    <t>CAPS La Cañada</t>
  </si>
  <si>
    <t>Prostata</t>
  </si>
  <si>
    <t>Leal, Omar Alberto Antonio</t>
  </si>
  <si>
    <t>Barrio Textil Mza E Lote 18</t>
  </si>
  <si>
    <t>Homicidio agravado por el vinculo</t>
  </si>
  <si>
    <t>Figueroa, Oscar Alfredo</t>
  </si>
  <si>
    <t>Ex. Ruta 38 y Ruta 330 - Dpto Chicligasta</t>
  </si>
  <si>
    <t>Presunto abuso sexual</t>
  </si>
  <si>
    <t>Cabrera, Jose Humberto</t>
  </si>
  <si>
    <t>Marina Alfaro e Independencia</t>
  </si>
  <si>
    <t>UTA</t>
  </si>
  <si>
    <t>Miranda, Jonathan Omar</t>
  </si>
  <si>
    <t>Thames N° 1146</t>
  </si>
  <si>
    <t xml:space="preserve">Homicidio </t>
  </si>
  <si>
    <t>Retraso madurativo</t>
  </si>
  <si>
    <t>Carabajal, Raul Alberto</t>
  </si>
  <si>
    <t>Estado de Israel N° 1129</t>
  </si>
  <si>
    <t>Abuso sexual con acceso carnal</t>
  </si>
  <si>
    <t>Hosp. Padilla</t>
  </si>
  <si>
    <t>Diabetes tipo 2, hipertension y neuropatia</t>
  </si>
  <si>
    <t>Fadel, Corina Belen</t>
  </si>
  <si>
    <t>143 viviendas Manz A Lote 8 - Lules</t>
  </si>
  <si>
    <t>Medina Fernando Sebastian</t>
  </si>
  <si>
    <t xml:space="preserve">Pje Leguizamon - Barrio San Alberto </t>
  </si>
  <si>
    <t>Argañaraz, Juan Luis</t>
  </si>
  <si>
    <t>Diaz,Santos Pascual</t>
  </si>
  <si>
    <t>Pellegrino 400</t>
  </si>
  <si>
    <t>Ybarra, Jose Rufino</t>
  </si>
  <si>
    <t>Rodriguez, Hugo Orlando</t>
  </si>
  <si>
    <t>Ricardo Rojas 58 alt Moreno 1700</t>
  </si>
  <si>
    <t>Sorroza, Luis Marcelo</t>
  </si>
  <si>
    <t>Arguello, Daniel Alejandro</t>
  </si>
  <si>
    <t>En tramite</t>
  </si>
  <si>
    <t xml:space="preserve">Pje Magallanes 4500 - B° Ampl. Elena White </t>
  </si>
  <si>
    <t>B° San Jose s/n</t>
  </si>
  <si>
    <t>presion ocular</t>
  </si>
  <si>
    <t>Garay, Diego Antonio</t>
  </si>
  <si>
    <t>Gomez, Seguno Alfredo</t>
  </si>
  <si>
    <t>Marcelo T de Alvear N° 1070 - B° Miguel Lillo</t>
  </si>
  <si>
    <t>Aibar, Juan Manuel</t>
  </si>
  <si>
    <t>Ruta Prov. N° 157 ; km 13 hacia el este - B° El Mollar</t>
  </si>
  <si>
    <t>Cocinero</t>
  </si>
  <si>
    <t>Abuso sexual y otros</t>
  </si>
  <si>
    <t>Herrera, Gerardo Ruben</t>
  </si>
  <si>
    <t>Las Piedras y Santa Fe</t>
  </si>
  <si>
    <t>Electricista</t>
  </si>
  <si>
    <t>Acuña, Jesus Miguel</t>
  </si>
  <si>
    <t>Mariano Moreno s/n - B° Elias Prez</t>
  </si>
  <si>
    <t>Arreguez, Hector Hugo</t>
  </si>
  <si>
    <t>Don Orione (ex Delfin Gallo) N° 2463 - B° Echeverria</t>
  </si>
  <si>
    <t>Zelaya, Artemio Walter</t>
  </si>
  <si>
    <t>Coronel Zelaya 1189</t>
  </si>
  <si>
    <t>Robo agravado, lesiones</t>
  </si>
  <si>
    <t xml:space="preserve">B° Delfin Gallo calle s/n </t>
  </si>
  <si>
    <t>venas varicosas</t>
  </si>
  <si>
    <t>Nieto, David Alejandro</t>
  </si>
  <si>
    <t>Magallanes N°620</t>
  </si>
  <si>
    <t>Amenazas, portacion de armas de fuego</t>
  </si>
  <si>
    <t>Fractura en el miembro interior derecho</t>
  </si>
  <si>
    <t>Milhein Daniela Natalia</t>
  </si>
  <si>
    <t>Suipacha 1945</t>
  </si>
  <si>
    <t>Fibromialgia</t>
  </si>
  <si>
    <t>Hosp. Avellaneda</t>
  </si>
  <si>
    <t>Andrada, Leandro Nicolas</t>
  </si>
  <si>
    <t>Pueyrredon 2400 - B° San Cristobal Manz L casa 13</t>
  </si>
  <si>
    <t>Insuficiencia renal</t>
  </si>
  <si>
    <t>Centro Diaverum (dialisis)</t>
  </si>
  <si>
    <t>Moran, Juan Antonio</t>
  </si>
  <si>
    <t>B° 25 de Mayo</t>
  </si>
  <si>
    <t>Oviedo, Mario Roberto</t>
  </si>
  <si>
    <t>Zenón Santillán N°3563</t>
  </si>
  <si>
    <t>Empleado publico</t>
  </si>
  <si>
    <t>Subsidio de salud</t>
  </si>
  <si>
    <t>Demay, Alexis Leandro</t>
  </si>
  <si>
    <t>B° San Cayetano s/n</t>
  </si>
  <si>
    <t>Daneri, Luis Armando</t>
  </si>
  <si>
    <t>Piedras 88</t>
  </si>
  <si>
    <t>N/D</t>
  </si>
  <si>
    <t>tuberculosis, diabetes tipo 2</t>
  </si>
  <si>
    <t>Guanco, Walter Antonio</t>
  </si>
  <si>
    <t>Ruta Nacional N° 329 - La esperanza</t>
  </si>
  <si>
    <t>Artesano</t>
  </si>
  <si>
    <t>Lesiones gravisimas</t>
  </si>
  <si>
    <t>Hosp. San Jose - Medinas</t>
  </si>
  <si>
    <t>Ybañez, Victor Miguel</t>
  </si>
  <si>
    <t>Camino al matadero - B° Tagusa</t>
  </si>
  <si>
    <t>Peluquero y mecanico</t>
  </si>
  <si>
    <t>Sindrome vertiginoso y 3 hernias de disco</t>
  </si>
  <si>
    <t>Jalife, Jorge Cesar</t>
  </si>
  <si>
    <t>Sarmiento N° 839</t>
  </si>
  <si>
    <t>Pintor</t>
  </si>
  <si>
    <t>Abuso sexual con acceso carnal agravado por el vinculo</t>
  </si>
  <si>
    <t>Yapura, Manuel Exequiel</t>
  </si>
  <si>
    <t>Rovelli N° 683</t>
  </si>
  <si>
    <t>Lic. En Seguridad</t>
  </si>
  <si>
    <t>supresion de documento publico</t>
  </si>
  <si>
    <t>Velardez, Carlos Adolfo</t>
  </si>
  <si>
    <t>Padre Roque Correa N° 2600 - Villa Muñeca</t>
  </si>
  <si>
    <t>robo con escalamiento</t>
  </si>
  <si>
    <t xml:space="preserve">insomnio, convulsiones </t>
  </si>
  <si>
    <t>Hosp. Obarrio</t>
  </si>
  <si>
    <t>Diaz, Osvaldo Ariel</t>
  </si>
  <si>
    <t>Campo Las Flores s/n</t>
  </si>
  <si>
    <t>Operación en el torax</t>
  </si>
  <si>
    <t>Pje Garcia 3202 - Las Talitas</t>
  </si>
  <si>
    <t>Guzman, Roberto Geronimo</t>
  </si>
  <si>
    <t>Alberdi N° 375</t>
  </si>
  <si>
    <t>Sanchez, Carlos Francisco</t>
  </si>
  <si>
    <t>Salta s/n - B° Antena</t>
  </si>
  <si>
    <t>homicidio</t>
  </si>
  <si>
    <t>Menengitis, hepatitis c</t>
  </si>
  <si>
    <t>Godoy, Damian Elias</t>
  </si>
  <si>
    <t>Americo Vespucio</t>
  </si>
  <si>
    <t>HIV</t>
  </si>
  <si>
    <t>Galarza, Florencia Guillermina</t>
  </si>
  <si>
    <t>Pje Ibatin N° 365</t>
  </si>
  <si>
    <t>Miastenia gravis y anemia cronica</t>
  </si>
  <si>
    <t>Rodriguez, Oscar Alberto</t>
  </si>
  <si>
    <t>Juarez, David Horacio</t>
  </si>
  <si>
    <t>Colonia 3 - Ruta 301</t>
  </si>
  <si>
    <t>Puertas, Marcelo Ricardo</t>
  </si>
  <si>
    <t>Sarmiento N° 2364</t>
  </si>
  <si>
    <t>Hosp. Carillo</t>
  </si>
  <si>
    <t>Pje Cañete 2638</t>
  </si>
  <si>
    <t>Chile 693</t>
  </si>
  <si>
    <t xml:space="preserve">Verdulero </t>
  </si>
  <si>
    <t>Bolivia Nº 1780</t>
  </si>
  <si>
    <t>Homicidio agravado</t>
  </si>
  <si>
    <t>Subsidio Salud</t>
  </si>
  <si>
    <t>Pje Colon 1958</t>
  </si>
  <si>
    <t>Av. Silvano Bores Nº 624</t>
  </si>
  <si>
    <t>Robo seguido de homicidio</t>
  </si>
  <si>
    <t>Bº Castillo. Av San Ramon 600</t>
  </si>
  <si>
    <t>Insuficiencia cardiaca</t>
  </si>
  <si>
    <t xml:space="preserve">Calle paralela al arroyo Matazambi </t>
  </si>
  <si>
    <t>Privacion de libertad y otros delitos</t>
  </si>
  <si>
    <t>San Jose Obrero Nº 179 - El colmenar</t>
  </si>
  <si>
    <t>empleada de comercio</t>
  </si>
  <si>
    <t>Pje Ricardo Rojas s/n - Bº Joven Argentina</t>
  </si>
  <si>
    <t>robo de motovehiculo</t>
  </si>
  <si>
    <t>Unidad 3 - Concepcion</t>
  </si>
  <si>
    <t>tenencia de armas de fuego</t>
  </si>
  <si>
    <t>Los Vega s/n - Bª los Vega</t>
  </si>
  <si>
    <t>Bº Juan XXIII Mza P Lote 27 - Pje s/n</t>
  </si>
  <si>
    <t>Gabino Nuñez 305 - Bº Villa Alcira</t>
  </si>
  <si>
    <t>Lesiones agravadas por el vinculo</t>
  </si>
  <si>
    <t>Bº Los Pinos calle Pueyrredon Mza C lote 3</t>
  </si>
  <si>
    <t>Desocupado</t>
  </si>
  <si>
    <t>policia retirado</t>
  </si>
  <si>
    <t>Lesiones - Violencia de genero</t>
  </si>
  <si>
    <t>Los Pocitos Mza 9 - Pje Prat gays s/n</t>
  </si>
  <si>
    <t>estudiante</t>
  </si>
  <si>
    <t>Delgado, Jose Osmar</t>
  </si>
  <si>
    <t>Avellaneda 1290</t>
  </si>
  <si>
    <t>Resistencia a la autoridad</t>
  </si>
  <si>
    <t>secuestro</t>
  </si>
  <si>
    <t>Delitos contra las personas</t>
  </si>
  <si>
    <t>Delitos contra el honor</t>
  </si>
  <si>
    <t>Delitos contra la integridad sexual</t>
  </si>
  <si>
    <t>Delitos contra el estado civil</t>
  </si>
  <si>
    <t>Delitos contra la libertad</t>
  </si>
  <si>
    <t>Delitos contra la propiedad</t>
  </si>
  <si>
    <t>Delitos contra la seguridad publica</t>
  </si>
  <si>
    <t>Delitos contra el orden publico</t>
  </si>
  <si>
    <t>Delitos contra la seguridad de la nación</t>
  </si>
  <si>
    <t>Delitos contra los poderes públicos y el orden constitucional</t>
  </si>
  <si>
    <t>Delitos contra la administración publica</t>
  </si>
  <si>
    <t>Delitos contra la fe publica</t>
  </si>
  <si>
    <t>Delitos contra el orden económico y financiero</t>
  </si>
  <si>
    <t>Delito Especifico (Nuevo)</t>
  </si>
  <si>
    <t>Diagnostico</t>
  </si>
  <si>
    <t>Dictamen Judicial</t>
  </si>
  <si>
    <t>TOTAL</t>
  </si>
  <si>
    <t>AÑO</t>
  </si>
  <si>
    <t>MOTIVO DE INCORPORACION</t>
  </si>
  <si>
    <t>Año</t>
  </si>
  <si>
    <t>INCORPORACION</t>
  </si>
  <si>
    <t>Mujeres Embarazadas</t>
  </si>
  <si>
    <t>Mayor de 70 años</t>
  </si>
  <si>
    <t>Razones de Salud</t>
  </si>
  <si>
    <t>Otros casos considerados por los jueces</t>
  </si>
  <si>
    <t>ESTADO SITUACION PROCESAL</t>
  </si>
  <si>
    <t>PROCESADO</t>
  </si>
  <si>
    <t>CONDENADO</t>
  </si>
  <si>
    <t>Madres de Niños Menores</t>
  </si>
  <si>
    <t>%</t>
  </si>
  <si>
    <t>Cuevas, Clara Rosa</t>
  </si>
  <si>
    <t>MOTIVO FIN DE SUPERVISION</t>
  </si>
  <si>
    <t>DISPOSITIVOS COLOCADOS</t>
  </si>
  <si>
    <t>PERSONAS INCORPORADAS SEGÚN GÉNERO</t>
  </si>
  <si>
    <t>calle Esquiu 965 Bº San Andres</t>
  </si>
  <si>
    <t>Venta de estupefaciente</t>
  </si>
  <si>
    <t>Vendedora</t>
  </si>
  <si>
    <t>Desocupada</t>
  </si>
  <si>
    <t>Amenaza de muerte y homicidio</t>
  </si>
  <si>
    <t>Pje Gaona Nº 403 - Bº Justicialita - Las Talitas</t>
  </si>
  <si>
    <t>Homicidio en grado de tentativa</t>
  </si>
  <si>
    <t>Pje Corso Manzana M lote 28</t>
  </si>
  <si>
    <t>lesa humanidad</t>
  </si>
  <si>
    <t>Sueldo, Carlos Alberto</t>
  </si>
  <si>
    <t>Ex ruta 38, Palo Blanco - Chicligasta</t>
  </si>
  <si>
    <t>Bajo Los Sueldos, Ciudacita</t>
  </si>
  <si>
    <t>abuso sexual</t>
  </si>
  <si>
    <t>Miranda, Carlos Alberto</t>
  </si>
  <si>
    <t>Pje. Virgen de la Merced s/n - Bº El Progreso</t>
  </si>
  <si>
    <t>Ibañez, Noelia del Valle</t>
  </si>
  <si>
    <t>Brito, Martin Jose</t>
  </si>
  <si>
    <t>Oran - LEALES</t>
  </si>
  <si>
    <t>Bº AGEF mza C Block D Dpto 10</t>
  </si>
  <si>
    <t>Romero, Miguel Sebastian</t>
  </si>
  <si>
    <t>Gomez, Laura Estela</t>
  </si>
  <si>
    <t>Calle 15 Nº 562</t>
  </si>
  <si>
    <t>Jimena, Julio Eduardo</t>
  </si>
  <si>
    <t>Av Salta 761 Piso 5 Dpto 3</t>
  </si>
  <si>
    <t>Fajardo, Jose Miguel</t>
  </si>
  <si>
    <t>Infraccion LEY 23,737</t>
  </si>
  <si>
    <t>Bº 24 de Septiembre Mza 1 Block C s/n Dpto 16</t>
  </si>
  <si>
    <t>Pje Colon 96 -  El Corte</t>
  </si>
  <si>
    <t>calle 1 y 18</t>
  </si>
  <si>
    <t>Changarin</t>
  </si>
  <si>
    <t>Bº El Molino II mza B casa 10</t>
  </si>
  <si>
    <t>CAPS Villa 9 de Julio</t>
  </si>
  <si>
    <t>Bº Ciudadela Norte Mza M Lote 1</t>
  </si>
  <si>
    <t>Lobo, Antonio Eladio</t>
  </si>
  <si>
    <t>Bº Mutual Policial Mza 2 Lote 12</t>
  </si>
  <si>
    <t>9 de Julio 779 - Piso 5 Dpto B</t>
  </si>
  <si>
    <t>Estudiante</t>
  </si>
  <si>
    <t>Pje Vera y Aragón 2957</t>
  </si>
  <si>
    <t>Bº Molino Mza D Lote 5</t>
  </si>
  <si>
    <t>Bº El Salvador Mza 20 Lote 24</t>
  </si>
  <si>
    <t>Arevalo</t>
  </si>
  <si>
    <t>Ledesma, Juan Antonio</t>
  </si>
  <si>
    <t>El Porvenir KM 1 ruta 334</t>
  </si>
  <si>
    <t>Presunto Abuso Sexual</t>
  </si>
  <si>
    <t>Corbalan, Myriam Noemi</t>
  </si>
  <si>
    <t>Musa, Elies</t>
  </si>
  <si>
    <t>Calle Entre Rios Mza C Lote 28 - Bº Alborada - Alberdi</t>
  </si>
  <si>
    <t>Cruz, Mario Ezequiel</t>
  </si>
  <si>
    <t>Bº La Esperanza Mza H Lote 20</t>
  </si>
  <si>
    <t>Lescano, Nahir Yanet</t>
  </si>
  <si>
    <t>Bº 128 Viviendas Mza C Lote 29 alt Venezuela 2100 y Ejercito del Norte</t>
  </si>
  <si>
    <t>Barraza, Florencia Yanel</t>
  </si>
  <si>
    <t>Moreno Martinez, Ruben</t>
  </si>
  <si>
    <t>Bº 11 de Enero</t>
  </si>
  <si>
    <t>Bº Malvinas Argentinas Mza 26 Lote 21</t>
  </si>
  <si>
    <t>Serrano, Romina Paola</t>
  </si>
  <si>
    <t>El niño Jesus (Asentamiento) sobre diagonal s/n altura calle La Paz siendo la ultima cuadra de la Mza 1</t>
  </si>
  <si>
    <t>Galvan, Alejandra Betariz</t>
  </si>
  <si>
    <t>Luis F. Nougues Nº 1296</t>
  </si>
  <si>
    <t>Diaz, Ramon Alberto</t>
  </si>
  <si>
    <t>Ortiz, Cristian Jesus</t>
  </si>
  <si>
    <t>Albarracin, Hugo Marcelo</t>
  </si>
  <si>
    <t>Desfavorable</t>
  </si>
  <si>
    <t>Chiclana Nº 567 - Bº Ciudadela</t>
  </si>
  <si>
    <t>Carabajal, Juan Carlos</t>
  </si>
  <si>
    <t>Foriglio, Miguel Angel</t>
  </si>
  <si>
    <t>Mansilla, Estefania Mariana</t>
  </si>
  <si>
    <t xml:space="preserve">Almafuerte 105 </t>
  </si>
  <si>
    <t>Costilla, Ricardo Guillermo</t>
  </si>
  <si>
    <t xml:space="preserve">Calle S/Nº KM 8 Localidad Ambares </t>
  </si>
  <si>
    <t xml:space="preserve">Rio de la Plata Nº 82 </t>
  </si>
  <si>
    <t>1º Pje. Paralelo Av. Francisco de Aguirre altura Laprida al 2700 - banquina canal norte</t>
  </si>
  <si>
    <t>Abuso sexual agravado</t>
  </si>
  <si>
    <t xml:space="preserve">Bº 17 de Marzo Mza 1 Lote 11 - Los Pocitos </t>
  </si>
  <si>
    <t>Favorable</t>
  </si>
  <si>
    <t>SOCIOAMBIENTAL</t>
  </si>
  <si>
    <t>Encina, Cecilia Valeria</t>
  </si>
  <si>
    <t>San Miguel Nº 274</t>
  </si>
  <si>
    <t>Bº Oeste II Mza D - Bloque 6 - 1º piso - Dpto 4</t>
  </si>
  <si>
    <t>Medina Ruiz, Jose Alejandro</t>
  </si>
  <si>
    <t>Quiroga, Juan Tolentino</t>
  </si>
  <si>
    <t>Sarmiento, Ana Sol</t>
  </si>
  <si>
    <t>Jimenez, Roxana Elizabeth</t>
  </si>
  <si>
    <t>Bº San Jose III Mza N Lote 8</t>
  </si>
  <si>
    <t>Inca Garcilazo nº 1041 - Bº Blas Victorio Corredo</t>
  </si>
  <si>
    <t>Pje Lautaro nº 544 entre Buenos Aires y 9 de Julio - Villa Alem</t>
  </si>
  <si>
    <t>Entre Rios 1815</t>
  </si>
  <si>
    <t>Correa, Mario Alberto</t>
  </si>
  <si>
    <t>Lezcano, Cyntia Stefania</t>
  </si>
  <si>
    <t>Romano, Rodrigo Ignacio</t>
  </si>
  <si>
    <t>Vallejo, Ernesto</t>
  </si>
  <si>
    <t>Calle Ingeniero Lostri nº 135 - Trancas</t>
  </si>
  <si>
    <t>Cabrera Diaz, Rita Adriana</t>
  </si>
  <si>
    <t>Garcia, Mario Nicolas</t>
  </si>
  <si>
    <t>Gramajo, Juan Jose</t>
  </si>
  <si>
    <t>Lonsalles, Omar David</t>
  </si>
  <si>
    <t>Venta de droga</t>
  </si>
  <si>
    <t>Calle 7 Nº 674 - Las Talitas</t>
  </si>
  <si>
    <t>Romero, Rodrigo Ignacio</t>
  </si>
  <si>
    <t>Pje Corso 2090</t>
  </si>
  <si>
    <t>Rivadeneira, Lucas Ramiro</t>
  </si>
  <si>
    <t>Diaz, Leonardo Carlos Alberto</t>
  </si>
  <si>
    <t>Pintos, Angel Gabriel</t>
  </si>
  <si>
    <t>SOCIO - AMBIENTAL</t>
  </si>
  <si>
    <t>Lopez, Hector Eduardo</t>
  </si>
  <si>
    <t>Miguel Lillo y Costanera</t>
  </si>
  <si>
    <t>Vega, Mayra Carolina</t>
  </si>
  <si>
    <t>Herrera, Amelia Trinidad</t>
  </si>
  <si>
    <t>Chavez, Claudia</t>
  </si>
  <si>
    <t>Montoya, Jose Luis</t>
  </si>
  <si>
    <t>Trujillo, Martin Luis</t>
  </si>
  <si>
    <t>Rat Muller, Facundo Carlos</t>
  </si>
  <si>
    <t>Calle Pte Perón</t>
  </si>
  <si>
    <t>Ayosa, Jose Alberto</t>
  </si>
  <si>
    <t>Ruta 308 km 3,5 - Marapa - Alberdi</t>
  </si>
  <si>
    <t>Lobo, Juan Carlos</t>
  </si>
  <si>
    <t>Congreso 543</t>
  </si>
  <si>
    <t>Bº San Expedito Mza 9</t>
  </si>
  <si>
    <t>Velardez, Facundo Emanuel</t>
  </si>
  <si>
    <t xml:space="preserve">Shipton Nº 480 Bº El Ceibo </t>
  </si>
  <si>
    <t>Bº El Parque Casa 17</t>
  </si>
  <si>
    <t>Coronel, Ricardo Marcelo</t>
  </si>
  <si>
    <t>Bº Virgen del Valle mza D lote 21 - Sector 2 - Las Talitas</t>
  </si>
  <si>
    <t>Andrada, Maria Elena</t>
  </si>
  <si>
    <t>Los villagras - cruz alta</t>
  </si>
  <si>
    <t>Bº San Agustin lote 24 - los aguirre</t>
  </si>
  <si>
    <t>Ortega, Pedro Francisco</t>
  </si>
  <si>
    <t>Astorga, Hector</t>
  </si>
  <si>
    <t>Av. Gobernador del Campo Nº 364</t>
  </si>
  <si>
    <t>Pereyra, Manuela Mariel</t>
  </si>
  <si>
    <t>Bº Ramona Caceres</t>
  </si>
  <si>
    <t>alberdi</t>
  </si>
  <si>
    <t>robo</t>
  </si>
  <si>
    <t>Vega, Miguel Antonio</t>
  </si>
  <si>
    <t>San Martin 2550 piso 3 dpto C</t>
  </si>
  <si>
    <t>Alberto, Alfredo Horacio</t>
  </si>
  <si>
    <t>Bº Amado Juri (53 viviendo) Manzana B csa 7</t>
  </si>
  <si>
    <t>lesiones graves</t>
  </si>
  <si>
    <t>Gutierrez, Gustavo Adolfo</t>
  </si>
  <si>
    <t>Fenoglio, Alejandro Javier</t>
  </si>
  <si>
    <t>Bº Los Vegas pasando la capilla del Señor de los Remedios</t>
  </si>
  <si>
    <t>Agricultor</t>
  </si>
  <si>
    <t>Pueyredon s/n Bº Colon</t>
  </si>
  <si>
    <t>homicidio en grado de tentativa con el uso de arma de fuego</t>
  </si>
  <si>
    <t>Veliz, Maria Lorena</t>
  </si>
  <si>
    <t>Sosa, Paula Antonella</t>
  </si>
  <si>
    <t xml:space="preserve">Tello, Lorena </t>
  </si>
  <si>
    <t>Provisorio</t>
  </si>
  <si>
    <t>Gramajo, Luis Enrique</t>
  </si>
  <si>
    <t>Arias, Angel Eduardo</t>
  </si>
  <si>
    <t>Bº Amado Juri Mza B Lote 7</t>
  </si>
  <si>
    <t>Gonzalez, Franco Javier</t>
  </si>
  <si>
    <t>Domingo Milan Bº 22 viviendas</t>
  </si>
  <si>
    <t>Echevaria s/n Bº Central - Alberdi</t>
  </si>
  <si>
    <t xml:space="preserve">Pje. Estoquin 130 -  Cruz Alta </t>
  </si>
  <si>
    <t>DUAL</t>
  </si>
  <si>
    <t>Rolo Ponce</t>
  </si>
  <si>
    <t>LIB. COND. C/ GPS</t>
  </si>
  <si>
    <t>LIB. ASISTIDA C/ E4</t>
  </si>
  <si>
    <t>Palomino, Cesar Marino</t>
  </si>
  <si>
    <t>Cordoba, Ramon</t>
  </si>
  <si>
    <t>Santillan, Jorge</t>
  </si>
  <si>
    <t>Artaza, Celso</t>
  </si>
  <si>
    <t>LIB. ASISTIDA C/ GPS</t>
  </si>
  <si>
    <t>Soria, Myrian del Valle</t>
  </si>
  <si>
    <t>Av. Silvano Bores Nº 650</t>
  </si>
  <si>
    <t>Cameya, Hugo Fernando</t>
  </si>
  <si>
    <t>Carrizo, Samanta Johana</t>
  </si>
  <si>
    <t>Bº 2500 viviendas mza 21 sector B - Bº Manantial</t>
  </si>
  <si>
    <t xml:space="preserve">Cachagua, Alejandra Beatriz </t>
  </si>
  <si>
    <t>Pje. s/n entre calle Bolivia y Manuel Alberdi - Bº Juan XXI</t>
  </si>
  <si>
    <t xml:space="preserve">Alvarez, Jessica Guadalupe </t>
  </si>
  <si>
    <t>Jose Colombres 1643</t>
  </si>
  <si>
    <t xml:space="preserve">Bº Cabildo Mz E Lote 15 </t>
  </si>
  <si>
    <t>Peru 1200</t>
  </si>
  <si>
    <t>Delgado, Hector Daniel</t>
  </si>
  <si>
    <t xml:space="preserve">Carranza nº 1477 - Bº Roselio  </t>
  </si>
  <si>
    <t>Herrera, Marcela Elizabeth</t>
  </si>
  <si>
    <t>Barrera, Luis Nicolas</t>
  </si>
  <si>
    <t>Barrojo, Maria Lorena</t>
  </si>
  <si>
    <t>NACION</t>
  </si>
  <si>
    <t>Bº Mutual Policial mza 5 lote 71</t>
  </si>
  <si>
    <t>Cardona, Monica Paola</t>
  </si>
  <si>
    <t>Cazzucheli, Jesus Alberto</t>
  </si>
  <si>
    <t>San Juan 169 - Lules</t>
  </si>
  <si>
    <t>Corregidor, Juan Carlos</t>
  </si>
  <si>
    <t>Pje Balaguer s/n Bº San Francisco - Famailla</t>
  </si>
  <si>
    <t>Gonzalez, Ana Noemi</t>
  </si>
  <si>
    <t>Willians Cross Nº 2975 - el colmenar</t>
  </si>
  <si>
    <t>Socio - ambiental</t>
  </si>
  <si>
    <t>Perez, Victor Manuel</t>
  </si>
  <si>
    <t>LIB. ASIST. C/ E4</t>
  </si>
  <si>
    <t>Marletta, Jonathan Emanuel</t>
  </si>
  <si>
    <t>Bº Colonia IV Ruta 302 - Ranchillos</t>
  </si>
  <si>
    <t>Amenaza, desobediencia Judicial</t>
  </si>
  <si>
    <t>Amin, Dario Luis</t>
  </si>
  <si>
    <t>Corrientes 1420</t>
  </si>
  <si>
    <t>Homicidio calificado</t>
  </si>
  <si>
    <t>Lobo, Ivan Reinaldo</t>
  </si>
  <si>
    <t>Infraccion Ley 23,737</t>
  </si>
  <si>
    <t>Cumplimiento de preventiva</t>
  </si>
  <si>
    <t>Cordoba, Paula Nelida</t>
  </si>
  <si>
    <t>Preventiva</t>
  </si>
  <si>
    <t>Flores, Ramon Donato</t>
  </si>
  <si>
    <t>Navarro, Mariela del Valle</t>
  </si>
  <si>
    <t>Bº 140 viviendas mza G casa 11</t>
  </si>
  <si>
    <t>REGIMEN</t>
  </si>
  <si>
    <t>JUZGADO INTERVINIENTE</t>
  </si>
  <si>
    <t>PROVINCIAL O FEDERAL</t>
  </si>
  <si>
    <t>Correa, Mario Antolin</t>
  </si>
  <si>
    <t>Bº Ampliacion los Vallisto Mza. B Lote 4 - Lastenia - Cruz Alta</t>
  </si>
  <si>
    <t>Tentativa de homicidio</t>
  </si>
  <si>
    <t>Provincial</t>
  </si>
  <si>
    <t>Federal</t>
  </si>
  <si>
    <t>LIBERTAD CONDICIONAL</t>
  </si>
  <si>
    <t>LIBERTAD ASISTIDA</t>
  </si>
  <si>
    <t>Valdez, Jose Manuel</t>
  </si>
  <si>
    <t>Lizondo, Agustin Ceferino</t>
  </si>
  <si>
    <t>Av. Alem Nº 833</t>
  </si>
  <si>
    <t>Bº 1 de Mayo II mza A lote 17</t>
  </si>
  <si>
    <t>Belgrano 276</t>
  </si>
  <si>
    <t>Romero, Gonzalo Matias de Jesus</t>
  </si>
  <si>
    <t>Aylan, Mariqueta Abigail</t>
  </si>
  <si>
    <t>Cuba y circunvalacion - Bº Rosello</t>
  </si>
  <si>
    <t>Amenaza agravado</t>
  </si>
  <si>
    <t>Pje Santo Domingo 32 - Bº Capitan Candelaria</t>
  </si>
  <si>
    <t>Contreras, Analia Lorena</t>
  </si>
  <si>
    <t>Bº 14 de Septiembre - Los Pocitos</t>
  </si>
  <si>
    <t>Perez, Myrian Luciana</t>
  </si>
  <si>
    <t>Mexico 1918</t>
  </si>
  <si>
    <t>Bº Autopista Sur Mz A lote 79</t>
  </si>
  <si>
    <t>Prospero Mena 1224</t>
  </si>
  <si>
    <t>Isabel la Catolica 151</t>
  </si>
  <si>
    <t>Gomez, Ricardo Fabricio</t>
  </si>
  <si>
    <t xml:space="preserve">Pje Cerna Mza E lote 5 </t>
  </si>
  <si>
    <t>Infante, Walter Stefano</t>
  </si>
  <si>
    <t>Calle 41 Nº 490 - Las Talitas</t>
  </si>
  <si>
    <t>Alonso, Cyntia Noelia</t>
  </si>
  <si>
    <t>Amador Lucero 2800 y pje Lopez Mañan</t>
  </si>
  <si>
    <t>Zelaya, Raul</t>
  </si>
  <si>
    <t>Parana 748 - Manantial</t>
  </si>
  <si>
    <t>SOCIO-AMBIENTAL</t>
  </si>
  <si>
    <t>Bº Manantial Sur - Sector B mza 24 Casa 15</t>
  </si>
  <si>
    <t>Lara Hurtado, Rene Richard</t>
  </si>
  <si>
    <t>Americo Vespucio al 3200 (Diagonal Sur) Bº ATE mza 2 lote 27</t>
  </si>
  <si>
    <t>Virgen del Carmen - Bº 1 de Mayo</t>
  </si>
  <si>
    <t>Lesiones agavadas</t>
  </si>
  <si>
    <t>Charcas, Franco Daniel</t>
  </si>
  <si>
    <t>Lesiones graves</t>
  </si>
  <si>
    <t>Quinteros, Juan Luis</t>
  </si>
  <si>
    <t>Alejandro Heredia Nº 143</t>
  </si>
  <si>
    <t>Coronel, Yanina Soledad</t>
  </si>
  <si>
    <t>Quinteros Balboa, Lucas Ramiro</t>
  </si>
  <si>
    <t>Bº 76 viviendas Mza O Lote 13</t>
  </si>
  <si>
    <t>Cuenca, Vanesa Eliana</t>
  </si>
  <si>
    <t>Lopez Pondal y Eduardo Araoz, Mza L Casa 15 - Bº Elena White</t>
  </si>
  <si>
    <t>Racedo, Mirta Myriam Mercedes</t>
  </si>
  <si>
    <t xml:space="preserve">Diego de Villaroel 1800 - Bº Arzobispado </t>
  </si>
  <si>
    <t>Rodriguez, Belisario Edmundo</t>
  </si>
  <si>
    <t>Jerez, Daniel Ricardo</t>
  </si>
  <si>
    <t>Gimenez Carrasco, Marcelo Esteban</t>
  </si>
  <si>
    <t>CON GPS</t>
  </si>
  <si>
    <t>Torres, Juan Roque</t>
  </si>
  <si>
    <t>Intento de homicidio</t>
  </si>
  <si>
    <t>Vallejo, Francisco Miguel</t>
  </si>
  <si>
    <t>Mendez, Maria Veronica</t>
  </si>
  <si>
    <t>Alselmo Rojo 150</t>
  </si>
  <si>
    <t>Agüero, Tamara Alejandra</t>
  </si>
  <si>
    <t>Pje Japon Nº 1100</t>
  </si>
  <si>
    <t>Santucho, Roxana Guadalupe</t>
  </si>
  <si>
    <t>Vega, Fatima Mercedes</t>
  </si>
  <si>
    <t>Bº 24 de septiembre Mza 2 Block E altura Av. Roca 2700</t>
  </si>
  <si>
    <t>Fernandez, Carlos Alberto</t>
  </si>
  <si>
    <t>Belgrano s/n</t>
  </si>
  <si>
    <t>Pereyra, Miguel Alejandro</t>
  </si>
  <si>
    <t>Sargento Cabral Nº 2569 - Barrio Aguas Corrientes</t>
  </si>
  <si>
    <t>Banda del Rio Sali</t>
  </si>
  <si>
    <t>TOBILLERA ELECTRONICA DE NACION</t>
  </si>
  <si>
    <t>Fernandez, Leandro Javier</t>
  </si>
  <si>
    <t>Bº Constitucion ampliacion 10 viviendas, pje. S/N</t>
  </si>
  <si>
    <t>Abuso sexual gravemente ultrajante</t>
  </si>
  <si>
    <t>vendedor ambulante</t>
  </si>
  <si>
    <t>Alfaro, Axel Ivan</t>
  </si>
  <si>
    <t>Bº ampliacion San Jorge mza G lote 8</t>
  </si>
  <si>
    <t>homicidio agravado</t>
  </si>
  <si>
    <t>Sanchez, Daniel Avelino</t>
  </si>
  <si>
    <t>calle 25 de mayo s/n - Barrio Tribento</t>
  </si>
  <si>
    <t>Venturino, Miguel Angel</t>
  </si>
  <si>
    <t>rondeau Nº 1739</t>
  </si>
  <si>
    <t>Correa, Dario Ruben</t>
  </si>
  <si>
    <t>Solorza, Natalia Azucena</t>
  </si>
  <si>
    <t>Gonzalez Molina, Claudio Cesar</t>
  </si>
  <si>
    <t>SOCIO AMBIENTAL</t>
  </si>
  <si>
    <t xml:space="preserve">Bº Amp Elena White mza X lote 10 </t>
  </si>
  <si>
    <t>Villagra, Isidro Ruben</t>
  </si>
  <si>
    <t>Barrio Buen Vivir Mza D Lote 31</t>
  </si>
  <si>
    <t>Correa, Jose Luis</t>
  </si>
  <si>
    <t>Av. Alem s/n - Bº San Miguel</t>
  </si>
  <si>
    <t>Juan, Margarita</t>
  </si>
  <si>
    <t>Ruta 38</t>
  </si>
  <si>
    <t>Juan, Liliana</t>
  </si>
  <si>
    <t>Italia y ruta 38</t>
  </si>
  <si>
    <t>Juan, Carlos</t>
  </si>
  <si>
    <t>Nacionalidad: Boliviana</t>
  </si>
  <si>
    <t>Juan, Roberto</t>
  </si>
  <si>
    <t>Av. Coronel Suarez Nº 1050</t>
  </si>
  <si>
    <t>Paz, Cinthia Valeria</t>
  </si>
  <si>
    <t>Juan, Pedro Juan</t>
  </si>
  <si>
    <t>Av. Gobernador del Campo y Mario Bravo (Mario Bravo Nº 915)</t>
  </si>
  <si>
    <t>Llanos, Cristina</t>
  </si>
  <si>
    <t>Bº Policial 4 - Mza G casa 16</t>
  </si>
  <si>
    <t xml:space="preserve">Zelaya, Luis Jonathan </t>
  </si>
  <si>
    <t>24 de septiembre s/n - 1ra cuadra - Bº 11 de marzo</t>
  </si>
  <si>
    <t>Gimenez, Yanet Priscila</t>
  </si>
  <si>
    <t>Pje. Julio Corso Nº 2200 - Bº Juan XXI</t>
  </si>
  <si>
    <t>Bº 470 viviendas manzana S lote 20</t>
  </si>
  <si>
    <t>Miranda, Juan Jose</t>
  </si>
  <si>
    <t>Colombres, Raul Moises</t>
  </si>
  <si>
    <t>GPS</t>
  </si>
  <si>
    <t>Aquino, Paola Valeria del Valle</t>
  </si>
  <si>
    <t>Panama Nº 109</t>
  </si>
  <si>
    <t>Serrano, Alberto Nestor</t>
  </si>
  <si>
    <t>Calle 1º de Julio Nº 630 - Lastenia</t>
  </si>
  <si>
    <t>Alvarez, Noelia Marta</t>
  </si>
  <si>
    <t>Diagonal Alejandro Heredia 1877</t>
  </si>
  <si>
    <t>De la Rosa, Jose Antonio</t>
  </si>
  <si>
    <t>Pacara Pintado ruta 306 km 6 - Pje s/n - Cruz Alta</t>
  </si>
  <si>
    <t>Guerrero, Facundo Gonzalo</t>
  </si>
  <si>
    <t>9 de Julio 935 - 3er piso dpto C</t>
  </si>
  <si>
    <t>Morales, Laura Soledad</t>
  </si>
  <si>
    <t>calle 21 y 22 Bº Saenz Manzana C lote 13</t>
  </si>
  <si>
    <t>Las Talitas</t>
  </si>
  <si>
    <t>Cecanti, Normal del Valle</t>
  </si>
  <si>
    <t>Arroyo, Maria Judith</t>
  </si>
  <si>
    <t>Florida Nº 3388 - Bº Municipal</t>
  </si>
  <si>
    <t>Infraccion Ley 23737</t>
  </si>
  <si>
    <t>sobreseido</t>
  </si>
  <si>
    <t>Marchisio, Margarita Elizabeth</t>
  </si>
  <si>
    <t>Bº Experimental II Mza A Lote 13</t>
  </si>
  <si>
    <t>Aguirre, Ruben Ernesto</t>
  </si>
  <si>
    <t>Bº Santa Rosa Pje. S/N (A la par del Bº Aeropuerto) - Alderetes</t>
  </si>
  <si>
    <t>Fernandez, Sergio Dario</t>
  </si>
  <si>
    <t>Marina Alfaro 1562</t>
  </si>
  <si>
    <t>Sanchez Vicari, Luis Alfredo</t>
  </si>
  <si>
    <t>Balcarce Nº 2092</t>
  </si>
  <si>
    <t>Rafael Obligado Nº 1348</t>
  </si>
  <si>
    <t>Chile 2278 - Bº Juan XXIII</t>
  </si>
  <si>
    <t>Pje. Avellaneda 1645</t>
  </si>
  <si>
    <t>Vazquez, Hector Orlando</t>
  </si>
  <si>
    <t xml:space="preserve">Echeverria s/n (ultima cuadra) - Bº 1 DE Mayo </t>
  </si>
  <si>
    <t>Ley 23.737</t>
  </si>
  <si>
    <t>federal tucuman 2</t>
  </si>
  <si>
    <t>Perez, Sandra</t>
  </si>
  <si>
    <t>Bº Muñecas III Lote 19 altura Federico Helguera 2600</t>
  </si>
  <si>
    <t>Ibarra, Ricardo Antonio</t>
  </si>
  <si>
    <t xml:space="preserve">Bº 4 de Junio Mza I Lote 30 </t>
  </si>
  <si>
    <t>Lastenia</t>
  </si>
  <si>
    <t>Falcon, Jose Ruben</t>
  </si>
  <si>
    <t>Bº San Miguel Mza 52 casa 4 San Pablo</t>
  </si>
  <si>
    <t>pornografia infantil</t>
  </si>
  <si>
    <t>Empleado Metalúrgico</t>
  </si>
  <si>
    <t>Altamiranda, Francisco Fabian</t>
  </si>
  <si>
    <t>Bº Aget Block 5 2º Piso Dpto 9 altura calle Lucio V. Mansilla</t>
  </si>
  <si>
    <t>Castillo, Julio Javier</t>
  </si>
  <si>
    <t>Catamarca Nº 328</t>
  </si>
  <si>
    <t>Palomares, Miguel Angel</t>
  </si>
  <si>
    <t xml:space="preserve">Av. Eva Peron y Padre Garicio </t>
  </si>
  <si>
    <t>Abuso sexual simple</t>
  </si>
  <si>
    <t>lorena delgado</t>
  </si>
  <si>
    <t>Perea, Carlos Argentino</t>
  </si>
  <si>
    <t>Gomez, Jeremias Ramon</t>
  </si>
  <si>
    <t>E4</t>
  </si>
  <si>
    <t>Pasarin, Sabrina Araceli</t>
  </si>
  <si>
    <t>Av. Alem 70</t>
  </si>
  <si>
    <t>Bº Francisco I manzana H lote 54</t>
  </si>
  <si>
    <t>Ale, Alfredo Cesar</t>
  </si>
  <si>
    <t>homicidio culposo</t>
  </si>
  <si>
    <t>Calle s/n paralela a la ruta 38 - Bº San Roque</t>
  </si>
  <si>
    <t>OGA SUR</t>
  </si>
  <si>
    <t>Carrizo, Natalia Soledad</t>
  </si>
  <si>
    <t>Calle Alejandro Heredia Nº 2783</t>
  </si>
  <si>
    <t>Garcia, Ricardo Gustavo</t>
  </si>
  <si>
    <t>España Nº 4198</t>
  </si>
  <si>
    <t>Jaime, Maria Belen</t>
  </si>
  <si>
    <t>Sarmiento, Maria de los Angeles</t>
  </si>
  <si>
    <t>Salas, Johana Raquel</t>
  </si>
  <si>
    <t>Bº 1 de Mayo II Mza D casa 20</t>
  </si>
  <si>
    <t>Bº 1 de Mayo II Mza A casa 13</t>
  </si>
  <si>
    <t>French 2335 - Bº Belgrano</t>
  </si>
  <si>
    <t>Remisera</t>
  </si>
  <si>
    <t>Homicidio agravado en grado de tentativa</t>
  </si>
  <si>
    <t>Juzgado II nominacion</t>
  </si>
  <si>
    <t>Bº 447 viviendas Mza R Lote 2</t>
  </si>
  <si>
    <t>Bº Manantial Sur Mza 21 Lote 26</t>
  </si>
  <si>
    <t>Pje. Petalizi 138</t>
  </si>
  <si>
    <t>Sergio Gramajo</t>
  </si>
  <si>
    <t>Pje. Chubut y Constitucion 2400</t>
  </si>
  <si>
    <t>Bº San Roque Mza F Lote 2</t>
  </si>
  <si>
    <t>Karina Peralta</t>
  </si>
  <si>
    <t>Robles, Jorge Gabriel</t>
  </si>
  <si>
    <t>25 de Mayo s/n - Rio Colorado</t>
  </si>
  <si>
    <t>Vargas, Moises Argentino</t>
  </si>
  <si>
    <t>Bº Guemes lote 5 - frente al Bº Palomar - Alderetes</t>
  </si>
  <si>
    <t>Alvarado, Martin Pablo</t>
  </si>
  <si>
    <t>Congreso 3880</t>
  </si>
  <si>
    <t>Giusti, Mirta Mabel</t>
  </si>
  <si>
    <t>Av. Democracia y Autopista Sur</t>
  </si>
  <si>
    <t>Sanchez, Mariana Alejandra</t>
  </si>
  <si>
    <t>Frias, Florencia Micaela</t>
  </si>
  <si>
    <t>Diaz, Santiago Nahuel</t>
  </si>
  <si>
    <t>Barrio Ex Ingeniero - Los Ralos - Cruz Alta</t>
  </si>
  <si>
    <t>robo agravado y lesiones</t>
  </si>
  <si>
    <t>Juan, Marcos Esteban</t>
  </si>
  <si>
    <t>Mario Bravo 915</t>
  </si>
  <si>
    <t>Reynaga, Pedro Orlando</t>
  </si>
  <si>
    <t>Leiva, Gregorio Evaristo</t>
  </si>
  <si>
    <t>Sanchez, Hugo Raul</t>
  </si>
  <si>
    <t>Medina, Humberto Oscar</t>
  </si>
  <si>
    <t>Ruta 321 km 7 - La Marta</t>
  </si>
  <si>
    <t>Gonzalez, Crisostomo Alejo</t>
  </si>
  <si>
    <t>Diego de Rojas Nº 816 - Bº Benjamin Matienzo</t>
  </si>
  <si>
    <t>Burgos, Victor Antonio</t>
  </si>
  <si>
    <t xml:space="preserve">libertad asistida </t>
  </si>
  <si>
    <t>Juzgado V nominacion</t>
  </si>
  <si>
    <t>juzgado III nominacion</t>
  </si>
  <si>
    <t>celina muñoz</t>
  </si>
  <si>
    <t>Romero, Enrique Mario</t>
  </si>
  <si>
    <t xml:space="preserve">Bº Fotia Mza B casa 7 </t>
  </si>
  <si>
    <t>juzgado IV nominacion</t>
  </si>
  <si>
    <t>Pje Brasil 507</t>
  </si>
  <si>
    <t>juzgadi IV nominacion</t>
  </si>
  <si>
    <t>Juzgado IV nominacion</t>
  </si>
  <si>
    <t>Juzgado de ejecucion y sentencia</t>
  </si>
  <si>
    <t>Pje Aymara al final lote 1 y 2 - Bº Los Lapachos</t>
  </si>
  <si>
    <t>Abuso sexual con acceso carnal agaravado por el vinculo</t>
  </si>
  <si>
    <t>juzgado ejecucion de sentencias</t>
  </si>
  <si>
    <t>Godoy, Mauro Exequiel</t>
  </si>
  <si>
    <t>Juan Manuel de Rosas 100 - Lastenia</t>
  </si>
  <si>
    <t>sala VI</t>
  </si>
  <si>
    <t>Sosa, Cristian Martin</t>
  </si>
  <si>
    <t>calle Leopoldo Lugones mza E casa 208 - Los Pocitos</t>
  </si>
  <si>
    <t>tentativa de homicidio agravado por el empleo de arma de fuego</t>
  </si>
  <si>
    <t>San Juan 4533</t>
  </si>
  <si>
    <t>Moran, Ariel Adolfo</t>
  </si>
  <si>
    <t>Bº Divino niño mza B lote 32</t>
  </si>
  <si>
    <t>amenazas agravadas por el uso de armas</t>
  </si>
  <si>
    <t>juzgado V nominacion</t>
  </si>
  <si>
    <t>elisa ovejero</t>
  </si>
  <si>
    <t>Lizarraga, Gustavo David</t>
  </si>
  <si>
    <t>Guerrero, Lorena Paola</t>
  </si>
  <si>
    <t>Jujuy y Colon</t>
  </si>
  <si>
    <t>transporte</t>
  </si>
  <si>
    <t>Tribunal Oral Federal de Resistencia</t>
  </si>
  <si>
    <t>Arevalo, Ricardo Daniel</t>
  </si>
  <si>
    <t>Chile Nº 317</t>
  </si>
  <si>
    <t>LIB. COND. GPS</t>
  </si>
  <si>
    <t>Lopez, Ramon Antonio</t>
  </si>
  <si>
    <t>Ruta Nº 312 km 21 - Timbo Nuevo - Alta Gracia</t>
  </si>
  <si>
    <t>Fray Mamerto Esquiu Nº 965</t>
  </si>
  <si>
    <t>Menceguez, Emilse Lorena</t>
  </si>
  <si>
    <t>Bolivia Nº 2096 - Bº Juan XXIII</t>
  </si>
  <si>
    <t>Tribunal Oral Federal de Santiago del Estero</t>
  </si>
  <si>
    <t>Yanacon, Selva Argentina</t>
  </si>
  <si>
    <t>Pasaje Peatonal Nº 101</t>
  </si>
  <si>
    <t>Juzgado Federal de Tucuman 2</t>
  </si>
  <si>
    <t>Carrazan, Carlos Ruben</t>
  </si>
  <si>
    <t>Italia Nº 1055</t>
  </si>
  <si>
    <t>lules</t>
  </si>
  <si>
    <t>Maza, Victor Hugo</t>
  </si>
  <si>
    <t>Pje. Petalizi Nº 181 - San Cayetano</t>
  </si>
  <si>
    <t>Tribunal Oral Federal de Tucuman</t>
  </si>
  <si>
    <t>Socio ambiental</t>
  </si>
  <si>
    <t>Condena Condicional</t>
  </si>
  <si>
    <t>Juan, Franco Ismael</t>
  </si>
  <si>
    <t>Mario Bravo Nº 915</t>
  </si>
  <si>
    <t>Juzgado de Isntruccion II</t>
  </si>
  <si>
    <t>Ibañez, Ivana Elizabeth</t>
  </si>
  <si>
    <t>Pje Gaspar Medina Nº 685 altura calle Chacabuco Nº 2900</t>
  </si>
  <si>
    <t>Barboza, Jose Antonio</t>
  </si>
  <si>
    <t>Bº 12 de Octubre (UTA), Mza C casa 8 - calle principal Los Pocitos</t>
  </si>
  <si>
    <t>libertad</t>
  </si>
  <si>
    <t>Zelaya, Patricia</t>
  </si>
  <si>
    <t>Bº 110 viviendas Mza C Casa 1 - Los Pocitos</t>
  </si>
  <si>
    <t>Reincidente</t>
  </si>
  <si>
    <t>Arreyes, Domingo Alberto</t>
  </si>
  <si>
    <t>Gutierrez Caballero, Mario Alberto</t>
  </si>
  <si>
    <t>Ruiz, Gabriela Paola</t>
  </si>
  <si>
    <t>Lazarte, Luis Miguel</t>
  </si>
  <si>
    <t>Perez, Jose Martin</t>
  </si>
  <si>
    <t>Orellana, Gustavo Alejandro</t>
  </si>
  <si>
    <t>Chavez, Jorge Antonio</t>
  </si>
  <si>
    <t>Brito, Hector Ruben</t>
  </si>
  <si>
    <t>Avila, Enrique Rolando</t>
  </si>
  <si>
    <t>Villalon, Elias Alfredo</t>
  </si>
  <si>
    <t>Cuenca, Jorge Antonio</t>
  </si>
  <si>
    <t>Perez, Sebastian Gustavo</t>
  </si>
  <si>
    <t>Paez, Carlos Orlando</t>
  </si>
  <si>
    <t>Terraza, Matias Orlando</t>
  </si>
  <si>
    <t>Juan, Susana del Valle</t>
  </si>
  <si>
    <t>Juan, Fresia Pamela</t>
  </si>
  <si>
    <t>Juan, Alicia Marisa</t>
  </si>
  <si>
    <t>Juan, Debora</t>
  </si>
  <si>
    <t>Tejeda, Jose Ruben</t>
  </si>
  <si>
    <t>Rosales, Maria Laurena</t>
  </si>
  <si>
    <t>Beltramino, Solange</t>
  </si>
  <si>
    <t>Villafañe, Sergio Humberto</t>
  </si>
  <si>
    <t>Correa, Ruben Alejandro</t>
  </si>
  <si>
    <t>Safel, Fabian Horacio</t>
  </si>
  <si>
    <t>Rodriguez, Priscila Alejandra</t>
  </si>
  <si>
    <t>Castillo, Ruth Antonella</t>
  </si>
  <si>
    <t>Bº Mutual Provincial mza F casa 10</t>
  </si>
  <si>
    <t>Vilta, Sergio Daniel</t>
  </si>
  <si>
    <t>Av. San Ramon al 1000 - Bº 80 viviendas casa 63</t>
  </si>
  <si>
    <t>Einstein 1300</t>
  </si>
  <si>
    <t>Paz, Ramon Oscar</t>
  </si>
  <si>
    <t>Aguilar, Jose Luis</t>
  </si>
  <si>
    <t>Catari, Quispe Feliciano</t>
  </si>
  <si>
    <t>Pje. Bucheri s/n al lado de la quinta de Pepe Guerra Villa Carmen - Lules</t>
  </si>
  <si>
    <t>con consigna policial hasta q haya tobillera</t>
  </si>
  <si>
    <t>Carrizo, Omar Antonio</t>
  </si>
  <si>
    <t>Diaz, Rodrigo Martin</t>
  </si>
  <si>
    <t>Trejo, Walter Francisco</t>
  </si>
  <si>
    <t>Juan Luis Nougues N° 2614 - Manzana C lote 32 -  Villa Muñecas</t>
  </si>
  <si>
    <t xml:space="preserve">Bº Autopista Sur Mza B Lote 4 </t>
  </si>
  <si>
    <t>Centurion, Marcos Antonio</t>
  </si>
  <si>
    <t>Barrio 156 viviendas Mza D Casa 30 - Villa Mariano Moreno</t>
  </si>
  <si>
    <t>Paez, Hector Rodolfo</t>
  </si>
  <si>
    <t>Pje Marconi 53 - planta alta</t>
  </si>
  <si>
    <t>Chubut N° 1052 - Barrio Olleros</t>
  </si>
  <si>
    <t>Congreso N° 15 - Barrio el Corte - Alderetes</t>
  </si>
  <si>
    <t xml:space="preserve">Barrio 11 de Enero Manzana M lote 13 </t>
  </si>
  <si>
    <t>Barrio Autopista Sur  Mza A Lote 91</t>
  </si>
  <si>
    <t>Soria, Miguel Angel</t>
  </si>
  <si>
    <t>Acosta, Alberto Ernesto</t>
  </si>
  <si>
    <t>Alives, Marcos Alexis</t>
  </si>
  <si>
    <t>Alvarez Lazarte, Francisco Antonio</t>
  </si>
  <si>
    <t>Barrio Salvador Manzana 17 Lote 10</t>
  </si>
  <si>
    <t>Acevedo, Dolores Hortensia</t>
  </si>
  <si>
    <t>Juarez, Ruben Dario</t>
  </si>
  <si>
    <t>Farias Gomez, Raul Emanuel</t>
  </si>
  <si>
    <t>Ponce, Maria del Carmen</t>
  </si>
  <si>
    <t>Villa Muñecas I Manzana A Lte 10</t>
  </si>
  <si>
    <t>Gramajo, Ceciliia</t>
  </si>
  <si>
    <t>Ale, Brahim</t>
  </si>
  <si>
    <t>libertad condicional</t>
  </si>
  <si>
    <t>Morales, Eduardo Emanuel</t>
  </si>
  <si>
    <t>Galvan, Oscar Fernando</t>
  </si>
  <si>
    <t>Fortunato Garcia 4100 - Mza 25 Lote 10</t>
  </si>
  <si>
    <t>libertad prevnetiva</t>
  </si>
  <si>
    <t>Gomez, Nilda Griselda</t>
  </si>
  <si>
    <t>Pje. Wirchsmit 1281</t>
  </si>
  <si>
    <t>Nacusse, Jose Maria</t>
  </si>
  <si>
    <t>Pje. Hoggins 1475</t>
  </si>
  <si>
    <t>Mendoza, Alejandro Sebastian</t>
  </si>
  <si>
    <t>Rearte, Luis</t>
  </si>
  <si>
    <t>Suarez, Ramon Roque</t>
  </si>
  <si>
    <t>Ruta 306 - Localidad Los Diaz - Leales</t>
  </si>
  <si>
    <t>Alanis, Daniel Oscar</t>
  </si>
  <si>
    <t>Pje Larreta 2034</t>
  </si>
  <si>
    <t>Contreras, Walter Roque</t>
  </si>
  <si>
    <t>cumplimiento de preventiva</t>
  </si>
  <si>
    <t>Excarcelada</t>
  </si>
  <si>
    <t>Barrio Mariano Moreno - segunda cuadra- Delfin Gallo</t>
  </si>
  <si>
    <t>Vaca, Rogelia del Carmen</t>
  </si>
  <si>
    <t>Barrio San Alberto mza E lote 15 - altura San Juan 1200 - Tafi Viejo</t>
  </si>
  <si>
    <t>Veullemenot, Omar Ubaldo</t>
  </si>
  <si>
    <t>Alderete, Jose Alberto</t>
  </si>
  <si>
    <t>Barrio 447 Manzana  casa 2 - las talitas</t>
  </si>
  <si>
    <t>Marina Alfaro Nº 1352</t>
  </si>
  <si>
    <t>Miranda, Yohana Soledad</t>
  </si>
  <si>
    <t>La Rioja esquina La Pampa - B° Villa Nueva - Aguilares</t>
  </si>
  <si>
    <t>OGA SUR - Centro Judicial Concepcion</t>
  </si>
  <si>
    <t>Blanco, Walter Agustin</t>
  </si>
  <si>
    <t>SIN ENCONTRAR EL DOMICILIO - informe eleveado sin respuesta</t>
  </si>
  <si>
    <t>Juzgado Federal N° I - Secretaria Penal II de Jujuy</t>
  </si>
  <si>
    <t>Juzgado Federal de Tucuman II</t>
  </si>
  <si>
    <t>Thames N° 1300 - B° Juan XXIII</t>
  </si>
  <si>
    <t>san miguel de tucuman</t>
  </si>
  <si>
    <t>Juzgado Federal N° II</t>
  </si>
  <si>
    <t>Nadia Aid</t>
  </si>
  <si>
    <t>Sergio</t>
  </si>
  <si>
    <t>Tribunal Oral Federal</t>
  </si>
  <si>
    <t>Elena Paez</t>
  </si>
  <si>
    <t>TOF II Salta</t>
  </si>
  <si>
    <t>Juzgado Federal Tucuna N° II</t>
  </si>
  <si>
    <t>Eugenia Morell</t>
  </si>
  <si>
    <t>Tribunal Federal Oral Tucuman</t>
  </si>
  <si>
    <t>TOF Tucuman</t>
  </si>
  <si>
    <t>Juzgado Federal de Tucuman N° II</t>
  </si>
  <si>
    <t>Juzgado Federal de Santiago del Estero</t>
  </si>
  <si>
    <t>Juzgado Federal N° I de Jujuy</t>
  </si>
  <si>
    <t>Juzgado de Ejecucion Capital</t>
  </si>
  <si>
    <t>TOF I Capital Federal</t>
  </si>
  <si>
    <t>Oficina Judicial Penal de Salta</t>
  </si>
  <si>
    <t>Juzgado Federal de Tucuman N° I</t>
  </si>
  <si>
    <t>TOF I Salta</t>
  </si>
  <si>
    <t>juzgado ejecucion de sentencias N° II de Salta</t>
  </si>
  <si>
    <t>Mendez, Rocio Griselda</t>
  </si>
  <si>
    <t>Juzgado Fedral N° II</t>
  </si>
  <si>
    <t>TOF II Tucuman</t>
  </si>
  <si>
    <t>S/ pase</t>
  </si>
  <si>
    <t>s/ pase</t>
  </si>
  <si>
    <t>Oficina Judicial Penal Federal - Subsede Jujuy</t>
  </si>
  <si>
    <t>OGA Tucuman - Centro Judicial Tucuman</t>
  </si>
  <si>
    <t>Romero, Ercilia del Carmen</t>
  </si>
  <si>
    <t>Juzgade Federal de Tucuman N° II</t>
  </si>
  <si>
    <t>OGA - Centro Judicial Capital</t>
  </si>
  <si>
    <t>TOF T ucuman</t>
  </si>
  <si>
    <t>Juzgado Federal N° I de Tucuman</t>
  </si>
  <si>
    <t>TOF Salta N° I</t>
  </si>
  <si>
    <t>BAJA PROVISORIA POR FALTA DE RESPUESTA DEL JUZGADO</t>
  </si>
  <si>
    <t>BAJA PROVISORIA ESPERANDO RESPUESTA DEL JUZGADO</t>
  </si>
  <si>
    <t>Juzgado Federal N° I de Santiago del Estero</t>
  </si>
  <si>
    <t>Juzgado Federal Tucuman N° II</t>
  </si>
  <si>
    <t>TOF Salta I</t>
  </si>
  <si>
    <t xml:space="preserve">Elena Paez </t>
  </si>
  <si>
    <t>Urueña, Julio Enrique</t>
  </si>
  <si>
    <t>Barrio San Jose - Arcadia</t>
  </si>
  <si>
    <t>OGA Sur - Centro Judicial Concepcion</t>
  </si>
  <si>
    <t>Flores, Patricio Nicolas</t>
  </si>
  <si>
    <t>Pje Lavalle y 12 de Octubre - El manantial</t>
  </si>
  <si>
    <t>OGA Capital - Centro Judicial Capital</t>
  </si>
  <si>
    <t>Chocobar, Oscar Fernando</t>
  </si>
  <si>
    <t>Ramon Paz Posse S/N - Amaicha del Valle</t>
  </si>
  <si>
    <t>Lesiones agravadas</t>
  </si>
  <si>
    <t>revocacion de arrsto</t>
  </si>
  <si>
    <t>Uruguay N° 1939</t>
  </si>
  <si>
    <t>OGA - Oficina Judicial Capital</t>
  </si>
  <si>
    <t>Preso en Santiago del Estero por otra causa</t>
  </si>
  <si>
    <t>Rueja, Blanca Lidia</t>
  </si>
  <si>
    <t>OGA Capital -  Centro Judicial Capital</t>
  </si>
  <si>
    <t>OGA Capita - Centro Judicial Capital</t>
  </si>
  <si>
    <t>Homicidio simple</t>
  </si>
  <si>
    <t>Blas Parera N° 1160</t>
  </si>
  <si>
    <t>Privacion ilegitima de la libertad y falsedad ideologica</t>
  </si>
  <si>
    <t>Irineo Leguizamon 690</t>
  </si>
  <si>
    <t>Alvarez, Luciano Ezequiel</t>
  </si>
  <si>
    <t>Suarez, Agustin Nicolas</t>
  </si>
  <si>
    <t>Torres, Rosa Elida</t>
  </si>
  <si>
    <t>Acosta, Andres</t>
  </si>
  <si>
    <t>Sur</t>
  </si>
  <si>
    <t>Ferreyra, Juan Domingo</t>
  </si>
  <si>
    <t>Matadero - Villa 9 de Julio</t>
  </si>
  <si>
    <t>Paul, Adam Carlos</t>
  </si>
  <si>
    <t>Avellaneda, Cristian Maximiliano</t>
  </si>
  <si>
    <t>Bº Las Palmeras Mza L Lote 21 pasando Bº Diza altura Jujuy 3400</t>
  </si>
  <si>
    <t>Excarcelado</t>
  </si>
  <si>
    <t>Fecha, Silvia Cristina</t>
  </si>
  <si>
    <t>Bº 36 viviendas mz B casa 11 - Las Talitas</t>
  </si>
  <si>
    <t>Nacion</t>
  </si>
  <si>
    <t>Herrera, Cristian Exequiel</t>
  </si>
  <si>
    <t>Cañas, Mariela Noemi</t>
  </si>
  <si>
    <t>Calle 8, Nº 190 (entre calle 8 y 9 - Villa Mariano Moreno</t>
  </si>
  <si>
    <t>Libetad</t>
  </si>
  <si>
    <t>Libertad condicional</t>
  </si>
  <si>
    <t>Sanchez, Francisco Salvador</t>
  </si>
  <si>
    <t>Thames N° 2064</t>
  </si>
  <si>
    <t>E</t>
  </si>
  <si>
    <t>Arroyo. Rolando Ruben</t>
  </si>
  <si>
    <t>OGA CONCEPCION</t>
  </si>
  <si>
    <t>Sobreseimiento - Libertad</t>
  </si>
  <si>
    <t>Moron, Fabio Emanual</t>
  </si>
  <si>
    <t xml:space="preserve">Calle Artantida Argentina Nº 250 Block B Dpto 4 </t>
  </si>
  <si>
    <t>Succar, Marina Belen</t>
  </si>
  <si>
    <t>Veliz, Pablo Daniel</t>
  </si>
  <si>
    <t>Excarcelacion</t>
  </si>
  <si>
    <t>Graciano, Hugo Ruben</t>
  </si>
  <si>
    <t>elena paez</t>
  </si>
  <si>
    <t>Se le quito el dispositivo electronico - sigue arresto sin la misma</t>
  </si>
  <si>
    <t>Ibañez, Victor Miguel</t>
  </si>
  <si>
    <t>Gonzalez, Jorge Antonio</t>
  </si>
  <si>
    <t xml:space="preserve">Sur </t>
  </si>
  <si>
    <t>Sanchez, David Jesus Emanuel</t>
  </si>
  <si>
    <t>Arroyo, Emanuel Juan Jesus</t>
  </si>
  <si>
    <t>Barrio San Miguel Manzana K lote 1 calle Vicente Gallo 3200</t>
  </si>
  <si>
    <t>Alvarez, Jose Arturo</t>
  </si>
  <si>
    <t>sin tobillera hasta tanto se le coloque</t>
  </si>
  <si>
    <t>Fallecimiento</t>
  </si>
  <si>
    <t>Libertad concicional</t>
  </si>
  <si>
    <t>revocacion de arresto</t>
  </si>
  <si>
    <t>Rodriguez, Luis Alfrado</t>
  </si>
  <si>
    <t>Ecuador N° 434</t>
  </si>
  <si>
    <t>Parra, Juan Ignacio</t>
  </si>
  <si>
    <t>Lamadrid N° 1758 2do piso - Dpto 1</t>
  </si>
  <si>
    <t>Arias, Juan Adolfo Arturo</t>
  </si>
  <si>
    <t>Fernandez Martinez, Moises Pablo</t>
  </si>
  <si>
    <t>Cordoba, Maria Ester</t>
  </si>
  <si>
    <t>B° 1 de Mayo Mza H Casa 2 - Las Talitas</t>
  </si>
  <si>
    <t>Maidana, Edgar Gonzalo</t>
  </si>
  <si>
    <t>Pje. Beltran 1490, alt. Av. Republica del Libano 1850 - Villa Urquiza</t>
  </si>
  <si>
    <t>Barrio el papel - La Reduccion - Lules</t>
  </si>
  <si>
    <t>Argañaraz, Juan Carlos</t>
  </si>
  <si>
    <t>Ortubey, Gabriel Rodolfo</t>
  </si>
  <si>
    <t>Valdez, Martin Alejandro</t>
  </si>
  <si>
    <t>B° San Expedito Mza M Lote 1</t>
  </si>
  <si>
    <t>Bergas, Bernardo Antonio</t>
  </si>
  <si>
    <t>Mansilla, Myrian Vanesa</t>
  </si>
  <si>
    <t>Cancino, Malena Celestina</t>
  </si>
  <si>
    <t>B° 156 Viviendas Mza C Lote 1 - B° Las Talitas</t>
  </si>
  <si>
    <t>Alvarado, Antonella Edith</t>
  </si>
  <si>
    <t>Pje. Belisario Lopez y calle 63 sureste - B° Alejandro Heredia</t>
  </si>
  <si>
    <t>Fuga</t>
  </si>
  <si>
    <t>Evasion</t>
  </si>
  <si>
    <t>Prision Preventiva</t>
  </si>
  <si>
    <t>Revocacion</t>
  </si>
  <si>
    <t>Zelaya, Raul Ricardo</t>
  </si>
  <si>
    <t>Parana N° 748 - Barrio San Bernardo - El manantial</t>
  </si>
  <si>
    <t xml:space="preserve">Oficina Judicial de Salta </t>
  </si>
  <si>
    <t>Tobillera de Nacion</t>
  </si>
  <si>
    <t>Silva, Mario Rolando</t>
  </si>
  <si>
    <t>Calle Los Sauces y Juramento - B° Municipal</t>
  </si>
  <si>
    <t>OGA Concepcion</t>
  </si>
  <si>
    <t>Vega, Fabian</t>
  </si>
  <si>
    <t>Socio Ambiental</t>
  </si>
  <si>
    <t>Sanchez, Julio Alejandro</t>
  </si>
  <si>
    <t>Av. Alem 2097</t>
  </si>
  <si>
    <t>Juzgado de Instrucción V</t>
  </si>
  <si>
    <t>Sanchez, Julio Maximiliano</t>
  </si>
  <si>
    <t>Toledo, Arturo Diego</t>
  </si>
  <si>
    <t>Pje. Reconquista esquina Venezuela - B° 50 viviendas</t>
  </si>
  <si>
    <t>Gonzalez, Walter Facundo</t>
  </si>
  <si>
    <t>B° Alberdi - San Pablo - Lules</t>
  </si>
  <si>
    <t>Juzgado de Feria</t>
  </si>
  <si>
    <t>Olivera, Maria Luisa</t>
  </si>
  <si>
    <t>B° Antena Miguel Mza 3 Csa 39</t>
  </si>
  <si>
    <t>Alderete</t>
  </si>
  <si>
    <t>Infraccion a la Ley 23737</t>
  </si>
  <si>
    <t>Caceres, Juan Carlos</t>
  </si>
  <si>
    <t>Alderete, Marcelo Bernardo</t>
  </si>
  <si>
    <t>Alfonsina Storni N° 950</t>
  </si>
  <si>
    <t>Albornoz, Miguel Angel</t>
  </si>
  <si>
    <t>Av. Martin Berho N° 256 - Villa 9 de Julio</t>
  </si>
  <si>
    <t>Suarez Medina Cristian Daniel</t>
  </si>
  <si>
    <t>Avila, Marcelo Javier</t>
  </si>
  <si>
    <t>P</t>
  </si>
  <si>
    <t>Inst. Conclusional 1</t>
  </si>
  <si>
    <t>Osorez, Jessica Vanesa</t>
  </si>
  <si>
    <t>Ricardo Rojas N° 7545 - San Cayetano</t>
  </si>
  <si>
    <t>Romero, Juan Antonio</t>
  </si>
  <si>
    <t>Bustos, Diego Eduardo</t>
  </si>
  <si>
    <t>Pje. Denominado Paso el Molino Alberdi</t>
  </si>
  <si>
    <t>Masmut, Franco Emanuel</t>
  </si>
  <si>
    <t>Av. Sarmiento - B° 9 de Julio - Localidad de los sarmientos</t>
  </si>
  <si>
    <t>Quieta, Ruben</t>
  </si>
  <si>
    <t>calle San Cayetano s/n - Los Sarmiento</t>
  </si>
  <si>
    <t>Rio Chico</t>
  </si>
  <si>
    <t>Decima, Carlos Antonio</t>
  </si>
  <si>
    <t>B° San Expedito Mza M lote 1</t>
  </si>
  <si>
    <t>Conepcion</t>
  </si>
  <si>
    <t>Tiseira, Sandra Daniela</t>
  </si>
  <si>
    <t>B° Cebilar Chico Lote 3 -la Reduccion</t>
  </si>
  <si>
    <t>Carrazana, Ariel Roberto</t>
  </si>
  <si>
    <t>Bernardo Houssey 2164 - B° Haimes</t>
  </si>
  <si>
    <t>Coronel, Gustavo</t>
  </si>
  <si>
    <t>Rivadavia N° 1146 - dpto 4</t>
  </si>
  <si>
    <t>OGA capital</t>
  </si>
  <si>
    <t>Ibarra, Francisco Enrique</t>
  </si>
  <si>
    <t>RUTA 331 - camino a los Sarmientos - km 3</t>
  </si>
  <si>
    <t>Gonzalez, Manuel</t>
  </si>
  <si>
    <t>SIN LEGAJO</t>
  </si>
  <si>
    <t>Veliz, Maximiliano Andres</t>
  </si>
  <si>
    <t>Thames N° 1218 - B° Juan XXIII</t>
  </si>
  <si>
    <t>robo seguido de homicidio</t>
  </si>
  <si>
    <t>OFIJU 1 - OGA</t>
  </si>
  <si>
    <t>Sanchez, Ulises Tobias</t>
  </si>
  <si>
    <t>Carlos Cossio N° 2280</t>
  </si>
  <si>
    <t>robo agravado con armas</t>
  </si>
  <si>
    <t>OGA Capital</t>
  </si>
  <si>
    <t>Sosa, Sergio Ismael</t>
  </si>
  <si>
    <t>Estados Unidos N° 1553</t>
  </si>
  <si>
    <t xml:space="preserve">robo agravado </t>
  </si>
  <si>
    <t>Ponce, Giuliano Jesus</t>
  </si>
  <si>
    <t>Sargento Cabral 580 - B° Villa Lujan</t>
  </si>
  <si>
    <t>robo simple</t>
  </si>
  <si>
    <t>Alderete, Rafael Antonio</t>
  </si>
  <si>
    <t>Panama N° 135 - Villa 9 de Julio</t>
  </si>
  <si>
    <t>abuso de armas de fuego</t>
  </si>
  <si>
    <t>Cuellar, Nelson Alejandro</t>
  </si>
  <si>
    <t>B° Nestor Kichner  Manzana 25 Lote 30</t>
  </si>
  <si>
    <t>Juzgado de Instrucción conclusional II</t>
  </si>
  <si>
    <t>Alvarez, Ignacio Juan Jose</t>
  </si>
  <si>
    <t xml:space="preserve">Pasaje Martin Fierro 1057 </t>
  </si>
  <si>
    <t>robo agravado en grado de tentativa</t>
  </si>
  <si>
    <t>Ponce, Rodolfo Antonio</t>
  </si>
  <si>
    <t xml:space="preserve">B° Zabaleta 3 - desde la entrada frente al surtidor en San Pablo </t>
  </si>
  <si>
    <t>abuso sexual simple</t>
  </si>
  <si>
    <t>Francisco, Sergio Alejandro</t>
  </si>
  <si>
    <t>B° Santa Rita - La Trinidad</t>
  </si>
  <si>
    <t>Equipo Operativo N| 4 - Concepcion</t>
  </si>
  <si>
    <t>Tolosa, Sergio Federico</t>
  </si>
  <si>
    <t>Marco Avellaneda N° 1711</t>
  </si>
  <si>
    <t>Moya, Roque Simon</t>
  </si>
  <si>
    <t>Ingeniero Suarez 3100 - Villa Muñecas</t>
  </si>
  <si>
    <t>OFIJU N°3</t>
  </si>
  <si>
    <t xml:space="preserve">Calle S/N° - B° El Paraiso- Delfino Gallo </t>
  </si>
  <si>
    <t>Juzgado de instrucción conclusional II</t>
  </si>
  <si>
    <t>Flores, Maria del Jesus</t>
  </si>
  <si>
    <t>OGA Impugnacion</t>
  </si>
  <si>
    <t>Bustos, Jose Ruben</t>
  </si>
  <si>
    <t>El Molino</t>
  </si>
  <si>
    <t>Maltrato Infantil</t>
  </si>
  <si>
    <t>Villagra, Matias Dario</t>
  </si>
  <si>
    <t>calle 20 y 7 Mza E Lote 32 - B° Virgen de Lourdes - Villa Mariano Moreno</t>
  </si>
  <si>
    <t>Guevara, Tomas Leonel</t>
  </si>
  <si>
    <t>Bolivia N° 2420</t>
  </si>
  <si>
    <t>Ofiju N° 3</t>
  </si>
  <si>
    <t>Rodriguez, Axel Alexander</t>
  </si>
  <si>
    <t>B° Las Piedritas Mza B Lote 23</t>
  </si>
  <si>
    <t>Villagra, Mauricio Gustavo</t>
  </si>
  <si>
    <t xml:space="preserve">B° 128 Viviendas Mza B Casa 29 </t>
  </si>
  <si>
    <t>Bustos, David Horacio</t>
  </si>
  <si>
    <t>El Molino s/n</t>
  </si>
  <si>
    <t>Lobo, Jesus Jonathan Gabriel</t>
  </si>
  <si>
    <t xml:space="preserve">B° San Cayetano </t>
  </si>
  <si>
    <t>LIBERTAD</t>
  </si>
  <si>
    <t>Cisterna, David Sebastian</t>
  </si>
  <si>
    <t>B° San Cayetano (ex puente medio) camino a la calera</t>
  </si>
  <si>
    <t>Maltrato Infntil</t>
  </si>
  <si>
    <t>Belgrano N° 487</t>
  </si>
  <si>
    <t xml:space="preserve">Barrio Julio Abraham Manzana 3 Lote 30 </t>
  </si>
  <si>
    <t>Toro, Marta Victoria</t>
  </si>
  <si>
    <t>Juzgado federal II</t>
  </si>
  <si>
    <t>Santos, Patricio Augusto</t>
  </si>
  <si>
    <t>revocacion d4e arresto</t>
  </si>
  <si>
    <t>No se encontro en el domicilio</t>
  </si>
  <si>
    <t>sin constancia- cumunicacion telefonica familiar</t>
  </si>
  <si>
    <t>5/11/202O</t>
  </si>
  <si>
    <t>esta en el penal</t>
  </si>
  <si>
    <t>Juzgado de Instrucción Nº III</t>
  </si>
  <si>
    <t>Brito, Carlos Alberto</t>
  </si>
  <si>
    <t>Ale, Adolfo Angel</t>
  </si>
  <si>
    <t>i</t>
  </si>
  <si>
    <t>Bº Los Lapachos Mza l Lote 20</t>
  </si>
  <si>
    <t>Ofiju Nº 4</t>
  </si>
  <si>
    <t>Romero, Johana Graciela</t>
  </si>
  <si>
    <t>Benitez Yamus, Franco Eduardo</t>
  </si>
  <si>
    <t>Obispo Colombres Nº 2720</t>
  </si>
  <si>
    <t>Desobediencia judicial</t>
  </si>
  <si>
    <t>Ofiju Nº 3</t>
  </si>
  <si>
    <t>Caceres, Adolfo Alejandro</t>
  </si>
  <si>
    <t>Los Cuartos - Tafi del Valle</t>
  </si>
  <si>
    <t>Tafi del Valle</t>
  </si>
  <si>
    <t>Amenazas</t>
  </si>
  <si>
    <t>oficina de gestion de audiencia - Centro Judicial Monteros</t>
  </si>
  <si>
    <t xml:space="preserve">DETENIDA </t>
  </si>
  <si>
    <t>provisorio</t>
  </si>
  <si>
    <t>Lazarte Miguel Alejandro</t>
  </si>
  <si>
    <t>Homicidio tentativa</t>
  </si>
  <si>
    <t>Revocación arresto</t>
  </si>
  <si>
    <t>Bª200 Viviendas Mza 2ª casa 18 altura San Martin al 1400</t>
  </si>
  <si>
    <t>Oficina Judicial Penal Federal de Salta</t>
  </si>
  <si>
    <t>Gutierrez, Jose Maria</t>
  </si>
  <si>
    <t>Lopez, Tomas Francisco</t>
  </si>
  <si>
    <t>Flores, Jose Manuel</t>
  </si>
  <si>
    <t>Flores, Carlos Fortunato</t>
  </si>
  <si>
    <t>Higueritas Nº 2760 - Horco Molle</t>
  </si>
  <si>
    <t>fuga</t>
  </si>
  <si>
    <t>Saquilan, yaneth jaqueline</t>
  </si>
  <si>
    <t>San Pablo</t>
  </si>
  <si>
    <t xml:space="preserve">Av. Los Balcanes S/N Mza D Lote 33 - Bº San Jorge - Paraje Ohuanta - Lules </t>
  </si>
  <si>
    <t>Robo agravado por lesiones graves o gravisimas</t>
  </si>
  <si>
    <t>OFIJU 4</t>
  </si>
  <si>
    <t>Torres, Jose Luis</t>
  </si>
  <si>
    <t>CESE PREVENTIVA</t>
  </si>
  <si>
    <t xml:space="preserve">Libertad </t>
  </si>
  <si>
    <t>Videla, Isidoro</t>
  </si>
  <si>
    <t>Tobillera Nacion</t>
  </si>
  <si>
    <t>Av. Colon Nº 561</t>
  </si>
  <si>
    <t xml:space="preserve">ALVAREZ NORMA BEATRIZ </t>
  </si>
  <si>
    <t xml:space="preserve">LOS AGUIRRE - ALTURA JUJUY 5000- </t>
  </si>
  <si>
    <t>INFRACCION LEY 23737</t>
  </si>
  <si>
    <t xml:space="preserve">FIGUEROA EMANUEL ALEJANDRO </t>
  </si>
  <si>
    <t xml:space="preserve">VERA Y ARAGON Nº 2680 B 24 DE SEPTIEMBRE MZA 3 - LOTE B </t>
  </si>
  <si>
    <t xml:space="preserve">NIETO XIMENA MARIA GISELLE </t>
  </si>
  <si>
    <t xml:space="preserve">B ALEJANDRO HEREDIA - MZA 11- LOTE 10 </t>
  </si>
  <si>
    <t xml:space="preserve">ROBO AGRAVADO CON ARMAS </t>
  </si>
  <si>
    <t>OFIJU4</t>
  </si>
  <si>
    <t xml:space="preserve">LOPEZ DAIANA SUSANA </t>
  </si>
  <si>
    <t>PJE S/N ALTURA MARINA ALFARO 1635 - Bº SAN CAYETANO</t>
  </si>
  <si>
    <t>HOMICIDIO</t>
  </si>
  <si>
    <t>JUZGADO FERIA</t>
  </si>
  <si>
    <t>ELENA PAEZ</t>
  </si>
  <si>
    <t>RUIZ GONZALO FEDERICO</t>
  </si>
  <si>
    <t xml:space="preserve">MARTIN BERHO 751 </t>
  </si>
  <si>
    <t xml:space="preserve">ROBO AGRAVADO  </t>
  </si>
  <si>
    <t>Ruiz, Braian Nahuel</t>
  </si>
  <si>
    <t>Martinez, Noemi Alejandra</t>
  </si>
  <si>
    <t>Av. Gobernador del Campo al 1800 - Manzana C Lote 6 - Barrio Costanera Norte</t>
  </si>
  <si>
    <t>Asociacion ilicita</t>
  </si>
  <si>
    <t>OGA IMPUGNACION</t>
  </si>
  <si>
    <t>Martinez, Hernan Gustavo</t>
  </si>
  <si>
    <t>Av. Gobernador del Campo al 1800 - Manzana E Lote 20 - Barrio Costanera Norte</t>
  </si>
  <si>
    <t>Av. Gobernador del Campo al 1800 - Manzana G Lote 1 - Barrio Costanera Norte</t>
  </si>
  <si>
    <t>Romero, Mayra Susana</t>
  </si>
  <si>
    <t xml:space="preserve">Ponce, Nahuel Alejandro </t>
  </si>
  <si>
    <t>Balderrama, Hector Raul</t>
  </si>
  <si>
    <t>Padilla Nº 921 - Monteros</t>
  </si>
  <si>
    <t>Oteo, Gonzalo Alberto</t>
  </si>
  <si>
    <t>Pje. Tucuman Nº 1754 - Barrio Lamadrid - Concepcion</t>
  </si>
  <si>
    <t>Lesiones y amenazas</t>
  </si>
  <si>
    <t>Alderete, Jorge Eduardo</t>
  </si>
  <si>
    <t>Barrio San Jose calle Blas Cabrera - Arcadia</t>
  </si>
  <si>
    <t>Arcadia - Chicligasta</t>
  </si>
  <si>
    <t>Lesiones leves agravadas</t>
  </si>
  <si>
    <t>Robles, Jose Enrique</t>
  </si>
  <si>
    <t>Virgen de la Merced - Bº Yakavil</t>
  </si>
  <si>
    <t>Gramajo, Nelson Alejandro</t>
  </si>
  <si>
    <t xml:space="preserve">9 de Julio y San Martin </t>
  </si>
  <si>
    <t>Medina</t>
  </si>
  <si>
    <t>MPD - EQUIPO OPERATIVO Nº 2</t>
  </si>
  <si>
    <t>Godoy, Angel Alejandro</t>
  </si>
  <si>
    <t>Bº 1 de Mayo II Manzana B Lote 1</t>
  </si>
  <si>
    <t>Araoz, Ramon Alberto</t>
  </si>
  <si>
    <t>Pje Ocaranza Nº 149 - Banda del Rio Sali</t>
  </si>
  <si>
    <t>OGA capital - Tucuman</t>
  </si>
  <si>
    <t>Villarreal, Cristian José</t>
  </si>
  <si>
    <t>Peru 465</t>
  </si>
  <si>
    <t>San Miugel de Tucumán</t>
  </si>
  <si>
    <t>Torres, Jessica Bianca</t>
  </si>
  <si>
    <t>Calle Rioja 1900</t>
  </si>
  <si>
    <t>JUZGADO FEDERAL 2</t>
  </si>
  <si>
    <t>Navarro, Diego Matías</t>
  </si>
  <si>
    <t>Paraje El Mollar</t>
  </si>
  <si>
    <t>Lesiones Agravadas</t>
  </si>
  <si>
    <t xml:space="preserve">RIOS ROQUE FEDERICO </t>
  </si>
  <si>
    <t xml:space="preserve">PJE AVELLANEDA 1082 </t>
  </si>
  <si>
    <t xml:space="preserve">ROBO AGRAVADO </t>
  </si>
  <si>
    <t>AGUILARES - TUCUMAN</t>
  </si>
  <si>
    <t xml:space="preserve">VEGA VICTOR HUGO </t>
  </si>
  <si>
    <t xml:space="preserve">B SAN FRANCISCO 1 ENTRADA 2 CASA </t>
  </si>
  <si>
    <t xml:space="preserve">FAMAILLA </t>
  </si>
  <si>
    <t xml:space="preserve">ABUSO SEXUAL </t>
  </si>
  <si>
    <t xml:space="preserve">OGA CONCEPCION </t>
  </si>
  <si>
    <t>LIZARRAGA, LEANDRO JOSE</t>
  </si>
  <si>
    <t>Marcelo T. de Alvear 1900</t>
  </si>
  <si>
    <t>OFIJU 1</t>
  </si>
  <si>
    <t>SORIA, WALTER GUSTAVO</t>
  </si>
  <si>
    <t>Calle 1º de Mayo -ultima cuadra</t>
  </si>
  <si>
    <t>Juzgado Conclusional 2</t>
  </si>
  <si>
    <t>SALAZAR, LOURDES ESTEFANIA</t>
  </si>
  <si>
    <t>Venezuela 2873-Bº Echeverría</t>
  </si>
  <si>
    <t>Tribunal Oral Federal Tucuman</t>
  </si>
  <si>
    <t>RODRIGUEZ, RAFAEL SEBASTIÁN</t>
  </si>
  <si>
    <t>Avda. Francisco de Aguirre 3500</t>
  </si>
  <si>
    <t>LESIONES LEVES AGRAVADAS</t>
  </si>
  <si>
    <t>OGA EJECUCIÓN CAPITAL</t>
  </si>
  <si>
    <t>SILVA, ALEJANDRO ESTEBAN MARCEL</t>
  </si>
  <si>
    <t>IMPUGNACIÓN</t>
  </si>
  <si>
    <t>HERRERA TERESA DE LAS NIEVES</t>
  </si>
  <si>
    <t>JUZGADO FEDERAL 1</t>
  </si>
  <si>
    <t>Libertad 54</t>
  </si>
  <si>
    <t>GUZMAN, JULIO ALFREDO</t>
  </si>
  <si>
    <t>Colombia 2530</t>
  </si>
  <si>
    <t>San Miguel de Tucumán</t>
  </si>
  <si>
    <t>ROBO AGRAVADO</t>
  </si>
  <si>
    <t>OFIJU 3</t>
  </si>
  <si>
    <t>Av Gobernador del campo 1600 - Asentamiento Barrancas del Salì</t>
  </si>
  <si>
    <t>TOF Tucuman Nº 2</t>
  </si>
  <si>
    <t>REVOCACION DE ARRESTO</t>
  </si>
  <si>
    <t>CASO EXCEPCION CUARENTENA</t>
  </si>
  <si>
    <t>CUMPLIMIENTO DE CONDENA</t>
  </si>
  <si>
    <t>CUMPLIMIENTO</t>
  </si>
  <si>
    <t>Mansilla, Andres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</si>
</sst>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3" fontId="0" fillId="9" borderId="1" xfId="0" applyNumberForma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0" xfId="0" applyFill="1"/>
    <xf numFmtId="0" fontId="3" fillId="10" borderId="3" xfId="0" applyFont="1" applyFill="1" applyBorder="1" applyAlignment="1">
      <alignment wrapText="1"/>
    </xf>
    <xf numFmtId="0" fontId="0" fillId="10" borderId="1" xfId="0" applyFill="1" applyBorder="1" applyAlignment="1">
      <alignment horizont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center" wrapText="1"/>
    </xf>
    <xf numFmtId="0" fontId="0" fillId="10" borderId="3" xfId="0" applyFill="1" applyBorder="1" applyAlignment="1"/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10" fillId="0" borderId="1" xfId="1" applyFont="1" applyFill="1" applyBorder="1"/>
    <xf numFmtId="0" fontId="3" fillId="12" borderId="1" xfId="0" applyFont="1" applyFill="1" applyBorder="1" applyAlignment="1">
      <alignment horizontal="center"/>
    </xf>
    <xf numFmtId="9" fontId="10" fillId="12" borderId="1" xfId="0" applyNumberFormat="1" applyFont="1" applyFill="1" applyBorder="1"/>
    <xf numFmtId="0" fontId="3" fillId="1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11" fillId="0" borderId="1" xfId="0" applyFont="1" applyBorder="1"/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0" xfId="0" applyFont="1"/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1" fillId="0" borderId="1" xfId="0" applyFont="1" applyBorder="1" applyAlignment="1">
      <alignment vertical="distributed"/>
    </xf>
    <xf numFmtId="0" fontId="11" fillId="6" borderId="1" xfId="0" applyFont="1" applyFill="1" applyBorder="1" applyAlignment="1">
      <alignment horizontal="center" vertical="center"/>
    </xf>
    <xf numFmtId="3" fontId="11" fillId="6" borderId="1" xfId="0" applyNumberFormat="1" applyFont="1" applyFill="1" applyBorder="1" applyAlignment="1">
      <alignment horizontal="center" vertical="center"/>
    </xf>
    <xf numFmtId="164" fontId="11" fillId="6" borderId="1" xfId="0" applyNumberFormat="1" applyFont="1" applyFill="1" applyBorder="1" applyAlignment="1">
      <alignment horizontal="center" vertical="center"/>
    </xf>
    <xf numFmtId="1" fontId="11" fillId="6" borderId="1" xfId="0" applyNumberFormat="1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8" borderId="1" xfId="0" applyFont="1" applyFill="1" applyBorder="1"/>
    <xf numFmtId="0" fontId="12" fillId="0" borderId="1" xfId="0" applyFont="1" applyBorder="1"/>
    <xf numFmtId="0" fontId="12" fillId="0" borderId="0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CI1476"/>
  <sheetViews>
    <sheetView tabSelected="1" zoomScale="78" zoomScaleNormal="78" workbookViewId="0">
      <pane xSplit="2" ySplit="4" topLeftCell="R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baseColWidth="10" defaultColWidth="11.42578125" defaultRowHeight="21" x14ac:dyDescent="0.35"/>
  <cols>
    <col min="1" max="1" width="13.5703125" style="72" customWidth="1"/>
    <col min="2" max="2" width="63.42578125" style="72" customWidth="1"/>
    <col min="3" max="3" width="12.7109375" style="72" customWidth="1"/>
    <col min="4" max="4" width="11.42578125" style="72" hidden="1" customWidth="1"/>
    <col min="5" max="5" width="29.7109375" style="73" customWidth="1"/>
    <col min="6" max="6" width="88.85546875" style="72" customWidth="1"/>
    <col min="7" max="7" width="13.140625" style="72" hidden="1" customWidth="1"/>
    <col min="8" max="8" width="36.7109375" style="72" customWidth="1"/>
    <col min="9" max="9" width="13.85546875" style="72" hidden="1" customWidth="1"/>
    <col min="10" max="10" width="41.140625" style="72" customWidth="1"/>
    <col min="11" max="11" width="23.140625" style="72" customWidth="1"/>
    <col min="12" max="12" width="24.28515625" style="72" customWidth="1"/>
    <col min="13" max="13" width="26.140625" style="68" customWidth="1"/>
    <col min="14" max="14" width="9.85546875" style="72" hidden="1" customWidth="1"/>
    <col min="15" max="15" width="21.42578125" style="72" customWidth="1"/>
    <col min="16" max="16" width="16.42578125" style="72" customWidth="1"/>
    <col min="17" max="17" width="26" style="72" customWidth="1"/>
    <col min="18" max="19" width="30.28515625" style="72" customWidth="1"/>
    <col min="20" max="20" width="25.140625" style="72" customWidth="1"/>
    <col min="21" max="21" width="36.42578125" style="72" customWidth="1"/>
    <col min="22" max="22" width="18.140625" style="72" customWidth="1"/>
    <col min="23" max="23" width="15.140625" style="72" customWidth="1"/>
    <col min="24" max="24" width="26.28515625" style="68" customWidth="1"/>
    <col min="25" max="25" width="33.85546875" style="68" customWidth="1"/>
    <col min="26" max="26" width="29.42578125" style="72" customWidth="1"/>
    <col min="27" max="27" width="40.5703125" style="72" hidden="1" customWidth="1"/>
    <col min="28" max="28" width="21.28515625" style="72" customWidth="1"/>
    <col min="29" max="29" width="49.85546875" style="72" hidden="1" customWidth="1"/>
    <col min="30" max="30" width="17.85546875" style="72" customWidth="1"/>
    <col min="31" max="32" width="17.7109375" style="72" customWidth="1"/>
    <col min="33" max="33" width="19.140625" style="72" customWidth="1"/>
    <col min="34" max="34" width="19.85546875" style="72" bestFit="1" customWidth="1"/>
    <col min="35" max="35" width="22.42578125" style="72" customWidth="1"/>
    <col min="36" max="36" width="17.42578125" style="72" customWidth="1"/>
    <col min="37" max="38" width="15.42578125" style="72" customWidth="1"/>
    <col min="39" max="39" width="39.5703125" style="72" hidden="1" customWidth="1"/>
    <col min="40" max="40" width="39.7109375" style="72" hidden="1" customWidth="1"/>
    <col min="41" max="41" width="25.5703125" style="72" hidden="1" customWidth="1"/>
    <col min="42" max="42" width="42.5703125" style="72" hidden="1" customWidth="1"/>
    <col min="43" max="43" width="18.7109375" style="72" hidden="1" customWidth="1"/>
    <col min="44" max="44" width="24.5703125" style="72" hidden="1" customWidth="1"/>
    <col min="45" max="45" width="31.140625" style="72" customWidth="1"/>
    <col min="46" max="46" width="35.85546875" style="72" customWidth="1"/>
    <col min="47" max="47" width="38.85546875" style="72" customWidth="1"/>
    <col min="48" max="48" width="21.7109375" style="72" customWidth="1"/>
    <col min="49" max="49" width="19.7109375" style="72" customWidth="1"/>
    <col min="50" max="50" width="22.7109375" style="72" customWidth="1"/>
    <col min="51" max="51" width="31.140625" style="72" customWidth="1"/>
    <col min="52" max="52" width="34.7109375" style="72" customWidth="1"/>
    <col min="53" max="53" width="25" style="72" customWidth="1"/>
    <col min="54" max="54" width="28.42578125" style="72" customWidth="1"/>
    <col min="55" max="55" width="27.5703125" style="72" customWidth="1"/>
    <col min="56" max="56" width="40.5703125" style="72" customWidth="1"/>
    <col min="57" max="57" width="37.85546875" style="72" customWidth="1"/>
    <col min="58" max="58" width="36.85546875" style="68" customWidth="1"/>
    <col min="59" max="59" width="23.7109375" style="47" customWidth="1"/>
    <col min="60" max="68" width="11.42578125" style="47"/>
    <col min="69" max="69" width="26.140625" style="47" hidden="1" customWidth="1"/>
    <col min="70" max="70" width="35.42578125" style="47" hidden="1" customWidth="1"/>
    <col min="71" max="71" width="56.85546875" style="47" hidden="1" customWidth="1"/>
    <col min="72" max="72" width="54.5703125" style="47" hidden="1" customWidth="1"/>
    <col min="73" max="86" width="11.42578125" style="47"/>
    <col min="87" max="87" width="255.7109375" style="47" hidden="1" customWidth="1"/>
    <col min="88" max="16384" width="11.42578125" style="47"/>
  </cols>
  <sheetData>
    <row r="1" spans="1:87" x14ac:dyDescent="0.35">
      <c r="A1" s="82">
        <v>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</row>
    <row r="2" spans="1:87" ht="42" customHeight="1" x14ac:dyDescent="0.35">
      <c r="A2" s="87" t="s">
        <v>32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90"/>
      <c r="BF2" s="91"/>
      <c r="BG2" s="46"/>
      <c r="BH2" s="46"/>
      <c r="BI2" s="46"/>
      <c r="BJ2" s="46"/>
      <c r="BK2" s="46"/>
      <c r="BL2" s="46"/>
    </row>
    <row r="3" spans="1:87" s="50" customFormat="1" ht="15.75" customHeight="1" x14ac:dyDescent="0.35">
      <c r="A3" s="83" t="s">
        <v>25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4" t="s">
        <v>26</v>
      </c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 t="s">
        <v>545</v>
      </c>
      <c r="AL3" s="84"/>
      <c r="AM3" s="85" t="s">
        <v>27</v>
      </c>
      <c r="AN3" s="85"/>
      <c r="AO3" s="85"/>
      <c r="AP3" s="85"/>
      <c r="AQ3" s="85"/>
      <c r="AR3" s="85"/>
      <c r="AS3" s="86" t="s">
        <v>28</v>
      </c>
      <c r="AT3" s="86"/>
      <c r="AU3" s="86"/>
      <c r="AV3" s="86"/>
      <c r="AW3" s="86"/>
      <c r="AX3" s="86"/>
      <c r="AY3" s="86"/>
      <c r="AZ3" s="86"/>
      <c r="BA3" s="48"/>
      <c r="BB3" s="48"/>
      <c r="BC3" s="48"/>
      <c r="BD3" s="49"/>
      <c r="BE3" s="88"/>
      <c r="BF3" s="89"/>
      <c r="CI3" s="51" t="s">
        <v>693</v>
      </c>
    </row>
    <row r="4" spans="1:87" s="61" customFormat="1" ht="84" x14ac:dyDescent="0.35">
      <c r="A4" s="52" t="s">
        <v>547</v>
      </c>
      <c r="B4" s="52" t="s">
        <v>546</v>
      </c>
      <c r="C4" s="52" t="s">
        <v>534</v>
      </c>
      <c r="D4" s="52" t="s">
        <v>690</v>
      </c>
      <c r="E4" s="53" t="s">
        <v>691</v>
      </c>
      <c r="F4" s="52" t="s">
        <v>548</v>
      </c>
      <c r="G4" s="52" t="s">
        <v>549</v>
      </c>
      <c r="H4" s="52" t="s">
        <v>539</v>
      </c>
      <c r="I4" s="52" t="s">
        <v>19</v>
      </c>
      <c r="J4" s="52" t="s">
        <v>14</v>
      </c>
      <c r="K4" s="52" t="s">
        <v>692</v>
      </c>
      <c r="L4" s="52" t="s">
        <v>537</v>
      </c>
      <c r="M4" s="54" t="s">
        <v>550</v>
      </c>
      <c r="N4" s="55" t="s">
        <v>533</v>
      </c>
      <c r="O4" s="54" t="s">
        <v>533</v>
      </c>
      <c r="P4" s="54" t="s">
        <v>804</v>
      </c>
      <c r="Q4" s="54" t="s">
        <v>541</v>
      </c>
      <c r="R4" s="52" t="s">
        <v>32</v>
      </c>
      <c r="S4" s="52" t="s">
        <v>1309</v>
      </c>
      <c r="T4" s="52" t="s">
        <v>7</v>
      </c>
      <c r="U4" s="52" t="s">
        <v>8</v>
      </c>
      <c r="V4" s="56" t="s">
        <v>0</v>
      </c>
      <c r="W4" s="56" t="s">
        <v>551</v>
      </c>
      <c r="X4" s="57" t="s">
        <v>1</v>
      </c>
      <c r="Y4" s="57" t="s">
        <v>840</v>
      </c>
      <c r="Z4" s="56" t="s">
        <v>841</v>
      </c>
      <c r="AA4" s="56" t="s">
        <v>1082</v>
      </c>
      <c r="AB4" s="56" t="s">
        <v>706</v>
      </c>
      <c r="AC4" s="56"/>
      <c r="AD4" s="56" t="s">
        <v>708</v>
      </c>
      <c r="AE4" s="56" t="s">
        <v>1310</v>
      </c>
      <c r="AF4" s="56" t="s">
        <v>1311</v>
      </c>
      <c r="AG4" s="56" t="s">
        <v>2</v>
      </c>
      <c r="AH4" s="56" t="s">
        <v>3</v>
      </c>
      <c r="AI4" s="56" t="s">
        <v>4</v>
      </c>
      <c r="AJ4" s="56" t="s">
        <v>707</v>
      </c>
      <c r="AK4" s="56" t="s">
        <v>704</v>
      </c>
      <c r="AL4" s="56" t="s">
        <v>705</v>
      </c>
      <c r="AM4" s="58" t="s">
        <v>9</v>
      </c>
      <c r="AN4" s="58" t="s">
        <v>10</v>
      </c>
      <c r="AO4" s="58" t="s">
        <v>11</v>
      </c>
      <c r="AP4" s="58" t="s">
        <v>12</v>
      </c>
      <c r="AQ4" s="58" t="s">
        <v>6</v>
      </c>
      <c r="AR4" s="58" t="s">
        <v>13</v>
      </c>
      <c r="AS4" s="59" t="s">
        <v>29</v>
      </c>
      <c r="AT4" s="59" t="s">
        <v>31</v>
      </c>
      <c r="AU4" s="59" t="s">
        <v>15</v>
      </c>
      <c r="AV4" s="59" t="s">
        <v>16</v>
      </c>
      <c r="AW4" s="59" t="s">
        <v>17</v>
      </c>
      <c r="AX4" s="59" t="s">
        <v>16</v>
      </c>
      <c r="AY4" s="59" t="s">
        <v>30</v>
      </c>
      <c r="AZ4" s="59" t="s">
        <v>18</v>
      </c>
      <c r="BA4" s="59" t="s">
        <v>542</v>
      </c>
      <c r="BB4" s="59" t="s">
        <v>1083</v>
      </c>
      <c r="BC4" s="59" t="s">
        <v>1084</v>
      </c>
      <c r="BD4" s="49" t="s">
        <v>703</v>
      </c>
      <c r="BE4" s="49" t="s">
        <v>851</v>
      </c>
      <c r="BF4" s="49" t="s">
        <v>544</v>
      </c>
      <c r="BG4" s="60"/>
      <c r="BS4" s="62" t="s">
        <v>709</v>
      </c>
      <c r="CI4" s="51" t="s">
        <v>694</v>
      </c>
    </row>
    <row r="5" spans="1:87" x14ac:dyDescent="0.35">
      <c r="B5" s="72" t="s">
        <v>1640</v>
      </c>
      <c r="C5" s="63" t="s">
        <v>535</v>
      </c>
      <c r="J5" s="63"/>
      <c r="L5" s="63"/>
      <c r="O5" s="66">
        <f t="shared" ref="O5:O50" si="0">IF(N5=119,"N/D",N5)</f>
        <v>0</v>
      </c>
      <c r="P5" s="63"/>
      <c r="R5" s="63" t="s">
        <v>556</v>
      </c>
      <c r="S5" s="63"/>
      <c r="V5" s="72">
        <v>4844</v>
      </c>
      <c r="Y5" s="65"/>
      <c r="AB5" s="63"/>
      <c r="AF5" s="63"/>
      <c r="BA5" s="63" t="s">
        <v>552</v>
      </c>
      <c r="BB5" s="63"/>
      <c r="BC5" s="63"/>
      <c r="BD5" s="72" t="s">
        <v>1583</v>
      </c>
      <c r="BF5" s="68">
        <v>44102</v>
      </c>
      <c r="BT5" s="71"/>
      <c r="CI5" s="71"/>
    </row>
    <row r="6" spans="1:87" x14ac:dyDescent="0.35">
      <c r="B6" s="72" t="s">
        <v>1636</v>
      </c>
      <c r="C6" s="63" t="s">
        <v>536</v>
      </c>
      <c r="J6" s="63"/>
      <c r="L6" s="63"/>
      <c r="O6" s="66">
        <f t="shared" si="0"/>
        <v>0</v>
      </c>
      <c r="P6" s="63"/>
      <c r="R6" s="63" t="s">
        <v>556</v>
      </c>
      <c r="S6" s="63"/>
      <c r="V6" s="72">
        <v>4823</v>
      </c>
      <c r="Y6" s="65"/>
      <c r="AB6" s="63"/>
      <c r="AD6" s="63"/>
      <c r="AF6" s="63"/>
      <c r="BA6" s="63" t="s">
        <v>543</v>
      </c>
      <c r="BB6" s="63"/>
      <c r="BC6" s="63"/>
      <c r="BT6" s="71"/>
      <c r="CI6" s="71"/>
    </row>
    <row r="7" spans="1:87" ht="25.5" customHeight="1" x14ac:dyDescent="0.35">
      <c r="B7" s="72" t="s">
        <v>1742</v>
      </c>
      <c r="C7" s="63" t="s">
        <v>536</v>
      </c>
      <c r="D7" s="63"/>
      <c r="H7" s="72" t="s">
        <v>1743</v>
      </c>
      <c r="J7" s="63"/>
      <c r="L7" s="63"/>
      <c r="N7" s="66">
        <f ca="1">INT((TODAY()-M7)/365.25)</f>
        <v>121</v>
      </c>
      <c r="O7" s="66">
        <f t="shared" ca="1" si="0"/>
        <v>121</v>
      </c>
      <c r="P7" s="63"/>
      <c r="R7" s="63" t="s">
        <v>556</v>
      </c>
      <c r="S7" s="63" t="s">
        <v>1318</v>
      </c>
      <c r="Y7" s="65"/>
      <c r="AA7" s="63"/>
      <c r="AB7" s="63"/>
      <c r="AD7" s="63"/>
      <c r="AE7" s="63"/>
      <c r="AF7" s="63"/>
      <c r="AG7" s="63"/>
      <c r="BA7" s="63" t="s">
        <v>543</v>
      </c>
      <c r="BB7" s="63"/>
      <c r="BC7" s="63"/>
      <c r="BE7" s="63"/>
      <c r="BT7" s="71"/>
      <c r="CI7" s="71"/>
    </row>
    <row r="8" spans="1:87" ht="25.5" customHeight="1" x14ac:dyDescent="0.35">
      <c r="A8" s="72">
        <v>217</v>
      </c>
      <c r="B8" s="72" t="s">
        <v>959</v>
      </c>
      <c r="C8" s="63" t="s">
        <v>536</v>
      </c>
      <c r="D8" s="63"/>
      <c r="E8" s="73">
        <v>31548809</v>
      </c>
      <c r="F8" s="72" t="s">
        <v>960</v>
      </c>
      <c r="J8" s="63" t="s">
        <v>743</v>
      </c>
      <c r="L8" s="63"/>
      <c r="N8" s="66">
        <f ca="1">INT((TODAY()-M8)/365.25)</f>
        <v>121</v>
      </c>
      <c r="O8" s="66">
        <f t="shared" ca="1" si="0"/>
        <v>121</v>
      </c>
      <c r="P8" s="63"/>
      <c r="R8" s="63" t="s">
        <v>556</v>
      </c>
      <c r="S8" s="63"/>
      <c r="X8" s="68">
        <v>43084</v>
      </c>
      <c r="Y8" s="65" t="s">
        <v>842</v>
      </c>
      <c r="Z8" s="72" t="s">
        <v>955</v>
      </c>
      <c r="AA8" s="63"/>
      <c r="AB8" s="63" t="s">
        <v>700</v>
      </c>
      <c r="AD8" s="63" t="s">
        <v>813</v>
      </c>
      <c r="AE8" s="63"/>
      <c r="AF8" s="63"/>
      <c r="AG8" s="63"/>
      <c r="BA8" s="63" t="s">
        <v>625</v>
      </c>
      <c r="BB8" s="63"/>
      <c r="BC8" s="63"/>
      <c r="BE8" s="63"/>
      <c r="BT8" s="71"/>
      <c r="CI8" s="71"/>
    </row>
    <row r="9" spans="1:87" ht="25.5" customHeight="1" x14ac:dyDescent="0.35">
      <c r="B9" s="72" t="s">
        <v>1370</v>
      </c>
      <c r="C9" s="63" t="s">
        <v>535</v>
      </c>
      <c r="D9" s="63"/>
      <c r="E9" s="73">
        <v>40828274</v>
      </c>
      <c r="F9" s="72" t="s">
        <v>1371</v>
      </c>
      <c r="J9" s="63" t="s">
        <v>774</v>
      </c>
      <c r="L9" s="63"/>
      <c r="N9" s="66">
        <f ca="1">INT((TODAY()-M9)/365.25)</f>
        <v>121</v>
      </c>
      <c r="O9" s="66">
        <f t="shared" ca="1" si="0"/>
        <v>121</v>
      </c>
      <c r="P9" s="63"/>
      <c r="R9" s="63" t="s">
        <v>556</v>
      </c>
      <c r="S9" s="63"/>
      <c r="V9" s="72">
        <v>4612</v>
      </c>
      <c r="X9" s="68">
        <v>43766</v>
      </c>
      <c r="Y9" s="65" t="s">
        <v>849</v>
      </c>
      <c r="AA9" s="63"/>
      <c r="AB9" s="63"/>
      <c r="AD9" s="63" t="s">
        <v>818</v>
      </c>
      <c r="AE9" s="63"/>
      <c r="AF9" s="63"/>
      <c r="AG9" s="63"/>
      <c r="BA9" s="63" t="s">
        <v>552</v>
      </c>
      <c r="BB9" s="63"/>
      <c r="BC9" s="63"/>
      <c r="BD9" s="72" t="s">
        <v>857</v>
      </c>
      <c r="BE9" s="63" t="s">
        <v>857</v>
      </c>
      <c r="BF9" s="68">
        <v>43796</v>
      </c>
      <c r="BT9" s="71"/>
      <c r="CI9" s="71"/>
    </row>
    <row r="10" spans="1:87" ht="25.5" customHeight="1" x14ac:dyDescent="0.35">
      <c r="A10" s="63">
        <v>1</v>
      </c>
      <c r="B10" s="63" t="s">
        <v>205</v>
      </c>
      <c r="C10" s="63" t="s">
        <v>535</v>
      </c>
      <c r="D10" s="63" t="s">
        <v>5</v>
      </c>
      <c r="E10" s="64">
        <v>36914250</v>
      </c>
      <c r="F10" s="63" t="s">
        <v>206</v>
      </c>
      <c r="G10" s="63" t="s">
        <v>554</v>
      </c>
      <c r="H10" s="63" t="s">
        <v>207</v>
      </c>
      <c r="I10" s="63" t="s">
        <v>158</v>
      </c>
      <c r="J10" s="63" t="s">
        <v>207</v>
      </c>
      <c r="K10" s="63"/>
      <c r="L10" s="63" t="s">
        <v>601</v>
      </c>
      <c r="M10" s="65">
        <v>34017</v>
      </c>
      <c r="N10" s="66">
        <f ca="1">INT((TODAY()-M10)/365.25)</f>
        <v>28</v>
      </c>
      <c r="O10" s="66">
        <f t="shared" ca="1" si="0"/>
        <v>28</v>
      </c>
      <c r="P10" s="63" t="s">
        <v>602</v>
      </c>
      <c r="Q10" s="63"/>
      <c r="R10" s="63" t="s">
        <v>610</v>
      </c>
      <c r="S10" s="63"/>
      <c r="T10" s="63" t="s">
        <v>92</v>
      </c>
      <c r="U10" s="63" t="s">
        <v>540</v>
      </c>
      <c r="V10" s="63"/>
      <c r="W10" s="63">
        <v>15</v>
      </c>
      <c r="X10" s="65">
        <v>42999</v>
      </c>
      <c r="Y10" s="65" t="s">
        <v>847</v>
      </c>
      <c r="Z10" s="63" t="s">
        <v>140</v>
      </c>
      <c r="AA10" s="63"/>
      <c r="AB10" s="63" t="s">
        <v>702</v>
      </c>
      <c r="AC10" s="63"/>
      <c r="AD10" s="63" t="s">
        <v>813</v>
      </c>
      <c r="AE10" s="63"/>
      <c r="AF10" s="63" t="s">
        <v>1315</v>
      </c>
      <c r="AG10" s="63" t="s">
        <v>107</v>
      </c>
      <c r="AH10" s="63" t="s">
        <v>204</v>
      </c>
      <c r="AI10" s="67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 t="s">
        <v>543</v>
      </c>
      <c r="BB10" s="63"/>
      <c r="BC10" s="63"/>
      <c r="BD10" s="63"/>
      <c r="BE10" s="63"/>
      <c r="BQ10" s="47" t="s">
        <v>852</v>
      </c>
      <c r="BR10" s="47" t="s">
        <v>842</v>
      </c>
      <c r="BS10" s="62" t="s">
        <v>710</v>
      </c>
      <c r="BT10" s="81" t="s">
        <v>1069</v>
      </c>
      <c r="CI10" s="71" t="s">
        <v>695</v>
      </c>
    </row>
    <row r="11" spans="1:87" ht="25.5" customHeight="1" x14ac:dyDescent="0.35">
      <c r="B11" s="72" t="s">
        <v>1618</v>
      </c>
      <c r="C11" s="63" t="s">
        <v>536</v>
      </c>
      <c r="E11" s="73">
        <v>32501047</v>
      </c>
      <c r="F11" s="72" t="s">
        <v>1632</v>
      </c>
      <c r="H11" s="72" t="s">
        <v>711</v>
      </c>
      <c r="J11" s="63"/>
      <c r="L11" s="63" t="s">
        <v>555</v>
      </c>
      <c r="M11" s="68">
        <v>31596</v>
      </c>
      <c r="O11" s="66">
        <f t="shared" si="0"/>
        <v>0</v>
      </c>
      <c r="P11" s="63" t="s">
        <v>112</v>
      </c>
      <c r="R11" s="63" t="s">
        <v>556</v>
      </c>
      <c r="S11" s="63"/>
      <c r="V11" s="72">
        <v>4835</v>
      </c>
      <c r="Y11" s="65"/>
      <c r="Z11" s="72" t="s">
        <v>1735</v>
      </c>
      <c r="AB11" s="63"/>
      <c r="AD11" s="72" t="s">
        <v>813</v>
      </c>
      <c r="AE11" s="72" t="s">
        <v>1733</v>
      </c>
      <c r="AF11" s="63" t="s">
        <v>1315</v>
      </c>
      <c r="AH11" s="72" t="s">
        <v>1682</v>
      </c>
      <c r="BA11" s="63" t="s">
        <v>543</v>
      </c>
      <c r="BB11" s="63"/>
      <c r="BC11" s="63"/>
      <c r="BT11" s="71"/>
      <c r="CI11" s="71"/>
    </row>
    <row r="12" spans="1:87" ht="25.5" customHeight="1" x14ac:dyDescent="0.35">
      <c r="B12" s="72" t="s">
        <v>1442</v>
      </c>
      <c r="C12" s="63" t="s">
        <v>536</v>
      </c>
      <c r="D12" s="63"/>
      <c r="F12" s="72" t="s">
        <v>1443</v>
      </c>
      <c r="J12" s="63"/>
      <c r="L12" s="63" t="s">
        <v>601</v>
      </c>
      <c r="M12" s="68">
        <v>26954</v>
      </c>
      <c r="N12" s="66">
        <f ca="1">INT((TODAY()-M12)/365.25)</f>
        <v>47</v>
      </c>
      <c r="O12" s="66">
        <f t="shared" ca="1" si="0"/>
        <v>47</v>
      </c>
      <c r="P12" s="63" t="s">
        <v>613</v>
      </c>
      <c r="R12" s="63" t="s">
        <v>556</v>
      </c>
      <c r="S12" s="63"/>
      <c r="V12" s="72">
        <v>4677</v>
      </c>
      <c r="X12" s="68">
        <v>43812</v>
      </c>
      <c r="Y12" s="65"/>
      <c r="Z12" s="72" t="s">
        <v>1737</v>
      </c>
      <c r="AA12" s="63"/>
      <c r="AB12" s="63"/>
      <c r="AD12" s="63" t="s">
        <v>813</v>
      </c>
      <c r="AE12" s="63" t="s">
        <v>1733</v>
      </c>
      <c r="AF12" s="63" t="s">
        <v>1315</v>
      </c>
      <c r="AG12" s="63"/>
      <c r="BA12" s="63" t="s">
        <v>552</v>
      </c>
      <c r="BB12" s="63"/>
      <c r="BC12" s="63"/>
      <c r="BE12" s="63"/>
      <c r="BF12" s="68">
        <v>44146</v>
      </c>
      <c r="BG12" s="47" t="s">
        <v>1930</v>
      </c>
      <c r="BT12" s="71"/>
    </row>
    <row r="13" spans="1:87" ht="25.5" customHeight="1" x14ac:dyDescent="0.35">
      <c r="A13" s="72">
        <v>215</v>
      </c>
      <c r="B13" s="72" t="s">
        <v>952</v>
      </c>
      <c r="C13" s="63" t="s">
        <v>536</v>
      </c>
      <c r="D13" s="63"/>
      <c r="E13" s="73">
        <v>27498901</v>
      </c>
      <c r="F13" s="72" t="s">
        <v>953</v>
      </c>
      <c r="J13" s="63" t="s">
        <v>791</v>
      </c>
      <c r="L13" s="63" t="s">
        <v>555</v>
      </c>
      <c r="M13" s="68">
        <v>29022</v>
      </c>
      <c r="N13" s="66">
        <f ca="1">INT((TODAY()-M13)/365.25)</f>
        <v>41</v>
      </c>
      <c r="O13" s="66">
        <f t="shared" ca="1" si="0"/>
        <v>41</v>
      </c>
      <c r="P13" s="63" t="s">
        <v>613</v>
      </c>
      <c r="R13" s="63" t="s">
        <v>556</v>
      </c>
      <c r="S13" s="63"/>
      <c r="T13" s="72" t="s">
        <v>270</v>
      </c>
      <c r="U13" s="72" t="s">
        <v>954</v>
      </c>
      <c r="X13" s="68">
        <v>43076</v>
      </c>
      <c r="Y13" s="65" t="s">
        <v>842</v>
      </c>
      <c r="Z13" s="72" t="s">
        <v>955</v>
      </c>
      <c r="AA13" s="63"/>
      <c r="AB13" s="63" t="s">
        <v>700</v>
      </c>
      <c r="AD13" s="63" t="s">
        <v>813</v>
      </c>
      <c r="AE13" s="63"/>
      <c r="AF13" s="63"/>
      <c r="AG13" s="63"/>
      <c r="AK13" s="72">
        <v>1</v>
      </c>
      <c r="AS13" s="72" t="s">
        <v>109</v>
      </c>
      <c r="BA13" s="63" t="s">
        <v>625</v>
      </c>
      <c r="BB13" s="63"/>
      <c r="BC13" s="63"/>
      <c r="BE13" s="63"/>
      <c r="BT13" s="71"/>
    </row>
    <row r="14" spans="1:87" ht="25.5" customHeight="1" x14ac:dyDescent="0.35">
      <c r="A14" s="63">
        <v>2</v>
      </c>
      <c r="B14" s="63" t="s">
        <v>269</v>
      </c>
      <c r="C14" s="63" t="s">
        <v>536</v>
      </c>
      <c r="D14" s="63" t="s">
        <v>5</v>
      </c>
      <c r="E14" s="64">
        <v>45059184</v>
      </c>
      <c r="F14" s="63" t="s">
        <v>409</v>
      </c>
      <c r="G14" s="69" t="s">
        <v>554</v>
      </c>
      <c r="H14" s="63" t="s">
        <v>95</v>
      </c>
      <c r="I14" s="63" t="s">
        <v>20</v>
      </c>
      <c r="J14" s="63" t="s">
        <v>774</v>
      </c>
      <c r="K14" s="63"/>
      <c r="L14" s="63" t="s">
        <v>555</v>
      </c>
      <c r="M14" s="65">
        <v>34347</v>
      </c>
      <c r="N14" s="66">
        <f ca="1">INT((TODAY()-M14)/365.25)</f>
        <v>27</v>
      </c>
      <c r="O14" s="66">
        <f t="shared" ca="1" si="0"/>
        <v>27</v>
      </c>
      <c r="P14" s="63" t="s">
        <v>112</v>
      </c>
      <c r="Q14" s="63"/>
      <c r="R14" s="63" t="s">
        <v>556</v>
      </c>
      <c r="S14" s="63"/>
      <c r="T14" s="63" t="s">
        <v>270</v>
      </c>
      <c r="U14" s="63"/>
      <c r="V14" s="63">
        <v>4093</v>
      </c>
      <c r="W14" s="63">
        <v>7</v>
      </c>
      <c r="X14" s="65">
        <v>42936</v>
      </c>
      <c r="Y14" s="65" t="s">
        <v>847</v>
      </c>
      <c r="Z14" s="63" t="s">
        <v>149</v>
      </c>
      <c r="AA14" s="63"/>
      <c r="AB14" s="63" t="s">
        <v>697</v>
      </c>
      <c r="AC14" s="63"/>
      <c r="AD14" s="63" t="s">
        <v>818</v>
      </c>
      <c r="AE14" s="63"/>
      <c r="AF14" s="63"/>
      <c r="AG14" s="63" t="s">
        <v>107</v>
      </c>
      <c r="AH14" s="63" t="s">
        <v>480</v>
      </c>
      <c r="AI14" s="63"/>
      <c r="AJ14" s="63"/>
      <c r="AK14" s="63">
        <v>1</v>
      </c>
      <c r="AL14" s="63">
        <v>1</v>
      </c>
      <c r="AM14" s="63"/>
      <c r="AN14" s="63"/>
      <c r="AO14" s="63"/>
      <c r="AP14" s="63"/>
      <c r="AQ14" s="63"/>
      <c r="AR14" s="63"/>
      <c r="AS14" s="63" t="s">
        <v>109</v>
      </c>
      <c r="AT14" s="63" t="s">
        <v>611</v>
      </c>
      <c r="AU14" s="63"/>
      <c r="AV14" s="63"/>
      <c r="AW14" s="63" t="s">
        <v>21</v>
      </c>
      <c r="AX14" s="63"/>
      <c r="AY14" s="63"/>
      <c r="AZ14" s="63"/>
      <c r="BA14" s="63" t="s">
        <v>552</v>
      </c>
      <c r="BB14" s="63"/>
      <c r="BC14" s="63"/>
      <c r="BD14" s="63" t="s">
        <v>395</v>
      </c>
      <c r="BE14" s="63" t="s">
        <v>860</v>
      </c>
      <c r="BF14" s="65">
        <v>43378</v>
      </c>
      <c r="BQ14" s="47" t="s">
        <v>853</v>
      </c>
      <c r="BR14" s="47" t="s">
        <v>843</v>
      </c>
      <c r="BS14" s="62" t="s">
        <v>212</v>
      </c>
      <c r="BT14" s="81" t="s">
        <v>1070</v>
      </c>
      <c r="CI14" s="47" t="s">
        <v>696</v>
      </c>
    </row>
    <row r="15" spans="1:87" ht="25.5" customHeight="1" x14ac:dyDescent="0.35">
      <c r="B15" s="72" t="s">
        <v>1660</v>
      </c>
      <c r="C15" s="63" t="s">
        <v>536</v>
      </c>
      <c r="E15" s="73">
        <v>44030812</v>
      </c>
      <c r="F15" s="72" t="s">
        <v>1661</v>
      </c>
      <c r="J15" s="63"/>
      <c r="L15" s="63"/>
      <c r="M15" s="68">
        <v>37388</v>
      </c>
      <c r="O15" s="66">
        <f t="shared" si="0"/>
        <v>0</v>
      </c>
      <c r="P15" s="63"/>
      <c r="R15" s="63" t="s">
        <v>556</v>
      </c>
      <c r="S15" s="63"/>
      <c r="V15" s="72">
        <v>4865</v>
      </c>
      <c r="Y15" s="65"/>
      <c r="AB15" s="63"/>
      <c r="AF15" s="63"/>
      <c r="BA15" s="63" t="s">
        <v>552</v>
      </c>
      <c r="BB15" s="63"/>
      <c r="BC15" s="63"/>
      <c r="BF15" s="68">
        <v>44202</v>
      </c>
      <c r="BT15" s="71"/>
    </row>
    <row r="16" spans="1:87" ht="25.5" customHeight="1" x14ac:dyDescent="0.35">
      <c r="A16" s="63">
        <v>116</v>
      </c>
      <c r="B16" s="63" t="s">
        <v>452</v>
      </c>
      <c r="C16" s="63" t="s">
        <v>535</v>
      </c>
      <c r="D16" s="63" t="s">
        <v>5</v>
      </c>
      <c r="E16" s="64">
        <v>40434417</v>
      </c>
      <c r="F16" s="63" t="s">
        <v>453</v>
      </c>
      <c r="G16" s="63"/>
      <c r="H16" s="63" t="s">
        <v>95</v>
      </c>
      <c r="I16" s="63" t="s">
        <v>91</v>
      </c>
      <c r="J16" s="63" t="s">
        <v>774</v>
      </c>
      <c r="K16" s="63"/>
      <c r="L16" s="63"/>
      <c r="M16" s="65">
        <v>35698</v>
      </c>
      <c r="N16" s="66">
        <f ca="1">INT((TODAY()-M16)/365.25)</f>
        <v>23</v>
      </c>
      <c r="O16" s="66">
        <f t="shared" ca="1" si="0"/>
        <v>23</v>
      </c>
      <c r="P16" s="63" t="s">
        <v>112</v>
      </c>
      <c r="Q16" s="63"/>
      <c r="R16" s="63" t="s">
        <v>610</v>
      </c>
      <c r="S16" s="63"/>
      <c r="T16" s="63"/>
      <c r="U16" s="63" t="s">
        <v>93</v>
      </c>
      <c r="V16" s="63">
        <v>3833</v>
      </c>
      <c r="W16" s="63"/>
      <c r="X16" s="65">
        <v>43299</v>
      </c>
      <c r="Y16" s="65" t="s">
        <v>850</v>
      </c>
      <c r="Z16" s="63" t="s">
        <v>105</v>
      </c>
      <c r="AA16" s="63"/>
      <c r="AB16" s="63"/>
      <c r="AC16" s="63"/>
      <c r="AD16" s="63" t="s">
        <v>818</v>
      </c>
      <c r="AE16" s="63" t="s">
        <v>1691</v>
      </c>
      <c r="AF16" s="63" t="s">
        <v>1316</v>
      </c>
      <c r="AG16" s="63"/>
      <c r="AH16" s="63" t="s">
        <v>481</v>
      </c>
      <c r="AI16" s="63" t="s">
        <v>1501</v>
      </c>
      <c r="AJ16" s="63"/>
      <c r="AK16" s="63"/>
      <c r="AL16" s="63"/>
      <c r="AM16" s="63" t="s">
        <v>457</v>
      </c>
      <c r="AN16" s="63" t="s">
        <v>290</v>
      </c>
      <c r="AO16" s="63" t="s">
        <v>458</v>
      </c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 t="s">
        <v>543</v>
      </c>
      <c r="BB16" s="63"/>
      <c r="BC16" s="63"/>
      <c r="BD16" s="63"/>
      <c r="BE16" s="63"/>
      <c r="BF16" s="65"/>
      <c r="BT16" s="71"/>
    </row>
    <row r="17" spans="1:58" ht="25.5" customHeight="1" x14ac:dyDescent="0.35">
      <c r="A17" s="72">
        <v>238</v>
      </c>
      <c r="B17" s="72" t="s">
        <v>1164</v>
      </c>
      <c r="C17" s="63" t="s">
        <v>536</v>
      </c>
      <c r="D17" s="63"/>
      <c r="E17" s="73">
        <v>39727746</v>
      </c>
      <c r="F17" s="72" t="s">
        <v>1166</v>
      </c>
      <c r="J17" s="63" t="s">
        <v>774</v>
      </c>
      <c r="L17" s="63" t="s">
        <v>555</v>
      </c>
      <c r="M17" s="68">
        <v>35215</v>
      </c>
      <c r="N17" s="66">
        <f ca="1">INT((TODAY()-M17)/365.25)</f>
        <v>24</v>
      </c>
      <c r="O17" s="66">
        <f t="shared" ca="1" si="0"/>
        <v>24</v>
      </c>
      <c r="P17" s="63" t="s">
        <v>559</v>
      </c>
      <c r="R17" s="63" t="s">
        <v>556</v>
      </c>
      <c r="S17" s="63"/>
      <c r="V17" s="72">
        <v>3871</v>
      </c>
      <c r="W17" s="72">
        <v>205</v>
      </c>
      <c r="X17" s="68">
        <v>43572</v>
      </c>
      <c r="Y17" s="65" t="s">
        <v>849</v>
      </c>
      <c r="Z17" s="72" t="s">
        <v>642</v>
      </c>
      <c r="AA17" s="63"/>
      <c r="AB17" s="63"/>
      <c r="AD17" s="63" t="s">
        <v>818</v>
      </c>
      <c r="AE17" s="63"/>
      <c r="AF17" s="63" t="s">
        <v>1315</v>
      </c>
      <c r="AG17" s="63" t="s">
        <v>107</v>
      </c>
      <c r="AH17" s="72" t="s">
        <v>481</v>
      </c>
      <c r="BA17" s="63" t="s">
        <v>552</v>
      </c>
      <c r="BB17" s="63"/>
      <c r="BC17" s="63"/>
      <c r="BD17" s="72" t="s">
        <v>1756</v>
      </c>
      <c r="BE17" s="63"/>
      <c r="BF17" s="68">
        <v>43998</v>
      </c>
    </row>
    <row r="18" spans="1:58" ht="25.9" customHeight="1" x14ac:dyDescent="0.35">
      <c r="A18" s="72">
        <v>280</v>
      </c>
      <c r="B18" s="72" t="s">
        <v>1238</v>
      </c>
      <c r="C18" s="63" t="s">
        <v>536</v>
      </c>
      <c r="D18" s="63"/>
      <c r="E18" s="73">
        <v>35519040</v>
      </c>
      <c r="F18" s="72" t="s">
        <v>1239</v>
      </c>
      <c r="J18" s="63" t="s">
        <v>733</v>
      </c>
      <c r="L18" s="63" t="s">
        <v>555</v>
      </c>
      <c r="M18" s="68">
        <v>32703</v>
      </c>
      <c r="N18" s="66">
        <f ca="1">INT((TODAY()-M18)/365.25)</f>
        <v>31</v>
      </c>
      <c r="O18" s="66">
        <f t="shared" ca="1" si="0"/>
        <v>31</v>
      </c>
      <c r="P18" s="63"/>
      <c r="R18" s="63" t="s">
        <v>556</v>
      </c>
      <c r="S18" s="63"/>
      <c r="V18" s="72">
        <v>4428</v>
      </c>
      <c r="X18" s="68">
        <v>43651</v>
      </c>
      <c r="Y18" s="65" t="s">
        <v>847</v>
      </c>
      <c r="Z18" s="72" t="s">
        <v>1240</v>
      </c>
      <c r="AA18" s="63"/>
      <c r="AB18" s="63"/>
      <c r="AD18" s="63" t="s">
        <v>813</v>
      </c>
      <c r="AE18" s="63"/>
      <c r="AF18" s="63" t="s">
        <v>1315</v>
      </c>
      <c r="AG18" s="63" t="s">
        <v>107</v>
      </c>
      <c r="AH18" s="72" t="s">
        <v>481</v>
      </c>
      <c r="AZ18" s="72" t="s">
        <v>115</v>
      </c>
      <c r="BA18" s="63" t="s">
        <v>552</v>
      </c>
      <c r="BB18" s="63"/>
      <c r="BC18" s="63"/>
      <c r="BE18" s="63" t="s">
        <v>857</v>
      </c>
      <c r="BF18" s="68">
        <v>43865</v>
      </c>
    </row>
    <row r="19" spans="1:58" x14ac:dyDescent="0.35">
      <c r="B19" s="72" t="s">
        <v>1833</v>
      </c>
      <c r="C19" s="63" t="s">
        <v>536</v>
      </c>
      <c r="D19" s="63"/>
      <c r="E19" s="73">
        <v>24624717</v>
      </c>
      <c r="F19" s="72" t="s">
        <v>1834</v>
      </c>
      <c r="H19" s="72" t="s">
        <v>95</v>
      </c>
      <c r="J19" s="63"/>
      <c r="L19" s="63"/>
      <c r="N19" s="66">
        <f ca="1">INT((TODAY()-M19)/365.25)</f>
        <v>121</v>
      </c>
      <c r="O19" s="66">
        <f t="shared" ca="1" si="0"/>
        <v>121</v>
      </c>
      <c r="P19" s="63"/>
      <c r="R19" s="63" t="s">
        <v>556</v>
      </c>
      <c r="S19" s="63"/>
      <c r="V19" s="72">
        <v>4993</v>
      </c>
      <c r="Y19" s="65"/>
      <c r="Z19" s="72" t="s">
        <v>132</v>
      </c>
      <c r="AA19" s="63"/>
      <c r="AB19" s="63"/>
      <c r="AD19" s="63" t="s">
        <v>813</v>
      </c>
      <c r="AE19" s="63" t="s">
        <v>1814</v>
      </c>
      <c r="AF19" s="63" t="s">
        <v>1315</v>
      </c>
      <c r="AG19" s="63"/>
      <c r="BA19" s="63" t="s">
        <v>543</v>
      </c>
      <c r="BB19" s="63"/>
      <c r="BC19" s="63"/>
      <c r="BE19" s="63"/>
    </row>
    <row r="20" spans="1:58" x14ac:dyDescent="0.35">
      <c r="B20" s="72" t="s">
        <v>1669</v>
      </c>
      <c r="C20" s="63" t="s">
        <v>536</v>
      </c>
      <c r="E20" s="73">
        <v>16216614</v>
      </c>
      <c r="F20" s="72" t="s">
        <v>1670</v>
      </c>
      <c r="J20" s="63"/>
      <c r="L20" s="63"/>
      <c r="O20" s="66">
        <f t="shared" si="0"/>
        <v>0</v>
      </c>
      <c r="P20" s="63"/>
      <c r="R20" s="63" t="s">
        <v>610</v>
      </c>
      <c r="S20" s="63"/>
      <c r="V20" s="72">
        <v>4876</v>
      </c>
      <c r="X20" s="68">
        <v>43963</v>
      </c>
      <c r="Y20" s="65"/>
      <c r="Z20" s="72" t="s">
        <v>105</v>
      </c>
      <c r="AB20" s="63"/>
      <c r="AD20" s="72" t="s">
        <v>818</v>
      </c>
      <c r="AE20" s="72" t="s">
        <v>1677</v>
      </c>
      <c r="AF20" s="63" t="s">
        <v>1316</v>
      </c>
      <c r="AH20" s="72" t="s">
        <v>1685</v>
      </c>
      <c r="AI20" s="72" t="s">
        <v>1501</v>
      </c>
      <c r="BA20" s="63" t="s">
        <v>543</v>
      </c>
      <c r="BB20" s="63"/>
      <c r="BC20" s="63"/>
    </row>
    <row r="21" spans="1:58" x14ac:dyDescent="0.35">
      <c r="A21" s="63">
        <v>187</v>
      </c>
      <c r="B21" s="72" t="s">
        <v>594</v>
      </c>
      <c r="C21" s="63" t="s">
        <v>535</v>
      </c>
      <c r="D21" s="63"/>
      <c r="E21" s="73">
        <v>40434642</v>
      </c>
      <c r="F21" s="72" t="s">
        <v>622</v>
      </c>
      <c r="G21" s="72" t="s">
        <v>554</v>
      </c>
      <c r="H21" s="72" t="s">
        <v>95</v>
      </c>
      <c r="J21" s="63" t="s">
        <v>774</v>
      </c>
      <c r="L21" s="63" t="s">
        <v>555</v>
      </c>
      <c r="N21" s="66">
        <f ca="1">INT((TODAY()-M21)/365.25)</f>
        <v>121</v>
      </c>
      <c r="O21" s="66">
        <f t="shared" ca="1" si="0"/>
        <v>121</v>
      </c>
      <c r="P21" s="63"/>
      <c r="R21" s="63" t="s">
        <v>556</v>
      </c>
      <c r="S21" s="63"/>
      <c r="U21" s="72" t="s">
        <v>317</v>
      </c>
      <c r="V21" s="72">
        <v>4029</v>
      </c>
      <c r="X21" s="68">
        <v>43439</v>
      </c>
      <c r="Y21" s="65" t="s">
        <v>847</v>
      </c>
      <c r="Z21" s="72" t="s">
        <v>623</v>
      </c>
      <c r="AA21" s="63"/>
      <c r="AB21" s="63" t="s">
        <v>694</v>
      </c>
      <c r="AD21" s="63" t="s">
        <v>818</v>
      </c>
      <c r="AE21" s="63"/>
      <c r="AF21" s="63"/>
      <c r="AG21" s="63"/>
      <c r="AK21" s="72">
        <v>12</v>
      </c>
      <c r="AS21" s="72" t="s">
        <v>109</v>
      </c>
      <c r="AT21" s="72" t="s">
        <v>624</v>
      </c>
      <c r="BA21" s="63" t="s">
        <v>625</v>
      </c>
      <c r="BB21" s="63"/>
      <c r="BC21" s="63"/>
      <c r="BE21" s="63"/>
    </row>
    <row r="22" spans="1:58" ht="25.5" customHeight="1" x14ac:dyDescent="0.35">
      <c r="B22" s="72" t="s">
        <v>1831</v>
      </c>
      <c r="C22" s="63" t="s">
        <v>536</v>
      </c>
      <c r="D22" s="63"/>
      <c r="F22" s="72" t="s">
        <v>1832</v>
      </c>
      <c r="H22" s="72" t="s">
        <v>95</v>
      </c>
      <c r="J22" s="63"/>
      <c r="L22" s="63"/>
      <c r="N22" s="66">
        <f ca="1">INT((TODAY()-M22)/365.25)</f>
        <v>121</v>
      </c>
      <c r="O22" s="66">
        <f t="shared" ca="1" si="0"/>
        <v>121</v>
      </c>
      <c r="P22" s="63"/>
      <c r="R22" s="63" t="s">
        <v>556</v>
      </c>
      <c r="S22" s="63"/>
      <c r="V22" s="72">
        <v>4992</v>
      </c>
      <c r="X22" s="68">
        <v>44075</v>
      </c>
      <c r="Y22" s="65"/>
      <c r="AA22" s="63"/>
      <c r="AB22" s="63"/>
      <c r="AD22" s="63" t="s">
        <v>818</v>
      </c>
      <c r="AE22" s="63" t="s">
        <v>1825</v>
      </c>
      <c r="AF22" s="63" t="s">
        <v>1315</v>
      </c>
      <c r="AG22" s="63"/>
      <c r="BA22" s="63" t="s">
        <v>552</v>
      </c>
      <c r="BB22" s="63"/>
      <c r="BC22" s="63"/>
      <c r="BE22" s="63"/>
      <c r="BF22" s="68">
        <v>44202</v>
      </c>
    </row>
    <row r="23" spans="1:58" ht="25.5" customHeight="1" x14ac:dyDescent="0.35">
      <c r="B23" s="72" t="s">
        <v>1877</v>
      </c>
      <c r="C23" s="63" t="s">
        <v>536</v>
      </c>
      <c r="D23" s="63"/>
      <c r="E23" s="73">
        <v>41184863</v>
      </c>
      <c r="F23" s="72" t="s">
        <v>1878</v>
      </c>
      <c r="H23" s="72" t="s">
        <v>95</v>
      </c>
      <c r="J23" s="63"/>
      <c r="L23" s="63"/>
      <c r="N23" s="66">
        <f ca="1">INT((TODAY()-M23)/365.25)</f>
        <v>121</v>
      </c>
      <c r="O23" s="66">
        <f t="shared" ca="1" si="0"/>
        <v>121</v>
      </c>
      <c r="P23" s="63"/>
      <c r="R23" s="63" t="s">
        <v>556</v>
      </c>
      <c r="S23" s="63"/>
      <c r="V23" s="72">
        <v>5028</v>
      </c>
      <c r="Y23" s="65"/>
      <c r="Z23" s="72" t="s">
        <v>1879</v>
      </c>
      <c r="AA23" s="63"/>
      <c r="AB23" s="63"/>
      <c r="AD23" s="63"/>
      <c r="AE23" s="63" t="s">
        <v>1870</v>
      </c>
      <c r="AF23" s="63" t="s">
        <v>1315</v>
      </c>
      <c r="AG23" s="63"/>
      <c r="BA23" s="63" t="s">
        <v>625</v>
      </c>
      <c r="BB23" s="63"/>
      <c r="BC23" s="63"/>
      <c r="BE23" s="63"/>
    </row>
    <row r="24" spans="1:58" x14ac:dyDescent="0.35">
      <c r="B24" s="72" t="s">
        <v>1933</v>
      </c>
      <c r="C24" s="63" t="s">
        <v>536</v>
      </c>
      <c r="D24" s="63"/>
      <c r="J24" s="63"/>
      <c r="L24" s="63"/>
      <c r="N24" s="66">
        <f ca="1">INT((TODAY()-M24)/365.25)</f>
        <v>121</v>
      </c>
      <c r="O24" s="66">
        <f t="shared" ca="1" si="0"/>
        <v>121</v>
      </c>
      <c r="P24" s="63"/>
      <c r="R24" s="63" t="s">
        <v>610</v>
      </c>
      <c r="S24" s="63"/>
      <c r="Y24" s="65"/>
      <c r="AA24" s="63"/>
      <c r="AB24" s="63"/>
      <c r="AD24" s="63"/>
      <c r="AE24" s="63"/>
      <c r="AF24" s="63" t="s">
        <v>1316</v>
      </c>
      <c r="AG24" s="63"/>
      <c r="AH24" s="72" t="s">
        <v>156</v>
      </c>
      <c r="AI24" s="72" t="s">
        <v>1501</v>
      </c>
      <c r="BA24" s="63" t="s">
        <v>543</v>
      </c>
      <c r="BB24" s="63"/>
      <c r="BC24" s="63"/>
      <c r="BE24" s="63"/>
    </row>
    <row r="25" spans="1:58" x14ac:dyDescent="0.35">
      <c r="B25" s="72" t="s">
        <v>1478</v>
      </c>
      <c r="C25" s="63" t="s">
        <v>536</v>
      </c>
      <c r="D25" s="63"/>
      <c r="E25" s="73">
        <v>13607976</v>
      </c>
      <c r="F25" s="72" t="s">
        <v>1921</v>
      </c>
      <c r="J25" s="63" t="s">
        <v>733</v>
      </c>
      <c r="L25" s="63" t="s">
        <v>601</v>
      </c>
      <c r="N25" s="66">
        <f ca="1">INT((TODAY()-M25)/365.25)</f>
        <v>121</v>
      </c>
      <c r="O25" s="66">
        <f t="shared" ca="1" si="0"/>
        <v>121</v>
      </c>
      <c r="P25" s="63"/>
      <c r="R25" s="63" t="s">
        <v>556</v>
      </c>
      <c r="S25" s="63"/>
      <c r="V25" s="72">
        <v>4584</v>
      </c>
      <c r="X25" s="68">
        <v>43740</v>
      </c>
      <c r="Y25" s="65" t="s">
        <v>847</v>
      </c>
      <c r="Z25" s="72" t="s">
        <v>1479</v>
      </c>
      <c r="AA25" s="63"/>
      <c r="AB25" s="63"/>
      <c r="AD25" s="63" t="s">
        <v>813</v>
      </c>
      <c r="AE25" s="63"/>
      <c r="AF25" s="63"/>
      <c r="AG25" s="63"/>
      <c r="AH25" s="72" t="s">
        <v>1471</v>
      </c>
      <c r="BA25" s="63" t="s">
        <v>543</v>
      </c>
      <c r="BB25" s="63"/>
      <c r="BC25" s="63"/>
      <c r="BE25" s="63"/>
    </row>
    <row r="26" spans="1:58" ht="25.5" customHeight="1" x14ac:dyDescent="0.35">
      <c r="B26" s="72" t="s">
        <v>1646</v>
      </c>
      <c r="C26" s="63" t="s">
        <v>536</v>
      </c>
      <c r="J26" s="63"/>
      <c r="L26" s="63"/>
      <c r="O26" s="66">
        <f t="shared" si="0"/>
        <v>0</v>
      </c>
      <c r="P26" s="63"/>
      <c r="R26" s="63" t="s">
        <v>556</v>
      </c>
      <c r="S26" s="63" t="s">
        <v>1317</v>
      </c>
      <c r="T26" s="72" t="s">
        <v>1647</v>
      </c>
      <c r="Y26" s="65"/>
      <c r="AB26" s="63"/>
      <c r="AF26" s="63"/>
      <c r="BA26" s="63" t="s">
        <v>543</v>
      </c>
      <c r="BB26" s="63"/>
      <c r="BC26" s="63"/>
    </row>
    <row r="27" spans="1:58" ht="25.5" customHeight="1" x14ac:dyDescent="0.35">
      <c r="B27" s="72" t="s">
        <v>1385</v>
      </c>
      <c r="C27" s="63" t="s">
        <v>536</v>
      </c>
      <c r="D27" s="63"/>
      <c r="E27" s="73">
        <v>40438767</v>
      </c>
      <c r="F27" s="72" t="s">
        <v>1386</v>
      </c>
      <c r="J27" s="63" t="s">
        <v>774</v>
      </c>
      <c r="L27" s="63"/>
      <c r="N27" s="66">
        <f ca="1">INT((TODAY()-M27)/365.25)</f>
        <v>121</v>
      </c>
      <c r="O27" s="66">
        <f t="shared" ca="1" si="0"/>
        <v>121</v>
      </c>
      <c r="P27" s="63"/>
      <c r="R27" s="63" t="s">
        <v>556</v>
      </c>
      <c r="S27" s="63"/>
      <c r="V27" s="72">
        <v>4630</v>
      </c>
      <c r="X27" s="68">
        <v>43783</v>
      </c>
      <c r="Y27" s="65" t="s">
        <v>847</v>
      </c>
      <c r="Z27" s="72" t="s">
        <v>1387</v>
      </c>
      <c r="AA27" s="63"/>
      <c r="AB27" s="63"/>
      <c r="AD27" s="63" t="s">
        <v>818</v>
      </c>
      <c r="AE27" s="63"/>
      <c r="AF27" s="63" t="s">
        <v>1315</v>
      </c>
      <c r="AG27" s="63"/>
      <c r="BA27" s="63" t="s">
        <v>552</v>
      </c>
      <c r="BB27" s="63"/>
      <c r="BC27" s="63"/>
      <c r="BD27" s="72" t="s">
        <v>1804</v>
      </c>
      <c r="BE27" s="63"/>
      <c r="BF27" s="68">
        <v>44052</v>
      </c>
    </row>
    <row r="28" spans="1:58" ht="25.5" customHeight="1" x14ac:dyDescent="0.35">
      <c r="B28" s="72" t="s">
        <v>1637</v>
      </c>
      <c r="C28" s="63" t="s">
        <v>536</v>
      </c>
      <c r="E28" s="73">
        <v>39356302</v>
      </c>
      <c r="F28" s="72" t="s">
        <v>1616</v>
      </c>
      <c r="J28" s="63"/>
      <c r="L28" s="63"/>
      <c r="O28" s="66">
        <f t="shared" si="0"/>
        <v>0</v>
      </c>
      <c r="P28" s="63"/>
      <c r="R28" s="63" t="s">
        <v>556</v>
      </c>
      <c r="S28" s="63"/>
      <c r="V28" s="72">
        <v>4833</v>
      </c>
      <c r="Y28" s="65"/>
      <c r="AB28" s="63"/>
      <c r="AF28" s="63"/>
      <c r="BA28" s="63" t="s">
        <v>552</v>
      </c>
      <c r="BB28" s="63"/>
      <c r="BC28" s="63"/>
      <c r="BD28" s="72" t="s">
        <v>1728</v>
      </c>
      <c r="BF28" s="68">
        <v>43975</v>
      </c>
    </row>
    <row r="29" spans="1:58" x14ac:dyDescent="0.35">
      <c r="B29" s="72" t="s">
        <v>1340</v>
      </c>
      <c r="C29" s="63" t="s">
        <v>535</v>
      </c>
      <c r="D29" s="63"/>
      <c r="E29" s="73">
        <v>34201675</v>
      </c>
      <c r="F29" s="72" t="s">
        <v>1341</v>
      </c>
      <c r="J29" s="63" t="s">
        <v>774</v>
      </c>
      <c r="L29" s="63" t="s">
        <v>614</v>
      </c>
      <c r="N29" s="66">
        <f ca="1">INT((TODAY()-M29)/365.25)</f>
        <v>121</v>
      </c>
      <c r="O29" s="66">
        <f t="shared" ca="1" si="0"/>
        <v>121</v>
      </c>
      <c r="P29" s="63"/>
      <c r="R29" s="63" t="s">
        <v>556</v>
      </c>
      <c r="S29" s="63"/>
      <c r="V29" s="72">
        <v>4571</v>
      </c>
      <c r="Y29" s="65" t="s">
        <v>847</v>
      </c>
      <c r="Z29" s="72" t="s">
        <v>1314</v>
      </c>
      <c r="AA29" s="63"/>
      <c r="AB29" s="63" t="s">
        <v>694</v>
      </c>
      <c r="AD29" s="63" t="s">
        <v>818</v>
      </c>
      <c r="AE29" s="63"/>
      <c r="AF29" s="63" t="s">
        <v>1315</v>
      </c>
      <c r="AG29" s="63"/>
      <c r="AH29" s="72" t="s">
        <v>481</v>
      </c>
      <c r="BA29" s="63" t="s">
        <v>552</v>
      </c>
      <c r="BB29" s="63"/>
      <c r="BC29" s="63"/>
      <c r="BE29" s="63" t="s">
        <v>858</v>
      </c>
      <c r="BF29" s="68">
        <v>43819</v>
      </c>
    </row>
    <row r="30" spans="1:58" ht="25.9" customHeight="1" x14ac:dyDescent="0.35">
      <c r="B30" s="72" t="s">
        <v>1464</v>
      </c>
      <c r="C30" s="63" t="s">
        <v>536</v>
      </c>
      <c r="D30" s="63"/>
      <c r="E30" s="73">
        <v>21336390</v>
      </c>
      <c r="F30" s="72" t="s">
        <v>1465</v>
      </c>
      <c r="J30" s="63" t="s">
        <v>774</v>
      </c>
      <c r="L30" s="63" t="s">
        <v>558</v>
      </c>
      <c r="M30" s="68">
        <v>25605</v>
      </c>
      <c r="N30" s="66">
        <f ca="1">INT((TODAY()-M30)/365.25)</f>
        <v>51</v>
      </c>
      <c r="O30" s="66">
        <f t="shared" ca="1" si="0"/>
        <v>51</v>
      </c>
      <c r="P30" s="63" t="s">
        <v>112</v>
      </c>
      <c r="R30" s="63" t="s">
        <v>556</v>
      </c>
      <c r="S30" s="63"/>
      <c r="V30" s="72">
        <v>4704</v>
      </c>
      <c r="X30" s="68">
        <v>43894</v>
      </c>
      <c r="Y30" s="65" t="s">
        <v>847</v>
      </c>
      <c r="Z30" s="72" t="s">
        <v>926</v>
      </c>
      <c r="AA30" s="63"/>
      <c r="AB30" s="63"/>
      <c r="AD30" s="63" t="s">
        <v>818</v>
      </c>
      <c r="AE30" s="63" t="s">
        <v>1527</v>
      </c>
      <c r="AF30" s="63" t="s">
        <v>1315</v>
      </c>
      <c r="AG30" s="63"/>
      <c r="AH30" s="72" t="s">
        <v>156</v>
      </c>
      <c r="BA30" s="63" t="s">
        <v>543</v>
      </c>
      <c r="BB30" s="63"/>
      <c r="BC30" s="63"/>
      <c r="BE30" s="63"/>
    </row>
    <row r="31" spans="1:58" ht="25.9" customHeight="1" x14ac:dyDescent="0.35">
      <c r="B31" s="72" t="s">
        <v>1802</v>
      </c>
      <c r="C31" s="63" t="s">
        <v>536</v>
      </c>
      <c r="D31" s="63"/>
      <c r="E31" s="73">
        <v>41763473</v>
      </c>
      <c r="F31" s="72" t="s">
        <v>1803</v>
      </c>
      <c r="H31" s="72" t="s">
        <v>95</v>
      </c>
      <c r="J31" s="63"/>
      <c r="L31" s="63"/>
      <c r="N31" s="66">
        <f ca="1">INT((TODAY()-M31)/365.25)</f>
        <v>121</v>
      </c>
      <c r="O31" s="66">
        <f t="shared" ca="1" si="0"/>
        <v>121</v>
      </c>
      <c r="P31" s="63"/>
      <c r="R31" s="63" t="s">
        <v>610</v>
      </c>
      <c r="S31" s="63"/>
      <c r="V31" s="72">
        <v>4964</v>
      </c>
      <c r="X31" s="68">
        <v>44053</v>
      </c>
      <c r="Y31" s="65"/>
      <c r="AA31" s="63"/>
      <c r="AB31" s="63"/>
      <c r="AD31" s="63"/>
      <c r="AE31" s="63"/>
      <c r="AF31" s="63" t="s">
        <v>1316</v>
      </c>
      <c r="AG31" s="63"/>
      <c r="AH31" s="72" t="s">
        <v>1682</v>
      </c>
      <c r="AI31" s="72" t="s">
        <v>1501</v>
      </c>
      <c r="BA31" s="63" t="s">
        <v>543</v>
      </c>
      <c r="BB31" s="63"/>
      <c r="BC31" s="63"/>
      <c r="BE31" s="63"/>
    </row>
    <row r="32" spans="1:58" ht="18" customHeight="1" x14ac:dyDescent="0.35">
      <c r="B32" s="72" t="s">
        <v>1506</v>
      </c>
      <c r="C32" s="63" t="s">
        <v>536</v>
      </c>
      <c r="D32" s="63"/>
      <c r="F32" s="72" t="s">
        <v>1507</v>
      </c>
      <c r="J32" s="63" t="s">
        <v>774</v>
      </c>
      <c r="L32" s="63"/>
      <c r="N32" s="66">
        <f ca="1">INT((TODAY()-M32)/365.25)</f>
        <v>121</v>
      </c>
      <c r="O32" s="66">
        <f t="shared" ca="1" si="0"/>
        <v>121</v>
      </c>
      <c r="P32" s="63"/>
      <c r="R32" s="63" t="s">
        <v>610</v>
      </c>
      <c r="S32" s="63"/>
      <c r="V32" s="72">
        <v>4720</v>
      </c>
      <c r="X32" s="68">
        <v>43850</v>
      </c>
      <c r="Y32" s="65"/>
      <c r="AA32" s="63"/>
      <c r="AB32" s="63"/>
      <c r="AD32" s="63" t="s">
        <v>818</v>
      </c>
      <c r="AE32" s="63"/>
      <c r="AF32" s="63" t="s">
        <v>1315</v>
      </c>
      <c r="AG32" s="63"/>
      <c r="AH32" s="72" t="s">
        <v>481</v>
      </c>
      <c r="AI32" s="72" t="s">
        <v>1501</v>
      </c>
      <c r="BA32" s="63" t="s">
        <v>543</v>
      </c>
      <c r="BB32" s="63"/>
      <c r="BC32" s="63"/>
      <c r="BE32" s="63"/>
    </row>
    <row r="33" spans="1:87" x14ac:dyDescent="0.35">
      <c r="B33" s="72" t="s">
        <v>1638</v>
      </c>
      <c r="C33" s="63" t="s">
        <v>536</v>
      </c>
      <c r="F33" s="72" t="s">
        <v>1639</v>
      </c>
      <c r="J33" s="63"/>
      <c r="L33" s="63"/>
      <c r="O33" s="66">
        <f t="shared" si="0"/>
        <v>0</v>
      </c>
      <c r="P33" s="63"/>
      <c r="R33" s="63" t="s">
        <v>556</v>
      </c>
      <c r="S33" s="63"/>
      <c r="V33" s="72">
        <v>4845</v>
      </c>
      <c r="X33" s="68">
        <v>43948</v>
      </c>
      <c r="Y33" s="65"/>
      <c r="AB33" s="63"/>
      <c r="AF33" s="63"/>
      <c r="BA33" s="63" t="s">
        <v>552</v>
      </c>
      <c r="BB33" s="63"/>
      <c r="BC33" s="63"/>
    </row>
    <row r="34" spans="1:87" x14ac:dyDescent="0.35">
      <c r="A34" s="63">
        <v>171</v>
      </c>
      <c r="B34" s="72" t="s">
        <v>631</v>
      </c>
      <c r="C34" s="63" t="s">
        <v>536</v>
      </c>
      <c r="D34" s="63"/>
      <c r="E34" s="73">
        <v>42935907</v>
      </c>
      <c r="F34" s="72" t="s">
        <v>632</v>
      </c>
      <c r="G34" s="72" t="s">
        <v>554</v>
      </c>
      <c r="H34" s="72" t="s">
        <v>97</v>
      </c>
      <c r="J34" s="63" t="s">
        <v>772</v>
      </c>
      <c r="L34" s="63" t="s">
        <v>601</v>
      </c>
      <c r="N34" s="66">
        <f t="shared" ref="N34:N57" ca="1" si="1">INT((TODAY()-M34)/365.25)</f>
        <v>121</v>
      </c>
      <c r="O34" s="66">
        <f t="shared" ca="1" si="0"/>
        <v>121</v>
      </c>
      <c r="P34" s="63"/>
      <c r="R34" s="63" t="s">
        <v>556</v>
      </c>
      <c r="S34" s="63"/>
      <c r="V34" s="72">
        <v>4109</v>
      </c>
      <c r="W34" s="72">
        <v>170</v>
      </c>
      <c r="X34" s="68">
        <v>43462</v>
      </c>
      <c r="Y34" s="65" t="s">
        <v>842</v>
      </c>
      <c r="Z34" s="72" t="s">
        <v>193</v>
      </c>
      <c r="AA34" s="63"/>
      <c r="AB34" s="63" t="s">
        <v>702</v>
      </c>
      <c r="AD34" s="63" t="s">
        <v>818</v>
      </c>
      <c r="AE34" s="63"/>
      <c r="AF34" s="63"/>
      <c r="AG34" s="63"/>
      <c r="BA34" s="63" t="s">
        <v>552</v>
      </c>
      <c r="BB34" s="63"/>
      <c r="BC34" s="63"/>
      <c r="BE34" s="63" t="s">
        <v>853</v>
      </c>
      <c r="BF34" s="68">
        <v>43503</v>
      </c>
    </row>
    <row r="35" spans="1:87" ht="24.75" customHeight="1" x14ac:dyDescent="0.35">
      <c r="A35" s="63">
        <v>123</v>
      </c>
      <c r="B35" s="63" t="s">
        <v>861</v>
      </c>
      <c r="C35" s="63" t="s">
        <v>536</v>
      </c>
      <c r="D35" s="63" t="s">
        <v>5</v>
      </c>
      <c r="E35" s="64">
        <v>20031295</v>
      </c>
      <c r="F35" s="63" t="s">
        <v>862</v>
      </c>
      <c r="G35" s="63"/>
      <c r="H35" s="63"/>
      <c r="I35" s="63"/>
      <c r="J35" s="63" t="s">
        <v>774</v>
      </c>
      <c r="K35" s="63"/>
      <c r="L35" s="63" t="s">
        <v>601</v>
      </c>
      <c r="M35" s="65">
        <v>25998</v>
      </c>
      <c r="N35" s="66">
        <f t="shared" ca="1" si="1"/>
        <v>50</v>
      </c>
      <c r="O35" s="66">
        <f t="shared" ca="1" si="0"/>
        <v>50</v>
      </c>
      <c r="P35" s="63" t="s">
        <v>595</v>
      </c>
      <c r="Q35" s="63"/>
      <c r="R35" s="63" t="s">
        <v>556</v>
      </c>
      <c r="S35" s="63"/>
      <c r="T35" s="63" t="s">
        <v>270</v>
      </c>
      <c r="U35" s="63" t="s">
        <v>863</v>
      </c>
      <c r="V35" s="63">
        <v>4105</v>
      </c>
      <c r="W35" s="63"/>
      <c r="X35" s="65">
        <v>43097</v>
      </c>
      <c r="Y35" s="65" t="s">
        <v>849</v>
      </c>
      <c r="Z35" s="63" t="s">
        <v>864</v>
      </c>
      <c r="AA35" s="63"/>
      <c r="AB35" s="63" t="s">
        <v>697</v>
      </c>
      <c r="AC35" s="63"/>
      <c r="AD35" s="63" t="s">
        <v>818</v>
      </c>
      <c r="AE35" s="63"/>
      <c r="AF35" s="63"/>
      <c r="AG35" s="63" t="s">
        <v>106</v>
      </c>
      <c r="AH35" s="63" t="s">
        <v>141</v>
      </c>
      <c r="AI35" s="63"/>
      <c r="AJ35" s="63"/>
      <c r="AK35" s="63">
        <v>3</v>
      </c>
      <c r="AL35" s="63"/>
      <c r="AM35" s="63"/>
      <c r="AN35" s="63"/>
      <c r="AO35" s="63"/>
      <c r="AP35" s="63"/>
      <c r="AQ35" s="63"/>
      <c r="AR35" s="63"/>
      <c r="AS35" s="63" t="s">
        <v>307</v>
      </c>
      <c r="AT35" s="63"/>
      <c r="AU35" s="63" t="s">
        <v>865</v>
      </c>
      <c r="AV35" s="63" t="s">
        <v>565</v>
      </c>
      <c r="AW35" s="63" t="s">
        <v>21</v>
      </c>
      <c r="AX35" s="63"/>
      <c r="AY35" s="63" t="s">
        <v>866</v>
      </c>
      <c r="AZ35" s="63"/>
      <c r="BA35" s="63" t="s">
        <v>552</v>
      </c>
      <c r="BB35" s="63"/>
      <c r="BC35" s="63"/>
      <c r="BD35" s="63" t="s">
        <v>867</v>
      </c>
      <c r="BE35" s="63" t="s">
        <v>860</v>
      </c>
      <c r="BF35" s="65">
        <v>43272</v>
      </c>
    </row>
    <row r="36" spans="1:87" ht="17.25" customHeight="1" x14ac:dyDescent="0.35">
      <c r="B36" s="72" t="s">
        <v>1883</v>
      </c>
      <c r="C36" s="63" t="s">
        <v>536</v>
      </c>
      <c r="D36" s="63"/>
      <c r="E36" s="73">
        <v>35815434</v>
      </c>
      <c r="F36" s="72" t="s">
        <v>1884</v>
      </c>
      <c r="H36" s="72" t="s">
        <v>95</v>
      </c>
      <c r="J36" s="63"/>
      <c r="L36" s="63"/>
      <c r="N36" s="66">
        <f t="shared" ca="1" si="1"/>
        <v>121</v>
      </c>
      <c r="O36" s="66">
        <f t="shared" ca="1" si="0"/>
        <v>121</v>
      </c>
      <c r="P36" s="63"/>
      <c r="R36" s="63" t="s">
        <v>556</v>
      </c>
      <c r="S36" s="63"/>
      <c r="V36" s="72">
        <v>5030</v>
      </c>
      <c r="X36" s="68">
        <v>44149</v>
      </c>
      <c r="Y36" s="65"/>
      <c r="Z36" s="72" t="s">
        <v>1885</v>
      </c>
      <c r="AA36" s="63"/>
      <c r="AB36" s="63"/>
      <c r="AD36" s="63"/>
      <c r="AE36" s="63" t="s">
        <v>1941</v>
      </c>
      <c r="AF36" s="63" t="s">
        <v>1315</v>
      </c>
      <c r="AG36" s="63"/>
      <c r="BA36" s="63" t="s">
        <v>552</v>
      </c>
      <c r="BB36" s="63"/>
      <c r="BC36" s="63"/>
      <c r="BD36" s="72" t="s">
        <v>1583</v>
      </c>
      <c r="BE36" s="63"/>
      <c r="BF36" s="68">
        <v>44152</v>
      </c>
    </row>
    <row r="37" spans="1:87" x14ac:dyDescent="0.35">
      <c r="A37" s="72">
        <v>283</v>
      </c>
      <c r="B37" s="72" t="s">
        <v>1274</v>
      </c>
      <c r="C37" s="63" t="s">
        <v>535</v>
      </c>
      <c r="D37" s="63"/>
      <c r="E37" s="73">
        <v>41345021</v>
      </c>
      <c r="F37" s="72" t="s">
        <v>1275</v>
      </c>
      <c r="J37" s="63" t="s">
        <v>774</v>
      </c>
      <c r="L37" s="63" t="s">
        <v>614</v>
      </c>
      <c r="N37" s="66">
        <f t="shared" ca="1" si="1"/>
        <v>121</v>
      </c>
      <c r="O37" s="66">
        <f t="shared" ca="1" si="0"/>
        <v>121</v>
      </c>
      <c r="P37" s="63"/>
      <c r="R37" s="63" t="s">
        <v>610</v>
      </c>
      <c r="S37" s="63"/>
      <c r="V37" s="72">
        <v>4437</v>
      </c>
      <c r="X37" s="68">
        <v>43684</v>
      </c>
      <c r="Y37" s="65" t="s">
        <v>850</v>
      </c>
      <c r="Z37" s="72" t="s">
        <v>105</v>
      </c>
      <c r="AA37" s="63"/>
      <c r="AB37" s="63"/>
      <c r="AD37" s="63" t="s">
        <v>818</v>
      </c>
      <c r="AE37" s="63" t="s">
        <v>1691</v>
      </c>
      <c r="AF37" s="63" t="s">
        <v>1316</v>
      </c>
      <c r="AG37" s="63" t="s">
        <v>106</v>
      </c>
      <c r="AH37" s="72" t="s">
        <v>481</v>
      </c>
      <c r="AI37" s="72" t="s">
        <v>1501</v>
      </c>
      <c r="BA37" s="63" t="s">
        <v>552</v>
      </c>
      <c r="BB37" s="63"/>
      <c r="BC37" s="63"/>
      <c r="BD37" s="72" t="s">
        <v>1917</v>
      </c>
      <c r="BE37" s="63"/>
      <c r="BF37" s="68">
        <v>44238</v>
      </c>
    </row>
    <row r="38" spans="1:87" x14ac:dyDescent="0.35">
      <c r="B38" s="72" t="s">
        <v>1778</v>
      </c>
      <c r="C38" s="63" t="s">
        <v>536</v>
      </c>
      <c r="D38" s="63"/>
      <c r="J38" s="63"/>
      <c r="L38" s="63"/>
      <c r="N38" s="66">
        <f t="shared" ca="1" si="1"/>
        <v>121</v>
      </c>
      <c r="O38" s="66">
        <f t="shared" ca="1" si="0"/>
        <v>121</v>
      </c>
      <c r="P38" s="63"/>
      <c r="R38" s="63" t="s">
        <v>556</v>
      </c>
      <c r="S38" s="63"/>
      <c r="V38" s="72">
        <v>4915</v>
      </c>
      <c r="X38" s="68">
        <v>44140</v>
      </c>
      <c r="Y38" s="65"/>
      <c r="AA38" s="63"/>
      <c r="AB38" s="63"/>
      <c r="AD38" s="63"/>
      <c r="AE38" s="63"/>
      <c r="AF38" s="63"/>
      <c r="AG38" s="63"/>
      <c r="BA38" s="63" t="s">
        <v>543</v>
      </c>
      <c r="BB38" s="63"/>
      <c r="BC38" s="63"/>
      <c r="BE38" s="63"/>
      <c r="BG38" s="47" t="s">
        <v>1779</v>
      </c>
    </row>
    <row r="39" spans="1:87" x14ac:dyDescent="0.35">
      <c r="B39" s="72" t="s">
        <v>1739</v>
      </c>
      <c r="C39" s="63" t="s">
        <v>536</v>
      </c>
      <c r="D39" s="63"/>
      <c r="J39" s="63"/>
      <c r="L39" s="63"/>
      <c r="N39" s="66">
        <f t="shared" ca="1" si="1"/>
        <v>121</v>
      </c>
      <c r="O39" s="66">
        <f t="shared" ca="1" si="0"/>
        <v>121</v>
      </c>
      <c r="P39" s="63"/>
      <c r="R39" s="63" t="s">
        <v>556</v>
      </c>
      <c r="S39" s="63"/>
      <c r="V39" s="72">
        <v>4883</v>
      </c>
      <c r="X39" s="68">
        <v>43978</v>
      </c>
      <c r="Y39" s="65"/>
      <c r="AA39" s="63"/>
      <c r="AB39" s="63"/>
      <c r="AD39" s="63"/>
      <c r="AE39" s="63"/>
      <c r="AF39" s="63"/>
      <c r="AG39" s="63"/>
      <c r="AH39" s="72" t="s">
        <v>1682</v>
      </c>
      <c r="BA39" s="63" t="s">
        <v>552</v>
      </c>
      <c r="BB39" s="63"/>
      <c r="BC39" s="63"/>
      <c r="BE39" s="63"/>
      <c r="BF39" s="68">
        <v>44183</v>
      </c>
    </row>
    <row r="40" spans="1:87" ht="18" customHeight="1" x14ac:dyDescent="0.35">
      <c r="A40" s="72">
        <v>198</v>
      </c>
      <c r="B40" s="72" t="s">
        <v>906</v>
      </c>
      <c r="C40" s="63" t="s">
        <v>536</v>
      </c>
      <c r="D40" s="63"/>
      <c r="E40" s="73">
        <v>42524233</v>
      </c>
      <c r="F40" s="72" t="s">
        <v>907</v>
      </c>
      <c r="J40" s="63" t="s">
        <v>774</v>
      </c>
      <c r="L40" s="63" t="s">
        <v>555</v>
      </c>
      <c r="N40" s="66">
        <f t="shared" ca="1" si="1"/>
        <v>121</v>
      </c>
      <c r="O40" s="66">
        <f t="shared" ca="1" si="0"/>
        <v>121</v>
      </c>
      <c r="P40" s="63"/>
      <c r="R40" s="63" t="s">
        <v>556</v>
      </c>
      <c r="S40" s="63"/>
      <c r="X40" s="68">
        <v>43346</v>
      </c>
      <c r="Y40" s="65" t="s">
        <v>849</v>
      </c>
      <c r="Z40" s="72" t="s">
        <v>642</v>
      </c>
      <c r="AA40" s="63"/>
      <c r="AB40" s="63" t="s">
        <v>697</v>
      </c>
      <c r="AD40" s="63" t="s">
        <v>813</v>
      </c>
      <c r="AE40" s="63"/>
      <c r="AF40" s="63"/>
      <c r="AG40" s="63"/>
      <c r="AK40" s="72">
        <v>4</v>
      </c>
      <c r="AS40" s="72" t="s">
        <v>908</v>
      </c>
      <c r="AT40" s="72" t="s">
        <v>909</v>
      </c>
      <c r="AU40" s="72" t="s">
        <v>910</v>
      </c>
      <c r="AV40" s="72" t="s">
        <v>565</v>
      </c>
      <c r="BA40" s="63" t="s">
        <v>625</v>
      </c>
      <c r="BB40" s="63"/>
      <c r="BC40" s="63"/>
      <c r="BE40" s="63"/>
    </row>
    <row r="41" spans="1:87" x14ac:dyDescent="0.35">
      <c r="B41" s="72" t="s">
        <v>1426</v>
      </c>
      <c r="C41" s="63" t="s">
        <v>535</v>
      </c>
      <c r="D41" s="63"/>
      <c r="E41" s="73">
        <v>30598323</v>
      </c>
      <c r="F41" s="72" t="s">
        <v>1427</v>
      </c>
      <c r="J41" s="63" t="s">
        <v>774</v>
      </c>
      <c r="L41" s="63" t="s">
        <v>614</v>
      </c>
      <c r="M41" s="68">
        <v>30654</v>
      </c>
      <c r="N41" s="66">
        <f t="shared" ca="1" si="1"/>
        <v>37</v>
      </c>
      <c r="O41" s="66">
        <f t="shared" ca="1" si="0"/>
        <v>37</v>
      </c>
      <c r="P41" s="63"/>
      <c r="R41" s="63" t="s">
        <v>610</v>
      </c>
      <c r="S41" s="63"/>
      <c r="V41" s="72">
        <v>4668</v>
      </c>
      <c r="X41" s="68">
        <v>43803</v>
      </c>
      <c r="Y41" s="65" t="s">
        <v>850</v>
      </c>
      <c r="Z41" s="72" t="s">
        <v>105</v>
      </c>
      <c r="AA41" s="63"/>
      <c r="AB41" s="63"/>
      <c r="AD41" s="63" t="s">
        <v>818</v>
      </c>
      <c r="AE41" s="63" t="s">
        <v>1691</v>
      </c>
      <c r="AF41" s="63" t="s">
        <v>1316</v>
      </c>
      <c r="AG41" s="63"/>
      <c r="AH41" s="72" t="s">
        <v>481</v>
      </c>
      <c r="AI41" s="72" t="s">
        <v>1501</v>
      </c>
      <c r="BA41" s="63" t="s">
        <v>543</v>
      </c>
      <c r="BB41" s="63"/>
      <c r="BC41" s="63"/>
      <c r="BE41" s="63"/>
    </row>
    <row r="42" spans="1:87" x14ac:dyDescent="0.35">
      <c r="A42" s="63">
        <v>3</v>
      </c>
      <c r="B42" s="63" t="s">
        <v>127</v>
      </c>
      <c r="C42" s="63" t="s">
        <v>535</v>
      </c>
      <c r="D42" s="63" t="s">
        <v>5</v>
      </c>
      <c r="E42" s="64">
        <v>29061130</v>
      </c>
      <c r="F42" s="63" t="s">
        <v>128</v>
      </c>
      <c r="G42" s="63" t="s">
        <v>554</v>
      </c>
      <c r="H42" s="63" t="s">
        <v>97</v>
      </c>
      <c r="I42" s="63" t="s">
        <v>91</v>
      </c>
      <c r="J42" s="63"/>
      <c r="K42" s="63"/>
      <c r="L42" s="63" t="s">
        <v>555</v>
      </c>
      <c r="M42" s="65">
        <v>29840</v>
      </c>
      <c r="N42" s="66">
        <f t="shared" ca="1" si="1"/>
        <v>39</v>
      </c>
      <c r="O42" s="66">
        <f t="shared" ca="1" si="0"/>
        <v>39</v>
      </c>
      <c r="P42" s="63" t="s">
        <v>595</v>
      </c>
      <c r="Q42" s="63"/>
      <c r="R42" s="63" t="s">
        <v>556</v>
      </c>
      <c r="S42" s="63"/>
      <c r="T42" s="63" t="s">
        <v>92</v>
      </c>
      <c r="U42" s="63"/>
      <c r="V42" s="63">
        <v>4030</v>
      </c>
      <c r="W42" s="63">
        <v>55</v>
      </c>
      <c r="X42" s="65">
        <v>43168</v>
      </c>
      <c r="Y42" s="65" t="s">
        <v>847</v>
      </c>
      <c r="Z42" s="63" t="s">
        <v>596</v>
      </c>
      <c r="AA42" s="63"/>
      <c r="AB42" s="63" t="s">
        <v>698</v>
      </c>
      <c r="AC42" s="63"/>
      <c r="AD42" s="63" t="s">
        <v>813</v>
      </c>
      <c r="AE42" s="63"/>
      <c r="AF42" s="63" t="s">
        <v>1315</v>
      </c>
      <c r="AG42" s="63" t="s">
        <v>107</v>
      </c>
      <c r="AH42" s="63" t="s">
        <v>141</v>
      </c>
      <c r="AI42" s="63"/>
      <c r="AJ42" s="63"/>
      <c r="AK42" s="63">
        <v>3</v>
      </c>
      <c r="AL42" s="63"/>
      <c r="AM42" s="63"/>
      <c r="AN42" s="63"/>
      <c r="AO42" s="63"/>
      <c r="AP42" s="63"/>
      <c r="AQ42" s="63"/>
      <c r="AR42" s="63"/>
      <c r="AS42" s="63" t="s">
        <v>109</v>
      </c>
      <c r="AT42" s="63" t="s">
        <v>597</v>
      </c>
      <c r="AU42" s="63" t="s">
        <v>598</v>
      </c>
      <c r="AV42" s="63" t="s">
        <v>565</v>
      </c>
      <c r="AW42" s="63" t="s">
        <v>21</v>
      </c>
      <c r="AX42" s="63"/>
      <c r="AY42" s="63" t="s">
        <v>599</v>
      </c>
      <c r="AZ42" s="63"/>
      <c r="BA42" s="63" t="s">
        <v>543</v>
      </c>
      <c r="BB42" s="63"/>
      <c r="BC42" s="63"/>
      <c r="BD42" s="70"/>
      <c r="BE42" s="63"/>
      <c r="BQ42" s="47" t="s">
        <v>854</v>
      </c>
      <c r="BR42" s="47" t="s">
        <v>844</v>
      </c>
      <c r="BS42" s="62" t="s">
        <v>711</v>
      </c>
      <c r="BT42" s="80" t="s">
        <v>1071</v>
      </c>
      <c r="CI42" s="47" t="s">
        <v>697</v>
      </c>
    </row>
    <row r="43" spans="1:87" ht="25.9" customHeight="1" x14ac:dyDescent="0.35">
      <c r="B43" s="72" t="s">
        <v>1298</v>
      </c>
      <c r="C43" s="63" t="s">
        <v>536</v>
      </c>
      <c r="D43" s="63"/>
      <c r="E43" s="73">
        <v>23015914</v>
      </c>
      <c r="F43" s="72" t="s">
        <v>1299</v>
      </c>
      <c r="J43" s="63" t="s">
        <v>774</v>
      </c>
      <c r="L43" s="63" t="s">
        <v>601</v>
      </c>
      <c r="N43" s="66">
        <f t="shared" ca="1" si="1"/>
        <v>121</v>
      </c>
      <c r="O43" s="66">
        <f t="shared" ca="1" si="0"/>
        <v>121</v>
      </c>
      <c r="P43" s="63"/>
      <c r="R43" s="63" t="s">
        <v>556</v>
      </c>
      <c r="S43" s="63"/>
      <c r="V43" s="72">
        <v>4533</v>
      </c>
      <c r="Y43" s="65"/>
      <c r="Z43" s="72" t="s">
        <v>1300</v>
      </c>
      <c r="AA43" s="63"/>
      <c r="AB43" s="63"/>
      <c r="AD43" s="63" t="s">
        <v>813</v>
      </c>
      <c r="AE43" s="63"/>
      <c r="AF43" s="63"/>
      <c r="AG43" s="63"/>
      <c r="BA43" s="63" t="s">
        <v>552</v>
      </c>
      <c r="BB43" s="63"/>
      <c r="BC43" s="63"/>
      <c r="BE43" s="63"/>
      <c r="BG43" s="47" t="s">
        <v>1258</v>
      </c>
    </row>
    <row r="44" spans="1:87" ht="25.5" customHeight="1" x14ac:dyDescent="0.35">
      <c r="A44" s="72">
        <v>222</v>
      </c>
      <c r="B44" s="72" t="s">
        <v>976</v>
      </c>
      <c r="C44" s="63" t="s">
        <v>536</v>
      </c>
      <c r="D44" s="63"/>
      <c r="E44" s="73">
        <v>37917352</v>
      </c>
      <c r="F44" s="72" t="s">
        <v>977</v>
      </c>
      <c r="J44" s="63" t="s">
        <v>774</v>
      </c>
      <c r="L44" s="63" t="s">
        <v>555</v>
      </c>
      <c r="M44" s="68">
        <v>35056</v>
      </c>
      <c r="N44" s="66">
        <f t="shared" ca="1" si="1"/>
        <v>25</v>
      </c>
      <c r="O44" s="66">
        <f t="shared" ca="1" si="0"/>
        <v>25</v>
      </c>
      <c r="P44" s="63" t="s">
        <v>112</v>
      </c>
      <c r="R44" s="63" t="s">
        <v>610</v>
      </c>
      <c r="S44" s="63"/>
      <c r="T44" s="72" t="s">
        <v>270</v>
      </c>
      <c r="V44" s="72">
        <v>4724</v>
      </c>
      <c r="X44" s="68">
        <v>43858</v>
      </c>
      <c r="Y44" s="65" t="s">
        <v>849</v>
      </c>
      <c r="Z44" s="72" t="s">
        <v>23</v>
      </c>
      <c r="AA44" s="63"/>
      <c r="AB44" s="63" t="s">
        <v>697</v>
      </c>
      <c r="AD44" s="63" t="s">
        <v>818</v>
      </c>
      <c r="AE44" s="63"/>
      <c r="AF44" s="63" t="s">
        <v>1315</v>
      </c>
      <c r="AG44" s="63"/>
      <c r="AK44" s="72">
        <v>4</v>
      </c>
      <c r="AL44" s="72">
        <v>2</v>
      </c>
      <c r="AS44" s="72" t="s">
        <v>923</v>
      </c>
      <c r="AU44" s="72" t="s">
        <v>978</v>
      </c>
      <c r="AV44" s="72" t="s">
        <v>565</v>
      </c>
      <c r="AY44" s="72" t="s">
        <v>979</v>
      </c>
      <c r="BA44" s="63" t="s">
        <v>552</v>
      </c>
      <c r="BB44" s="63"/>
      <c r="BC44" s="63"/>
      <c r="BD44" s="74" t="s">
        <v>857</v>
      </c>
      <c r="BE44" s="63"/>
      <c r="BF44" s="68">
        <v>44139</v>
      </c>
    </row>
    <row r="45" spans="1:87" ht="25.9" customHeight="1" x14ac:dyDescent="0.35">
      <c r="A45" s="72">
        <v>275</v>
      </c>
      <c r="B45" s="72" t="s">
        <v>1226</v>
      </c>
      <c r="C45" s="63" t="s">
        <v>535</v>
      </c>
      <c r="D45" s="63"/>
      <c r="F45" s="72" t="s">
        <v>1333</v>
      </c>
      <c r="J45" s="63" t="s">
        <v>774</v>
      </c>
      <c r="L45" s="63"/>
      <c r="N45" s="66">
        <f t="shared" ca="1" si="1"/>
        <v>121</v>
      </c>
      <c r="O45" s="66">
        <f t="shared" ca="1" si="0"/>
        <v>121</v>
      </c>
      <c r="P45" s="63"/>
      <c r="R45" s="63" t="s">
        <v>610</v>
      </c>
      <c r="S45" s="63"/>
      <c r="V45" s="72">
        <v>4419</v>
      </c>
      <c r="X45" s="68">
        <v>43649</v>
      </c>
      <c r="Y45" s="65"/>
      <c r="AA45" s="63"/>
      <c r="AB45" s="63"/>
      <c r="AD45" s="63" t="s">
        <v>818</v>
      </c>
      <c r="AE45" s="63"/>
      <c r="AF45" s="63" t="s">
        <v>1316</v>
      </c>
      <c r="AG45" s="63"/>
      <c r="BA45" s="63" t="s">
        <v>552</v>
      </c>
      <c r="BB45" s="63"/>
      <c r="BC45" s="63"/>
      <c r="BE45" s="63" t="s">
        <v>853</v>
      </c>
    </row>
    <row r="46" spans="1:87" x14ac:dyDescent="0.35">
      <c r="B46" s="72" t="s">
        <v>1422</v>
      </c>
      <c r="C46" s="63" t="s">
        <v>535</v>
      </c>
      <c r="D46" s="63"/>
      <c r="E46" s="73">
        <v>29242166</v>
      </c>
      <c r="F46" s="72" t="s">
        <v>1423</v>
      </c>
      <c r="J46" s="63" t="s">
        <v>774</v>
      </c>
      <c r="L46" s="63" t="s">
        <v>555</v>
      </c>
      <c r="M46" s="68">
        <v>31428</v>
      </c>
      <c r="N46" s="66">
        <f t="shared" ca="1" si="1"/>
        <v>35</v>
      </c>
      <c r="O46" s="66">
        <f t="shared" ca="1" si="0"/>
        <v>35</v>
      </c>
      <c r="P46" s="63" t="s">
        <v>112</v>
      </c>
      <c r="R46" s="63" t="s">
        <v>610</v>
      </c>
      <c r="S46" s="63"/>
      <c r="V46" s="72">
        <v>2294</v>
      </c>
      <c r="X46" s="68">
        <v>43790</v>
      </c>
      <c r="Y46" s="65" t="s">
        <v>850</v>
      </c>
      <c r="AA46" s="63"/>
      <c r="AB46" s="63"/>
      <c r="AD46" s="63" t="s">
        <v>818</v>
      </c>
      <c r="AE46" s="63"/>
      <c r="AF46" s="63" t="s">
        <v>1316</v>
      </c>
      <c r="AG46" s="63"/>
      <c r="BA46" s="63" t="s">
        <v>625</v>
      </c>
      <c r="BB46" s="63"/>
      <c r="BC46" s="63"/>
      <c r="BE46" s="63"/>
      <c r="BG46" s="47" t="s">
        <v>1344</v>
      </c>
    </row>
    <row r="47" spans="1:87" x14ac:dyDescent="0.35">
      <c r="A47" s="72">
        <v>193</v>
      </c>
      <c r="B47" s="72" t="s">
        <v>881</v>
      </c>
      <c r="C47" s="63" t="s">
        <v>535</v>
      </c>
      <c r="D47" s="63"/>
      <c r="E47" s="73">
        <v>43002747</v>
      </c>
      <c r="F47" s="72" t="s">
        <v>882</v>
      </c>
      <c r="J47" s="63" t="s">
        <v>774</v>
      </c>
      <c r="L47" s="63" t="s">
        <v>555</v>
      </c>
      <c r="M47" s="68">
        <v>35383</v>
      </c>
      <c r="N47" s="66">
        <f t="shared" ca="1" si="1"/>
        <v>24</v>
      </c>
      <c r="O47" s="66">
        <f t="shared" ca="1" si="0"/>
        <v>24</v>
      </c>
      <c r="P47" s="63" t="s">
        <v>595</v>
      </c>
      <c r="R47" s="63" t="s">
        <v>556</v>
      </c>
      <c r="S47" s="63"/>
      <c r="T47" s="72" t="s">
        <v>92</v>
      </c>
      <c r="V47" s="72">
        <v>4100</v>
      </c>
      <c r="X47" s="68">
        <v>43000</v>
      </c>
      <c r="Y47" s="65" t="s">
        <v>849</v>
      </c>
      <c r="Z47" s="72" t="s">
        <v>642</v>
      </c>
      <c r="AA47" s="63"/>
      <c r="AB47" s="63" t="s">
        <v>694</v>
      </c>
      <c r="AD47" s="63" t="s">
        <v>818</v>
      </c>
      <c r="AE47" s="63"/>
      <c r="AF47" s="63"/>
      <c r="AG47" s="63"/>
      <c r="BA47" s="63" t="s">
        <v>625</v>
      </c>
      <c r="BB47" s="63"/>
      <c r="BC47" s="63"/>
      <c r="BE47" s="63"/>
    </row>
    <row r="48" spans="1:87" x14ac:dyDescent="0.35">
      <c r="A48" s="63">
        <v>162</v>
      </c>
      <c r="B48" s="72" t="s">
        <v>575</v>
      </c>
      <c r="C48" s="63" t="s">
        <v>536</v>
      </c>
      <c r="D48" s="63"/>
      <c r="E48" s="73">
        <v>39574448</v>
      </c>
      <c r="F48" s="72" t="s">
        <v>1057</v>
      </c>
      <c r="J48" s="63" t="s">
        <v>207</v>
      </c>
      <c r="L48" s="63" t="s">
        <v>555</v>
      </c>
      <c r="N48" s="66">
        <f t="shared" ca="1" si="1"/>
        <v>121</v>
      </c>
      <c r="O48" s="66">
        <f t="shared" ca="1" si="0"/>
        <v>121</v>
      </c>
      <c r="P48" s="63"/>
      <c r="R48" s="63" t="s">
        <v>556</v>
      </c>
      <c r="S48" s="63"/>
      <c r="W48" s="72">
        <v>104</v>
      </c>
      <c r="X48" s="68">
        <v>43437</v>
      </c>
      <c r="Y48" s="65" t="s">
        <v>849</v>
      </c>
      <c r="Z48" s="72" t="s">
        <v>1058</v>
      </c>
      <c r="AA48" s="63"/>
      <c r="AB48" s="63" t="s">
        <v>700</v>
      </c>
      <c r="AD48" s="63" t="s">
        <v>813</v>
      </c>
      <c r="AE48" s="63"/>
      <c r="AF48" s="63"/>
      <c r="AG48" s="63"/>
      <c r="BA48" s="63" t="s">
        <v>552</v>
      </c>
      <c r="BB48" s="63"/>
      <c r="BC48" s="63"/>
      <c r="BE48" s="63" t="s">
        <v>857</v>
      </c>
      <c r="BF48" s="68">
        <v>43594</v>
      </c>
    </row>
    <row r="49" spans="1:87" ht="22.5" customHeight="1" x14ac:dyDescent="0.35">
      <c r="B49" s="72" t="s">
        <v>1556</v>
      </c>
      <c r="C49" s="63" t="s">
        <v>536</v>
      </c>
      <c r="D49" s="63"/>
      <c r="F49" s="72" t="s">
        <v>1557</v>
      </c>
      <c r="J49" s="63" t="s">
        <v>716</v>
      </c>
      <c r="L49" s="63"/>
      <c r="N49" s="66">
        <f t="shared" ca="1" si="1"/>
        <v>121</v>
      </c>
      <c r="O49" s="66">
        <f t="shared" ca="1" si="0"/>
        <v>121</v>
      </c>
      <c r="P49" s="63"/>
      <c r="R49" s="63" t="s">
        <v>556</v>
      </c>
      <c r="S49" s="63"/>
      <c r="V49" s="72">
        <v>4773</v>
      </c>
      <c r="Y49" s="65"/>
      <c r="AA49" s="63"/>
      <c r="AB49" s="63"/>
      <c r="AD49" s="63"/>
      <c r="AE49" s="63" t="s">
        <v>1931</v>
      </c>
      <c r="AF49" s="63" t="s">
        <v>1315</v>
      </c>
      <c r="AG49" s="63"/>
      <c r="BA49" s="63" t="s">
        <v>625</v>
      </c>
      <c r="BB49" s="63"/>
      <c r="BC49" s="63"/>
      <c r="BE49" s="63"/>
      <c r="BF49" s="68">
        <v>44789</v>
      </c>
    </row>
    <row r="50" spans="1:87" ht="25.5" customHeight="1" x14ac:dyDescent="0.35">
      <c r="B50" s="72" t="s">
        <v>1794</v>
      </c>
      <c r="C50" s="63" t="s">
        <v>536</v>
      </c>
      <c r="D50" s="63"/>
      <c r="F50" s="72" t="s">
        <v>1793</v>
      </c>
      <c r="J50" s="63"/>
      <c r="L50" s="63"/>
      <c r="N50" s="66">
        <f t="shared" ca="1" si="1"/>
        <v>121</v>
      </c>
      <c r="O50" s="66">
        <f t="shared" ca="1" si="0"/>
        <v>121</v>
      </c>
      <c r="P50" s="63"/>
      <c r="R50" s="63" t="s">
        <v>556</v>
      </c>
      <c r="S50" s="63"/>
      <c r="V50" s="72">
        <v>4927</v>
      </c>
      <c r="Y50" s="65"/>
      <c r="AA50" s="63"/>
      <c r="AB50" s="63"/>
      <c r="AD50" s="63"/>
      <c r="AE50" s="63"/>
      <c r="AF50" s="63"/>
      <c r="AG50" s="63"/>
      <c r="BA50" s="63" t="s">
        <v>552</v>
      </c>
      <c r="BB50" s="63"/>
      <c r="BC50" s="63"/>
      <c r="BD50" s="72" t="s">
        <v>857</v>
      </c>
      <c r="BE50" s="63"/>
      <c r="BF50" s="68">
        <v>44046</v>
      </c>
    </row>
    <row r="51" spans="1:87" ht="21.75" customHeight="1" x14ac:dyDescent="0.35">
      <c r="A51" s="72">
        <v>207</v>
      </c>
      <c r="B51" s="72" t="s">
        <v>937</v>
      </c>
      <c r="C51" s="63" t="s">
        <v>536</v>
      </c>
      <c r="D51" s="63"/>
      <c r="J51" s="63"/>
      <c r="L51" s="63"/>
      <c r="N51" s="66">
        <f t="shared" ca="1" si="1"/>
        <v>121</v>
      </c>
      <c r="O51" s="66"/>
      <c r="P51" s="63"/>
      <c r="R51" s="63" t="s">
        <v>556</v>
      </c>
      <c r="S51" s="63"/>
      <c r="X51" s="68">
        <v>42991</v>
      </c>
      <c r="Y51" s="65" t="s">
        <v>847</v>
      </c>
      <c r="Z51" s="72" t="s">
        <v>1022</v>
      </c>
      <c r="AA51" s="63"/>
      <c r="AB51" s="63" t="s">
        <v>697</v>
      </c>
      <c r="AD51" s="63" t="s">
        <v>813</v>
      </c>
      <c r="AE51" s="63"/>
      <c r="AF51" s="63"/>
      <c r="AG51" s="63"/>
      <c r="BA51" s="63" t="s">
        <v>625</v>
      </c>
      <c r="BB51" s="63"/>
      <c r="BC51" s="63"/>
      <c r="BE51" s="63"/>
    </row>
    <row r="52" spans="1:87" ht="22.5" customHeight="1" x14ac:dyDescent="0.35">
      <c r="A52" s="63">
        <v>169</v>
      </c>
      <c r="B52" s="72" t="s">
        <v>583</v>
      </c>
      <c r="C52" s="63" t="s">
        <v>536</v>
      </c>
      <c r="D52" s="63"/>
      <c r="E52" s="73">
        <v>5411180</v>
      </c>
      <c r="F52" s="72" t="s">
        <v>618</v>
      </c>
      <c r="G52" s="72" t="s">
        <v>554</v>
      </c>
      <c r="H52" s="72" t="s">
        <v>95</v>
      </c>
      <c r="I52" s="72" t="s">
        <v>134</v>
      </c>
      <c r="J52" s="63" t="s">
        <v>774</v>
      </c>
      <c r="L52" s="63" t="s">
        <v>601</v>
      </c>
      <c r="M52" s="68">
        <v>17858</v>
      </c>
      <c r="N52" s="66">
        <f t="shared" ca="1" si="1"/>
        <v>72</v>
      </c>
      <c r="O52" s="66">
        <f t="shared" ref="O52:O83" ca="1" si="2">IF(N52=119,"N/D",N52)</f>
        <v>72</v>
      </c>
      <c r="P52" s="63" t="s">
        <v>613</v>
      </c>
      <c r="R52" s="63" t="s">
        <v>556</v>
      </c>
      <c r="S52" s="63"/>
      <c r="T52" s="72" t="s">
        <v>169</v>
      </c>
      <c r="U52" s="72" t="s">
        <v>620</v>
      </c>
      <c r="V52" s="72">
        <v>4028</v>
      </c>
      <c r="W52" s="72">
        <v>167</v>
      </c>
      <c r="X52" s="68">
        <v>43462</v>
      </c>
      <c r="Y52" s="65" t="s">
        <v>843</v>
      </c>
      <c r="Z52" s="72" t="s">
        <v>621</v>
      </c>
      <c r="AA52" s="63"/>
      <c r="AB52" s="63" t="s">
        <v>699</v>
      </c>
      <c r="AD52" s="63" t="s">
        <v>818</v>
      </c>
      <c r="AE52" s="63"/>
      <c r="AF52" s="63"/>
      <c r="AG52" s="63" t="s">
        <v>107</v>
      </c>
      <c r="AH52" s="72" t="s">
        <v>481</v>
      </c>
      <c r="AK52" s="72">
        <v>1</v>
      </c>
      <c r="AS52" s="72" t="s">
        <v>563</v>
      </c>
      <c r="BA52" s="63" t="s">
        <v>552</v>
      </c>
      <c r="BB52" s="63"/>
      <c r="BC52" s="63"/>
      <c r="BE52" s="63" t="s">
        <v>860</v>
      </c>
      <c r="BF52" s="68">
        <v>43560</v>
      </c>
    </row>
    <row r="53" spans="1:87" ht="23.25" customHeight="1" x14ac:dyDescent="0.35">
      <c r="A53" s="72">
        <v>212</v>
      </c>
      <c r="B53" s="72" t="s">
        <v>944</v>
      </c>
      <c r="C53" s="63" t="s">
        <v>536</v>
      </c>
      <c r="D53" s="63"/>
      <c r="E53" s="73" t="s">
        <v>945</v>
      </c>
      <c r="F53" s="72" t="s">
        <v>946</v>
      </c>
      <c r="J53" s="63" t="s">
        <v>774</v>
      </c>
      <c r="L53" s="63" t="s">
        <v>614</v>
      </c>
      <c r="M53" s="68">
        <v>33286</v>
      </c>
      <c r="N53" s="66">
        <f t="shared" ca="1" si="1"/>
        <v>30</v>
      </c>
      <c r="O53" s="66">
        <f t="shared" ca="1" si="2"/>
        <v>30</v>
      </c>
      <c r="P53" s="63"/>
      <c r="R53" s="63" t="s">
        <v>556</v>
      </c>
      <c r="S53" s="63"/>
      <c r="X53" s="68">
        <v>43010</v>
      </c>
      <c r="Y53" s="65" t="s">
        <v>849</v>
      </c>
      <c r="Z53" s="72" t="s">
        <v>642</v>
      </c>
      <c r="AA53" s="63"/>
      <c r="AB53" s="63" t="s">
        <v>702</v>
      </c>
      <c r="AD53" s="63" t="s">
        <v>813</v>
      </c>
      <c r="AE53" s="63"/>
      <c r="AF53" s="63"/>
      <c r="AG53" s="63"/>
      <c r="AK53" s="72">
        <v>2</v>
      </c>
      <c r="AL53" s="72">
        <v>2</v>
      </c>
      <c r="AS53" s="72" t="s">
        <v>109</v>
      </c>
      <c r="BA53" s="63" t="s">
        <v>625</v>
      </c>
      <c r="BB53" s="63"/>
      <c r="BC53" s="63"/>
      <c r="BE53" s="63"/>
    </row>
    <row r="54" spans="1:87" x14ac:dyDescent="0.35">
      <c r="A54" s="72">
        <v>290</v>
      </c>
      <c r="B54" s="72" t="s">
        <v>1252</v>
      </c>
      <c r="C54" s="63" t="s">
        <v>536</v>
      </c>
      <c r="D54" s="63"/>
      <c r="E54" s="73">
        <v>24164374</v>
      </c>
      <c r="F54" s="72" t="s">
        <v>1253</v>
      </c>
      <c r="J54" s="63" t="s">
        <v>733</v>
      </c>
      <c r="L54" s="63"/>
      <c r="N54" s="66">
        <f t="shared" ca="1" si="1"/>
        <v>121</v>
      </c>
      <c r="O54" s="66">
        <f t="shared" ca="1" si="2"/>
        <v>121</v>
      </c>
      <c r="P54" s="63"/>
      <c r="R54" s="63" t="s">
        <v>556</v>
      </c>
      <c r="S54" s="63"/>
      <c r="V54" s="72">
        <v>4421</v>
      </c>
      <c r="X54" s="68">
        <v>43649</v>
      </c>
      <c r="Y54" s="65" t="s">
        <v>847</v>
      </c>
      <c r="Z54" s="72" t="s">
        <v>1240</v>
      </c>
      <c r="AA54" s="63"/>
      <c r="AB54" s="63"/>
      <c r="AD54" s="63" t="s">
        <v>818</v>
      </c>
      <c r="AE54" s="63"/>
      <c r="AF54" s="63" t="s">
        <v>1315</v>
      </c>
      <c r="AG54" s="63"/>
      <c r="AH54" s="72" t="s">
        <v>204</v>
      </c>
      <c r="BA54" s="63" t="s">
        <v>543</v>
      </c>
      <c r="BB54" s="63"/>
      <c r="BC54" s="63"/>
      <c r="BE54" s="63"/>
    </row>
    <row r="55" spans="1:87" ht="25.9" customHeight="1" x14ac:dyDescent="0.35">
      <c r="B55" s="72" t="s">
        <v>1787</v>
      </c>
      <c r="C55" s="63" t="s">
        <v>536</v>
      </c>
      <c r="D55" s="63"/>
      <c r="E55" s="73">
        <v>30597699</v>
      </c>
      <c r="J55" s="63"/>
      <c r="L55" s="63"/>
      <c r="N55" s="66">
        <f t="shared" ca="1" si="1"/>
        <v>121</v>
      </c>
      <c r="O55" s="66">
        <f t="shared" ca="1" si="2"/>
        <v>121</v>
      </c>
      <c r="P55" s="63"/>
      <c r="R55" s="63" t="s">
        <v>556</v>
      </c>
      <c r="S55" s="63"/>
      <c r="V55" s="72">
        <v>4786</v>
      </c>
      <c r="Y55" s="65"/>
      <c r="AA55" s="63"/>
      <c r="AB55" s="63"/>
      <c r="AD55" s="63"/>
      <c r="AE55" s="63"/>
      <c r="AF55" s="63"/>
      <c r="AG55" s="63"/>
      <c r="BA55" s="63" t="s">
        <v>625</v>
      </c>
      <c r="BB55" s="63"/>
      <c r="BC55" s="63"/>
      <c r="BE55" s="63"/>
    </row>
    <row r="56" spans="1:87" x14ac:dyDescent="0.35">
      <c r="A56" s="63">
        <v>4</v>
      </c>
      <c r="B56" s="63" t="s">
        <v>402</v>
      </c>
      <c r="C56" s="63" t="s">
        <v>536</v>
      </c>
      <c r="D56" s="63" t="s">
        <v>5</v>
      </c>
      <c r="E56" s="64">
        <v>26080150</v>
      </c>
      <c r="F56" s="63" t="s">
        <v>406</v>
      </c>
      <c r="G56" s="63" t="s">
        <v>554</v>
      </c>
      <c r="H56" s="63" t="s">
        <v>220</v>
      </c>
      <c r="I56" s="63" t="s">
        <v>20</v>
      </c>
      <c r="J56" s="63" t="s">
        <v>733</v>
      </c>
      <c r="K56" s="63"/>
      <c r="L56" s="63" t="s">
        <v>555</v>
      </c>
      <c r="M56" s="65">
        <v>28363</v>
      </c>
      <c r="N56" s="66">
        <f t="shared" ca="1" si="1"/>
        <v>43</v>
      </c>
      <c r="O56" s="66">
        <f t="shared" ca="1" si="2"/>
        <v>43</v>
      </c>
      <c r="P56" s="63" t="s">
        <v>559</v>
      </c>
      <c r="Q56" s="63"/>
      <c r="R56" s="63" t="s">
        <v>556</v>
      </c>
      <c r="S56" s="63"/>
      <c r="T56" s="63" t="s">
        <v>270</v>
      </c>
      <c r="U56" s="63" t="s">
        <v>177</v>
      </c>
      <c r="V56" s="63"/>
      <c r="W56" s="63">
        <v>112</v>
      </c>
      <c r="X56" s="65">
        <v>43343</v>
      </c>
      <c r="Y56" s="65" t="s">
        <v>847</v>
      </c>
      <c r="Z56" s="63" t="s">
        <v>474</v>
      </c>
      <c r="AA56" s="63"/>
      <c r="AB56" s="63" t="s">
        <v>702</v>
      </c>
      <c r="AC56" s="63"/>
      <c r="AD56" s="63" t="s">
        <v>813</v>
      </c>
      <c r="AE56" s="63"/>
      <c r="AF56" s="63"/>
      <c r="AG56" s="63" t="s">
        <v>107</v>
      </c>
      <c r="AH56" s="63" t="s">
        <v>204</v>
      </c>
      <c r="AI56" s="63"/>
      <c r="AJ56" s="63"/>
      <c r="AK56" s="63"/>
      <c r="AL56" s="63"/>
      <c r="AM56" s="63" t="s">
        <v>475</v>
      </c>
      <c r="AN56" s="63" t="s">
        <v>476</v>
      </c>
      <c r="AO56" s="63" t="s">
        <v>477</v>
      </c>
      <c r="AP56" s="63" t="s">
        <v>478</v>
      </c>
      <c r="AQ56" s="63"/>
      <c r="AR56" s="63"/>
      <c r="AS56" s="63" t="s">
        <v>109</v>
      </c>
      <c r="AT56" s="63"/>
      <c r="AU56" s="63"/>
      <c r="AV56" s="63"/>
      <c r="AW56" s="63"/>
      <c r="AX56" s="63"/>
      <c r="AY56" s="63"/>
      <c r="AZ56" s="63"/>
      <c r="BA56" s="63" t="s">
        <v>552</v>
      </c>
      <c r="BB56" s="63"/>
      <c r="BC56" s="63"/>
      <c r="BD56" s="63" t="s">
        <v>604</v>
      </c>
      <c r="BE56" s="63" t="s">
        <v>857</v>
      </c>
      <c r="BQ56" s="47" t="s">
        <v>855</v>
      </c>
      <c r="BR56" s="47" t="s">
        <v>845</v>
      </c>
      <c r="BS56" s="62" t="s">
        <v>712</v>
      </c>
      <c r="BT56" s="80" t="s">
        <v>1072</v>
      </c>
      <c r="CI56" s="47" t="s">
        <v>698</v>
      </c>
    </row>
    <row r="57" spans="1:87" x14ac:dyDescent="0.35">
      <c r="A57" s="72">
        <v>218</v>
      </c>
      <c r="B57" s="72" t="s">
        <v>961</v>
      </c>
      <c r="C57" s="63" t="s">
        <v>536</v>
      </c>
      <c r="D57" s="63"/>
      <c r="F57" s="72" t="s">
        <v>962</v>
      </c>
      <c r="J57" s="63" t="s">
        <v>774</v>
      </c>
      <c r="L57" s="63"/>
      <c r="N57" s="66">
        <f t="shared" ca="1" si="1"/>
        <v>121</v>
      </c>
      <c r="O57" s="66">
        <f t="shared" ca="1" si="2"/>
        <v>121</v>
      </c>
      <c r="P57" s="63"/>
      <c r="R57" s="63" t="s">
        <v>556</v>
      </c>
      <c r="S57" s="63"/>
      <c r="X57" s="68">
        <v>42962</v>
      </c>
      <c r="Y57" s="65" t="s">
        <v>842</v>
      </c>
      <c r="Z57" s="72" t="s">
        <v>920</v>
      </c>
      <c r="AA57" s="63"/>
      <c r="AB57" s="63" t="s">
        <v>697</v>
      </c>
      <c r="AD57" s="63" t="s">
        <v>813</v>
      </c>
      <c r="AE57" s="63"/>
      <c r="AF57" s="63"/>
      <c r="AG57" s="63"/>
      <c r="BA57" s="63" t="s">
        <v>625</v>
      </c>
      <c r="BB57" s="63"/>
      <c r="BC57" s="63"/>
      <c r="BE57" s="63"/>
    </row>
    <row r="58" spans="1:87" x14ac:dyDescent="0.35">
      <c r="B58" s="72" t="s">
        <v>1587</v>
      </c>
      <c r="C58" s="63" t="s">
        <v>536</v>
      </c>
      <c r="J58" s="63"/>
      <c r="L58" s="63"/>
      <c r="O58" s="66">
        <f t="shared" si="2"/>
        <v>0</v>
      </c>
      <c r="P58" s="63"/>
      <c r="R58" s="63" t="s">
        <v>556</v>
      </c>
      <c r="S58" s="63"/>
      <c r="V58" s="72">
        <v>4801</v>
      </c>
      <c r="Y58" s="65"/>
      <c r="AB58" s="63"/>
      <c r="AD58" s="63"/>
      <c r="AF58" s="63"/>
      <c r="BA58" s="63" t="s">
        <v>543</v>
      </c>
      <c r="BB58" s="63"/>
      <c r="BC58" s="63"/>
    </row>
    <row r="59" spans="1:87" ht="22.5" customHeight="1" x14ac:dyDescent="0.35">
      <c r="A59" s="63">
        <v>5</v>
      </c>
      <c r="B59" s="63" t="s">
        <v>619</v>
      </c>
      <c r="C59" s="63" t="s">
        <v>536</v>
      </c>
      <c r="D59" s="63" t="s">
        <v>5</v>
      </c>
      <c r="E59" s="64">
        <v>21334725</v>
      </c>
      <c r="F59" s="63" t="s">
        <v>775</v>
      </c>
      <c r="G59" s="63" t="s">
        <v>554</v>
      </c>
      <c r="H59" s="63"/>
      <c r="I59" s="63" t="s">
        <v>366</v>
      </c>
      <c r="J59" s="63" t="s">
        <v>775</v>
      </c>
      <c r="K59" s="63"/>
      <c r="L59" s="63" t="s">
        <v>612</v>
      </c>
      <c r="M59" s="65">
        <v>25621</v>
      </c>
      <c r="N59" s="66">
        <f t="shared" ref="N59:N66" ca="1" si="3">INT((TODAY()-M59)/365.25)</f>
        <v>51</v>
      </c>
      <c r="O59" s="66">
        <f t="shared" ca="1" si="2"/>
        <v>51</v>
      </c>
      <c r="P59" s="63" t="s">
        <v>602</v>
      </c>
      <c r="Q59" s="63"/>
      <c r="R59" s="63" t="s">
        <v>556</v>
      </c>
      <c r="S59" s="63"/>
      <c r="T59" s="63" t="s">
        <v>270</v>
      </c>
      <c r="U59" s="63" t="s">
        <v>466</v>
      </c>
      <c r="V59" s="63">
        <v>4032</v>
      </c>
      <c r="W59" s="63">
        <v>104</v>
      </c>
      <c r="X59" s="65">
        <v>43292</v>
      </c>
      <c r="Y59" s="65" t="s">
        <v>842</v>
      </c>
      <c r="Z59" s="63" t="s">
        <v>145</v>
      </c>
      <c r="AA59" s="63"/>
      <c r="AB59" s="63" t="s">
        <v>697</v>
      </c>
      <c r="AC59" s="63"/>
      <c r="AD59" s="63" t="s">
        <v>818</v>
      </c>
      <c r="AE59" s="63"/>
      <c r="AF59" s="63" t="s">
        <v>1315</v>
      </c>
      <c r="AG59" s="63" t="s">
        <v>107</v>
      </c>
      <c r="AH59" s="63" t="s">
        <v>481</v>
      </c>
      <c r="AI59" s="63"/>
      <c r="AJ59" s="63"/>
      <c r="AK59" s="63">
        <v>2</v>
      </c>
      <c r="AL59" s="63"/>
      <c r="AM59" s="63"/>
      <c r="AN59" s="63"/>
      <c r="AO59" s="63"/>
      <c r="AP59" s="63"/>
      <c r="AQ59" s="63"/>
      <c r="AR59" s="63"/>
      <c r="AS59" s="63"/>
      <c r="AT59" s="63"/>
      <c r="AU59" s="63" t="s">
        <v>400</v>
      </c>
      <c r="AV59" s="63" t="s">
        <v>565</v>
      </c>
      <c r="AW59" s="63" t="s">
        <v>21</v>
      </c>
      <c r="AX59" s="63"/>
      <c r="AY59" s="63"/>
      <c r="AZ59" s="63"/>
      <c r="BA59" s="63" t="s">
        <v>543</v>
      </c>
      <c r="BB59" s="63"/>
      <c r="BC59" s="63"/>
      <c r="BD59" s="63"/>
      <c r="BE59" s="63"/>
      <c r="BQ59" s="47" t="s">
        <v>856</v>
      </c>
      <c r="BR59" s="47" t="s">
        <v>846</v>
      </c>
      <c r="BS59" s="62" t="s">
        <v>713</v>
      </c>
      <c r="BT59" s="80" t="s">
        <v>1073</v>
      </c>
      <c r="CI59" s="47" t="s">
        <v>699</v>
      </c>
    </row>
    <row r="60" spans="1:87" x14ac:dyDescent="0.35">
      <c r="B60" s="72" t="s">
        <v>1776</v>
      </c>
      <c r="C60" s="63" t="s">
        <v>536</v>
      </c>
      <c r="D60" s="63"/>
      <c r="E60" s="73">
        <v>43649281</v>
      </c>
      <c r="F60" s="72" t="s">
        <v>1777</v>
      </c>
      <c r="J60" s="63"/>
      <c r="L60" s="63"/>
      <c r="N60" s="66">
        <f t="shared" ca="1" si="3"/>
        <v>121</v>
      </c>
      <c r="O60" s="66">
        <f t="shared" ca="1" si="2"/>
        <v>121</v>
      </c>
      <c r="P60" s="63"/>
      <c r="R60" s="63" t="s">
        <v>556</v>
      </c>
      <c r="S60" s="63"/>
      <c r="V60" s="72">
        <v>4911</v>
      </c>
      <c r="Y60" s="65"/>
      <c r="AA60" s="63"/>
      <c r="AB60" s="63"/>
      <c r="AD60" s="63"/>
      <c r="AE60" s="63"/>
      <c r="AF60" s="63"/>
      <c r="AG60" s="63"/>
      <c r="BA60" s="63" t="s">
        <v>552</v>
      </c>
      <c r="BB60" s="63"/>
      <c r="BC60" s="63"/>
      <c r="BE60" s="63"/>
      <c r="BF60" s="68">
        <v>44120</v>
      </c>
      <c r="BG60" s="47" t="s">
        <v>1779</v>
      </c>
    </row>
    <row r="61" spans="1:87" x14ac:dyDescent="0.35">
      <c r="B61" s="72" t="s">
        <v>1436</v>
      </c>
      <c r="C61" s="63" t="s">
        <v>536</v>
      </c>
      <c r="D61" s="63"/>
      <c r="E61" s="73">
        <v>26914418</v>
      </c>
      <c r="F61" s="72" t="s">
        <v>1437</v>
      </c>
      <c r="J61" s="63" t="s">
        <v>774</v>
      </c>
      <c r="L61" s="63"/>
      <c r="N61" s="66">
        <f t="shared" ca="1" si="3"/>
        <v>121</v>
      </c>
      <c r="O61" s="66">
        <f t="shared" ca="1" si="2"/>
        <v>121</v>
      </c>
      <c r="P61" s="63"/>
      <c r="R61" s="63" t="s">
        <v>610</v>
      </c>
      <c r="S61" s="63"/>
      <c r="V61" s="72">
        <v>4673</v>
      </c>
      <c r="X61" s="68">
        <v>43805</v>
      </c>
      <c r="Y61" s="65" t="s">
        <v>850</v>
      </c>
      <c r="Z61" s="72" t="s">
        <v>1438</v>
      </c>
      <c r="AA61" s="63"/>
      <c r="AB61" s="63"/>
      <c r="AD61" s="63" t="s">
        <v>818</v>
      </c>
      <c r="AE61" s="63" t="s">
        <v>1705</v>
      </c>
      <c r="AF61" s="63" t="s">
        <v>1316</v>
      </c>
      <c r="AG61" s="63"/>
      <c r="AH61" s="72" t="s">
        <v>1682</v>
      </c>
      <c r="AI61" s="72" t="s">
        <v>1703</v>
      </c>
      <c r="BA61" s="63" t="s">
        <v>552</v>
      </c>
      <c r="BB61" s="63"/>
      <c r="BC61" s="63"/>
      <c r="BD61" s="72" t="s">
        <v>1763</v>
      </c>
      <c r="BE61" s="63"/>
      <c r="BF61" s="68">
        <v>43993</v>
      </c>
    </row>
    <row r="62" spans="1:87" x14ac:dyDescent="0.35">
      <c r="B62" s="72" t="s">
        <v>1761</v>
      </c>
      <c r="C62" s="63" t="s">
        <v>536</v>
      </c>
      <c r="D62" s="63"/>
      <c r="E62" s="73">
        <v>12295161</v>
      </c>
      <c r="H62" s="72" t="s">
        <v>212</v>
      </c>
      <c r="J62" s="63"/>
      <c r="L62" s="63"/>
      <c r="N62" s="66">
        <f t="shared" ca="1" si="3"/>
        <v>121</v>
      </c>
      <c r="O62" s="66">
        <f t="shared" ca="1" si="2"/>
        <v>121</v>
      </c>
      <c r="P62" s="63"/>
      <c r="R62" s="63" t="s">
        <v>556</v>
      </c>
      <c r="S62" s="63"/>
      <c r="V62" s="72">
        <v>4894</v>
      </c>
      <c r="Y62" s="65"/>
      <c r="AA62" s="63"/>
      <c r="AB62" s="63"/>
      <c r="AD62" s="63"/>
      <c r="AE62" s="63"/>
      <c r="AF62" s="63"/>
      <c r="AG62" s="63"/>
      <c r="AI62" s="72" t="s">
        <v>204</v>
      </c>
      <c r="BA62" s="63" t="s">
        <v>552</v>
      </c>
      <c r="BB62" s="63"/>
      <c r="BC62" s="63"/>
      <c r="BD62" s="72" t="s">
        <v>857</v>
      </c>
      <c r="BE62" s="63"/>
      <c r="BF62" s="68">
        <v>44049</v>
      </c>
    </row>
    <row r="63" spans="1:87" x14ac:dyDescent="0.35">
      <c r="A63" s="72">
        <v>295</v>
      </c>
      <c r="B63" s="72" t="s">
        <v>1265</v>
      </c>
      <c r="C63" s="63" t="s">
        <v>536</v>
      </c>
      <c r="D63" s="63"/>
      <c r="J63" s="63"/>
      <c r="L63" s="63"/>
      <c r="N63" s="66">
        <f t="shared" ca="1" si="3"/>
        <v>121</v>
      </c>
      <c r="O63" s="66">
        <f t="shared" ca="1" si="2"/>
        <v>121</v>
      </c>
      <c r="P63" s="63"/>
      <c r="R63" s="63" t="s">
        <v>556</v>
      </c>
      <c r="S63" s="63"/>
      <c r="Y63" s="65"/>
      <c r="AA63" s="63"/>
      <c r="AB63" s="63"/>
      <c r="AD63" s="63"/>
      <c r="AE63" s="63"/>
      <c r="AF63" s="63"/>
      <c r="AG63" s="63"/>
      <c r="BA63" s="63" t="s">
        <v>552</v>
      </c>
      <c r="BB63" s="63"/>
      <c r="BC63" s="63"/>
      <c r="BE63" s="63"/>
      <c r="BG63" s="47" t="s">
        <v>1266</v>
      </c>
    </row>
    <row r="64" spans="1:87" x14ac:dyDescent="0.35">
      <c r="A64" s="63">
        <v>6</v>
      </c>
      <c r="B64" s="63" t="s">
        <v>208</v>
      </c>
      <c r="C64" s="63" t="s">
        <v>536</v>
      </c>
      <c r="D64" s="63" t="s">
        <v>5</v>
      </c>
      <c r="E64" s="64">
        <v>12721709</v>
      </c>
      <c r="F64" s="63" t="s">
        <v>211</v>
      </c>
      <c r="G64" s="63" t="s">
        <v>554</v>
      </c>
      <c r="H64" s="63" t="s">
        <v>212</v>
      </c>
      <c r="I64" s="63" t="s">
        <v>209</v>
      </c>
      <c r="J64" s="63" t="s">
        <v>212</v>
      </c>
      <c r="K64" s="63"/>
      <c r="L64" s="63" t="s">
        <v>558</v>
      </c>
      <c r="M64" s="65">
        <v>21011</v>
      </c>
      <c r="N64" s="66">
        <f t="shared" ca="1" si="3"/>
        <v>63</v>
      </c>
      <c r="O64" s="66">
        <f t="shared" ca="1" si="2"/>
        <v>63</v>
      </c>
      <c r="P64" s="63" t="s">
        <v>613</v>
      </c>
      <c r="Q64" s="63"/>
      <c r="R64" s="63" t="s">
        <v>556</v>
      </c>
      <c r="S64" s="63"/>
      <c r="T64" s="63" t="s">
        <v>169</v>
      </c>
      <c r="U64" s="63" t="s">
        <v>210</v>
      </c>
      <c r="V64" s="63"/>
      <c r="W64" s="63">
        <v>47</v>
      </c>
      <c r="X64" s="65">
        <v>43152</v>
      </c>
      <c r="Y64" s="65" t="s">
        <v>842</v>
      </c>
      <c r="Z64" s="63" t="s">
        <v>145</v>
      </c>
      <c r="AA64" s="63"/>
      <c r="AB64" s="63" t="s">
        <v>702</v>
      </c>
      <c r="AC64" s="63"/>
      <c r="AD64" s="63" t="s">
        <v>813</v>
      </c>
      <c r="AE64" s="63"/>
      <c r="AF64" s="63"/>
      <c r="AG64" s="63" t="s">
        <v>107</v>
      </c>
      <c r="AH64" s="63" t="s">
        <v>204</v>
      </c>
      <c r="AI64" s="63"/>
      <c r="AJ64" s="63"/>
      <c r="AK64" s="63">
        <v>2</v>
      </c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 t="s">
        <v>552</v>
      </c>
      <c r="BB64" s="63"/>
      <c r="BC64" s="63"/>
      <c r="BD64" s="63" t="s">
        <v>395</v>
      </c>
      <c r="BE64" s="63" t="s">
        <v>857</v>
      </c>
      <c r="BQ64" s="47" t="s">
        <v>857</v>
      </c>
      <c r="BR64" s="47" t="s">
        <v>847</v>
      </c>
      <c r="BS64" s="62" t="s">
        <v>241</v>
      </c>
      <c r="BT64" s="80" t="s">
        <v>1074</v>
      </c>
      <c r="CI64" s="47" t="s">
        <v>700</v>
      </c>
    </row>
    <row r="65" spans="1:87" ht="27.75" customHeight="1" x14ac:dyDescent="0.35">
      <c r="A65" s="72">
        <v>277</v>
      </c>
      <c r="B65" s="72" t="s">
        <v>1230</v>
      </c>
      <c r="C65" s="63" t="s">
        <v>536</v>
      </c>
      <c r="D65" s="63"/>
      <c r="J65" s="63"/>
      <c r="L65" s="63"/>
      <c r="N65" s="66">
        <f t="shared" ca="1" si="3"/>
        <v>121</v>
      </c>
      <c r="O65" s="66">
        <f t="shared" ca="1" si="2"/>
        <v>121</v>
      </c>
      <c r="P65" s="63"/>
      <c r="R65" s="63" t="s">
        <v>610</v>
      </c>
      <c r="S65" s="63"/>
      <c r="X65" s="68">
        <v>43600</v>
      </c>
      <c r="Y65" s="65"/>
      <c r="AA65" s="63"/>
      <c r="AB65" s="63"/>
      <c r="AD65" s="63"/>
      <c r="AE65" s="63"/>
      <c r="AF65" s="63"/>
      <c r="AG65" s="63"/>
      <c r="BA65" s="63" t="s">
        <v>625</v>
      </c>
      <c r="BB65" s="63"/>
      <c r="BC65" s="63"/>
      <c r="BE65" s="63"/>
    </row>
    <row r="66" spans="1:87" x14ac:dyDescent="0.35">
      <c r="B66" s="72" t="s">
        <v>1747</v>
      </c>
      <c r="C66" s="63" t="s">
        <v>536</v>
      </c>
      <c r="D66" s="63"/>
      <c r="E66" s="73">
        <v>39571062</v>
      </c>
      <c r="F66" s="72" t="s">
        <v>1748</v>
      </c>
      <c r="J66" s="63"/>
      <c r="L66" s="63"/>
      <c r="N66" s="66">
        <f t="shared" ca="1" si="3"/>
        <v>121</v>
      </c>
      <c r="O66" s="66">
        <f t="shared" ca="1" si="2"/>
        <v>121</v>
      </c>
      <c r="P66" s="63"/>
      <c r="R66" s="63" t="s">
        <v>610</v>
      </c>
      <c r="S66" s="63"/>
      <c r="V66" s="72">
        <v>4887</v>
      </c>
      <c r="Y66" s="65"/>
      <c r="AA66" s="63"/>
      <c r="AB66" s="63"/>
      <c r="AD66" s="63"/>
      <c r="AE66" s="63"/>
      <c r="AF66" s="63"/>
      <c r="AG66" s="63"/>
      <c r="AH66" s="72" t="s">
        <v>1682</v>
      </c>
      <c r="BA66" s="63" t="s">
        <v>625</v>
      </c>
      <c r="BB66" s="63"/>
      <c r="BC66" s="63"/>
      <c r="BE66" s="63"/>
    </row>
    <row r="67" spans="1:87" ht="18" customHeight="1" x14ac:dyDescent="0.35">
      <c r="B67" s="72" t="s">
        <v>1595</v>
      </c>
      <c r="C67" s="63" t="s">
        <v>536</v>
      </c>
      <c r="J67" s="63"/>
      <c r="L67" s="63"/>
      <c r="O67" s="66">
        <f t="shared" si="2"/>
        <v>0</v>
      </c>
      <c r="P67" s="63"/>
      <c r="R67" s="63" t="s">
        <v>556</v>
      </c>
      <c r="S67" s="63"/>
      <c r="V67" s="72">
        <v>4809</v>
      </c>
      <c r="Y67" s="65"/>
      <c r="AB67" s="63"/>
      <c r="AD67" s="63"/>
      <c r="AF67" s="63"/>
      <c r="BA67" s="63" t="s">
        <v>543</v>
      </c>
      <c r="BB67" s="63"/>
      <c r="BC67" s="63"/>
    </row>
    <row r="68" spans="1:87" ht="22.5" customHeight="1" x14ac:dyDescent="0.35">
      <c r="B68" s="72" t="s">
        <v>1836</v>
      </c>
      <c r="C68" s="63" t="s">
        <v>536</v>
      </c>
      <c r="J68" s="63"/>
      <c r="L68" s="63"/>
      <c r="O68" s="66">
        <f t="shared" si="2"/>
        <v>0</v>
      </c>
      <c r="P68" s="63"/>
      <c r="R68" s="63" t="s">
        <v>556</v>
      </c>
      <c r="S68" s="63"/>
      <c r="V68" s="72">
        <v>4995</v>
      </c>
      <c r="Y68" s="65"/>
      <c r="AB68" s="63"/>
      <c r="AE68" s="72" t="s">
        <v>1838</v>
      </c>
      <c r="AF68" s="72" t="s">
        <v>1837</v>
      </c>
      <c r="BA68" s="63"/>
      <c r="BB68" s="63"/>
      <c r="BC68" s="63"/>
    </row>
    <row r="69" spans="1:87" x14ac:dyDescent="0.35">
      <c r="B69" s="72" t="s">
        <v>1325</v>
      </c>
      <c r="C69" s="63" t="s">
        <v>535</v>
      </c>
      <c r="D69" s="63"/>
      <c r="E69" s="73">
        <v>42371794</v>
      </c>
      <c r="F69" s="72" t="s">
        <v>1326</v>
      </c>
      <c r="J69" s="63" t="s">
        <v>774</v>
      </c>
      <c r="L69" s="63"/>
      <c r="M69" s="68">
        <v>34751</v>
      </c>
      <c r="N69" s="66">
        <f t="shared" ref="N69:N80" ca="1" si="4">INT((TODAY()-M69)/365.25)</f>
        <v>26</v>
      </c>
      <c r="O69" s="66">
        <f t="shared" ca="1" si="2"/>
        <v>26</v>
      </c>
      <c r="P69" s="63"/>
      <c r="R69" s="63" t="s">
        <v>556</v>
      </c>
      <c r="S69" s="63"/>
      <c r="V69" s="72">
        <v>4502</v>
      </c>
      <c r="Y69" s="65" t="s">
        <v>847</v>
      </c>
      <c r="Z69" s="72" t="s">
        <v>1327</v>
      </c>
      <c r="AA69" s="63"/>
      <c r="AB69" s="63"/>
      <c r="AD69" s="63"/>
      <c r="AE69" s="63"/>
      <c r="AF69" s="63" t="s">
        <v>1315</v>
      </c>
      <c r="AG69" s="63"/>
      <c r="AH69" s="72" t="s">
        <v>481</v>
      </c>
      <c r="BA69" s="63" t="s">
        <v>625</v>
      </c>
      <c r="BB69" s="63"/>
      <c r="BC69" s="63"/>
      <c r="BE69" s="63"/>
    </row>
    <row r="70" spans="1:87" x14ac:dyDescent="0.35">
      <c r="A70" s="72">
        <v>271</v>
      </c>
      <c r="B70" s="72" t="s">
        <v>1216</v>
      </c>
      <c r="C70" s="63" t="s">
        <v>536</v>
      </c>
      <c r="D70" s="63"/>
      <c r="F70" s="72" t="s">
        <v>1217</v>
      </c>
      <c r="J70" s="63"/>
      <c r="L70" s="63"/>
      <c r="N70" s="66">
        <f t="shared" ca="1" si="4"/>
        <v>121</v>
      </c>
      <c r="O70" s="66">
        <f t="shared" ca="1" si="2"/>
        <v>121</v>
      </c>
      <c r="P70" s="63"/>
      <c r="R70" s="63" t="s">
        <v>556</v>
      </c>
      <c r="S70" s="63"/>
      <c r="Y70" s="65"/>
      <c r="AA70" s="63"/>
      <c r="AB70" s="63"/>
      <c r="AD70" s="63"/>
      <c r="AE70" s="63"/>
      <c r="AF70" s="63"/>
      <c r="AG70" s="63"/>
      <c r="BA70" s="63" t="s">
        <v>552</v>
      </c>
      <c r="BB70" s="63"/>
      <c r="BC70" s="63"/>
      <c r="BD70" s="72" t="s">
        <v>867</v>
      </c>
      <c r="BE70" s="63"/>
      <c r="BF70" s="68">
        <v>43713</v>
      </c>
    </row>
    <row r="71" spans="1:87" ht="17.25" customHeight="1" x14ac:dyDescent="0.35">
      <c r="A71" s="63">
        <v>7</v>
      </c>
      <c r="B71" s="72" t="s">
        <v>72</v>
      </c>
      <c r="C71" s="63" t="s">
        <v>535</v>
      </c>
      <c r="D71" s="63" t="s">
        <v>5</v>
      </c>
      <c r="E71" s="73">
        <v>10982615</v>
      </c>
      <c r="F71" s="72" t="s">
        <v>94</v>
      </c>
      <c r="G71" s="72" t="s">
        <v>554</v>
      </c>
      <c r="H71" s="72" t="s">
        <v>95</v>
      </c>
      <c r="I71" s="72" t="s">
        <v>91</v>
      </c>
      <c r="J71" s="63" t="s">
        <v>774</v>
      </c>
      <c r="L71" s="63" t="s">
        <v>555</v>
      </c>
      <c r="N71" s="66">
        <f t="shared" ca="1" si="4"/>
        <v>121</v>
      </c>
      <c r="O71" s="66">
        <f t="shared" ca="1" si="2"/>
        <v>121</v>
      </c>
      <c r="P71" s="63" t="s">
        <v>559</v>
      </c>
      <c r="R71" s="63" t="s">
        <v>610</v>
      </c>
      <c r="S71" s="63"/>
      <c r="T71" s="72" t="s">
        <v>92</v>
      </c>
      <c r="U71" s="72" t="s">
        <v>93</v>
      </c>
      <c r="V71" s="72">
        <v>3557</v>
      </c>
      <c r="X71" s="68">
        <v>43039</v>
      </c>
      <c r="Y71" s="65" t="s">
        <v>850</v>
      </c>
      <c r="Z71" s="72" t="s">
        <v>105</v>
      </c>
      <c r="AA71" s="63"/>
      <c r="AB71" s="63"/>
      <c r="AD71" s="63" t="s">
        <v>818</v>
      </c>
      <c r="AE71" s="63" t="s">
        <v>1678</v>
      </c>
      <c r="AF71" s="63" t="s">
        <v>1316</v>
      </c>
      <c r="AG71" s="63" t="s">
        <v>106</v>
      </c>
      <c r="AH71" s="72" t="s">
        <v>1682</v>
      </c>
      <c r="AI71" s="74" t="s">
        <v>1498</v>
      </c>
      <c r="AM71" s="75" t="s">
        <v>463</v>
      </c>
      <c r="AN71" s="72" t="s">
        <v>464</v>
      </c>
      <c r="AO71" s="72" t="s">
        <v>465</v>
      </c>
      <c r="AS71" s="72" t="s">
        <v>109</v>
      </c>
      <c r="AT71" s="72" t="s">
        <v>110</v>
      </c>
      <c r="AU71" s="72" t="s">
        <v>111</v>
      </c>
      <c r="AV71" s="72" t="s">
        <v>112</v>
      </c>
      <c r="AZ71" s="72" t="s">
        <v>113</v>
      </c>
      <c r="BA71" s="63" t="s">
        <v>543</v>
      </c>
      <c r="BB71" s="63"/>
      <c r="BC71" s="63"/>
      <c r="BD71" s="70"/>
      <c r="BE71" s="63"/>
      <c r="BQ71" s="47" t="s">
        <v>858</v>
      </c>
      <c r="BR71" s="47" t="s">
        <v>848</v>
      </c>
      <c r="BS71" s="62" t="s">
        <v>714</v>
      </c>
      <c r="BT71" s="80" t="s">
        <v>1075</v>
      </c>
      <c r="CI71" s="47" t="s">
        <v>701</v>
      </c>
    </row>
    <row r="72" spans="1:87" ht="25.9" customHeight="1" x14ac:dyDescent="0.35">
      <c r="A72" s="63">
        <v>117</v>
      </c>
      <c r="B72" s="63" t="s">
        <v>472</v>
      </c>
      <c r="C72" s="63" t="s">
        <v>535</v>
      </c>
      <c r="D72" s="63" t="s">
        <v>5</v>
      </c>
      <c r="E72" s="64">
        <v>33091593</v>
      </c>
      <c r="F72" s="63" t="s">
        <v>473</v>
      </c>
      <c r="G72" s="63" t="s">
        <v>554</v>
      </c>
      <c r="H72" s="63" t="s">
        <v>95</v>
      </c>
      <c r="I72" s="63" t="s">
        <v>509</v>
      </c>
      <c r="J72" s="63" t="s">
        <v>774</v>
      </c>
      <c r="K72" s="63"/>
      <c r="L72" s="63" t="s">
        <v>555</v>
      </c>
      <c r="M72" s="65">
        <v>31947</v>
      </c>
      <c r="N72" s="66">
        <f t="shared" ca="1" si="4"/>
        <v>33</v>
      </c>
      <c r="O72" s="66">
        <f t="shared" ca="1" si="2"/>
        <v>33</v>
      </c>
      <c r="P72" s="63"/>
      <c r="Q72" s="63"/>
      <c r="R72" s="63" t="s">
        <v>556</v>
      </c>
      <c r="S72" s="63"/>
      <c r="T72" s="63" t="s">
        <v>92</v>
      </c>
      <c r="U72" s="63" t="s">
        <v>93</v>
      </c>
      <c r="V72" s="63">
        <v>4035</v>
      </c>
      <c r="W72" s="63">
        <v>122</v>
      </c>
      <c r="X72" s="65">
        <v>43362</v>
      </c>
      <c r="Y72" s="65" t="s">
        <v>849</v>
      </c>
      <c r="Z72" s="63" t="s">
        <v>557</v>
      </c>
      <c r="AA72" s="63"/>
      <c r="AB72" s="63" t="s">
        <v>702</v>
      </c>
      <c r="AC72" s="63"/>
      <c r="AD72" s="63" t="s">
        <v>818</v>
      </c>
      <c r="AE72" s="63"/>
      <c r="AF72" s="63"/>
      <c r="AG72" s="63"/>
      <c r="AH72" s="63" t="s">
        <v>481</v>
      </c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 t="s">
        <v>552</v>
      </c>
      <c r="BB72" s="63"/>
      <c r="BC72" s="63"/>
      <c r="BD72" s="63"/>
      <c r="BE72" s="63" t="s">
        <v>860</v>
      </c>
      <c r="BF72" s="65"/>
    </row>
    <row r="73" spans="1:87" x14ac:dyDescent="0.35">
      <c r="A73" s="63">
        <v>8</v>
      </c>
      <c r="B73" s="63" t="s">
        <v>358</v>
      </c>
      <c r="C73" s="63" t="s">
        <v>535</v>
      </c>
      <c r="D73" s="63" t="s">
        <v>5</v>
      </c>
      <c r="E73" s="64">
        <v>36534557</v>
      </c>
      <c r="F73" s="63" t="s">
        <v>96</v>
      </c>
      <c r="G73" s="63" t="s">
        <v>554</v>
      </c>
      <c r="H73" s="63" t="s">
        <v>97</v>
      </c>
      <c r="I73" s="63" t="s">
        <v>91</v>
      </c>
      <c r="J73" s="63" t="s">
        <v>716</v>
      </c>
      <c r="K73" s="63"/>
      <c r="L73" s="63" t="s">
        <v>555</v>
      </c>
      <c r="M73" s="65">
        <v>33419</v>
      </c>
      <c r="N73" s="66">
        <f t="shared" ca="1" si="4"/>
        <v>29</v>
      </c>
      <c r="O73" s="66">
        <f t="shared" ca="1" si="2"/>
        <v>29</v>
      </c>
      <c r="P73" s="63" t="s">
        <v>613</v>
      </c>
      <c r="Q73" s="63"/>
      <c r="R73" s="63" t="s">
        <v>610</v>
      </c>
      <c r="S73" s="63"/>
      <c r="T73" s="63" t="s">
        <v>92</v>
      </c>
      <c r="U73" s="63" t="s">
        <v>93</v>
      </c>
      <c r="V73" s="63">
        <v>3335</v>
      </c>
      <c r="W73" s="63"/>
      <c r="X73" s="65">
        <v>42830</v>
      </c>
      <c r="Y73" s="65" t="s">
        <v>850</v>
      </c>
      <c r="Z73" s="63" t="s">
        <v>105</v>
      </c>
      <c r="AA73" s="63"/>
      <c r="AB73" s="63"/>
      <c r="AC73" s="63"/>
      <c r="AD73" s="63" t="s">
        <v>813</v>
      </c>
      <c r="AE73" s="63" t="s">
        <v>1678</v>
      </c>
      <c r="AF73" s="63" t="s">
        <v>1316</v>
      </c>
      <c r="AG73" s="63" t="s">
        <v>106</v>
      </c>
      <c r="AH73" s="63" t="s">
        <v>1682</v>
      </c>
      <c r="AI73" s="63" t="s">
        <v>1498</v>
      </c>
      <c r="AJ73" s="63"/>
      <c r="AK73" s="63"/>
      <c r="AL73" s="63"/>
      <c r="AM73" s="63"/>
      <c r="AN73" s="63"/>
      <c r="AO73" s="63"/>
      <c r="AP73" s="63"/>
      <c r="AQ73" s="63"/>
      <c r="AR73" s="63"/>
      <c r="AS73" s="63" t="s">
        <v>109</v>
      </c>
      <c r="AT73" s="63" t="s">
        <v>114</v>
      </c>
      <c r="AU73" s="63"/>
      <c r="AV73" s="63"/>
      <c r="AW73" s="63"/>
      <c r="AX73" s="63"/>
      <c r="AY73" s="63"/>
      <c r="AZ73" s="63"/>
      <c r="BA73" s="63" t="s">
        <v>552</v>
      </c>
      <c r="BB73" s="63"/>
      <c r="BC73" s="63"/>
      <c r="BD73" s="76" t="s">
        <v>855</v>
      </c>
      <c r="BE73" s="63"/>
      <c r="BF73" s="65">
        <v>44175</v>
      </c>
      <c r="BQ73" s="47" t="s">
        <v>859</v>
      </c>
      <c r="BR73" s="47" t="s">
        <v>849</v>
      </c>
      <c r="BS73" s="62" t="s">
        <v>715</v>
      </c>
      <c r="BT73" s="80" t="s">
        <v>1076</v>
      </c>
      <c r="CI73" s="47" t="s">
        <v>702</v>
      </c>
    </row>
    <row r="74" spans="1:87" ht="21" customHeight="1" x14ac:dyDescent="0.35">
      <c r="B74" s="72" t="s">
        <v>1581</v>
      </c>
      <c r="C74" s="63" t="s">
        <v>536</v>
      </c>
      <c r="D74" s="63"/>
      <c r="E74" s="73">
        <v>13041535</v>
      </c>
      <c r="F74" s="72" t="s">
        <v>1582</v>
      </c>
      <c r="J74" s="63"/>
      <c r="L74" s="63"/>
      <c r="N74" s="66">
        <f t="shared" ca="1" si="4"/>
        <v>121</v>
      </c>
      <c r="O74" s="66">
        <f t="shared" ca="1" si="2"/>
        <v>121</v>
      </c>
      <c r="P74" s="63"/>
      <c r="R74" s="63" t="s">
        <v>556</v>
      </c>
      <c r="S74" s="63"/>
      <c r="V74" s="72">
        <v>4799</v>
      </c>
      <c r="Y74" s="65"/>
      <c r="AA74" s="63"/>
      <c r="AB74" s="63"/>
      <c r="AD74" s="63"/>
      <c r="AE74" s="63"/>
      <c r="AF74" s="63"/>
      <c r="AG74" s="63"/>
      <c r="BA74" s="63" t="s">
        <v>552</v>
      </c>
      <c r="BB74" s="63"/>
      <c r="BC74" s="63"/>
      <c r="BE74" s="63"/>
    </row>
    <row r="75" spans="1:87" ht="42" x14ac:dyDescent="0.35">
      <c r="A75" s="63">
        <v>9</v>
      </c>
      <c r="B75" s="63" t="s">
        <v>117</v>
      </c>
      <c r="C75" s="63" t="s">
        <v>535</v>
      </c>
      <c r="D75" s="63" t="s">
        <v>5</v>
      </c>
      <c r="E75" s="64">
        <v>30920020</v>
      </c>
      <c r="F75" s="63" t="s">
        <v>116</v>
      </c>
      <c r="G75" s="63" t="s">
        <v>554</v>
      </c>
      <c r="H75" s="63"/>
      <c r="I75" s="63" t="s">
        <v>118</v>
      </c>
      <c r="J75" s="63" t="s">
        <v>739</v>
      </c>
      <c r="K75" s="63"/>
      <c r="L75" s="63" t="s">
        <v>614</v>
      </c>
      <c r="M75" s="65"/>
      <c r="N75" s="66">
        <f t="shared" ca="1" si="4"/>
        <v>121</v>
      </c>
      <c r="O75" s="66">
        <f t="shared" ca="1" si="2"/>
        <v>121</v>
      </c>
      <c r="P75" s="63" t="s">
        <v>613</v>
      </c>
      <c r="Q75" s="63"/>
      <c r="R75" s="63" t="s">
        <v>610</v>
      </c>
      <c r="S75" s="63"/>
      <c r="T75" s="63" t="s">
        <v>119</v>
      </c>
      <c r="U75" s="63" t="s">
        <v>120</v>
      </c>
      <c r="V75" s="63">
        <v>3574</v>
      </c>
      <c r="W75" s="63"/>
      <c r="X75" s="65">
        <v>43075</v>
      </c>
      <c r="Y75" s="65" t="s">
        <v>850</v>
      </c>
      <c r="Z75" s="63" t="s">
        <v>121</v>
      </c>
      <c r="AA75" s="63"/>
      <c r="AB75" s="63"/>
      <c r="AC75" s="63"/>
      <c r="AD75" s="63" t="s">
        <v>813</v>
      </c>
      <c r="AE75" s="63"/>
      <c r="AF75" s="63"/>
      <c r="AG75" s="63" t="s">
        <v>106</v>
      </c>
      <c r="AH75" s="63" t="s">
        <v>480</v>
      </c>
      <c r="AI75" s="63"/>
      <c r="AJ75" s="63"/>
      <c r="AK75" s="63"/>
      <c r="AL75" s="63"/>
      <c r="AM75" s="63" t="s">
        <v>115</v>
      </c>
      <c r="AN75" s="63"/>
      <c r="AO75" s="63"/>
      <c r="AP75" s="63"/>
      <c r="AQ75" s="63"/>
      <c r="AR75" s="63"/>
      <c r="AS75" s="63" t="s">
        <v>122</v>
      </c>
      <c r="AT75" s="63" t="s">
        <v>123</v>
      </c>
      <c r="AU75" s="63" t="s">
        <v>124</v>
      </c>
      <c r="AV75" s="63" t="s">
        <v>21</v>
      </c>
      <c r="AW75" s="63"/>
      <c r="AX75" s="63"/>
      <c r="AY75" s="63"/>
      <c r="AZ75" s="63"/>
      <c r="BA75" s="63" t="s">
        <v>552</v>
      </c>
      <c r="BB75" s="63"/>
      <c r="BC75" s="63"/>
      <c r="BD75" s="76" t="s">
        <v>415</v>
      </c>
      <c r="BE75" s="63"/>
      <c r="BF75" s="65"/>
      <c r="BQ75" s="47" t="s">
        <v>860</v>
      </c>
      <c r="BR75" s="47" t="s">
        <v>850</v>
      </c>
      <c r="BS75" s="62" t="s">
        <v>716</v>
      </c>
      <c r="BT75" s="80" t="s">
        <v>1077</v>
      </c>
    </row>
    <row r="76" spans="1:87" x14ac:dyDescent="0.35">
      <c r="A76" s="72">
        <v>232</v>
      </c>
      <c r="B76" s="72" t="s">
        <v>1154</v>
      </c>
      <c r="C76" s="63" t="s">
        <v>535</v>
      </c>
      <c r="D76" s="63"/>
      <c r="F76" s="72" t="s">
        <v>1156</v>
      </c>
      <c r="J76" s="63" t="s">
        <v>774</v>
      </c>
      <c r="L76" s="63" t="s">
        <v>614</v>
      </c>
      <c r="N76" s="66">
        <f t="shared" ca="1" si="4"/>
        <v>121</v>
      </c>
      <c r="O76" s="66">
        <f t="shared" ca="1" si="2"/>
        <v>121</v>
      </c>
      <c r="P76" s="63"/>
      <c r="R76" s="63" t="s">
        <v>556</v>
      </c>
      <c r="S76" s="63"/>
      <c r="V76" s="72">
        <v>4166</v>
      </c>
      <c r="X76" s="68">
        <v>43522</v>
      </c>
      <c r="Y76" s="65" t="s">
        <v>849</v>
      </c>
      <c r="Z76" s="72" t="s">
        <v>642</v>
      </c>
      <c r="AA76" s="63"/>
      <c r="AB76" s="63"/>
      <c r="AD76" s="63"/>
      <c r="AE76" s="63"/>
      <c r="AF76" s="63"/>
      <c r="AG76" s="63"/>
      <c r="BA76" s="63" t="s">
        <v>625</v>
      </c>
      <c r="BB76" s="63"/>
      <c r="BC76" s="63"/>
      <c r="BE76" s="63"/>
    </row>
    <row r="77" spans="1:87" x14ac:dyDescent="0.35">
      <c r="A77" s="72">
        <v>286</v>
      </c>
      <c r="B77" s="72" t="s">
        <v>1281</v>
      </c>
      <c r="C77" s="63" t="s">
        <v>536</v>
      </c>
      <c r="D77" s="63"/>
      <c r="E77" s="73">
        <v>14660222</v>
      </c>
      <c r="F77" s="72" t="s">
        <v>1284</v>
      </c>
      <c r="J77" s="63"/>
      <c r="L77" s="63" t="s">
        <v>601</v>
      </c>
      <c r="M77" s="68">
        <v>22658</v>
      </c>
      <c r="N77" s="66">
        <f t="shared" ca="1" si="4"/>
        <v>59</v>
      </c>
      <c r="O77" s="66">
        <f t="shared" ca="1" si="2"/>
        <v>59</v>
      </c>
      <c r="P77" s="63" t="s">
        <v>801</v>
      </c>
      <c r="R77" s="63" t="s">
        <v>556</v>
      </c>
      <c r="S77" s="63"/>
      <c r="V77" s="72">
        <v>4482</v>
      </c>
      <c r="X77" s="68">
        <v>43691</v>
      </c>
      <c r="Y77" s="65"/>
      <c r="AA77" s="63"/>
      <c r="AB77" s="63"/>
      <c r="AD77" s="63" t="s">
        <v>813</v>
      </c>
      <c r="AE77" s="63"/>
      <c r="AF77" s="63" t="s">
        <v>1315</v>
      </c>
      <c r="AG77" s="63" t="s">
        <v>107</v>
      </c>
      <c r="AH77" s="72" t="s">
        <v>481</v>
      </c>
      <c r="BA77" s="63" t="s">
        <v>543</v>
      </c>
      <c r="BB77" s="63"/>
      <c r="BC77" s="63"/>
      <c r="BE77" s="63"/>
    </row>
    <row r="78" spans="1:87" ht="18" customHeight="1" x14ac:dyDescent="0.35">
      <c r="A78" s="63">
        <v>11</v>
      </c>
      <c r="B78" s="63" t="s">
        <v>33</v>
      </c>
      <c r="C78" s="63" t="s">
        <v>535</v>
      </c>
      <c r="D78" s="63" t="s">
        <v>5</v>
      </c>
      <c r="E78" s="64">
        <v>21172861</v>
      </c>
      <c r="F78" s="63" t="s">
        <v>99</v>
      </c>
      <c r="G78" s="63"/>
      <c r="H78" s="63" t="s">
        <v>22</v>
      </c>
      <c r="I78" s="63" t="s">
        <v>91</v>
      </c>
      <c r="J78" s="63" t="s">
        <v>785</v>
      </c>
      <c r="K78" s="63"/>
      <c r="L78" s="63" t="s">
        <v>555</v>
      </c>
      <c r="M78" s="65">
        <v>25563</v>
      </c>
      <c r="N78" s="66">
        <f t="shared" ca="1" si="4"/>
        <v>51</v>
      </c>
      <c r="O78" s="66">
        <f t="shared" ca="1" si="2"/>
        <v>51</v>
      </c>
      <c r="P78" s="63" t="s">
        <v>613</v>
      </c>
      <c r="Q78" s="63"/>
      <c r="R78" s="63" t="s">
        <v>610</v>
      </c>
      <c r="S78" s="63"/>
      <c r="T78" s="63"/>
      <c r="U78" s="63" t="s">
        <v>98</v>
      </c>
      <c r="V78" s="63">
        <v>2939</v>
      </c>
      <c r="W78" s="63"/>
      <c r="X78" s="65">
        <v>42403</v>
      </c>
      <c r="Y78" s="65" t="s">
        <v>850</v>
      </c>
      <c r="Z78" s="63" t="s">
        <v>105</v>
      </c>
      <c r="AA78" s="63"/>
      <c r="AB78" s="63"/>
      <c r="AC78" s="63"/>
      <c r="AD78" s="63" t="s">
        <v>813</v>
      </c>
      <c r="AE78" s="63" t="s">
        <v>1695</v>
      </c>
      <c r="AF78" s="63" t="s">
        <v>1316</v>
      </c>
      <c r="AG78" s="63" t="s">
        <v>107</v>
      </c>
      <c r="AH78" s="63" t="s">
        <v>1682</v>
      </c>
      <c r="AI78" s="63" t="s">
        <v>1501</v>
      </c>
      <c r="AJ78" s="63"/>
      <c r="AK78" s="63"/>
      <c r="AL78" s="63"/>
      <c r="AM78" s="63"/>
      <c r="AN78" s="63"/>
      <c r="AO78" s="63"/>
      <c r="AP78" s="63"/>
      <c r="AQ78" s="63"/>
      <c r="AR78" s="63"/>
      <c r="AS78" s="63" t="s">
        <v>109</v>
      </c>
      <c r="AT78" s="63"/>
      <c r="AU78" s="63"/>
      <c r="AV78" s="63"/>
      <c r="AW78" s="63"/>
      <c r="AX78" s="63"/>
      <c r="AY78" s="63"/>
      <c r="AZ78" s="63"/>
      <c r="BA78" s="63" t="s">
        <v>543</v>
      </c>
      <c r="BB78" s="63"/>
      <c r="BC78" s="63"/>
      <c r="BD78" s="70"/>
      <c r="BE78" s="63"/>
      <c r="BF78" s="65"/>
      <c r="BS78" s="62" t="s">
        <v>718</v>
      </c>
      <c r="BT78" s="80" t="s">
        <v>1079</v>
      </c>
    </row>
    <row r="79" spans="1:87" ht="20.25" customHeight="1" x14ac:dyDescent="0.35">
      <c r="A79" s="63">
        <v>10</v>
      </c>
      <c r="B79" s="63" t="s">
        <v>1282</v>
      </c>
      <c r="C79" s="63" t="s">
        <v>535</v>
      </c>
      <c r="D79" s="63" t="s">
        <v>5</v>
      </c>
      <c r="E79" s="64">
        <v>33091723</v>
      </c>
      <c r="F79" s="63" t="s">
        <v>487</v>
      </c>
      <c r="G79" s="63"/>
      <c r="H79" s="63" t="s">
        <v>126</v>
      </c>
      <c r="I79" s="63" t="s">
        <v>118</v>
      </c>
      <c r="J79" s="63" t="s">
        <v>774</v>
      </c>
      <c r="K79" s="63"/>
      <c r="L79" s="63" t="s">
        <v>614</v>
      </c>
      <c r="M79" s="65">
        <v>31725</v>
      </c>
      <c r="N79" s="66">
        <f t="shared" ca="1" si="4"/>
        <v>34</v>
      </c>
      <c r="O79" s="66">
        <f t="shared" ca="1" si="2"/>
        <v>34</v>
      </c>
      <c r="P79" s="63" t="s">
        <v>559</v>
      </c>
      <c r="Q79" s="63"/>
      <c r="R79" s="63" t="s">
        <v>610</v>
      </c>
      <c r="S79" s="63"/>
      <c r="T79" s="63" t="s">
        <v>125</v>
      </c>
      <c r="U79" s="63"/>
      <c r="V79" s="63">
        <v>1707</v>
      </c>
      <c r="W79" s="63"/>
      <c r="X79" s="65">
        <v>43813</v>
      </c>
      <c r="Y79" s="65" t="s">
        <v>850</v>
      </c>
      <c r="Z79" s="63" t="s">
        <v>121</v>
      </c>
      <c r="AA79" s="63"/>
      <c r="AB79" s="63"/>
      <c r="AC79" s="63"/>
      <c r="AD79" s="63" t="s">
        <v>813</v>
      </c>
      <c r="AE79" s="63" t="s">
        <v>1690</v>
      </c>
      <c r="AF79" s="63" t="s">
        <v>1316</v>
      </c>
      <c r="AG79" s="63" t="s">
        <v>106</v>
      </c>
      <c r="AH79" s="63" t="s">
        <v>1682</v>
      </c>
      <c r="AI79" s="63" t="s">
        <v>1501</v>
      </c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 t="s">
        <v>543</v>
      </c>
      <c r="BB79" s="63"/>
      <c r="BC79" s="63"/>
      <c r="BD79" s="70"/>
      <c r="BE79" s="63"/>
      <c r="BF79" s="65"/>
      <c r="BR79" s="47" t="s">
        <v>283</v>
      </c>
      <c r="BS79" s="62" t="s">
        <v>717</v>
      </c>
      <c r="BT79" s="80" t="s">
        <v>1078</v>
      </c>
    </row>
    <row r="80" spans="1:87" ht="27" customHeight="1" x14ac:dyDescent="0.35">
      <c r="A80" s="63">
        <v>12</v>
      </c>
      <c r="B80" s="63" t="s">
        <v>129</v>
      </c>
      <c r="C80" s="63" t="s">
        <v>535</v>
      </c>
      <c r="D80" s="63" t="s">
        <v>5</v>
      </c>
      <c r="E80" s="64">
        <v>41763302</v>
      </c>
      <c r="F80" s="63" t="s">
        <v>398</v>
      </c>
      <c r="G80" s="63"/>
      <c r="H80" s="63" t="s">
        <v>95</v>
      </c>
      <c r="I80" s="63" t="s">
        <v>91</v>
      </c>
      <c r="J80" s="63" t="s">
        <v>774</v>
      </c>
      <c r="K80" s="63"/>
      <c r="L80" s="63" t="s">
        <v>555</v>
      </c>
      <c r="M80" s="65">
        <v>35205</v>
      </c>
      <c r="N80" s="66">
        <f t="shared" ca="1" si="4"/>
        <v>24</v>
      </c>
      <c r="O80" s="66">
        <f t="shared" ca="1" si="2"/>
        <v>24</v>
      </c>
      <c r="P80" s="63" t="s">
        <v>559</v>
      </c>
      <c r="Q80" s="63"/>
      <c r="R80" s="63" t="s">
        <v>556</v>
      </c>
      <c r="S80" s="63"/>
      <c r="T80" s="63" t="s">
        <v>130</v>
      </c>
      <c r="U80" s="63" t="s">
        <v>131</v>
      </c>
      <c r="V80" s="63">
        <v>4095</v>
      </c>
      <c r="W80" s="63">
        <v>51</v>
      </c>
      <c r="X80" s="65">
        <v>43158</v>
      </c>
      <c r="Y80" s="65" t="s">
        <v>849</v>
      </c>
      <c r="Z80" s="63" t="s">
        <v>132</v>
      </c>
      <c r="AA80" s="63"/>
      <c r="AB80" s="63" t="s">
        <v>693</v>
      </c>
      <c r="AC80" s="63"/>
      <c r="AD80" s="63" t="s">
        <v>818</v>
      </c>
      <c r="AE80" s="63"/>
      <c r="AF80" s="63"/>
      <c r="AG80" s="63" t="s">
        <v>897</v>
      </c>
      <c r="AH80" s="63" t="s">
        <v>141</v>
      </c>
      <c r="AI80" s="63"/>
      <c r="AJ80" s="63"/>
      <c r="AK80" s="63">
        <v>3</v>
      </c>
      <c r="AL80" s="63"/>
      <c r="AM80" s="63"/>
      <c r="AN80" s="63"/>
      <c r="AO80" s="63"/>
      <c r="AP80" s="63"/>
      <c r="AQ80" s="63"/>
      <c r="AR80" s="63"/>
      <c r="AS80" s="63" t="s">
        <v>109</v>
      </c>
      <c r="AT80" s="63" t="s">
        <v>646</v>
      </c>
      <c r="AU80" s="63"/>
      <c r="AV80" s="63"/>
      <c r="AW80" s="63" t="s">
        <v>565</v>
      </c>
      <c r="AX80" s="63" t="s">
        <v>21</v>
      </c>
      <c r="AY80" s="63"/>
      <c r="AZ80" s="63"/>
      <c r="BA80" s="63" t="s">
        <v>552</v>
      </c>
      <c r="BB80" s="63"/>
      <c r="BC80" s="63"/>
      <c r="BD80" s="76" t="s">
        <v>401</v>
      </c>
      <c r="BE80" s="63" t="s">
        <v>853</v>
      </c>
      <c r="BF80" s="65">
        <v>43280</v>
      </c>
      <c r="BS80" s="62" t="s">
        <v>719</v>
      </c>
      <c r="BT80" s="80" t="s">
        <v>1080</v>
      </c>
    </row>
    <row r="81" spans="1:72" ht="25.9" customHeight="1" x14ac:dyDescent="0.35">
      <c r="B81" s="72" t="s">
        <v>1607</v>
      </c>
      <c r="C81" s="63" t="s">
        <v>535</v>
      </c>
      <c r="J81" s="63"/>
      <c r="L81" s="63"/>
      <c r="O81" s="66">
        <f t="shared" si="2"/>
        <v>0</v>
      </c>
      <c r="P81" s="63"/>
      <c r="R81" s="63" t="s">
        <v>556</v>
      </c>
      <c r="S81" s="63"/>
      <c r="V81" s="72">
        <v>4824</v>
      </c>
      <c r="Y81" s="65"/>
      <c r="AB81" s="63"/>
      <c r="AD81" s="63"/>
      <c r="AF81" s="63"/>
      <c r="BA81" s="63" t="s">
        <v>625</v>
      </c>
      <c r="BB81" s="63"/>
      <c r="BC81" s="63"/>
    </row>
    <row r="82" spans="1:72" x14ac:dyDescent="0.35">
      <c r="B82" s="72" t="s">
        <v>1798</v>
      </c>
      <c r="C82" s="63" t="s">
        <v>536</v>
      </c>
      <c r="D82" s="63"/>
      <c r="H82" s="72" t="s">
        <v>220</v>
      </c>
      <c r="J82" s="63"/>
      <c r="L82" s="63"/>
      <c r="N82" s="66">
        <f ca="1">INT((TODAY()-M82)/365.25)</f>
        <v>121</v>
      </c>
      <c r="O82" s="66">
        <f t="shared" ca="1" si="2"/>
        <v>121</v>
      </c>
      <c r="P82" s="63"/>
      <c r="R82" s="63" t="s">
        <v>556</v>
      </c>
      <c r="S82" s="63"/>
      <c r="V82" s="72">
        <v>4943</v>
      </c>
      <c r="Y82" s="65"/>
      <c r="AA82" s="63"/>
      <c r="AB82" s="63"/>
      <c r="AD82" s="63"/>
      <c r="AE82" s="63"/>
      <c r="AF82" s="63"/>
      <c r="AG82" s="63"/>
      <c r="BA82" s="63" t="s">
        <v>625</v>
      </c>
      <c r="BB82" s="63"/>
      <c r="BC82" s="63"/>
      <c r="BE82" s="63"/>
    </row>
    <row r="83" spans="1:72" ht="25.9" customHeight="1" x14ac:dyDescent="0.35">
      <c r="B83" s="72" t="s">
        <v>1675</v>
      </c>
      <c r="C83" s="63" t="s">
        <v>536</v>
      </c>
      <c r="J83" s="63"/>
      <c r="L83" s="63"/>
      <c r="O83" s="66">
        <f t="shared" si="2"/>
        <v>0</v>
      </c>
      <c r="P83" s="63"/>
      <c r="R83" s="63" t="s">
        <v>556</v>
      </c>
      <c r="S83" s="63"/>
      <c r="V83" s="72">
        <v>4878</v>
      </c>
      <c r="Y83" s="65"/>
      <c r="AB83" s="63"/>
      <c r="AD83" s="72" t="s">
        <v>1674</v>
      </c>
      <c r="AF83" s="63"/>
      <c r="BA83" s="63" t="s">
        <v>552</v>
      </c>
      <c r="BB83" s="63"/>
      <c r="BC83" s="63"/>
      <c r="BD83" s="72" t="s">
        <v>1967</v>
      </c>
      <c r="BF83" s="68">
        <v>44187</v>
      </c>
    </row>
    <row r="84" spans="1:72" ht="25.9" customHeight="1" x14ac:dyDescent="0.35">
      <c r="A84" s="63">
        <v>13</v>
      </c>
      <c r="B84" s="63" t="s">
        <v>73</v>
      </c>
      <c r="C84" s="63" t="s">
        <v>535</v>
      </c>
      <c r="D84" s="63" t="s">
        <v>5</v>
      </c>
      <c r="E84" s="64">
        <v>27809297</v>
      </c>
      <c r="F84" s="63" t="s">
        <v>102</v>
      </c>
      <c r="G84" s="63"/>
      <c r="H84" s="63" t="s">
        <v>95</v>
      </c>
      <c r="I84" s="63" t="s">
        <v>100</v>
      </c>
      <c r="J84" s="63" t="s">
        <v>774</v>
      </c>
      <c r="K84" s="63"/>
      <c r="L84" s="63" t="s">
        <v>614</v>
      </c>
      <c r="M84" s="65">
        <v>29185</v>
      </c>
      <c r="N84" s="66">
        <f ca="1">INT((TODAY()-M84)/365.25)</f>
        <v>41</v>
      </c>
      <c r="O84" s="66">
        <f t="shared" ref="O84:O115" ca="1" si="5">IF(N84=119,"N/D",N84)</f>
        <v>41</v>
      </c>
      <c r="P84" s="63" t="s">
        <v>112</v>
      </c>
      <c r="Q84" s="63"/>
      <c r="R84" s="63" t="s">
        <v>610</v>
      </c>
      <c r="S84" s="63"/>
      <c r="T84" s="63" t="s">
        <v>125</v>
      </c>
      <c r="U84" s="63" t="s">
        <v>101</v>
      </c>
      <c r="V84" s="63">
        <v>2391</v>
      </c>
      <c r="W84" s="63"/>
      <c r="X84" s="65">
        <v>42415</v>
      </c>
      <c r="Y84" s="65" t="s">
        <v>850</v>
      </c>
      <c r="Z84" s="63" t="s">
        <v>105</v>
      </c>
      <c r="AA84" s="63"/>
      <c r="AB84" s="63"/>
      <c r="AC84" s="63"/>
      <c r="AD84" s="63"/>
      <c r="AE84" s="63"/>
      <c r="AF84" s="63"/>
      <c r="AG84" s="63" t="s">
        <v>107</v>
      </c>
      <c r="AH84" s="63" t="s">
        <v>480</v>
      </c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 t="s">
        <v>109</v>
      </c>
      <c r="AT84" s="63"/>
      <c r="AU84" s="63"/>
      <c r="AV84" s="63"/>
      <c r="AW84" s="63"/>
      <c r="AX84" s="63"/>
      <c r="AY84" s="63"/>
      <c r="AZ84" s="63"/>
      <c r="BA84" s="63" t="s">
        <v>552</v>
      </c>
      <c r="BB84" s="63"/>
      <c r="BC84" s="63"/>
      <c r="BD84" s="70"/>
      <c r="BE84" s="63" t="s">
        <v>857</v>
      </c>
      <c r="BF84" s="65">
        <v>43364</v>
      </c>
      <c r="BS84" s="62" t="s">
        <v>720</v>
      </c>
      <c r="BT84" s="80" t="s">
        <v>1081</v>
      </c>
    </row>
    <row r="85" spans="1:72" ht="18" customHeight="1" x14ac:dyDescent="0.35">
      <c r="A85" s="63">
        <v>14</v>
      </c>
      <c r="B85" s="63" t="s">
        <v>389</v>
      </c>
      <c r="C85" s="63" t="s">
        <v>536</v>
      </c>
      <c r="D85" s="63" t="s">
        <v>5</v>
      </c>
      <c r="E85" s="64">
        <v>34659971</v>
      </c>
      <c r="F85" s="63" t="s">
        <v>408</v>
      </c>
      <c r="G85" s="63"/>
      <c r="H85" s="63" t="s">
        <v>95</v>
      </c>
      <c r="I85" s="63"/>
      <c r="J85" s="63" t="s">
        <v>774</v>
      </c>
      <c r="K85" s="63"/>
      <c r="L85" s="63" t="s">
        <v>555</v>
      </c>
      <c r="M85" s="65"/>
      <c r="N85" s="66">
        <f ca="1">INT((TODAY()-M85)/365.25)</f>
        <v>121</v>
      </c>
      <c r="O85" s="66">
        <f t="shared" ca="1" si="5"/>
        <v>121</v>
      </c>
      <c r="P85" s="63"/>
      <c r="Q85" s="63"/>
      <c r="R85" s="63" t="s">
        <v>556</v>
      </c>
      <c r="S85" s="63"/>
      <c r="T85" s="63"/>
      <c r="U85" s="63"/>
      <c r="V85" s="63">
        <v>4092</v>
      </c>
      <c r="W85" s="63">
        <v>115</v>
      </c>
      <c r="X85" s="65">
        <v>43348</v>
      </c>
      <c r="Y85" s="65" t="s">
        <v>849</v>
      </c>
      <c r="Z85" s="63" t="s">
        <v>23</v>
      </c>
      <c r="AA85" s="63"/>
      <c r="AB85" s="63" t="s">
        <v>700</v>
      </c>
      <c r="AC85" s="63"/>
      <c r="AD85" s="63" t="s">
        <v>818</v>
      </c>
      <c r="AE85" s="63"/>
      <c r="AF85" s="63"/>
      <c r="AG85" s="63" t="s">
        <v>106</v>
      </c>
      <c r="AH85" s="63"/>
      <c r="AI85" s="63"/>
      <c r="AJ85" s="63"/>
      <c r="AK85" s="63">
        <v>1</v>
      </c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 t="s">
        <v>552</v>
      </c>
      <c r="BB85" s="63"/>
      <c r="BC85" s="63"/>
      <c r="BD85" s="63" t="s">
        <v>553</v>
      </c>
      <c r="BE85" s="63" t="s">
        <v>860</v>
      </c>
      <c r="BF85" s="65">
        <v>43398</v>
      </c>
      <c r="BS85" s="62" t="s">
        <v>721</v>
      </c>
    </row>
    <row r="86" spans="1:72" x14ac:dyDescent="0.35">
      <c r="B86" s="72" t="s">
        <v>1932</v>
      </c>
      <c r="C86" s="63" t="s">
        <v>536</v>
      </c>
      <c r="D86" s="63"/>
      <c r="J86" s="63"/>
      <c r="L86" s="63"/>
      <c r="N86" s="66">
        <f ca="1">INT((TODAY()-M86)/365.25)</f>
        <v>121</v>
      </c>
      <c r="O86" s="66">
        <f t="shared" ca="1" si="5"/>
        <v>121</v>
      </c>
      <c r="P86" s="63"/>
      <c r="R86" s="63" t="s">
        <v>556</v>
      </c>
      <c r="S86" s="63"/>
      <c r="V86" s="72">
        <v>5054</v>
      </c>
      <c r="X86" s="68">
        <v>44105</v>
      </c>
      <c r="Y86" s="65"/>
      <c r="AA86" s="63"/>
      <c r="AB86" s="63"/>
      <c r="AD86" s="63"/>
      <c r="AE86" s="63"/>
      <c r="AF86" s="63"/>
      <c r="AG86" s="63"/>
      <c r="BA86" s="63" t="s">
        <v>543</v>
      </c>
      <c r="BB86" s="63"/>
      <c r="BC86" s="63"/>
      <c r="BE86" s="63"/>
    </row>
    <row r="87" spans="1:72" x14ac:dyDescent="0.35">
      <c r="B87" s="72" t="s">
        <v>1594</v>
      </c>
      <c r="C87" s="63" t="s">
        <v>536</v>
      </c>
      <c r="J87" s="63"/>
      <c r="L87" s="63"/>
      <c r="O87" s="66">
        <f t="shared" si="5"/>
        <v>0</v>
      </c>
      <c r="P87" s="63"/>
      <c r="R87" s="63" t="s">
        <v>556</v>
      </c>
      <c r="S87" s="63"/>
      <c r="V87" s="72">
        <v>4808</v>
      </c>
      <c r="Y87" s="65"/>
      <c r="AB87" s="63"/>
      <c r="AD87" s="63"/>
      <c r="AF87" s="63"/>
      <c r="BA87" s="63" t="s">
        <v>543</v>
      </c>
      <c r="BB87" s="63"/>
      <c r="BC87" s="63"/>
    </row>
    <row r="88" spans="1:72" x14ac:dyDescent="0.35">
      <c r="A88" s="72">
        <v>244</v>
      </c>
      <c r="B88" s="72" t="s">
        <v>1119</v>
      </c>
      <c r="C88" s="63" t="s">
        <v>536</v>
      </c>
      <c r="D88" s="63"/>
      <c r="E88" s="73">
        <v>33755946</v>
      </c>
      <c r="F88" s="72" t="s">
        <v>1120</v>
      </c>
      <c r="J88" s="63"/>
      <c r="L88" s="63"/>
      <c r="N88" s="66">
        <f t="shared" ref="N88:N113" ca="1" si="6">INT((TODAY()-M88)/365.25)</f>
        <v>121</v>
      </c>
      <c r="O88" s="66">
        <f t="shared" ca="1" si="5"/>
        <v>121</v>
      </c>
      <c r="P88" s="63"/>
      <c r="R88" s="63" t="s">
        <v>556</v>
      </c>
      <c r="S88" s="63"/>
      <c r="V88" s="72">
        <v>4168</v>
      </c>
      <c r="X88" s="68">
        <v>43522</v>
      </c>
      <c r="Y88" s="65"/>
      <c r="AA88" s="63"/>
      <c r="AB88" s="63"/>
      <c r="AD88" s="63"/>
      <c r="AE88" s="63"/>
      <c r="AF88" s="63"/>
      <c r="AG88" s="63"/>
      <c r="BA88" s="63" t="s">
        <v>625</v>
      </c>
      <c r="BB88" s="63"/>
      <c r="BC88" s="63"/>
      <c r="BE88" s="63"/>
    </row>
    <row r="89" spans="1:72" x14ac:dyDescent="0.35">
      <c r="A89" s="63">
        <v>127</v>
      </c>
      <c r="B89" s="63" t="s">
        <v>498</v>
      </c>
      <c r="C89" s="63" t="s">
        <v>536</v>
      </c>
      <c r="D89" s="63" t="s">
        <v>5</v>
      </c>
      <c r="E89" s="64">
        <v>26459596</v>
      </c>
      <c r="F89" s="63" t="s">
        <v>810</v>
      </c>
      <c r="G89" s="63"/>
      <c r="H89" s="63"/>
      <c r="I89" s="63" t="s">
        <v>499</v>
      </c>
      <c r="J89" s="63"/>
      <c r="K89" s="63"/>
      <c r="L89" s="63" t="s">
        <v>555</v>
      </c>
      <c r="M89" s="65">
        <v>28957</v>
      </c>
      <c r="N89" s="66">
        <f t="shared" ca="1" si="6"/>
        <v>41</v>
      </c>
      <c r="O89" s="66">
        <f t="shared" ca="1" si="5"/>
        <v>41</v>
      </c>
      <c r="P89" s="63" t="s">
        <v>595</v>
      </c>
      <c r="Q89" s="63"/>
      <c r="R89" s="63" t="s">
        <v>556</v>
      </c>
      <c r="S89" s="63"/>
      <c r="T89" s="63" t="s">
        <v>560</v>
      </c>
      <c r="U89" s="63" t="s">
        <v>177</v>
      </c>
      <c r="V89" s="63">
        <v>4080</v>
      </c>
      <c r="W89" s="63">
        <v>49</v>
      </c>
      <c r="X89" s="65">
        <v>43154</v>
      </c>
      <c r="Y89" s="65" t="s">
        <v>842</v>
      </c>
      <c r="Z89" s="63" t="s">
        <v>193</v>
      </c>
      <c r="AA89" s="63"/>
      <c r="AB89" s="63" t="s">
        <v>702</v>
      </c>
      <c r="AC89" s="63"/>
      <c r="AD89" s="63" t="s">
        <v>813</v>
      </c>
      <c r="AE89" s="63"/>
      <c r="AF89" s="63"/>
      <c r="AG89" s="63" t="s">
        <v>107</v>
      </c>
      <c r="AH89" s="63" t="s">
        <v>204</v>
      </c>
      <c r="AI89" s="63"/>
      <c r="AJ89" s="63"/>
      <c r="AK89" s="63">
        <v>3</v>
      </c>
      <c r="AL89" s="63"/>
      <c r="AM89" s="63"/>
      <c r="AN89" s="63"/>
      <c r="AO89" s="63"/>
      <c r="AP89" s="63"/>
      <c r="AQ89" s="63"/>
      <c r="AR89" s="63"/>
      <c r="AS89" s="63" t="s">
        <v>109</v>
      </c>
      <c r="AT89" s="63" t="s">
        <v>811</v>
      </c>
      <c r="AU89" s="63"/>
      <c r="AV89" s="63"/>
      <c r="AW89" s="63"/>
      <c r="AX89" s="63"/>
      <c r="AY89" s="63"/>
      <c r="AZ89" s="63"/>
      <c r="BA89" s="63" t="s">
        <v>552</v>
      </c>
      <c r="BB89" s="63"/>
      <c r="BC89" s="63"/>
      <c r="BD89" s="63" t="s">
        <v>497</v>
      </c>
      <c r="BE89" s="63" t="s">
        <v>857</v>
      </c>
      <c r="BF89" s="65">
        <v>43195</v>
      </c>
    </row>
    <row r="90" spans="1:72" ht="17.25" customHeight="1" x14ac:dyDescent="0.35">
      <c r="B90" s="72" t="s">
        <v>1524</v>
      </c>
      <c r="C90" s="63" t="s">
        <v>536</v>
      </c>
      <c r="D90" s="63"/>
      <c r="J90" s="63"/>
      <c r="L90" s="63"/>
      <c r="N90" s="66">
        <f t="shared" ca="1" si="6"/>
        <v>121</v>
      </c>
      <c r="O90" s="66">
        <f t="shared" ca="1" si="5"/>
        <v>121</v>
      </c>
      <c r="P90" s="63"/>
      <c r="R90" s="63" t="s">
        <v>556</v>
      </c>
      <c r="S90" s="63" t="s">
        <v>1318</v>
      </c>
      <c r="V90" s="72">
        <v>4754</v>
      </c>
      <c r="Y90" s="65"/>
      <c r="AA90" s="63"/>
      <c r="AB90" s="63"/>
      <c r="AD90" s="63"/>
      <c r="AE90" s="63"/>
      <c r="AF90" s="63"/>
      <c r="AG90" s="63"/>
      <c r="BA90" s="63" t="s">
        <v>543</v>
      </c>
      <c r="BB90" s="63"/>
      <c r="BC90" s="63"/>
      <c r="BE90" s="63"/>
      <c r="BG90" s="47" t="s">
        <v>1525</v>
      </c>
    </row>
    <row r="91" spans="1:72" x14ac:dyDescent="0.35">
      <c r="A91" s="63">
        <v>15</v>
      </c>
      <c r="B91" s="63" t="s">
        <v>354</v>
      </c>
      <c r="C91" s="63" t="s">
        <v>536</v>
      </c>
      <c r="D91" s="63" t="s">
        <v>5</v>
      </c>
      <c r="E91" s="64">
        <v>22078400</v>
      </c>
      <c r="F91" s="63"/>
      <c r="G91" s="63"/>
      <c r="H91" s="63"/>
      <c r="I91" s="63"/>
      <c r="J91" s="63"/>
      <c r="K91" s="63"/>
      <c r="L91" s="63"/>
      <c r="M91" s="65"/>
      <c r="N91" s="66">
        <f t="shared" ca="1" si="6"/>
        <v>121</v>
      </c>
      <c r="O91" s="66">
        <f t="shared" ca="1" si="5"/>
        <v>121</v>
      </c>
      <c r="P91" s="63"/>
      <c r="Q91" s="63"/>
      <c r="R91" s="63" t="s">
        <v>610</v>
      </c>
      <c r="S91" s="63"/>
      <c r="T91" s="63"/>
      <c r="U91" s="63"/>
      <c r="V91" s="63"/>
      <c r="W91" s="63"/>
      <c r="X91" s="65"/>
      <c r="Y91" s="65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 t="s">
        <v>552</v>
      </c>
      <c r="BB91" s="63"/>
      <c r="BC91" s="63"/>
      <c r="BD91" s="63" t="s">
        <v>355</v>
      </c>
      <c r="BE91" s="63" t="s">
        <v>854</v>
      </c>
      <c r="BF91" s="65"/>
      <c r="BS91" s="62" t="s">
        <v>722</v>
      </c>
    </row>
    <row r="92" spans="1:72" x14ac:dyDescent="0.35">
      <c r="A92" s="63">
        <v>154</v>
      </c>
      <c r="B92" s="63" t="s">
        <v>529</v>
      </c>
      <c r="C92" s="63" t="s">
        <v>535</v>
      </c>
      <c r="D92" s="63" t="s">
        <v>5</v>
      </c>
      <c r="E92" s="64">
        <v>36838009</v>
      </c>
      <c r="F92" s="63" t="s">
        <v>1679</v>
      </c>
      <c r="G92" s="63"/>
      <c r="H92" s="63" t="s">
        <v>1680</v>
      </c>
      <c r="I92" s="63"/>
      <c r="J92" s="63"/>
      <c r="K92" s="63"/>
      <c r="L92" s="63" t="s">
        <v>555</v>
      </c>
      <c r="M92" s="65">
        <v>33661</v>
      </c>
      <c r="N92" s="66">
        <f t="shared" ca="1" si="6"/>
        <v>29</v>
      </c>
      <c r="O92" s="66">
        <f t="shared" ca="1" si="5"/>
        <v>29</v>
      </c>
      <c r="P92" s="63" t="s">
        <v>112</v>
      </c>
      <c r="Q92" s="63"/>
      <c r="R92" s="63" t="s">
        <v>610</v>
      </c>
      <c r="S92" s="63"/>
      <c r="T92" s="63"/>
      <c r="U92" s="63" t="s">
        <v>120</v>
      </c>
      <c r="V92" s="63">
        <v>3917</v>
      </c>
      <c r="W92" s="63"/>
      <c r="X92" s="65">
        <v>43384</v>
      </c>
      <c r="Y92" s="65" t="s">
        <v>850</v>
      </c>
      <c r="Z92" s="63" t="s">
        <v>105</v>
      </c>
      <c r="AA92" s="63"/>
      <c r="AB92" s="63"/>
      <c r="AC92" s="63"/>
      <c r="AD92" s="63" t="s">
        <v>818</v>
      </c>
      <c r="AE92" s="63" t="s">
        <v>1681</v>
      </c>
      <c r="AF92" s="63" t="s">
        <v>1316</v>
      </c>
      <c r="AG92" s="63" t="s">
        <v>106</v>
      </c>
      <c r="AH92" s="63" t="s">
        <v>1682</v>
      </c>
      <c r="AI92" s="63" t="s">
        <v>1683</v>
      </c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 t="s">
        <v>552</v>
      </c>
      <c r="BB92" s="63"/>
      <c r="BC92" s="63"/>
      <c r="BD92" s="63" t="s">
        <v>1664</v>
      </c>
      <c r="BE92" s="63"/>
      <c r="BF92" s="65">
        <v>44096</v>
      </c>
    </row>
    <row r="93" spans="1:72" x14ac:dyDescent="0.35">
      <c r="B93" s="72" t="s">
        <v>1913</v>
      </c>
      <c r="C93" s="63" t="s">
        <v>536</v>
      </c>
      <c r="D93" s="63"/>
      <c r="E93" s="73">
        <v>37496728</v>
      </c>
      <c r="F93" s="72" t="s">
        <v>1914</v>
      </c>
      <c r="H93" s="72" t="s">
        <v>215</v>
      </c>
      <c r="J93" s="63"/>
      <c r="L93" s="63"/>
      <c r="N93" s="66">
        <f t="shared" ca="1" si="6"/>
        <v>121</v>
      </c>
      <c r="O93" s="66">
        <f t="shared" ca="1" si="5"/>
        <v>121</v>
      </c>
      <c r="P93" s="63"/>
      <c r="R93" s="63" t="s">
        <v>556</v>
      </c>
      <c r="S93" s="63"/>
      <c r="V93" s="72">
        <v>5036</v>
      </c>
      <c r="X93" s="68">
        <v>44123</v>
      </c>
      <c r="Y93" s="65"/>
      <c r="Z93" s="72" t="s">
        <v>1903</v>
      </c>
      <c r="AA93" s="63"/>
      <c r="AB93" s="63"/>
      <c r="AD93" s="63"/>
      <c r="AE93" s="63" t="s">
        <v>1814</v>
      </c>
      <c r="AF93" s="63" t="s">
        <v>1315</v>
      </c>
      <c r="AG93" s="63"/>
      <c r="BA93" s="63" t="s">
        <v>543</v>
      </c>
      <c r="BB93" s="63"/>
      <c r="BC93" s="63"/>
      <c r="BE93" s="63"/>
    </row>
    <row r="94" spans="1:72" ht="24.75" customHeight="1" x14ac:dyDescent="0.35">
      <c r="B94" s="72" t="s">
        <v>1842</v>
      </c>
      <c r="C94" s="63" t="s">
        <v>536</v>
      </c>
      <c r="D94" s="63"/>
      <c r="E94" s="73">
        <v>33432017</v>
      </c>
      <c r="F94" s="72" t="s">
        <v>1843</v>
      </c>
      <c r="H94" s="72" t="s">
        <v>215</v>
      </c>
      <c r="J94" s="63"/>
      <c r="L94" s="63"/>
      <c r="N94" s="66">
        <f t="shared" ca="1" si="6"/>
        <v>121</v>
      </c>
      <c r="O94" s="66">
        <f t="shared" ca="1" si="5"/>
        <v>121</v>
      </c>
      <c r="P94" s="63"/>
      <c r="R94" s="63" t="s">
        <v>556</v>
      </c>
      <c r="S94" s="63"/>
      <c r="V94" s="72">
        <v>5004</v>
      </c>
      <c r="X94" s="68">
        <v>44127</v>
      </c>
      <c r="Y94" s="65"/>
      <c r="Z94" s="72" t="s">
        <v>1903</v>
      </c>
      <c r="AA94" s="63"/>
      <c r="AB94" s="63"/>
      <c r="AD94" s="63"/>
      <c r="AE94" s="63" t="s">
        <v>1814</v>
      </c>
      <c r="AF94" s="63" t="s">
        <v>1315</v>
      </c>
      <c r="AG94" s="63"/>
      <c r="BA94" s="63" t="s">
        <v>552</v>
      </c>
      <c r="BB94" s="63"/>
      <c r="BC94" s="63"/>
      <c r="BD94" s="72" t="s">
        <v>1966</v>
      </c>
      <c r="BE94" s="63"/>
      <c r="BF94" s="68">
        <v>44186</v>
      </c>
    </row>
    <row r="95" spans="1:72" x14ac:dyDescent="0.35">
      <c r="B95" s="72" t="s">
        <v>1901</v>
      </c>
      <c r="C95" s="63" t="s">
        <v>536</v>
      </c>
      <c r="D95" s="63"/>
      <c r="E95" s="73">
        <v>40697017</v>
      </c>
      <c r="F95" s="72" t="s">
        <v>1902</v>
      </c>
      <c r="H95" s="72" t="s">
        <v>215</v>
      </c>
      <c r="J95" s="63"/>
      <c r="L95" s="63"/>
      <c r="N95" s="66">
        <f t="shared" ca="1" si="6"/>
        <v>121</v>
      </c>
      <c r="O95" s="66">
        <f t="shared" ca="1" si="5"/>
        <v>121</v>
      </c>
      <c r="P95" s="63"/>
      <c r="R95" s="63" t="s">
        <v>556</v>
      </c>
      <c r="S95" s="63"/>
      <c r="V95" s="72">
        <v>5035</v>
      </c>
      <c r="X95" s="68">
        <v>44127</v>
      </c>
      <c r="Y95" s="65"/>
      <c r="Z95" s="72" t="s">
        <v>1903</v>
      </c>
      <c r="AA95" s="63"/>
      <c r="AB95" s="63"/>
      <c r="AD95" s="63"/>
      <c r="AE95" s="63" t="s">
        <v>1814</v>
      </c>
      <c r="AF95" s="63" t="s">
        <v>1315</v>
      </c>
      <c r="AG95" s="63"/>
      <c r="BA95" s="63" t="s">
        <v>552</v>
      </c>
      <c r="BB95" s="63"/>
      <c r="BC95" s="63"/>
      <c r="BD95" s="72" t="s">
        <v>1966</v>
      </c>
      <c r="BE95" s="63"/>
      <c r="BF95" s="68">
        <v>44186</v>
      </c>
    </row>
    <row r="96" spans="1:72" x14ac:dyDescent="0.35">
      <c r="A96" s="63">
        <v>119</v>
      </c>
      <c r="B96" s="63" t="s">
        <v>483</v>
      </c>
      <c r="C96" s="63" t="s">
        <v>536</v>
      </c>
      <c r="D96" s="63" t="s">
        <v>5</v>
      </c>
      <c r="E96" s="64">
        <v>10710729</v>
      </c>
      <c r="F96" s="63" t="s">
        <v>484</v>
      </c>
      <c r="G96" s="63"/>
      <c r="H96" s="63" t="s">
        <v>485</v>
      </c>
      <c r="I96" s="63" t="s">
        <v>209</v>
      </c>
      <c r="J96" s="63" t="s">
        <v>711</v>
      </c>
      <c r="K96" s="63"/>
      <c r="L96" s="63" t="s">
        <v>614</v>
      </c>
      <c r="M96" s="65">
        <v>19556</v>
      </c>
      <c r="N96" s="66">
        <f t="shared" ca="1" si="6"/>
        <v>67</v>
      </c>
      <c r="O96" s="66">
        <f t="shared" ca="1" si="5"/>
        <v>67</v>
      </c>
      <c r="P96" s="63" t="s">
        <v>890</v>
      </c>
      <c r="Q96" s="63"/>
      <c r="R96" s="63" t="s">
        <v>556</v>
      </c>
      <c r="S96" s="63"/>
      <c r="T96" s="63" t="s">
        <v>169</v>
      </c>
      <c r="U96" s="63" t="s">
        <v>489</v>
      </c>
      <c r="V96" s="63">
        <v>4081</v>
      </c>
      <c r="W96" s="63"/>
      <c r="X96" s="65">
        <v>43369</v>
      </c>
      <c r="Y96" s="65" t="s">
        <v>847</v>
      </c>
      <c r="Z96" s="63" t="s">
        <v>891</v>
      </c>
      <c r="AA96" s="63"/>
      <c r="AB96" s="63" t="s">
        <v>702</v>
      </c>
      <c r="AC96" s="63"/>
      <c r="AD96" s="63" t="s">
        <v>818</v>
      </c>
      <c r="AE96" s="63"/>
      <c r="AF96" s="63"/>
      <c r="AG96" s="63" t="s">
        <v>106</v>
      </c>
      <c r="AH96" s="63" t="s">
        <v>141</v>
      </c>
      <c r="AI96" s="63"/>
      <c r="AJ96" s="63"/>
      <c r="AK96" s="63">
        <v>4</v>
      </c>
      <c r="AL96" s="63"/>
      <c r="AM96" s="63"/>
      <c r="AN96" s="63"/>
      <c r="AO96" s="63"/>
      <c r="AP96" s="63"/>
      <c r="AQ96" s="63"/>
      <c r="AR96" s="63"/>
      <c r="AS96" s="63" t="s">
        <v>892</v>
      </c>
      <c r="AT96" s="63" t="s">
        <v>893</v>
      </c>
      <c r="AU96" s="63"/>
      <c r="AV96" s="63" t="s">
        <v>565</v>
      </c>
      <c r="AW96" s="63"/>
      <c r="AX96" s="63"/>
      <c r="AY96" s="63"/>
      <c r="AZ96" s="63"/>
      <c r="BA96" s="63" t="s">
        <v>552</v>
      </c>
      <c r="BB96" s="63"/>
      <c r="BC96" s="63"/>
      <c r="BD96" s="63" t="s">
        <v>553</v>
      </c>
      <c r="BE96" s="63" t="s">
        <v>860</v>
      </c>
      <c r="BF96" s="65">
        <v>43401</v>
      </c>
    </row>
    <row r="97" spans="1:71" x14ac:dyDescent="0.35">
      <c r="A97" s="63">
        <v>158</v>
      </c>
      <c r="B97" s="72" t="s">
        <v>571</v>
      </c>
      <c r="C97" s="63" t="s">
        <v>536</v>
      </c>
      <c r="D97" s="63"/>
      <c r="E97" s="73">
        <v>9660154</v>
      </c>
      <c r="F97" s="72" t="s">
        <v>1138</v>
      </c>
      <c r="J97" s="63" t="s">
        <v>774</v>
      </c>
      <c r="L97" s="63" t="s">
        <v>555</v>
      </c>
      <c r="M97" s="68">
        <v>33465</v>
      </c>
      <c r="N97" s="66">
        <f t="shared" ca="1" si="6"/>
        <v>29</v>
      </c>
      <c r="O97" s="66">
        <f t="shared" ca="1" si="5"/>
        <v>29</v>
      </c>
      <c r="P97" s="63" t="s">
        <v>613</v>
      </c>
      <c r="R97" s="63" t="s">
        <v>610</v>
      </c>
      <c r="S97" s="63"/>
      <c r="U97" s="72" t="s">
        <v>1139</v>
      </c>
      <c r="V97" s="72">
        <v>3950</v>
      </c>
      <c r="X97" s="68">
        <v>43420</v>
      </c>
      <c r="Y97" s="65" t="s">
        <v>850</v>
      </c>
      <c r="Z97" s="72" t="s">
        <v>105</v>
      </c>
      <c r="AA97" s="63"/>
      <c r="AB97" s="63" t="s">
        <v>702</v>
      </c>
      <c r="AD97" s="63" t="s">
        <v>818</v>
      </c>
      <c r="AE97" s="63"/>
      <c r="AF97" s="63"/>
      <c r="AG97" s="63"/>
      <c r="BA97" s="63" t="s">
        <v>552</v>
      </c>
      <c r="BB97" s="63"/>
      <c r="BC97" s="63"/>
      <c r="BE97" s="63"/>
      <c r="BG97" s="47" t="s">
        <v>1250</v>
      </c>
    </row>
    <row r="98" spans="1:71" x14ac:dyDescent="0.35">
      <c r="A98" s="72">
        <v>256</v>
      </c>
      <c r="B98" s="72" t="s">
        <v>1195</v>
      </c>
      <c r="C98" s="63" t="s">
        <v>535</v>
      </c>
      <c r="D98" s="63"/>
      <c r="E98" s="73">
        <v>45731632</v>
      </c>
      <c r="F98" s="72" t="s">
        <v>1477</v>
      </c>
      <c r="J98" s="63" t="s">
        <v>774</v>
      </c>
      <c r="L98" s="63" t="s">
        <v>555</v>
      </c>
      <c r="N98" s="66">
        <f t="shared" ca="1" si="6"/>
        <v>121</v>
      </c>
      <c r="O98" s="66">
        <f t="shared" ca="1" si="5"/>
        <v>121</v>
      </c>
      <c r="P98" s="63"/>
      <c r="R98" s="63" t="s">
        <v>556</v>
      </c>
      <c r="S98" s="63"/>
      <c r="V98" s="72">
        <v>4291</v>
      </c>
      <c r="X98" s="68">
        <v>43599</v>
      </c>
      <c r="Y98" s="65" t="s">
        <v>847</v>
      </c>
      <c r="Z98" s="72" t="s">
        <v>149</v>
      </c>
      <c r="AA98" s="63"/>
      <c r="AB98" s="63" t="s">
        <v>694</v>
      </c>
      <c r="AD98" s="63" t="s">
        <v>813</v>
      </c>
      <c r="AE98" s="63"/>
      <c r="AF98" s="63" t="s">
        <v>1315</v>
      </c>
      <c r="AG98" s="63" t="s">
        <v>107</v>
      </c>
      <c r="AH98" s="72" t="s">
        <v>481</v>
      </c>
      <c r="BA98" s="63" t="s">
        <v>552</v>
      </c>
      <c r="BB98" s="63"/>
      <c r="BC98" s="63"/>
      <c r="BE98" s="63"/>
    </row>
    <row r="99" spans="1:71" ht="28.5" customHeight="1" x14ac:dyDescent="0.35">
      <c r="A99" s="72">
        <v>202</v>
      </c>
      <c r="B99" s="72" t="s">
        <v>921</v>
      </c>
      <c r="C99" s="63" t="s">
        <v>536</v>
      </c>
      <c r="D99" s="63"/>
      <c r="E99" s="73">
        <v>35484677</v>
      </c>
      <c r="F99" s="72" t="s">
        <v>922</v>
      </c>
      <c r="J99" s="63" t="s">
        <v>774</v>
      </c>
      <c r="L99" s="63" t="s">
        <v>555</v>
      </c>
      <c r="N99" s="66">
        <f t="shared" ca="1" si="6"/>
        <v>121</v>
      </c>
      <c r="O99" s="66">
        <f t="shared" ca="1" si="5"/>
        <v>121</v>
      </c>
      <c r="P99" s="63"/>
      <c r="R99" s="63" t="s">
        <v>556</v>
      </c>
      <c r="S99" s="63"/>
      <c r="X99" s="68">
        <v>43031</v>
      </c>
      <c r="Y99" s="65" t="s">
        <v>849</v>
      </c>
      <c r="Z99" s="72" t="s">
        <v>904</v>
      </c>
      <c r="AA99" s="63"/>
      <c r="AB99" s="63"/>
      <c r="AD99" s="63" t="s">
        <v>818</v>
      </c>
      <c r="AE99" s="63"/>
      <c r="AF99" s="63"/>
      <c r="AG99" s="63"/>
      <c r="AK99" s="72">
        <v>5</v>
      </c>
      <c r="AS99" s="72" t="s">
        <v>923</v>
      </c>
      <c r="BA99" s="63" t="s">
        <v>625</v>
      </c>
      <c r="BB99" s="63"/>
      <c r="BC99" s="63"/>
      <c r="BE99" s="63"/>
    </row>
    <row r="100" spans="1:71" x14ac:dyDescent="0.35">
      <c r="A100" s="63">
        <v>175</v>
      </c>
      <c r="B100" s="72" t="s">
        <v>586</v>
      </c>
      <c r="C100" s="63" t="s">
        <v>535</v>
      </c>
      <c r="D100" s="63"/>
      <c r="E100" s="73">
        <v>28465077</v>
      </c>
      <c r="F100" s="72" t="s">
        <v>1140</v>
      </c>
      <c r="J100" s="63" t="s">
        <v>774</v>
      </c>
      <c r="L100" s="63" t="s">
        <v>614</v>
      </c>
      <c r="N100" s="66">
        <f t="shared" ca="1" si="6"/>
        <v>121</v>
      </c>
      <c r="O100" s="66">
        <f t="shared" ca="1" si="5"/>
        <v>121</v>
      </c>
      <c r="P100" s="63" t="s">
        <v>595</v>
      </c>
      <c r="R100" s="63" t="s">
        <v>610</v>
      </c>
      <c r="S100" s="63"/>
      <c r="U100" s="72" t="s">
        <v>93</v>
      </c>
      <c r="V100" s="72">
        <v>4023</v>
      </c>
      <c r="X100" s="68">
        <v>43462</v>
      </c>
      <c r="Y100" s="65" t="s">
        <v>850</v>
      </c>
      <c r="Z100" s="72" t="s">
        <v>105</v>
      </c>
      <c r="AA100" s="63"/>
      <c r="AB100" s="63"/>
      <c r="AD100" s="63" t="s">
        <v>818</v>
      </c>
      <c r="AE100" s="63" t="s">
        <v>1681</v>
      </c>
      <c r="AF100" s="63" t="s">
        <v>1316</v>
      </c>
      <c r="AG100" s="63"/>
      <c r="AH100" s="72" t="s">
        <v>1682</v>
      </c>
      <c r="AI100" s="72" t="s">
        <v>1501</v>
      </c>
      <c r="BA100" s="63" t="s">
        <v>543</v>
      </c>
      <c r="BB100" s="63"/>
      <c r="BC100" s="63"/>
      <c r="BE100" s="63"/>
    </row>
    <row r="101" spans="1:71" ht="22.5" customHeight="1" x14ac:dyDescent="0.35">
      <c r="A101" s="63">
        <v>176</v>
      </c>
      <c r="B101" s="72" t="s">
        <v>587</v>
      </c>
      <c r="C101" s="63" t="s">
        <v>535</v>
      </c>
      <c r="D101" s="63"/>
      <c r="E101" s="73">
        <v>33632506</v>
      </c>
      <c r="F101" s="72" t="s">
        <v>1133</v>
      </c>
      <c r="J101" s="63" t="s">
        <v>774</v>
      </c>
      <c r="L101" s="63" t="s">
        <v>614</v>
      </c>
      <c r="N101" s="66">
        <f t="shared" ca="1" si="6"/>
        <v>121</v>
      </c>
      <c r="O101" s="66">
        <f t="shared" ca="1" si="5"/>
        <v>121</v>
      </c>
      <c r="P101" s="63" t="s">
        <v>559</v>
      </c>
      <c r="R101" s="63" t="s">
        <v>610</v>
      </c>
      <c r="S101" s="63"/>
      <c r="T101" s="72" t="s">
        <v>1106</v>
      </c>
      <c r="U101" s="72" t="s">
        <v>93</v>
      </c>
      <c r="V101" s="72">
        <v>4022</v>
      </c>
      <c r="X101" s="68">
        <v>43462</v>
      </c>
      <c r="Y101" s="65" t="s">
        <v>850</v>
      </c>
      <c r="Z101" s="72" t="s">
        <v>105</v>
      </c>
      <c r="AA101" s="63"/>
      <c r="AB101" s="63"/>
      <c r="AD101" s="63" t="s">
        <v>818</v>
      </c>
      <c r="AE101" s="63" t="s">
        <v>1681</v>
      </c>
      <c r="AF101" s="63" t="s">
        <v>1316</v>
      </c>
      <c r="AG101" s="63"/>
      <c r="AH101" s="72" t="s">
        <v>1682</v>
      </c>
      <c r="AI101" s="72" t="s">
        <v>1498</v>
      </c>
      <c r="AS101" s="72" t="s">
        <v>109</v>
      </c>
      <c r="AT101" s="72" t="s">
        <v>1134</v>
      </c>
      <c r="BA101" s="63" t="s">
        <v>543</v>
      </c>
      <c r="BB101" s="63"/>
      <c r="BC101" s="63"/>
      <c r="BE101" s="63"/>
    </row>
    <row r="102" spans="1:71" x14ac:dyDescent="0.35">
      <c r="B102" s="72" t="s">
        <v>1830</v>
      </c>
      <c r="C102" s="63" t="s">
        <v>536</v>
      </c>
      <c r="D102" s="63"/>
      <c r="E102" s="73">
        <v>16341045</v>
      </c>
      <c r="F102" s="72" t="s">
        <v>1827</v>
      </c>
      <c r="H102" s="72" t="s">
        <v>1828</v>
      </c>
      <c r="J102" s="63"/>
      <c r="L102" s="63" t="s">
        <v>614</v>
      </c>
      <c r="M102" s="68">
        <v>19978</v>
      </c>
      <c r="N102" s="66">
        <f t="shared" ca="1" si="6"/>
        <v>66</v>
      </c>
      <c r="O102" s="66">
        <f t="shared" ca="1" si="5"/>
        <v>66</v>
      </c>
      <c r="P102" s="63" t="s">
        <v>595</v>
      </c>
      <c r="R102" s="63" t="s">
        <v>610</v>
      </c>
      <c r="S102" s="63"/>
      <c r="V102" s="72">
        <v>4933</v>
      </c>
      <c r="Y102" s="65"/>
      <c r="Z102" s="72" t="s">
        <v>1829</v>
      </c>
      <c r="AA102" s="63"/>
      <c r="AB102" s="63"/>
      <c r="AD102" s="63" t="s">
        <v>813</v>
      </c>
      <c r="AE102" s="63" t="s">
        <v>1690</v>
      </c>
      <c r="AF102" s="63" t="s">
        <v>1316</v>
      </c>
      <c r="AG102" s="63"/>
      <c r="BA102" s="63" t="s">
        <v>625</v>
      </c>
      <c r="BB102" s="63"/>
      <c r="BC102" s="63"/>
      <c r="BE102" s="63"/>
      <c r="BG102" s="47" t="s">
        <v>1395</v>
      </c>
    </row>
    <row r="103" spans="1:71" x14ac:dyDescent="0.35">
      <c r="A103" s="72">
        <v>281</v>
      </c>
      <c r="B103" s="72" t="s">
        <v>1272</v>
      </c>
      <c r="C103" s="63" t="s">
        <v>535</v>
      </c>
      <c r="D103" s="63"/>
      <c r="E103" s="73">
        <v>42937245</v>
      </c>
      <c r="F103" s="72" t="s">
        <v>1334</v>
      </c>
      <c r="J103" s="63" t="s">
        <v>774</v>
      </c>
      <c r="L103" s="63"/>
      <c r="M103" s="68">
        <v>36728</v>
      </c>
      <c r="N103" s="66">
        <f t="shared" ca="1" si="6"/>
        <v>20</v>
      </c>
      <c r="O103" s="66">
        <f t="shared" ca="1" si="5"/>
        <v>20</v>
      </c>
      <c r="P103" s="63"/>
      <c r="R103" s="63" t="s">
        <v>556</v>
      </c>
      <c r="S103" s="63"/>
      <c r="V103" s="72">
        <v>4469</v>
      </c>
      <c r="Y103" s="65"/>
      <c r="AA103" s="63"/>
      <c r="AB103" s="63"/>
      <c r="AD103" s="63"/>
      <c r="AE103" s="63"/>
      <c r="AF103" s="63" t="s">
        <v>1315</v>
      </c>
      <c r="AG103" s="63"/>
      <c r="BA103" s="63" t="s">
        <v>625</v>
      </c>
      <c r="BB103" s="63"/>
      <c r="BC103" s="63"/>
      <c r="BE103" s="63"/>
    </row>
    <row r="104" spans="1:71" ht="22.5" customHeight="1" x14ac:dyDescent="0.35">
      <c r="A104" s="63">
        <v>177</v>
      </c>
      <c r="B104" s="72" t="s">
        <v>809</v>
      </c>
      <c r="C104" s="63" t="s">
        <v>536</v>
      </c>
      <c r="D104" s="63"/>
      <c r="E104" s="73">
        <v>32062360</v>
      </c>
      <c r="F104" s="72" t="s">
        <v>1036</v>
      </c>
      <c r="J104" s="63" t="s">
        <v>774</v>
      </c>
      <c r="L104" s="63" t="s">
        <v>555</v>
      </c>
      <c r="M104" s="68">
        <v>31364</v>
      </c>
      <c r="N104" s="66">
        <f t="shared" ca="1" si="6"/>
        <v>35</v>
      </c>
      <c r="O104" s="66">
        <f t="shared" ca="1" si="5"/>
        <v>35</v>
      </c>
      <c r="P104" s="63"/>
      <c r="R104" s="63" t="s">
        <v>556</v>
      </c>
      <c r="S104" s="63"/>
      <c r="X104" s="68">
        <v>43482</v>
      </c>
      <c r="Y104" s="65" t="s">
        <v>849</v>
      </c>
      <c r="Z104" s="72" t="s">
        <v>642</v>
      </c>
      <c r="AA104" s="63"/>
      <c r="AB104" s="63" t="s">
        <v>697</v>
      </c>
      <c r="AD104" s="63" t="s">
        <v>818</v>
      </c>
      <c r="AE104" s="63"/>
      <c r="AF104" s="63"/>
      <c r="AG104" s="63"/>
      <c r="BA104" s="63" t="s">
        <v>552</v>
      </c>
      <c r="BB104" s="63"/>
      <c r="BC104" s="63"/>
      <c r="BD104" s="72" t="s">
        <v>1805</v>
      </c>
      <c r="BE104" s="63" t="s">
        <v>858</v>
      </c>
      <c r="BF104" s="68">
        <v>43518</v>
      </c>
    </row>
    <row r="105" spans="1:71" ht="22.5" customHeight="1" x14ac:dyDescent="0.35">
      <c r="A105" s="72">
        <v>297</v>
      </c>
      <c r="B105" s="72" t="s">
        <v>1269</v>
      </c>
      <c r="C105" s="63" t="s">
        <v>536</v>
      </c>
      <c r="D105" s="63"/>
      <c r="E105" s="73">
        <v>17312520</v>
      </c>
      <c r="F105" s="72" t="s">
        <v>1328</v>
      </c>
      <c r="J105" s="63" t="s">
        <v>716</v>
      </c>
      <c r="L105" s="63" t="s">
        <v>555</v>
      </c>
      <c r="M105" s="68">
        <v>23853</v>
      </c>
      <c r="N105" s="66">
        <f t="shared" ca="1" si="6"/>
        <v>55</v>
      </c>
      <c r="O105" s="66">
        <f t="shared" ca="1" si="5"/>
        <v>55</v>
      </c>
      <c r="P105" s="63" t="s">
        <v>595</v>
      </c>
      <c r="R105" s="63" t="s">
        <v>610</v>
      </c>
      <c r="S105" s="63"/>
      <c r="V105" s="72">
        <v>4462</v>
      </c>
      <c r="X105" s="68">
        <v>43679</v>
      </c>
      <c r="Y105" s="65" t="s">
        <v>850</v>
      </c>
      <c r="Z105" s="72" t="s">
        <v>105</v>
      </c>
      <c r="AA105" s="63"/>
      <c r="AB105" s="63"/>
      <c r="AD105" s="63" t="s">
        <v>813</v>
      </c>
      <c r="AE105" s="63" t="s">
        <v>1706</v>
      </c>
      <c r="AF105" s="63" t="s">
        <v>1315</v>
      </c>
      <c r="AG105" s="63"/>
      <c r="AH105" s="72" t="s">
        <v>1682</v>
      </c>
      <c r="AI105" s="72" t="s">
        <v>1704</v>
      </c>
      <c r="BA105" s="63" t="s">
        <v>552</v>
      </c>
      <c r="BB105" s="63"/>
      <c r="BC105" s="63"/>
      <c r="BD105" s="72" t="s">
        <v>1780</v>
      </c>
      <c r="BE105" s="63"/>
      <c r="BF105" s="68">
        <v>44146</v>
      </c>
    </row>
    <row r="106" spans="1:71" ht="25.9" customHeight="1" x14ac:dyDescent="0.35">
      <c r="A106" s="63">
        <v>16</v>
      </c>
      <c r="B106" s="63" t="s">
        <v>133</v>
      </c>
      <c r="C106" s="63" t="s">
        <v>536</v>
      </c>
      <c r="D106" s="63" t="s">
        <v>5</v>
      </c>
      <c r="E106" s="64">
        <v>18166024</v>
      </c>
      <c r="F106" s="63" t="s">
        <v>136</v>
      </c>
      <c r="G106" s="63" t="s">
        <v>554</v>
      </c>
      <c r="H106" s="63" t="s">
        <v>95</v>
      </c>
      <c r="I106" s="63" t="s">
        <v>134</v>
      </c>
      <c r="J106" s="63" t="s">
        <v>774</v>
      </c>
      <c r="K106" s="63"/>
      <c r="L106" s="63" t="s">
        <v>601</v>
      </c>
      <c r="M106" s="65">
        <v>24708</v>
      </c>
      <c r="N106" s="66">
        <f t="shared" ca="1" si="6"/>
        <v>53</v>
      </c>
      <c r="O106" s="66">
        <f t="shared" ca="1" si="5"/>
        <v>53</v>
      </c>
      <c r="P106" s="63" t="s">
        <v>112</v>
      </c>
      <c r="Q106" s="63"/>
      <c r="R106" s="63" t="s">
        <v>556</v>
      </c>
      <c r="S106" s="63"/>
      <c r="T106" s="63" t="s">
        <v>560</v>
      </c>
      <c r="U106" s="63" t="s">
        <v>135</v>
      </c>
      <c r="V106" s="63">
        <v>4033</v>
      </c>
      <c r="W106" s="63">
        <v>65</v>
      </c>
      <c r="X106" s="65">
        <v>43196</v>
      </c>
      <c r="Y106" s="65" t="s">
        <v>847</v>
      </c>
      <c r="Z106" s="63" t="s">
        <v>149</v>
      </c>
      <c r="AA106" s="63"/>
      <c r="AB106" s="63" t="s">
        <v>697</v>
      </c>
      <c r="AC106" s="63"/>
      <c r="AD106" s="63" t="s">
        <v>813</v>
      </c>
      <c r="AE106" s="63"/>
      <c r="AF106" s="63" t="s">
        <v>1315</v>
      </c>
      <c r="AG106" s="63" t="s">
        <v>107</v>
      </c>
      <c r="AH106" s="63" t="s">
        <v>141</v>
      </c>
      <c r="AI106" s="63"/>
      <c r="AJ106" s="63"/>
      <c r="AK106" s="63">
        <v>3</v>
      </c>
      <c r="AL106" s="63"/>
      <c r="AM106" s="63"/>
      <c r="AN106" s="63"/>
      <c r="AO106" s="63"/>
      <c r="AP106" s="63"/>
      <c r="AQ106" s="63"/>
      <c r="AR106" s="63"/>
      <c r="AS106" s="63"/>
      <c r="AT106" s="63"/>
      <c r="AU106" s="63" t="s">
        <v>626</v>
      </c>
      <c r="AV106" s="63" t="s">
        <v>627</v>
      </c>
      <c r="AW106" s="63" t="s">
        <v>21</v>
      </c>
      <c r="AX106" s="63"/>
      <c r="AY106" s="63" t="s">
        <v>628</v>
      </c>
      <c r="AZ106" s="63"/>
      <c r="BA106" s="63" t="s">
        <v>552</v>
      </c>
      <c r="BB106" s="63"/>
      <c r="BC106" s="63"/>
      <c r="BD106" s="70"/>
      <c r="BE106" s="63" t="s">
        <v>855</v>
      </c>
      <c r="BF106" s="65">
        <v>43900</v>
      </c>
      <c r="BS106" s="62" t="s">
        <v>723</v>
      </c>
    </row>
    <row r="107" spans="1:71" ht="25.9" customHeight="1" x14ac:dyDescent="0.35">
      <c r="A107" s="63">
        <v>17</v>
      </c>
      <c r="B107" s="63" t="s">
        <v>661</v>
      </c>
      <c r="C107" s="63" t="s">
        <v>535</v>
      </c>
      <c r="D107" s="63" t="s">
        <v>5</v>
      </c>
      <c r="E107" s="64">
        <v>12298219</v>
      </c>
      <c r="F107" s="63" t="s">
        <v>275</v>
      </c>
      <c r="G107" s="63" t="s">
        <v>554</v>
      </c>
      <c r="H107" s="63" t="s">
        <v>95</v>
      </c>
      <c r="I107" s="63" t="s">
        <v>158</v>
      </c>
      <c r="J107" s="63" t="s">
        <v>774</v>
      </c>
      <c r="K107" s="63"/>
      <c r="L107" s="63" t="s">
        <v>601</v>
      </c>
      <c r="M107" s="65"/>
      <c r="N107" s="66">
        <f t="shared" ca="1" si="6"/>
        <v>121</v>
      </c>
      <c r="O107" s="66">
        <f t="shared" ca="1" si="5"/>
        <v>121</v>
      </c>
      <c r="P107" s="63"/>
      <c r="Q107" s="63"/>
      <c r="R107" s="63" t="s">
        <v>556</v>
      </c>
      <c r="S107" s="63"/>
      <c r="T107" s="63" t="s">
        <v>261</v>
      </c>
      <c r="U107" s="63" t="s">
        <v>276</v>
      </c>
      <c r="V107" s="63">
        <v>4031</v>
      </c>
      <c r="W107" s="63">
        <v>116</v>
      </c>
      <c r="X107" s="65">
        <v>43350</v>
      </c>
      <c r="Y107" s="65" t="s">
        <v>849</v>
      </c>
      <c r="Z107" s="63" t="s">
        <v>132</v>
      </c>
      <c r="AA107" s="63"/>
      <c r="AB107" s="63" t="s">
        <v>702</v>
      </c>
      <c r="AC107" s="63"/>
      <c r="AD107" s="63" t="s">
        <v>818</v>
      </c>
      <c r="AE107" s="63"/>
      <c r="AF107" s="63"/>
      <c r="AG107" s="63" t="s">
        <v>107</v>
      </c>
      <c r="AH107" s="63" t="s">
        <v>481</v>
      </c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 t="s">
        <v>552</v>
      </c>
      <c r="BB107" s="63"/>
      <c r="BC107" s="63"/>
      <c r="BD107" s="63"/>
      <c r="BE107" s="63" t="s">
        <v>860</v>
      </c>
      <c r="BF107" s="65">
        <v>43567</v>
      </c>
      <c r="BS107" s="62" t="s">
        <v>724</v>
      </c>
    </row>
    <row r="108" spans="1:71" ht="22.5" customHeight="1" x14ac:dyDescent="0.35">
      <c r="A108" s="63">
        <v>164</v>
      </c>
      <c r="B108" s="72" t="s">
        <v>578</v>
      </c>
      <c r="C108" s="63" t="s">
        <v>535</v>
      </c>
      <c r="D108" s="63"/>
      <c r="E108" s="73">
        <v>17394881</v>
      </c>
      <c r="F108" s="72" t="s">
        <v>1103</v>
      </c>
      <c r="J108" s="63" t="s">
        <v>733</v>
      </c>
      <c r="L108" s="63" t="s">
        <v>601</v>
      </c>
      <c r="M108" s="68">
        <v>23938</v>
      </c>
      <c r="N108" s="66">
        <f t="shared" ca="1" si="6"/>
        <v>55</v>
      </c>
      <c r="O108" s="66">
        <f t="shared" ca="1" si="5"/>
        <v>55</v>
      </c>
      <c r="P108" s="63" t="s">
        <v>595</v>
      </c>
      <c r="R108" s="63" t="s">
        <v>610</v>
      </c>
      <c r="S108" s="63"/>
      <c r="T108" s="72" t="s">
        <v>1106</v>
      </c>
      <c r="U108" s="72" t="s">
        <v>1105</v>
      </c>
      <c r="V108" s="72">
        <v>3985</v>
      </c>
      <c r="X108" s="68">
        <v>43441</v>
      </c>
      <c r="Y108" s="65" t="s">
        <v>850</v>
      </c>
      <c r="Z108" s="72" t="s">
        <v>1104</v>
      </c>
      <c r="AA108" s="63"/>
      <c r="AB108" s="63" t="s">
        <v>702</v>
      </c>
      <c r="AD108" s="63" t="s">
        <v>818</v>
      </c>
      <c r="AE108" s="63"/>
      <c r="AF108" s="63"/>
      <c r="AG108" s="63"/>
      <c r="BA108" s="63" t="s">
        <v>552</v>
      </c>
      <c r="BB108" s="63"/>
      <c r="BC108" s="63"/>
      <c r="BE108" s="63" t="s">
        <v>852</v>
      </c>
      <c r="BF108" s="68">
        <v>43510</v>
      </c>
    </row>
    <row r="109" spans="1:71" x14ac:dyDescent="0.35">
      <c r="A109" s="63">
        <v>150</v>
      </c>
      <c r="B109" s="63" t="s">
        <v>525</v>
      </c>
      <c r="C109" s="63" t="s">
        <v>535</v>
      </c>
      <c r="D109" s="63" t="s">
        <v>5</v>
      </c>
      <c r="E109" s="64">
        <v>27017443</v>
      </c>
      <c r="F109" s="63" t="s">
        <v>816</v>
      </c>
      <c r="G109" s="63"/>
      <c r="H109" s="63"/>
      <c r="I109" s="63" t="s">
        <v>100</v>
      </c>
      <c r="J109" s="63" t="s">
        <v>774</v>
      </c>
      <c r="K109" s="63"/>
      <c r="L109" s="63" t="s">
        <v>614</v>
      </c>
      <c r="M109" s="65">
        <v>28869</v>
      </c>
      <c r="N109" s="66">
        <f t="shared" ca="1" si="6"/>
        <v>42</v>
      </c>
      <c r="O109" s="66">
        <f t="shared" ca="1" si="5"/>
        <v>42</v>
      </c>
      <c r="P109" s="63" t="s">
        <v>112</v>
      </c>
      <c r="Q109" s="63"/>
      <c r="R109" s="63" t="s">
        <v>556</v>
      </c>
      <c r="S109" s="63"/>
      <c r="T109" s="63" t="s">
        <v>92</v>
      </c>
      <c r="U109" s="63" t="s">
        <v>817</v>
      </c>
      <c r="V109" s="63">
        <v>4073</v>
      </c>
      <c r="W109" s="63"/>
      <c r="X109" s="65">
        <v>43182</v>
      </c>
      <c r="Y109" s="65" t="s">
        <v>849</v>
      </c>
      <c r="Z109" s="63" t="s">
        <v>679</v>
      </c>
      <c r="AA109" s="63"/>
      <c r="AB109" s="63" t="s">
        <v>695</v>
      </c>
      <c r="AC109" s="63"/>
      <c r="AD109" s="63" t="s">
        <v>818</v>
      </c>
      <c r="AE109" s="63"/>
      <c r="AF109" s="63"/>
      <c r="AG109" s="63" t="s">
        <v>106</v>
      </c>
      <c r="AH109" s="63"/>
      <c r="AI109" s="63"/>
      <c r="AJ109" s="63"/>
      <c r="AK109" s="63">
        <v>5</v>
      </c>
      <c r="AL109" s="63"/>
      <c r="AM109" s="63"/>
      <c r="AN109" s="63"/>
      <c r="AO109" s="63"/>
      <c r="AP109" s="63"/>
      <c r="AQ109" s="63"/>
      <c r="AR109" s="63"/>
      <c r="AS109" s="63" t="s">
        <v>307</v>
      </c>
      <c r="AT109" s="63" t="s">
        <v>321</v>
      </c>
      <c r="AU109" s="63"/>
      <c r="AV109" s="63"/>
      <c r="AW109" s="63"/>
      <c r="AX109" s="63"/>
      <c r="AY109" s="63"/>
      <c r="AZ109" s="63"/>
      <c r="BA109" s="63" t="s">
        <v>552</v>
      </c>
      <c r="BB109" s="63"/>
      <c r="BC109" s="63"/>
      <c r="BD109" s="63" t="s">
        <v>819</v>
      </c>
      <c r="BE109" s="63" t="s">
        <v>860</v>
      </c>
      <c r="BF109" s="65">
        <v>43241</v>
      </c>
    </row>
    <row r="110" spans="1:71" ht="17.25" customHeight="1" x14ac:dyDescent="0.35">
      <c r="A110" s="63">
        <v>18</v>
      </c>
      <c r="B110" s="63" t="s">
        <v>74</v>
      </c>
      <c r="C110" s="63" t="s">
        <v>536</v>
      </c>
      <c r="D110" s="63" t="s">
        <v>5</v>
      </c>
      <c r="E110" s="64">
        <v>8188449</v>
      </c>
      <c r="F110" s="63" t="s">
        <v>439</v>
      </c>
      <c r="G110" s="63"/>
      <c r="H110" s="63" t="s">
        <v>163</v>
      </c>
      <c r="I110" s="63" t="s">
        <v>209</v>
      </c>
      <c r="J110" s="63" t="s">
        <v>800</v>
      </c>
      <c r="K110" s="63"/>
      <c r="L110" s="63" t="s">
        <v>558</v>
      </c>
      <c r="M110" s="65">
        <v>17879</v>
      </c>
      <c r="N110" s="66">
        <f t="shared" ca="1" si="6"/>
        <v>72</v>
      </c>
      <c r="O110" s="66">
        <f t="shared" ca="1" si="5"/>
        <v>72</v>
      </c>
      <c r="P110" s="63" t="s">
        <v>595</v>
      </c>
      <c r="Q110" s="63"/>
      <c r="R110" s="63" t="s">
        <v>610</v>
      </c>
      <c r="S110" s="63"/>
      <c r="T110" s="63"/>
      <c r="U110" s="63" t="s">
        <v>169</v>
      </c>
      <c r="V110" s="63">
        <v>3415</v>
      </c>
      <c r="W110" s="63"/>
      <c r="X110" s="65">
        <v>42891</v>
      </c>
      <c r="Y110" s="65" t="s">
        <v>842</v>
      </c>
      <c r="Z110" s="63" t="s">
        <v>145</v>
      </c>
      <c r="AA110" s="63"/>
      <c r="AB110" s="63"/>
      <c r="AC110" s="63"/>
      <c r="AD110" s="63" t="s">
        <v>813</v>
      </c>
      <c r="AE110" s="63" t="s">
        <v>1694</v>
      </c>
      <c r="AF110" s="63" t="s">
        <v>1315</v>
      </c>
      <c r="AG110" s="63" t="s">
        <v>107</v>
      </c>
      <c r="AH110" s="63" t="s">
        <v>1682</v>
      </c>
      <c r="AI110" s="63" t="s">
        <v>1501</v>
      </c>
      <c r="AJ110" s="63"/>
      <c r="AK110" s="63"/>
      <c r="AL110" s="63"/>
      <c r="AM110" s="63" t="s">
        <v>440</v>
      </c>
      <c r="AN110" s="63" t="s">
        <v>441</v>
      </c>
      <c r="AO110" s="63" t="s">
        <v>442</v>
      </c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 t="s">
        <v>543</v>
      </c>
      <c r="BB110" s="63"/>
      <c r="BC110" s="63"/>
      <c r="BD110" s="70"/>
      <c r="BE110" s="63"/>
      <c r="BF110" s="65"/>
      <c r="BS110" s="62" t="s">
        <v>725</v>
      </c>
    </row>
    <row r="111" spans="1:71" x14ac:dyDescent="0.35">
      <c r="B111" s="72" t="s">
        <v>1800</v>
      </c>
      <c r="C111" s="63" t="s">
        <v>536</v>
      </c>
      <c r="D111" s="63"/>
      <c r="E111" s="73">
        <v>45725044</v>
      </c>
      <c r="F111" s="72" t="s">
        <v>1801</v>
      </c>
      <c r="H111" s="72" t="s">
        <v>22</v>
      </c>
      <c r="J111" s="63"/>
      <c r="L111" s="63"/>
      <c r="M111" s="68">
        <v>36859</v>
      </c>
      <c r="N111" s="66">
        <f t="shared" ca="1" si="6"/>
        <v>20</v>
      </c>
      <c r="O111" s="66">
        <f t="shared" ca="1" si="5"/>
        <v>20</v>
      </c>
      <c r="P111" s="63"/>
      <c r="R111" s="63" t="s">
        <v>610</v>
      </c>
      <c r="S111" s="63"/>
      <c r="V111" s="72">
        <v>4963</v>
      </c>
      <c r="X111" s="68">
        <v>44053</v>
      </c>
      <c r="Y111" s="65"/>
      <c r="AA111" s="63"/>
      <c r="AB111" s="63"/>
      <c r="AD111" s="63"/>
      <c r="AE111" s="63"/>
      <c r="AF111" s="63" t="s">
        <v>1316</v>
      </c>
      <c r="AG111" s="63"/>
      <c r="AH111" s="72" t="s">
        <v>1682</v>
      </c>
      <c r="AI111" s="72" t="s">
        <v>1501</v>
      </c>
      <c r="BA111" s="63" t="s">
        <v>543</v>
      </c>
      <c r="BB111" s="63"/>
      <c r="BC111" s="63"/>
      <c r="BE111" s="63"/>
    </row>
    <row r="112" spans="1:71" ht="25.9" customHeight="1" x14ac:dyDescent="0.35">
      <c r="B112" s="72" t="s">
        <v>1754</v>
      </c>
      <c r="C112" s="63" t="s">
        <v>535</v>
      </c>
      <c r="D112" s="63"/>
      <c r="F112" s="72" t="s">
        <v>1755</v>
      </c>
      <c r="J112" s="63"/>
      <c r="L112" s="63"/>
      <c r="N112" s="66">
        <f t="shared" ca="1" si="6"/>
        <v>121</v>
      </c>
      <c r="O112" s="66">
        <f t="shared" ca="1" si="5"/>
        <v>121</v>
      </c>
      <c r="P112" s="63"/>
      <c r="R112" s="63" t="s">
        <v>556</v>
      </c>
      <c r="S112" s="63"/>
      <c r="V112" s="72">
        <v>4890</v>
      </c>
      <c r="Y112" s="65"/>
      <c r="AA112" s="63"/>
      <c r="AB112" s="63"/>
      <c r="AD112" s="63"/>
      <c r="AE112" s="63"/>
      <c r="AF112" s="63"/>
      <c r="AG112" s="63"/>
      <c r="BA112" s="63" t="s">
        <v>625</v>
      </c>
      <c r="BB112" s="63"/>
      <c r="BC112" s="63"/>
      <c r="BE112" s="63"/>
      <c r="BG112" s="47" t="s">
        <v>1395</v>
      </c>
    </row>
    <row r="113" spans="1:71" x14ac:dyDescent="0.35">
      <c r="A113" s="72">
        <v>240</v>
      </c>
      <c r="B113" s="72" t="s">
        <v>1167</v>
      </c>
      <c r="C113" s="63" t="s">
        <v>536</v>
      </c>
      <c r="D113" s="63"/>
      <c r="E113" s="73">
        <v>13067477</v>
      </c>
      <c r="F113" s="72" t="s">
        <v>1173</v>
      </c>
      <c r="J113" s="63" t="s">
        <v>739</v>
      </c>
      <c r="L113" s="63"/>
      <c r="M113" s="68">
        <v>21698</v>
      </c>
      <c r="N113" s="66">
        <f t="shared" ca="1" si="6"/>
        <v>61</v>
      </c>
      <c r="O113" s="66">
        <f t="shared" ca="1" si="5"/>
        <v>61</v>
      </c>
      <c r="P113" s="63" t="s">
        <v>112</v>
      </c>
      <c r="R113" s="63" t="s">
        <v>556</v>
      </c>
      <c r="S113" s="63"/>
      <c r="V113" s="72">
        <v>4212</v>
      </c>
      <c r="X113" s="68">
        <v>43553</v>
      </c>
      <c r="Y113" s="65" t="s">
        <v>842</v>
      </c>
      <c r="Z113" s="72" t="s">
        <v>193</v>
      </c>
      <c r="AA113" s="63"/>
      <c r="AB113" s="63"/>
      <c r="AD113" s="63"/>
      <c r="AE113" s="63"/>
      <c r="AF113" s="63"/>
      <c r="AG113" s="63"/>
      <c r="BA113" s="63" t="s">
        <v>625</v>
      </c>
      <c r="BB113" s="63"/>
      <c r="BC113" s="63"/>
      <c r="BE113" s="63"/>
    </row>
    <row r="114" spans="1:71" x14ac:dyDescent="0.35">
      <c r="B114" s="72" t="s">
        <v>1167</v>
      </c>
      <c r="C114" s="63" t="s">
        <v>536</v>
      </c>
      <c r="E114" s="73">
        <v>24298933</v>
      </c>
      <c r="J114" s="63"/>
      <c r="L114" s="63"/>
      <c r="O114" s="66">
        <f t="shared" si="5"/>
        <v>0</v>
      </c>
      <c r="P114" s="63"/>
      <c r="R114" s="63" t="s">
        <v>556</v>
      </c>
      <c r="S114" s="63"/>
      <c r="V114" s="72">
        <v>4838</v>
      </c>
      <c r="Y114" s="65"/>
      <c r="AB114" s="63"/>
      <c r="AF114" s="63"/>
      <c r="BA114" s="63" t="s">
        <v>543</v>
      </c>
      <c r="BB114" s="63"/>
      <c r="BC114" s="63"/>
    </row>
    <row r="115" spans="1:71" x14ac:dyDescent="0.35">
      <c r="A115" s="72">
        <v>204</v>
      </c>
      <c r="B115" s="72" t="s">
        <v>928</v>
      </c>
      <c r="C115" s="63" t="s">
        <v>536</v>
      </c>
      <c r="D115" s="63"/>
      <c r="E115" s="73">
        <v>11576318</v>
      </c>
      <c r="F115" s="72" t="s">
        <v>929</v>
      </c>
      <c r="J115" s="63" t="s">
        <v>774</v>
      </c>
      <c r="L115" s="63" t="s">
        <v>614</v>
      </c>
      <c r="M115" s="68">
        <v>20351</v>
      </c>
      <c r="N115" s="66">
        <f t="shared" ref="N115:N124" ca="1" si="7">INT((TODAY()-M115)/365.25)</f>
        <v>65</v>
      </c>
      <c r="O115" s="66">
        <f t="shared" ca="1" si="5"/>
        <v>65</v>
      </c>
      <c r="P115" s="63" t="s">
        <v>602</v>
      </c>
      <c r="R115" s="63" t="s">
        <v>556</v>
      </c>
      <c r="S115" s="63"/>
      <c r="T115" s="72" t="s">
        <v>270</v>
      </c>
      <c r="U115" s="72" t="s">
        <v>138</v>
      </c>
      <c r="X115" s="68">
        <v>43075</v>
      </c>
      <c r="Y115" s="65" t="s">
        <v>842</v>
      </c>
      <c r="Z115" s="72" t="s">
        <v>930</v>
      </c>
      <c r="AA115" s="63"/>
      <c r="AB115" s="63" t="s">
        <v>697</v>
      </c>
      <c r="AD115" s="63" t="s">
        <v>813</v>
      </c>
      <c r="AE115" s="63"/>
      <c r="AF115" s="63"/>
      <c r="AG115" s="63"/>
      <c r="AK115" s="72">
        <v>8</v>
      </c>
      <c r="AS115" s="72" t="s">
        <v>109</v>
      </c>
      <c r="AT115" s="72" t="s">
        <v>931</v>
      </c>
      <c r="AU115" s="72" t="s">
        <v>932</v>
      </c>
      <c r="AV115" s="72" t="s">
        <v>565</v>
      </c>
      <c r="BA115" s="63" t="s">
        <v>625</v>
      </c>
      <c r="BB115" s="63"/>
      <c r="BC115" s="63"/>
      <c r="BE115" s="63"/>
    </row>
    <row r="116" spans="1:71" ht="25.9" customHeight="1" x14ac:dyDescent="0.35">
      <c r="A116" s="72">
        <v>282</v>
      </c>
      <c r="B116" s="72" t="s">
        <v>1285</v>
      </c>
      <c r="C116" s="63" t="s">
        <v>535</v>
      </c>
      <c r="D116" s="63"/>
      <c r="E116" s="73">
        <v>29082132</v>
      </c>
      <c r="F116" s="72" t="s">
        <v>1273</v>
      </c>
      <c r="J116" s="63" t="s">
        <v>774</v>
      </c>
      <c r="L116" s="63"/>
      <c r="N116" s="66">
        <f t="shared" ca="1" si="7"/>
        <v>121</v>
      </c>
      <c r="O116" s="66">
        <f t="shared" ref="O116:O147" ca="1" si="8">IF(N116=119,"N/D",N116)</f>
        <v>121</v>
      </c>
      <c r="P116" s="63"/>
      <c r="R116" s="63" t="s">
        <v>610</v>
      </c>
      <c r="S116" s="63"/>
      <c r="V116" s="72">
        <v>4470</v>
      </c>
      <c r="X116" s="68">
        <v>43684</v>
      </c>
      <c r="Y116" s="65" t="s">
        <v>850</v>
      </c>
      <c r="AA116" s="63"/>
      <c r="AB116" s="63"/>
      <c r="AD116" s="63" t="s">
        <v>818</v>
      </c>
      <c r="AE116" s="63"/>
      <c r="AF116" s="63"/>
      <c r="AG116" s="63"/>
      <c r="BA116" s="63" t="s">
        <v>552</v>
      </c>
      <c r="BB116" s="63"/>
      <c r="BC116" s="63"/>
      <c r="BE116" s="63" t="s">
        <v>857</v>
      </c>
      <c r="BF116" s="68">
        <v>43803</v>
      </c>
    </row>
    <row r="117" spans="1:71" x14ac:dyDescent="0.35">
      <c r="A117" s="63">
        <v>166</v>
      </c>
      <c r="B117" s="72" t="s">
        <v>580</v>
      </c>
      <c r="C117" s="63" t="s">
        <v>535</v>
      </c>
      <c r="D117" s="63"/>
      <c r="E117" s="73">
        <v>25503237</v>
      </c>
      <c r="F117" s="72" t="s">
        <v>633</v>
      </c>
      <c r="G117" s="72" t="s">
        <v>554</v>
      </c>
      <c r="H117" s="72" t="s">
        <v>95</v>
      </c>
      <c r="J117" s="63" t="s">
        <v>774</v>
      </c>
      <c r="L117" s="63" t="s">
        <v>614</v>
      </c>
      <c r="M117" s="68">
        <v>28044</v>
      </c>
      <c r="N117" s="66">
        <f t="shared" ca="1" si="7"/>
        <v>44</v>
      </c>
      <c r="O117" s="66">
        <f t="shared" ca="1" si="8"/>
        <v>44</v>
      </c>
      <c r="P117" s="63"/>
      <c r="R117" s="63" t="s">
        <v>556</v>
      </c>
      <c r="S117" s="63"/>
      <c r="U117" s="72" t="s">
        <v>93</v>
      </c>
      <c r="V117" s="72">
        <v>4034</v>
      </c>
      <c r="W117" s="72">
        <v>157</v>
      </c>
      <c r="X117" s="68">
        <v>43455</v>
      </c>
      <c r="Y117" s="65" t="s">
        <v>849</v>
      </c>
      <c r="Z117" s="72" t="s">
        <v>23</v>
      </c>
      <c r="AA117" s="63"/>
      <c r="AB117" s="63" t="s">
        <v>697</v>
      </c>
      <c r="AD117" s="63" t="s">
        <v>818</v>
      </c>
      <c r="AE117" s="63"/>
      <c r="AF117" s="63"/>
      <c r="AG117" s="63"/>
      <c r="AK117" s="72">
        <v>5</v>
      </c>
      <c r="AS117" s="72" t="s">
        <v>109</v>
      </c>
      <c r="AU117" s="72" t="s">
        <v>634</v>
      </c>
      <c r="AV117" s="72" t="s">
        <v>21</v>
      </c>
      <c r="AW117" s="72" t="s">
        <v>21</v>
      </c>
      <c r="BA117" s="63" t="s">
        <v>552</v>
      </c>
      <c r="BB117" s="63"/>
      <c r="BC117" s="63"/>
      <c r="BE117" s="63" t="s">
        <v>860</v>
      </c>
      <c r="BF117" s="68">
        <v>43651</v>
      </c>
    </row>
    <row r="118" spans="1:71" ht="42" x14ac:dyDescent="0.35">
      <c r="A118" s="63">
        <v>19</v>
      </c>
      <c r="B118" s="63" t="s">
        <v>75</v>
      </c>
      <c r="C118" s="63" t="s">
        <v>536</v>
      </c>
      <c r="D118" s="63" t="s">
        <v>5</v>
      </c>
      <c r="E118" s="64">
        <v>27371206</v>
      </c>
      <c r="F118" s="63"/>
      <c r="G118" s="63"/>
      <c r="H118" s="63"/>
      <c r="I118" s="63"/>
      <c r="J118" s="63"/>
      <c r="K118" s="63"/>
      <c r="L118" s="63"/>
      <c r="M118" s="65"/>
      <c r="N118" s="66">
        <f t="shared" ca="1" si="7"/>
        <v>121</v>
      </c>
      <c r="O118" s="66">
        <f t="shared" ca="1" si="8"/>
        <v>121</v>
      </c>
      <c r="P118" s="63"/>
      <c r="Q118" s="63"/>
      <c r="R118" s="63" t="s">
        <v>556</v>
      </c>
      <c r="S118" s="63"/>
      <c r="T118" s="63"/>
      <c r="U118" s="63"/>
      <c r="V118" s="63">
        <v>1458</v>
      </c>
      <c r="W118" s="63"/>
      <c r="X118" s="65"/>
      <c r="Y118" s="65"/>
      <c r="Z118" s="63"/>
      <c r="AA118" s="63"/>
      <c r="AB118" s="63"/>
      <c r="AC118" s="63"/>
      <c r="AD118" s="63" t="s">
        <v>813</v>
      </c>
      <c r="AE118" s="63"/>
      <c r="AF118" s="63" t="s">
        <v>1316</v>
      </c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 t="s">
        <v>552</v>
      </c>
      <c r="BB118" s="63"/>
      <c r="BC118" s="63"/>
      <c r="BD118" s="76" t="s">
        <v>418</v>
      </c>
      <c r="BE118" s="63"/>
      <c r="BF118" s="65"/>
      <c r="BG118" s="47" t="s">
        <v>1283</v>
      </c>
      <c r="BS118" s="62" t="s">
        <v>726</v>
      </c>
    </row>
    <row r="119" spans="1:71" x14ac:dyDescent="0.35">
      <c r="B119" s="72" t="s">
        <v>1568</v>
      </c>
      <c r="C119" s="63" t="s">
        <v>536</v>
      </c>
      <c r="D119" s="63"/>
      <c r="F119" s="72" t="s">
        <v>1569</v>
      </c>
      <c r="H119" s="72" t="s">
        <v>1570</v>
      </c>
      <c r="J119" s="63"/>
      <c r="L119" s="63"/>
      <c r="N119" s="66">
        <f t="shared" ca="1" si="7"/>
        <v>121</v>
      </c>
      <c r="O119" s="66">
        <f t="shared" ca="1" si="8"/>
        <v>121</v>
      </c>
      <c r="P119" s="63"/>
      <c r="R119" s="63" t="s">
        <v>556</v>
      </c>
      <c r="S119" s="63"/>
      <c r="V119" s="72">
        <v>4787</v>
      </c>
      <c r="Y119" s="65"/>
      <c r="AA119" s="63"/>
      <c r="AB119" s="63"/>
      <c r="AD119" s="63"/>
      <c r="AE119" s="63"/>
      <c r="AF119" s="63"/>
      <c r="AG119" s="63"/>
      <c r="BA119" s="63" t="s">
        <v>625</v>
      </c>
      <c r="BB119" s="63"/>
      <c r="BC119" s="63"/>
      <c r="BE119" s="63"/>
    </row>
    <row r="120" spans="1:71" ht="25.9" customHeight="1" x14ac:dyDescent="0.35">
      <c r="A120" s="63">
        <v>20</v>
      </c>
      <c r="B120" s="63" t="s">
        <v>213</v>
      </c>
      <c r="C120" s="63" t="s">
        <v>536</v>
      </c>
      <c r="D120" s="63" t="s">
        <v>5</v>
      </c>
      <c r="E120" s="64">
        <v>30069916</v>
      </c>
      <c r="F120" s="63" t="s">
        <v>214</v>
      </c>
      <c r="G120" s="63"/>
      <c r="H120" s="63" t="s">
        <v>215</v>
      </c>
      <c r="I120" s="63" t="s">
        <v>20</v>
      </c>
      <c r="J120" s="63"/>
      <c r="K120" s="63"/>
      <c r="L120" s="63" t="s">
        <v>555</v>
      </c>
      <c r="M120" s="65">
        <v>30374</v>
      </c>
      <c r="N120" s="66">
        <f t="shared" ca="1" si="7"/>
        <v>38</v>
      </c>
      <c r="O120" s="66">
        <f t="shared" ca="1" si="8"/>
        <v>38</v>
      </c>
      <c r="P120" s="63" t="s">
        <v>112</v>
      </c>
      <c r="Q120" s="63"/>
      <c r="R120" s="63" t="s">
        <v>556</v>
      </c>
      <c r="S120" s="63"/>
      <c r="T120" s="63" t="s">
        <v>270</v>
      </c>
      <c r="U120" s="63"/>
      <c r="V120" s="63">
        <v>4055</v>
      </c>
      <c r="W120" s="63">
        <v>53</v>
      </c>
      <c r="X120" s="65">
        <v>43344</v>
      </c>
      <c r="Y120" s="65" t="s">
        <v>849</v>
      </c>
      <c r="Z120" s="63" t="s">
        <v>642</v>
      </c>
      <c r="AA120" s="63"/>
      <c r="AB120" s="63" t="s">
        <v>695</v>
      </c>
      <c r="AC120" s="63"/>
      <c r="AD120" s="63" t="s">
        <v>813</v>
      </c>
      <c r="AE120" s="63"/>
      <c r="AF120" s="63" t="s">
        <v>1315</v>
      </c>
      <c r="AG120" s="63" t="s">
        <v>107</v>
      </c>
      <c r="AH120" s="63" t="s">
        <v>204</v>
      </c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 t="s">
        <v>543</v>
      </c>
      <c r="BB120" s="63"/>
      <c r="BC120" s="63"/>
      <c r="BD120" s="63"/>
      <c r="BE120" s="63"/>
      <c r="BF120" s="65"/>
      <c r="BS120" s="62" t="s">
        <v>267</v>
      </c>
    </row>
    <row r="121" spans="1:71" x14ac:dyDescent="0.35">
      <c r="B121" s="72" t="s">
        <v>1854</v>
      </c>
      <c r="C121" s="63" t="s">
        <v>536</v>
      </c>
      <c r="D121" s="63"/>
      <c r="E121" s="73">
        <v>24262713</v>
      </c>
      <c r="F121" s="72" t="s">
        <v>1855</v>
      </c>
      <c r="H121" s="72" t="s">
        <v>220</v>
      </c>
      <c r="J121" s="63"/>
      <c r="L121" s="63"/>
      <c r="N121" s="66">
        <f t="shared" ca="1" si="7"/>
        <v>121</v>
      </c>
      <c r="O121" s="66">
        <f t="shared" ca="1" si="8"/>
        <v>121</v>
      </c>
      <c r="P121" s="63"/>
      <c r="R121" s="63" t="s">
        <v>556</v>
      </c>
      <c r="S121" s="63"/>
      <c r="V121" s="72">
        <v>5015</v>
      </c>
      <c r="X121" s="68">
        <v>44118</v>
      </c>
      <c r="Y121" s="65"/>
      <c r="Z121" s="72" t="s">
        <v>1175</v>
      </c>
      <c r="AA121" s="63"/>
      <c r="AB121" s="63"/>
      <c r="AD121" s="63"/>
      <c r="AE121" s="63" t="s">
        <v>1858</v>
      </c>
      <c r="AF121" s="63" t="s">
        <v>1315</v>
      </c>
      <c r="AG121" s="63"/>
      <c r="BA121" s="63" t="s">
        <v>543</v>
      </c>
      <c r="BB121" s="63"/>
      <c r="BC121" s="63"/>
      <c r="BE121" s="63"/>
    </row>
    <row r="122" spans="1:71" x14ac:dyDescent="0.35">
      <c r="A122" s="63">
        <v>21</v>
      </c>
      <c r="B122" s="63" t="s">
        <v>76</v>
      </c>
      <c r="C122" s="63" t="s">
        <v>535</v>
      </c>
      <c r="D122" s="63" t="s">
        <v>5</v>
      </c>
      <c r="E122" s="64">
        <v>25380750</v>
      </c>
      <c r="F122" s="63" t="s">
        <v>298</v>
      </c>
      <c r="G122" s="63"/>
      <c r="H122" s="63" t="s">
        <v>22</v>
      </c>
      <c r="I122" s="63" t="s">
        <v>118</v>
      </c>
      <c r="J122" s="63" t="s">
        <v>797</v>
      </c>
      <c r="K122" s="63"/>
      <c r="L122" s="63" t="s">
        <v>614</v>
      </c>
      <c r="M122" s="65">
        <v>27917</v>
      </c>
      <c r="N122" s="66">
        <f t="shared" ca="1" si="7"/>
        <v>44</v>
      </c>
      <c r="O122" s="66">
        <f t="shared" ca="1" si="8"/>
        <v>44</v>
      </c>
      <c r="P122" s="63" t="s">
        <v>613</v>
      </c>
      <c r="Q122" s="63"/>
      <c r="R122" s="63" t="s">
        <v>610</v>
      </c>
      <c r="S122" s="63"/>
      <c r="T122" s="63" t="s">
        <v>92</v>
      </c>
      <c r="U122" s="63" t="s">
        <v>297</v>
      </c>
      <c r="V122" s="63">
        <v>3807</v>
      </c>
      <c r="W122" s="63"/>
      <c r="X122" s="65">
        <v>43272</v>
      </c>
      <c r="Y122" s="65" t="s">
        <v>850</v>
      </c>
      <c r="Z122" s="63" t="s">
        <v>105</v>
      </c>
      <c r="AA122" s="63"/>
      <c r="AB122" s="63"/>
      <c r="AC122" s="63"/>
      <c r="AD122" s="63" t="s">
        <v>813</v>
      </c>
      <c r="AE122" s="63" t="s">
        <v>1681</v>
      </c>
      <c r="AF122" s="63" t="s">
        <v>1316</v>
      </c>
      <c r="AG122" s="63" t="s">
        <v>106</v>
      </c>
      <c r="AH122" s="63" t="s">
        <v>1682</v>
      </c>
      <c r="AI122" s="63" t="s">
        <v>1498</v>
      </c>
      <c r="AJ122" s="63"/>
      <c r="AK122" s="63"/>
      <c r="AL122" s="63"/>
      <c r="AM122" s="63" t="s">
        <v>299</v>
      </c>
      <c r="AN122" s="63" t="s">
        <v>300</v>
      </c>
      <c r="AO122" s="63" t="s">
        <v>301</v>
      </c>
      <c r="AP122" s="63"/>
      <c r="AQ122" s="63"/>
      <c r="AR122" s="63"/>
      <c r="AS122" s="63" t="s">
        <v>302</v>
      </c>
      <c r="AT122" s="63"/>
      <c r="AU122" s="63"/>
      <c r="AV122" s="63"/>
      <c r="AW122" s="63"/>
      <c r="AX122" s="63"/>
      <c r="AY122" s="63"/>
      <c r="AZ122" s="63"/>
      <c r="BA122" s="63" t="s">
        <v>543</v>
      </c>
      <c r="BB122" s="63"/>
      <c r="BC122" s="63"/>
      <c r="BD122" s="70"/>
      <c r="BE122" s="63"/>
      <c r="BF122" s="65"/>
      <c r="BS122" s="62" t="s">
        <v>727</v>
      </c>
    </row>
    <row r="123" spans="1:71" x14ac:dyDescent="0.35">
      <c r="A123" s="63">
        <v>22</v>
      </c>
      <c r="B123" s="63" t="s">
        <v>137</v>
      </c>
      <c r="C123" s="63" t="s">
        <v>536</v>
      </c>
      <c r="D123" s="63" t="s">
        <v>5</v>
      </c>
      <c r="E123" s="64">
        <v>17377745</v>
      </c>
      <c r="F123" s="63" t="s">
        <v>139</v>
      </c>
      <c r="G123" s="63" t="s">
        <v>554</v>
      </c>
      <c r="H123" s="63" t="s">
        <v>600</v>
      </c>
      <c r="I123" s="63" t="s">
        <v>134</v>
      </c>
      <c r="J123" s="63" t="s">
        <v>739</v>
      </c>
      <c r="K123" s="63"/>
      <c r="L123" s="63" t="s">
        <v>601</v>
      </c>
      <c r="M123" s="65">
        <v>23850</v>
      </c>
      <c r="N123" s="66">
        <f t="shared" ca="1" si="7"/>
        <v>55</v>
      </c>
      <c r="O123" s="66">
        <f t="shared" ca="1" si="8"/>
        <v>55</v>
      </c>
      <c r="P123" s="63" t="s">
        <v>602</v>
      </c>
      <c r="Q123" s="63"/>
      <c r="R123" s="63" t="s">
        <v>556</v>
      </c>
      <c r="S123" s="63"/>
      <c r="T123" s="63" t="s">
        <v>270</v>
      </c>
      <c r="U123" s="63" t="s">
        <v>138</v>
      </c>
      <c r="V123" s="63">
        <v>4036</v>
      </c>
      <c r="W123" s="63">
        <v>23</v>
      </c>
      <c r="X123" s="65">
        <v>43428</v>
      </c>
      <c r="Y123" s="65" t="s">
        <v>847</v>
      </c>
      <c r="Z123" s="63" t="s">
        <v>140</v>
      </c>
      <c r="AA123" s="63"/>
      <c r="AB123" s="63" t="s">
        <v>697</v>
      </c>
      <c r="AC123" s="63"/>
      <c r="AD123" s="63" t="s">
        <v>813</v>
      </c>
      <c r="AE123" s="63"/>
      <c r="AF123" s="63" t="s">
        <v>1315</v>
      </c>
      <c r="AG123" s="63" t="s">
        <v>107</v>
      </c>
      <c r="AH123" s="63" t="s">
        <v>481</v>
      </c>
      <c r="AI123" s="63"/>
      <c r="AJ123" s="63"/>
      <c r="AK123" s="63">
        <v>4</v>
      </c>
      <c r="AL123" s="63"/>
      <c r="AM123" s="63"/>
      <c r="AN123" s="63"/>
      <c r="AO123" s="63"/>
      <c r="AP123" s="63"/>
      <c r="AQ123" s="63"/>
      <c r="AR123" s="63"/>
      <c r="AS123" s="63"/>
      <c r="AT123" s="63"/>
      <c r="AU123" s="63" t="s">
        <v>603</v>
      </c>
      <c r="AV123" s="63"/>
      <c r="AW123" s="63"/>
      <c r="AX123" s="63"/>
      <c r="AY123" s="63"/>
      <c r="AZ123" s="63"/>
      <c r="BA123" s="63" t="s">
        <v>543</v>
      </c>
      <c r="BB123" s="63"/>
      <c r="BC123" s="63"/>
      <c r="BD123" s="70"/>
      <c r="BE123" s="63"/>
      <c r="BF123" s="65"/>
      <c r="BG123" s="47" t="s">
        <v>1258</v>
      </c>
      <c r="BS123" s="62" t="s">
        <v>728</v>
      </c>
    </row>
    <row r="124" spans="1:71" x14ac:dyDescent="0.35">
      <c r="B124" s="72" t="s">
        <v>1482</v>
      </c>
      <c r="C124" s="63" t="s">
        <v>535</v>
      </c>
      <c r="D124" s="63"/>
      <c r="E124" s="73">
        <v>41534186</v>
      </c>
      <c r="F124" s="72" t="s">
        <v>1483</v>
      </c>
      <c r="J124" s="63" t="s">
        <v>774</v>
      </c>
      <c r="L124" s="63"/>
      <c r="N124" s="66">
        <f t="shared" ca="1" si="7"/>
        <v>121</v>
      </c>
      <c r="O124" s="66">
        <f t="shared" ca="1" si="8"/>
        <v>121</v>
      </c>
      <c r="P124" s="63"/>
      <c r="R124" s="63" t="s">
        <v>610</v>
      </c>
      <c r="S124" s="63"/>
      <c r="V124" s="72">
        <v>4714</v>
      </c>
      <c r="X124" s="68">
        <v>43791</v>
      </c>
      <c r="Y124" s="65" t="s">
        <v>850</v>
      </c>
      <c r="AA124" s="63"/>
      <c r="AB124" s="63"/>
      <c r="AD124" s="63" t="s">
        <v>818</v>
      </c>
      <c r="AE124" s="63" t="s">
        <v>1691</v>
      </c>
      <c r="AF124" s="63" t="s">
        <v>1316</v>
      </c>
      <c r="AG124" s="63"/>
      <c r="AH124" s="72" t="s">
        <v>1682</v>
      </c>
      <c r="AI124" s="72" t="s">
        <v>1501</v>
      </c>
      <c r="BA124" s="63" t="s">
        <v>543</v>
      </c>
      <c r="BB124" s="63"/>
      <c r="BC124" s="63"/>
      <c r="BE124" s="63"/>
    </row>
    <row r="125" spans="1:71" x14ac:dyDescent="0.35">
      <c r="B125" s="72" t="s">
        <v>1622</v>
      </c>
      <c r="C125" s="63" t="s">
        <v>536</v>
      </c>
      <c r="F125" s="72" t="s">
        <v>1671</v>
      </c>
      <c r="H125" s="72" t="s">
        <v>95</v>
      </c>
      <c r="J125" s="63"/>
      <c r="L125" s="63"/>
      <c r="O125" s="66">
        <f t="shared" si="8"/>
        <v>0</v>
      </c>
      <c r="P125" s="63"/>
      <c r="R125" s="63" t="s">
        <v>556</v>
      </c>
      <c r="S125" s="63"/>
      <c r="V125" s="72">
        <v>4840</v>
      </c>
      <c r="X125" s="68">
        <v>44141</v>
      </c>
      <c r="Y125" s="65"/>
      <c r="AB125" s="63"/>
      <c r="AF125" s="63" t="s">
        <v>1315</v>
      </c>
      <c r="AH125" s="72" t="s">
        <v>1685</v>
      </c>
      <c r="BA125" s="63" t="s">
        <v>543</v>
      </c>
      <c r="BB125" s="63"/>
      <c r="BC125" s="63"/>
    </row>
    <row r="126" spans="1:71" x14ac:dyDescent="0.35">
      <c r="A126" s="72">
        <v>280</v>
      </c>
      <c r="B126" s="72" t="s">
        <v>1270</v>
      </c>
      <c r="C126" s="63" t="s">
        <v>535</v>
      </c>
      <c r="D126" s="63"/>
      <c r="E126" s="73">
        <v>33697942</v>
      </c>
      <c r="F126" s="72" t="s">
        <v>1271</v>
      </c>
      <c r="J126" s="63" t="s">
        <v>188</v>
      </c>
      <c r="L126" s="63"/>
      <c r="N126" s="66">
        <f ca="1">INT((TODAY()-M126)/365.25)</f>
        <v>121</v>
      </c>
      <c r="O126" s="66">
        <f t="shared" ca="1" si="8"/>
        <v>121</v>
      </c>
      <c r="P126" s="63"/>
      <c r="R126" s="63" t="s">
        <v>610</v>
      </c>
      <c r="S126" s="63"/>
      <c r="V126" s="72" t="s">
        <v>1934</v>
      </c>
      <c r="X126" s="68">
        <v>43679</v>
      </c>
      <c r="Y126" s="65"/>
      <c r="Z126" s="72" t="s">
        <v>105</v>
      </c>
      <c r="AA126" s="63"/>
      <c r="AB126" s="63"/>
      <c r="AD126" s="63" t="s">
        <v>818</v>
      </c>
      <c r="AE126" s="63" t="s">
        <v>1681</v>
      </c>
      <c r="AF126" s="63" t="s">
        <v>1316</v>
      </c>
      <c r="AG126" s="63"/>
      <c r="AH126" s="72" t="s">
        <v>1682</v>
      </c>
      <c r="AI126" s="72" t="s">
        <v>1501</v>
      </c>
      <c r="BA126" s="63" t="s">
        <v>543</v>
      </c>
      <c r="BB126" s="63"/>
      <c r="BC126" s="63"/>
      <c r="BE126" s="63"/>
    </row>
    <row r="127" spans="1:71" x14ac:dyDescent="0.35">
      <c r="B127" s="72" t="s">
        <v>1466</v>
      </c>
      <c r="C127" s="63" t="s">
        <v>536</v>
      </c>
      <c r="D127" s="63"/>
      <c r="E127" s="73">
        <v>25844989</v>
      </c>
      <c r="F127" s="72" t="s">
        <v>1467</v>
      </c>
      <c r="J127" s="63" t="s">
        <v>800</v>
      </c>
      <c r="L127" s="63"/>
      <c r="N127" s="66">
        <f ca="1">INT((TODAY()-M127)/365.25)</f>
        <v>121</v>
      </c>
      <c r="O127" s="66">
        <f t="shared" ca="1" si="8"/>
        <v>121</v>
      </c>
      <c r="P127" s="63"/>
      <c r="R127" s="63" t="s">
        <v>556</v>
      </c>
      <c r="S127" s="63"/>
      <c r="V127" s="72">
        <v>4705</v>
      </c>
      <c r="Y127" s="65"/>
      <c r="AA127" s="63"/>
      <c r="AB127" s="63"/>
      <c r="AD127" s="63" t="s">
        <v>818</v>
      </c>
      <c r="AE127" s="63"/>
      <c r="AF127" s="63" t="s">
        <v>1315</v>
      </c>
      <c r="AG127" s="63"/>
      <c r="BA127" s="63" t="s">
        <v>543</v>
      </c>
      <c r="BB127" s="63"/>
      <c r="BC127" s="63"/>
      <c r="BE127" s="63"/>
    </row>
    <row r="128" spans="1:71" x14ac:dyDescent="0.35">
      <c r="B128" s="72" t="s">
        <v>1612</v>
      </c>
      <c r="C128" s="63" t="s">
        <v>535</v>
      </c>
      <c r="E128" s="73">
        <v>44638009</v>
      </c>
      <c r="F128" s="72" t="s">
        <v>1613</v>
      </c>
      <c r="H128" s="72" t="s">
        <v>95</v>
      </c>
      <c r="J128" s="63"/>
      <c r="L128" s="63"/>
      <c r="O128" s="66">
        <f t="shared" si="8"/>
        <v>0</v>
      </c>
      <c r="P128" s="63"/>
      <c r="R128" s="63" t="s">
        <v>610</v>
      </c>
      <c r="S128" s="63"/>
      <c r="V128" s="72">
        <v>4831</v>
      </c>
      <c r="Y128" s="65"/>
      <c r="AB128" s="63"/>
      <c r="AF128" s="63" t="s">
        <v>1316</v>
      </c>
      <c r="AH128" s="72" t="s">
        <v>1682</v>
      </c>
      <c r="AI128" s="72" t="s">
        <v>1498</v>
      </c>
      <c r="BA128" s="63" t="s">
        <v>543</v>
      </c>
      <c r="BB128" s="63"/>
      <c r="BC128" s="63"/>
    </row>
    <row r="129" spans="1:71" x14ac:dyDescent="0.35">
      <c r="B129" s="72" t="s">
        <v>1619</v>
      </c>
      <c r="C129" s="63" t="s">
        <v>536</v>
      </c>
      <c r="F129" s="72" t="s">
        <v>1620</v>
      </c>
      <c r="J129" s="63"/>
      <c r="L129" s="63"/>
      <c r="O129" s="66">
        <f t="shared" si="8"/>
        <v>0</v>
      </c>
      <c r="P129" s="63"/>
      <c r="R129" s="63" t="s">
        <v>556</v>
      </c>
      <c r="S129" s="63"/>
      <c r="V129" s="72">
        <v>4836</v>
      </c>
      <c r="Y129" s="65"/>
      <c r="AB129" s="63"/>
      <c r="AF129" s="63"/>
      <c r="AZ129" s="72" t="s">
        <v>1621</v>
      </c>
      <c r="BA129" s="63" t="s">
        <v>543</v>
      </c>
      <c r="BB129" s="63"/>
      <c r="BC129" s="63"/>
    </row>
    <row r="130" spans="1:71" x14ac:dyDescent="0.35">
      <c r="B130" s="72" t="s">
        <v>1286</v>
      </c>
      <c r="C130" s="63" t="s">
        <v>536</v>
      </c>
      <c r="D130" s="63"/>
      <c r="E130" s="73">
        <v>10981975</v>
      </c>
      <c r="F130" s="72" t="s">
        <v>1287</v>
      </c>
      <c r="J130" s="63"/>
      <c r="L130" s="63" t="s">
        <v>601</v>
      </c>
      <c r="M130" s="68">
        <v>19788</v>
      </c>
      <c r="N130" s="66">
        <f ca="1">INT((TODAY()-M130)/365.25)</f>
        <v>67</v>
      </c>
      <c r="O130" s="66">
        <f t="shared" ca="1" si="8"/>
        <v>67</v>
      </c>
      <c r="P130" s="63" t="s">
        <v>112</v>
      </c>
      <c r="R130" s="63" t="s">
        <v>556</v>
      </c>
      <c r="S130" s="63"/>
      <c r="V130" s="72">
        <v>4493</v>
      </c>
      <c r="Y130" s="65"/>
      <c r="AA130" s="63"/>
      <c r="AB130" s="63"/>
      <c r="AD130" s="63"/>
      <c r="AE130" s="63"/>
      <c r="AF130" s="63"/>
      <c r="AG130" s="63"/>
      <c r="BA130" s="63" t="s">
        <v>625</v>
      </c>
      <c r="BB130" s="63"/>
      <c r="BC130" s="63"/>
      <c r="BE130" s="63"/>
    </row>
    <row r="131" spans="1:71" x14ac:dyDescent="0.35">
      <c r="B131" s="72" t="s">
        <v>1435</v>
      </c>
      <c r="C131" s="63" t="s">
        <v>535</v>
      </c>
      <c r="D131" s="63"/>
      <c r="E131" s="73">
        <v>26242728</v>
      </c>
      <c r="F131" s="72" t="s">
        <v>1491</v>
      </c>
      <c r="J131" s="63" t="s">
        <v>212</v>
      </c>
      <c r="L131" s="63" t="s">
        <v>555</v>
      </c>
      <c r="M131" s="68">
        <v>28418</v>
      </c>
      <c r="N131" s="66">
        <f ca="1">INT((TODAY()-M131)/365.25)</f>
        <v>43</v>
      </c>
      <c r="O131" s="66">
        <f t="shared" ca="1" si="8"/>
        <v>43</v>
      </c>
      <c r="P131" s="63" t="s">
        <v>595</v>
      </c>
      <c r="R131" s="63" t="s">
        <v>556</v>
      </c>
      <c r="S131" s="63"/>
      <c r="U131" s="72" t="s">
        <v>1492</v>
      </c>
      <c r="V131" s="72">
        <v>4672</v>
      </c>
      <c r="X131" s="68">
        <v>43837</v>
      </c>
      <c r="Y131" s="65" t="s">
        <v>849</v>
      </c>
      <c r="Z131" s="72" t="s">
        <v>642</v>
      </c>
      <c r="AA131" s="63"/>
      <c r="AB131" s="63" t="s">
        <v>695</v>
      </c>
      <c r="AD131" s="63" t="s">
        <v>818</v>
      </c>
      <c r="AE131" s="63" t="s">
        <v>1481</v>
      </c>
      <c r="AF131" s="63" t="s">
        <v>1315</v>
      </c>
      <c r="AG131" s="63"/>
      <c r="AH131" s="72" t="s">
        <v>204</v>
      </c>
      <c r="BA131" s="63" t="s">
        <v>543</v>
      </c>
      <c r="BB131" s="63"/>
      <c r="BC131" s="63"/>
      <c r="BE131" s="63"/>
    </row>
    <row r="132" spans="1:71" x14ac:dyDescent="0.35">
      <c r="B132" s="72" t="s">
        <v>1627</v>
      </c>
      <c r="C132" s="63" t="s">
        <v>536</v>
      </c>
      <c r="E132" s="73">
        <v>32460324</v>
      </c>
      <c r="J132" s="63"/>
      <c r="L132" s="63"/>
      <c r="M132" s="68">
        <v>31753</v>
      </c>
      <c r="O132" s="66">
        <f t="shared" si="8"/>
        <v>0</v>
      </c>
      <c r="P132" s="63"/>
      <c r="R132" s="63" t="s">
        <v>556</v>
      </c>
      <c r="S132" s="63"/>
      <c r="V132" s="72">
        <v>4837</v>
      </c>
      <c r="Y132" s="65"/>
      <c r="AB132" s="63"/>
      <c r="AF132" s="63"/>
      <c r="BA132" s="63" t="s">
        <v>543</v>
      </c>
      <c r="BB132" s="63"/>
      <c r="BC132" s="63"/>
    </row>
    <row r="133" spans="1:71" x14ac:dyDescent="0.35">
      <c r="A133" s="63">
        <v>118</v>
      </c>
      <c r="B133" s="63" t="s">
        <v>479</v>
      </c>
      <c r="C133" s="63" t="s">
        <v>536</v>
      </c>
      <c r="D133" s="63" t="s">
        <v>5</v>
      </c>
      <c r="E133" s="64">
        <v>24262742</v>
      </c>
      <c r="F133" s="63"/>
      <c r="G133" s="63"/>
      <c r="H133" s="63"/>
      <c r="I133" s="63"/>
      <c r="J133" s="63" t="s">
        <v>733</v>
      </c>
      <c r="K133" s="63"/>
      <c r="L133" s="63"/>
      <c r="M133" s="65"/>
      <c r="N133" s="66">
        <f ca="1">INT((TODAY()-M133)/365.25)</f>
        <v>121</v>
      </c>
      <c r="O133" s="66">
        <f t="shared" ca="1" si="8"/>
        <v>121</v>
      </c>
      <c r="P133" s="63"/>
      <c r="Q133" s="63"/>
      <c r="R133" s="63" t="s">
        <v>610</v>
      </c>
      <c r="S133" s="63"/>
      <c r="T133" s="63"/>
      <c r="U133" s="63"/>
      <c r="V133" s="63">
        <v>3868</v>
      </c>
      <c r="W133" s="63"/>
      <c r="X133" s="65">
        <v>43343</v>
      </c>
      <c r="Y133" s="65" t="s">
        <v>842</v>
      </c>
      <c r="Z133" s="63" t="s">
        <v>1115</v>
      </c>
      <c r="AA133" s="63"/>
      <c r="AB133" s="63"/>
      <c r="AC133" s="63"/>
      <c r="AD133" s="63" t="s">
        <v>813</v>
      </c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 t="s">
        <v>552</v>
      </c>
      <c r="BB133" s="63"/>
      <c r="BC133" s="63"/>
      <c r="BD133" s="63"/>
      <c r="BE133" s="63"/>
      <c r="BF133" s="65"/>
    </row>
    <row r="134" spans="1:71" ht="25.9" customHeight="1" x14ac:dyDescent="0.35">
      <c r="B134" s="72" t="s">
        <v>1350</v>
      </c>
      <c r="C134" s="63" t="s">
        <v>536</v>
      </c>
      <c r="D134" s="63"/>
      <c r="E134" s="73">
        <v>28920586</v>
      </c>
      <c r="F134" s="72" t="s">
        <v>1323</v>
      </c>
      <c r="J134" s="63" t="s">
        <v>733</v>
      </c>
      <c r="L134" s="63" t="s">
        <v>555</v>
      </c>
      <c r="M134" s="68">
        <v>29841</v>
      </c>
      <c r="N134" s="66">
        <f ca="1">INT((TODAY()-M134)/365.25)</f>
        <v>39</v>
      </c>
      <c r="O134" s="66">
        <f t="shared" ca="1" si="8"/>
        <v>39</v>
      </c>
      <c r="P134" s="63" t="s">
        <v>595</v>
      </c>
      <c r="R134" s="63" t="s">
        <v>556</v>
      </c>
      <c r="S134" s="63"/>
      <c r="V134" s="72">
        <v>4577</v>
      </c>
      <c r="X134" s="68">
        <v>43796</v>
      </c>
      <c r="Y134" s="65" t="s">
        <v>847</v>
      </c>
      <c r="Z134" s="72" t="s">
        <v>1351</v>
      </c>
      <c r="AA134" s="63"/>
      <c r="AB134" s="63"/>
      <c r="AD134" s="63" t="s">
        <v>818</v>
      </c>
      <c r="AE134" s="63"/>
      <c r="AF134" s="63" t="s">
        <v>1315</v>
      </c>
      <c r="AG134" s="63"/>
      <c r="AH134" s="72" t="s">
        <v>204</v>
      </c>
      <c r="BA134" s="63" t="s">
        <v>552</v>
      </c>
      <c r="BB134" s="63"/>
      <c r="BC134" s="63"/>
      <c r="BE134" s="63"/>
    </row>
    <row r="135" spans="1:71" x14ac:dyDescent="0.35">
      <c r="A135" s="63">
        <v>23</v>
      </c>
      <c r="B135" s="63" t="s">
        <v>34</v>
      </c>
      <c r="C135" s="63" t="s">
        <v>535</v>
      </c>
      <c r="D135" s="63" t="s">
        <v>5</v>
      </c>
      <c r="E135" s="64"/>
      <c r="F135" s="63"/>
      <c r="G135" s="63"/>
      <c r="H135" s="63"/>
      <c r="I135" s="63"/>
      <c r="J135" s="63"/>
      <c r="K135" s="63"/>
      <c r="L135" s="63"/>
      <c r="M135" s="65"/>
      <c r="N135" s="66">
        <f ca="1">INT((TODAY()-M135)/365.25)</f>
        <v>121</v>
      </c>
      <c r="O135" s="66">
        <f t="shared" ca="1" si="8"/>
        <v>121</v>
      </c>
      <c r="P135" s="63"/>
      <c r="Q135" s="63"/>
      <c r="R135" s="63" t="s">
        <v>610</v>
      </c>
      <c r="S135" s="63"/>
      <c r="T135" s="63"/>
      <c r="U135" s="63"/>
      <c r="V135" s="63"/>
      <c r="W135" s="63"/>
      <c r="X135" s="65"/>
      <c r="Y135" s="65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 t="s">
        <v>552</v>
      </c>
      <c r="BB135" s="63"/>
      <c r="BC135" s="63"/>
      <c r="BD135" s="76" t="s">
        <v>526</v>
      </c>
      <c r="BE135" s="63"/>
      <c r="BF135" s="65"/>
      <c r="BS135" s="62" t="s">
        <v>729</v>
      </c>
    </row>
    <row r="136" spans="1:71" ht="25.5" customHeight="1" x14ac:dyDescent="0.35">
      <c r="A136" s="72">
        <v>267</v>
      </c>
      <c r="B136" s="72" t="s">
        <v>1211</v>
      </c>
      <c r="C136" s="63" t="s">
        <v>535</v>
      </c>
      <c r="D136" s="63"/>
      <c r="J136" s="63"/>
      <c r="L136" s="63"/>
      <c r="N136" s="66">
        <f ca="1">INT((TODAY()-M136)/365.25)</f>
        <v>121</v>
      </c>
      <c r="O136" s="66">
        <f t="shared" ca="1" si="8"/>
        <v>121</v>
      </c>
      <c r="P136" s="63"/>
      <c r="R136" s="63" t="s">
        <v>610</v>
      </c>
      <c r="S136" s="63"/>
      <c r="Y136" s="65"/>
      <c r="Z136" s="72" t="s">
        <v>105</v>
      </c>
      <c r="AA136" s="63"/>
      <c r="AB136" s="63"/>
      <c r="AD136" s="63" t="s">
        <v>818</v>
      </c>
      <c r="AE136" s="63"/>
      <c r="AF136" s="63"/>
      <c r="AG136" s="63"/>
      <c r="BA136" s="63" t="s">
        <v>552</v>
      </c>
      <c r="BB136" s="63"/>
      <c r="BC136" s="63"/>
      <c r="BE136" s="63"/>
    </row>
    <row r="137" spans="1:71" x14ac:dyDescent="0.35">
      <c r="B137" s="72" t="s">
        <v>1593</v>
      </c>
      <c r="C137" s="63" t="s">
        <v>536</v>
      </c>
      <c r="J137" s="63"/>
      <c r="L137" s="63"/>
      <c r="O137" s="66">
        <f t="shared" si="8"/>
        <v>0</v>
      </c>
      <c r="P137" s="63"/>
      <c r="R137" s="63" t="s">
        <v>556</v>
      </c>
      <c r="S137" s="63"/>
      <c r="V137" s="72">
        <v>4807</v>
      </c>
      <c r="Y137" s="65"/>
      <c r="AB137" s="63"/>
      <c r="AD137" s="63"/>
      <c r="AF137" s="63"/>
      <c r="BA137" s="63" t="s">
        <v>543</v>
      </c>
      <c r="BB137" s="63"/>
      <c r="BC137" s="63"/>
    </row>
    <row r="138" spans="1:71" x14ac:dyDescent="0.35">
      <c r="B138" s="72" t="s">
        <v>1725</v>
      </c>
      <c r="C138" s="63" t="s">
        <v>536</v>
      </c>
      <c r="D138" s="63"/>
      <c r="E138" s="73">
        <v>30347101</v>
      </c>
      <c r="F138" s="72" t="s">
        <v>1726</v>
      </c>
      <c r="J138" s="63"/>
      <c r="L138" s="63"/>
      <c r="N138" s="66">
        <f t="shared" ref="N138:N145" ca="1" si="9">INT((TODAY()-M138)/365.25)</f>
        <v>121</v>
      </c>
      <c r="O138" s="66">
        <f t="shared" ca="1" si="8"/>
        <v>121</v>
      </c>
      <c r="P138" s="63"/>
      <c r="R138" s="63" t="s">
        <v>556</v>
      </c>
      <c r="S138" s="63" t="s">
        <v>1317</v>
      </c>
      <c r="V138" s="72">
        <v>4882</v>
      </c>
      <c r="Y138" s="65"/>
      <c r="Z138" s="72" t="s">
        <v>1727</v>
      </c>
      <c r="AA138" s="63"/>
      <c r="AB138" s="63"/>
      <c r="AD138" s="63" t="s">
        <v>813</v>
      </c>
      <c r="AE138" s="63" t="s">
        <v>1721</v>
      </c>
      <c r="AF138" s="63" t="s">
        <v>1315</v>
      </c>
      <c r="AG138" s="63"/>
      <c r="AH138" s="72" t="s">
        <v>141</v>
      </c>
      <c r="BA138" s="63" t="s">
        <v>625</v>
      </c>
      <c r="BB138" s="63"/>
      <c r="BC138" s="63"/>
      <c r="BE138" s="63"/>
    </row>
    <row r="139" spans="1:71" x14ac:dyDescent="0.35">
      <c r="B139" s="72" t="s">
        <v>1918</v>
      </c>
      <c r="C139" s="63" t="s">
        <v>536</v>
      </c>
      <c r="D139" s="63"/>
      <c r="E139" s="73">
        <v>39731027</v>
      </c>
      <c r="F139" s="72" t="s">
        <v>1919</v>
      </c>
      <c r="H139" s="72" t="s">
        <v>215</v>
      </c>
      <c r="J139" s="63"/>
      <c r="L139" s="63"/>
      <c r="N139" s="66">
        <f t="shared" ca="1" si="9"/>
        <v>121</v>
      </c>
      <c r="O139" s="66">
        <f t="shared" ca="1" si="8"/>
        <v>121</v>
      </c>
      <c r="P139" s="63"/>
      <c r="R139" s="63" t="s">
        <v>556</v>
      </c>
      <c r="S139" s="63"/>
      <c r="V139" s="72">
        <v>5042</v>
      </c>
      <c r="X139" s="68">
        <v>44124</v>
      </c>
      <c r="Y139" s="65"/>
      <c r="Z139" s="72" t="s">
        <v>1920</v>
      </c>
      <c r="AA139" s="63"/>
      <c r="AB139" s="63"/>
      <c r="AD139" s="63"/>
      <c r="AE139" s="63" t="s">
        <v>1814</v>
      </c>
      <c r="AF139" s="63" t="s">
        <v>1315</v>
      </c>
      <c r="AG139" s="63"/>
      <c r="BA139" s="63" t="s">
        <v>552</v>
      </c>
      <c r="BB139" s="63"/>
      <c r="BC139" s="63"/>
      <c r="BD139" s="72" t="s">
        <v>2064</v>
      </c>
      <c r="BE139" s="63"/>
      <c r="BF139" s="68">
        <v>44265</v>
      </c>
    </row>
    <row r="140" spans="1:71" x14ac:dyDescent="0.35">
      <c r="A140" s="63">
        <v>24</v>
      </c>
      <c r="B140" s="63" t="s">
        <v>77</v>
      </c>
      <c r="C140" s="63" t="s">
        <v>535</v>
      </c>
      <c r="D140" s="63" t="s">
        <v>5</v>
      </c>
      <c r="E140" s="64">
        <v>35814257</v>
      </c>
      <c r="F140" s="63" t="s">
        <v>531</v>
      </c>
      <c r="G140" s="63"/>
      <c r="H140" s="63" t="s">
        <v>22</v>
      </c>
      <c r="I140" s="63" t="s">
        <v>91</v>
      </c>
      <c r="J140" s="63" t="s">
        <v>790</v>
      </c>
      <c r="K140" s="63"/>
      <c r="L140" s="63"/>
      <c r="M140" s="65">
        <v>33388</v>
      </c>
      <c r="N140" s="66">
        <f t="shared" ca="1" si="9"/>
        <v>29</v>
      </c>
      <c r="O140" s="66">
        <f t="shared" ca="1" si="8"/>
        <v>29</v>
      </c>
      <c r="P140" s="63" t="s">
        <v>112</v>
      </c>
      <c r="Q140" s="63"/>
      <c r="R140" s="63" t="s">
        <v>610</v>
      </c>
      <c r="S140" s="63"/>
      <c r="T140" s="63"/>
      <c r="U140" s="63" t="s">
        <v>103</v>
      </c>
      <c r="V140" s="63">
        <v>3471</v>
      </c>
      <c r="W140" s="63"/>
      <c r="X140" s="65">
        <v>42956</v>
      </c>
      <c r="Y140" s="65" t="s">
        <v>850</v>
      </c>
      <c r="Z140" s="63" t="s">
        <v>105</v>
      </c>
      <c r="AA140" s="63"/>
      <c r="AB140" s="63"/>
      <c r="AC140" s="63"/>
      <c r="AD140" s="63" t="s">
        <v>813</v>
      </c>
      <c r="AE140" s="63" t="s">
        <v>1690</v>
      </c>
      <c r="AF140" s="63" t="s">
        <v>1316</v>
      </c>
      <c r="AG140" s="63" t="s">
        <v>106</v>
      </c>
      <c r="AH140" s="63" t="s">
        <v>1682</v>
      </c>
      <c r="AI140" s="63" t="s">
        <v>1501</v>
      </c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 t="s">
        <v>543</v>
      </c>
      <c r="BB140" s="63"/>
      <c r="BC140" s="63"/>
      <c r="BD140" s="70"/>
      <c r="BE140" s="63"/>
      <c r="BF140" s="65"/>
      <c r="BS140" s="62" t="s">
        <v>730</v>
      </c>
    </row>
    <row r="141" spans="1:71" x14ac:dyDescent="0.35">
      <c r="B141" s="72" t="s">
        <v>1420</v>
      </c>
      <c r="C141" s="63" t="s">
        <v>536</v>
      </c>
      <c r="D141" s="63"/>
      <c r="J141" s="63" t="s">
        <v>733</v>
      </c>
      <c r="L141" s="63"/>
      <c r="N141" s="66">
        <f t="shared" ca="1" si="9"/>
        <v>121</v>
      </c>
      <c r="O141" s="66">
        <f t="shared" ca="1" si="8"/>
        <v>121</v>
      </c>
      <c r="P141" s="63"/>
      <c r="R141" s="63" t="s">
        <v>556</v>
      </c>
      <c r="S141" s="63" t="s">
        <v>1317</v>
      </c>
      <c r="Y141" s="65"/>
      <c r="AA141" s="63"/>
      <c r="AB141" s="63"/>
      <c r="AD141" s="63"/>
      <c r="AE141" s="63"/>
      <c r="AF141" s="63"/>
      <c r="AG141" s="63"/>
      <c r="BA141" s="63" t="s">
        <v>543</v>
      </c>
      <c r="BB141" s="63"/>
      <c r="BC141" s="63"/>
      <c r="BE141" s="63"/>
      <c r="BG141" s="47" t="s">
        <v>1558</v>
      </c>
    </row>
    <row r="142" spans="1:71" x14ac:dyDescent="0.35">
      <c r="A142" s="63">
        <v>25</v>
      </c>
      <c r="B142" s="63" t="s">
        <v>146</v>
      </c>
      <c r="C142" s="63" t="s">
        <v>536</v>
      </c>
      <c r="D142" s="63" t="s">
        <v>5</v>
      </c>
      <c r="E142" s="64">
        <v>29323005</v>
      </c>
      <c r="F142" s="63" t="s">
        <v>148</v>
      </c>
      <c r="G142" s="63"/>
      <c r="H142" s="63" t="s">
        <v>95</v>
      </c>
      <c r="I142" s="63" t="s">
        <v>134</v>
      </c>
      <c r="J142" s="63" t="s">
        <v>774</v>
      </c>
      <c r="K142" s="63"/>
      <c r="L142" s="63" t="s">
        <v>601</v>
      </c>
      <c r="M142" s="65">
        <v>29967</v>
      </c>
      <c r="N142" s="66">
        <f t="shared" ca="1" si="9"/>
        <v>39</v>
      </c>
      <c r="O142" s="66">
        <f t="shared" ca="1" si="8"/>
        <v>39</v>
      </c>
      <c r="P142" s="63" t="s">
        <v>595</v>
      </c>
      <c r="Q142" s="63"/>
      <c r="R142" s="63" t="s">
        <v>610</v>
      </c>
      <c r="S142" s="63"/>
      <c r="T142" s="63" t="s">
        <v>270</v>
      </c>
      <c r="U142" s="63" t="s">
        <v>147</v>
      </c>
      <c r="V142" s="63">
        <v>4069</v>
      </c>
      <c r="W142" s="63"/>
      <c r="X142" s="65">
        <v>43819</v>
      </c>
      <c r="Y142" s="65" t="s">
        <v>850</v>
      </c>
      <c r="Z142" s="63" t="s">
        <v>1453</v>
      </c>
      <c r="AA142" s="63"/>
      <c r="AB142" s="63"/>
      <c r="AC142" s="63"/>
      <c r="AD142" s="63" t="s">
        <v>818</v>
      </c>
      <c r="AE142" s="63" t="s">
        <v>1454</v>
      </c>
      <c r="AF142" s="63" t="s">
        <v>1316</v>
      </c>
      <c r="AG142" s="63" t="s">
        <v>106</v>
      </c>
      <c r="AH142" s="63" t="s">
        <v>1682</v>
      </c>
      <c r="AI142" s="63" t="s">
        <v>1501</v>
      </c>
      <c r="AJ142" s="63"/>
      <c r="AK142" s="63">
        <v>3</v>
      </c>
      <c r="AL142" s="63"/>
      <c r="AM142" s="63"/>
      <c r="AN142" s="63"/>
      <c r="AO142" s="63"/>
      <c r="AP142" s="63"/>
      <c r="AQ142" s="63"/>
      <c r="AR142" s="63"/>
      <c r="AS142" s="63" t="s">
        <v>109</v>
      </c>
      <c r="AT142" s="63" t="s">
        <v>110</v>
      </c>
      <c r="AU142" s="63"/>
      <c r="AV142" s="63"/>
      <c r="AW142" s="63" t="s">
        <v>565</v>
      </c>
      <c r="AX142" s="63" t="s">
        <v>21</v>
      </c>
      <c r="AY142" s="63"/>
      <c r="AZ142" s="63"/>
      <c r="BA142" s="63" t="s">
        <v>543</v>
      </c>
      <c r="BB142" s="63"/>
      <c r="BC142" s="63"/>
      <c r="BD142" s="76"/>
      <c r="BE142" s="63"/>
      <c r="BF142" s="65"/>
      <c r="BS142" s="62" t="s">
        <v>731</v>
      </c>
    </row>
    <row r="143" spans="1:71" ht="25.5" customHeight="1" x14ac:dyDescent="0.35">
      <c r="B143" s="72" t="s">
        <v>1329</v>
      </c>
      <c r="C143" s="63" t="s">
        <v>535</v>
      </c>
      <c r="D143" s="63"/>
      <c r="E143" s="73">
        <v>30907902</v>
      </c>
      <c r="F143" s="72" t="s">
        <v>1330</v>
      </c>
      <c r="J143" s="63" t="s">
        <v>785</v>
      </c>
      <c r="L143" s="63"/>
      <c r="M143" s="68">
        <v>30761</v>
      </c>
      <c r="N143" s="66">
        <f t="shared" ca="1" si="9"/>
        <v>36</v>
      </c>
      <c r="O143" s="66">
        <f t="shared" ca="1" si="8"/>
        <v>36</v>
      </c>
      <c r="P143" s="63"/>
      <c r="R143" s="63" t="s">
        <v>610</v>
      </c>
      <c r="S143" s="63"/>
      <c r="V143" s="72">
        <v>4534</v>
      </c>
      <c r="X143" s="68">
        <v>43713</v>
      </c>
      <c r="Y143" s="65" t="s">
        <v>850</v>
      </c>
      <c r="Z143" s="72" t="s">
        <v>454</v>
      </c>
      <c r="AA143" s="63"/>
      <c r="AB143" s="63"/>
      <c r="AD143" s="63" t="s">
        <v>818</v>
      </c>
      <c r="AE143" s="63" t="s">
        <v>1691</v>
      </c>
      <c r="AF143" s="63" t="s">
        <v>1316</v>
      </c>
      <c r="AG143" s="63"/>
      <c r="AH143" s="72" t="s">
        <v>1682</v>
      </c>
      <c r="AI143" s="72" t="s">
        <v>1501</v>
      </c>
      <c r="BA143" s="63" t="s">
        <v>543</v>
      </c>
      <c r="BB143" s="63"/>
      <c r="BC143" s="63"/>
      <c r="BE143" s="63"/>
    </row>
    <row r="144" spans="1:71" x14ac:dyDescent="0.35">
      <c r="A144" s="63">
        <v>26</v>
      </c>
      <c r="B144" s="72" t="s">
        <v>78</v>
      </c>
      <c r="C144" s="63" t="s">
        <v>535</v>
      </c>
      <c r="D144" s="63" t="s">
        <v>5</v>
      </c>
      <c r="E144" s="73">
        <v>25444603</v>
      </c>
      <c r="F144" s="72" t="s">
        <v>104</v>
      </c>
      <c r="H144" s="72" t="s">
        <v>95</v>
      </c>
      <c r="I144" s="72" t="s">
        <v>91</v>
      </c>
      <c r="J144" s="63" t="s">
        <v>774</v>
      </c>
      <c r="L144" s="63"/>
      <c r="N144" s="66">
        <f t="shared" ca="1" si="9"/>
        <v>121</v>
      </c>
      <c r="O144" s="66">
        <f t="shared" ca="1" si="8"/>
        <v>121</v>
      </c>
      <c r="P144" s="63"/>
      <c r="R144" s="63" t="s">
        <v>610</v>
      </c>
      <c r="S144" s="63"/>
      <c r="T144" s="72" t="s">
        <v>92</v>
      </c>
      <c r="V144" s="72">
        <v>3634</v>
      </c>
      <c r="Y144" s="65" t="s">
        <v>848</v>
      </c>
      <c r="Z144" s="72" t="s">
        <v>108</v>
      </c>
      <c r="AA144" s="63"/>
      <c r="AB144" s="63"/>
      <c r="AD144" s="63" t="s">
        <v>813</v>
      </c>
      <c r="AE144" s="63"/>
      <c r="AF144" s="63"/>
      <c r="AG144" s="63" t="s">
        <v>107</v>
      </c>
      <c r="BA144" s="63" t="s">
        <v>552</v>
      </c>
      <c r="BB144" s="63"/>
      <c r="BC144" s="63"/>
      <c r="BD144" s="70"/>
      <c r="BE144" s="63" t="s">
        <v>857</v>
      </c>
      <c r="BS144" s="62" t="s">
        <v>732</v>
      </c>
    </row>
    <row r="145" spans="1:87" x14ac:dyDescent="0.35">
      <c r="A145" s="63">
        <v>147</v>
      </c>
      <c r="B145" s="63" t="s">
        <v>521</v>
      </c>
      <c r="C145" s="63" t="s">
        <v>535</v>
      </c>
      <c r="D145" s="63" t="s">
        <v>5</v>
      </c>
      <c r="E145" s="64">
        <v>45232852</v>
      </c>
      <c r="F145" s="63" t="s">
        <v>871</v>
      </c>
      <c r="G145" s="63"/>
      <c r="H145" s="63"/>
      <c r="I145" s="63" t="s">
        <v>510</v>
      </c>
      <c r="J145" s="63" t="s">
        <v>774</v>
      </c>
      <c r="K145" s="63"/>
      <c r="L145" s="63" t="s">
        <v>555</v>
      </c>
      <c r="M145" s="65">
        <v>35206</v>
      </c>
      <c r="N145" s="66">
        <f t="shared" ca="1" si="9"/>
        <v>24</v>
      </c>
      <c r="O145" s="66">
        <f t="shared" ca="1" si="8"/>
        <v>24</v>
      </c>
      <c r="P145" s="63" t="s">
        <v>112</v>
      </c>
      <c r="Q145" s="63"/>
      <c r="R145" s="63" t="s">
        <v>556</v>
      </c>
      <c r="S145" s="63"/>
      <c r="T145" s="63" t="s">
        <v>270</v>
      </c>
      <c r="U145" s="63" t="s">
        <v>317</v>
      </c>
      <c r="V145" s="63">
        <v>4102</v>
      </c>
      <c r="W145" s="63">
        <v>10</v>
      </c>
      <c r="X145" s="65">
        <v>43349</v>
      </c>
      <c r="Y145" s="65" t="s">
        <v>847</v>
      </c>
      <c r="Z145" s="63" t="s">
        <v>873</v>
      </c>
      <c r="AA145" s="63"/>
      <c r="AB145" s="63" t="s">
        <v>694</v>
      </c>
      <c r="AC145" s="63"/>
      <c r="AD145" s="63" t="s">
        <v>818</v>
      </c>
      <c r="AE145" s="63"/>
      <c r="AF145" s="63"/>
      <c r="AG145" s="63" t="s">
        <v>106</v>
      </c>
      <c r="AH145" s="63"/>
      <c r="AI145" s="63"/>
      <c r="AJ145" s="63"/>
      <c r="AK145" s="63">
        <v>6</v>
      </c>
      <c r="AL145" s="63"/>
      <c r="AM145" s="63"/>
      <c r="AN145" s="63"/>
      <c r="AO145" s="63"/>
      <c r="AP145" s="63"/>
      <c r="AQ145" s="63"/>
      <c r="AR145" s="63"/>
      <c r="AS145" s="63" t="s">
        <v>109</v>
      </c>
      <c r="AT145" s="63" t="s">
        <v>874</v>
      </c>
      <c r="AU145" s="63"/>
      <c r="AV145" s="63"/>
      <c r="AW145" s="63" t="s">
        <v>565</v>
      </c>
      <c r="AX145" s="63" t="s">
        <v>565</v>
      </c>
      <c r="AY145" s="63"/>
      <c r="AZ145" s="63"/>
      <c r="BA145" s="63" t="s">
        <v>552</v>
      </c>
      <c r="BB145" s="63"/>
      <c r="BC145" s="63"/>
      <c r="BD145" s="63" t="s">
        <v>520</v>
      </c>
      <c r="BE145" s="63" t="s">
        <v>858</v>
      </c>
      <c r="BF145" s="65">
        <v>43391</v>
      </c>
    </row>
    <row r="146" spans="1:87" ht="25.9" customHeight="1" x14ac:dyDescent="0.35">
      <c r="B146" s="72" t="s">
        <v>1662</v>
      </c>
      <c r="C146" s="63" t="s">
        <v>536</v>
      </c>
      <c r="E146" s="73">
        <v>23700085</v>
      </c>
      <c r="F146" s="72" t="s">
        <v>1665</v>
      </c>
      <c r="J146" s="63"/>
      <c r="L146" s="63" t="s">
        <v>601</v>
      </c>
      <c r="M146" s="68">
        <v>27177</v>
      </c>
      <c r="O146" s="66">
        <f t="shared" si="8"/>
        <v>0</v>
      </c>
      <c r="P146" s="63"/>
      <c r="R146" s="63" t="s">
        <v>556</v>
      </c>
      <c r="S146" s="63"/>
      <c r="V146" s="72">
        <v>4863</v>
      </c>
      <c r="Y146" s="65"/>
      <c r="AB146" s="63"/>
      <c r="AF146" s="63"/>
      <c r="BA146" s="63" t="s">
        <v>625</v>
      </c>
      <c r="BB146" s="63"/>
      <c r="BC146" s="63"/>
    </row>
    <row r="147" spans="1:87" x14ac:dyDescent="0.35">
      <c r="A147" s="72">
        <v>225</v>
      </c>
      <c r="B147" s="72" t="s">
        <v>1147</v>
      </c>
      <c r="C147" s="63" t="s">
        <v>535</v>
      </c>
      <c r="D147" s="63"/>
      <c r="E147" s="73">
        <v>26584687</v>
      </c>
      <c r="F147" s="72" t="s">
        <v>1121</v>
      </c>
      <c r="J147" s="63" t="s">
        <v>774</v>
      </c>
      <c r="L147" s="63" t="s">
        <v>555</v>
      </c>
      <c r="M147" s="68">
        <v>30251</v>
      </c>
      <c r="N147" s="66">
        <f t="shared" ref="N147:N161" ca="1" si="10">INT((TODAY()-M147)/365.25)</f>
        <v>38</v>
      </c>
      <c r="O147" s="66">
        <f t="shared" ca="1" si="8"/>
        <v>38</v>
      </c>
      <c r="P147" s="63" t="s">
        <v>613</v>
      </c>
      <c r="R147" s="63" t="s">
        <v>556</v>
      </c>
      <c r="S147" s="63"/>
      <c r="V147" s="72">
        <v>4164</v>
      </c>
      <c r="W147" s="72">
        <v>190</v>
      </c>
      <c r="X147" s="68">
        <v>43544</v>
      </c>
      <c r="Y147" s="65" t="s">
        <v>849</v>
      </c>
      <c r="Z147" s="72" t="s">
        <v>642</v>
      </c>
      <c r="AA147" s="63"/>
      <c r="AB147" s="63" t="s">
        <v>695</v>
      </c>
      <c r="AD147" s="63" t="s">
        <v>818</v>
      </c>
      <c r="AE147" s="63"/>
      <c r="AF147" s="63" t="s">
        <v>1315</v>
      </c>
      <c r="AG147" s="63" t="s">
        <v>107</v>
      </c>
      <c r="AH147" s="72" t="s">
        <v>481</v>
      </c>
      <c r="BA147" s="63" t="s">
        <v>552</v>
      </c>
      <c r="BB147" s="63" t="s">
        <v>1177</v>
      </c>
      <c r="BC147" s="63"/>
      <c r="BD147" s="72" t="s">
        <v>867</v>
      </c>
      <c r="BE147" s="63" t="s">
        <v>860</v>
      </c>
      <c r="BF147" s="68">
        <v>43798</v>
      </c>
    </row>
    <row r="148" spans="1:87" x14ac:dyDescent="0.35">
      <c r="A148" s="63">
        <v>27</v>
      </c>
      <c r="B148" s="77" t="s">
        <v>277</v>
      </c>
      <c r="C148" s="63" t="s">
        <v>535</v>
      </c>
      <c r="D148" s="63" t="s">
        <v>5</v>
      </c>
      <c r="E148" s="73">
        <v>38248988</v>
      </c>
      <c r="F148" s="72" t="s">
        <v>448</v>
      </c>
      <c r="H148" s="72" t="s">
        <v>22</v>
      </c>
      <c r="I148" s="72" t="s">
        <v>91</v>
      </c>
      <c r="J148" s="63" t="s">
        <v>797</v>
      </c>
      <c r="L148" s="63"/>
      <c r="M148" s="68">
        <v>34632</v>
      </c>
      <c r="N148" s="66">
        <f t="shared" ca="1" si="10"/>
        <v>26</v>
      </c>
      <c r="O148" s="66">
        <f t="shared" ref="O148:O172" ca="1" si="11">IF(N148=119,"N/D",N148)</f>
        <v>26</v>
      </c>
      <c r="P148" s="63" t="s">
        <v>112</v>
      </c>
      <c r="R148" s="63" t="s">
        <v>610</v>
      </c>
      <c r="S148" s="63"/>
      <c r="U148" s="72" t="s">
        <v>447</v>
      </c>
      <c r="V148" s="72">
        <v>2474</v>
      </c>
      <c r="X148" s="68">
        <v>41799</v>
      </c>
      <c r="Y148" s="65" t="s">
        <v>850</v>
      </c>
      <c r="Z148" s="72" t="s">
        <v>105</v>
      </c>
      <c r="AA148" s="63"/>
      <c r="AB148" s="63"/>
      <c r="AD148" s="63"/>
      <c r="AE148" s="63"/>
      <c r="AF148" s="63"/>
      <c r="AG148" s="63" t="s">
        <v>106</v>
      </c>
      <c r="AM148" s="72" t="s">
        <v>449</v>
      </c>
      <c r="AN148" s="72" t="s">
        <v>450</v>
      </c>
      <c r="AO148" s="72" t="s">
        <v>451</v>
      </c>
      <c r="BA148" s="63" t="s">
        <v>552</v>
      </c>
      <c r="BB148" s="63"/>
      <c r="BC148" s="63"/>
      <c r="BE148" s="63" t="s">
        <v>855</v>
      </c>
      <c r="BS148" s="62" t="s">
        <v>733</v>
      </c>
    </row>
    <row r="149" spans="1:87" ht="25.9" customHeight="1" x14ac:dyDescent="0.35">
      <c r="A149" s="63">
        <v>28</v>
      </c>
      <c r="B149" s="72" t="s">
        <v>79</v>
      </c>
      <c r="C149" s="63" t="s">
        <v>535</v>
      </c>
      <c r="D149" s="63" t="s">
        <v>5</v>
      </c>
      <c r="E149" s="73">
        <v>35517923</v>
      </c>
      <c r="F149" s="72" t="s">
        <v>280</v>
      </c>
      <c r="H149" s="72" t="s">
        <v>95</v>
      </c>
      <c r="I149" s="72" t="s">
        <v>118</v>
      </c>
      <c r="J149" s="63" t="s">
        <v>774</v>
      </c>
      <c r="L149" s="63"/>
      <c r="M149" s="68">
        <v>30088</v>
      </c>
      <c r="N149" s="66">
        <f t="shared" ca="1" si="10"/>
        <v>38</v>
      </c>
      <c r="O149" s="66">
        <f t="shared" ca="1" si="11"/>
        <v>38</v>
      </c>
      <c r="P149" s="63" t="s">
        <v>559</v>
      </c>
      <c r="R149" s="63" t="s">
        <v>610</v>
      </c>
      <c r="S149" s="63"/>
      <c r="T149" s="72" t="s">
        <v>92</v>
      </c>
      <c r="U149" s="72" t="s">
        <v>279</v>
      </c>
      <c r="V149" s="72">
        <v>3715</v>
      </c>
      <c r="X149" s="68">
        <v>43214</v>
      </c>
      <c r="Y149" s="65" t="s">
        <v>850</v>
      </c>
      <c r="Z149" s="72" t="s">
        <v>105</v>
      </c>
      <c r="AA149" s="63"/>
      <c r="AB149" s="63"/>
      <c r="AD149" s="63" t="s">
        <v>818</v>
      </c>
      <c r="AE149" s="63" t="s">
        <v>1684</v>
      </c>
      <c r="AF149" s="63" t="s">
        <v>1316</v>
      </c>
      <c r="AG149" s="63" t="s">
        <v>106</v>
      </c>
      <c r="AH149" s="72" t="s">
        <v>1682</v>
      </c>
      <c r="AI149" s="72" t="s">
        <v>1683</v>
      </c>
      <c r="AM149" s="72" t="s">
        <v>284</v>
      </c>
      <c r="AN149" s="72" t="s">
        <v>285</v>
      </c>
      <c r="AO149" s="72" t="s">
        <v>286</v>
      </c>
      <c r="AS149" s="72" t="s">
        <v>109</v>
      </c>
      <c r="BA149" s="63" t="s">
        <v>552</v>
      </c>
      <c r="BB149" s="63"/>
      <c r="BC149" s="63"/>
      <c r="BD149" s="70" t="s">
        <v>855</v>
      </c>
      <c r="BE149" s="63"/>
      <c r="BF149" s="68">
        <v>44158</v>
      </c>
      <c r="BS149" s="62" t="s">
        <v>734</v>
      </c>
    </row>
    <row r="150" spans="1:87" x14ac:dyDescent="0.35">
      <c r="B150" s="72" t="s">
        <v>1789</v>
      </c>
      <c r="C150" s="63" t="s">
        <v>535</v>
      </c>
      <c r="D150" s="63"/>
      <c r="E150" s="73">
        <v>30539638</v>
      </c>
      <c r="F150" s="72" t="s">
        <v>1790</v>
      </c>
      <c r="H150" s="72" t="s">
        <v>95</v>
      </c>
      <c r="J150" s="63"/>
      <c r="L150" s="63"/>
      <c r="N150" s="66">
        <f t="shared" ca="1" si="10"/>
        <v>121</v>
      </c>
      <c r="O150" s="66">
        <f t="shared" ca="1" si="11"/>
        <v>121</v>
      </c>
      <c r="P150" s="63"/>
      <c r="R150" s="63" t="s">
        <v>556</v>
      </c>
      <c r="S150" s="63"/>
      <c r="V150" s="72">
        <v>2224</v>
      </c>
      <c r="Y150" s="65"/>
      <c r="AA150" s="63"/>
      <c r="AB150" s="63"/>
      <c r="AD150" s="63"/>
      <c r="AE150" s="63"/>
      <c r="AF150" s="63"/>
      <c r="AG150" s="63"/>
      <c r="BA150" s="63" t="s">
        <v>625</v>
      </c>
      <c r="BB150" s="63"/>
      <c r="BC150" s="63"/>
      <c r="BD150" s="72" t="s">
        <v>1583</v>
      </c>
      <c r="BE150" s="63"/>
    </row>
    <row r="151" spans="1:87" ht="42" x14ac:dyDescent="0.35">
      <c r="A151" s="63">
        <v>29</v>
      </c>
      <c r="B151" s="72" t="s">
        <v>80</v>
      </c>
      <c r="C151" s="63" t="s">
        <v>535</v>
      </c>
      <c r="D151" s="63" t="s">
        <v>5</v>
      </c>
      <c r="E151" s="73">
        <v>40532674</v>
      </c>
      <c r="F151" s="72" t="s">
        <v>293</v>
      </c>
      <c r="H151" s="72" t="s">
        <v>95</v>
      </c>
      <c r="I151" s="72" t="s">
        <v>91</v>
      </c>
      <c r="J151" s="63" t="s">
        <v>774</v>
      </c>
      <c r="L151" s="63"/>
      <c r="M151" s="68">
        <v>33872</v>
      </c>
      <c r="N151" s="66">
        <f t="shared" ca="1" si="10"/>
        <v>28</v>
      </c>
      <c r="O151" s="66">
        <f t="shared" ca="1" si="11"/>
        <v>28</v>
      </c>
      <c r="P151" s="63"/>
      <c r="R151" s="63" t="s">
        <v>610</v>
      </c>
      <c r="S151" s="63"/>
      <c r="V151" s="72">
        <v>2036</v>
      </c>
      <c r="X151" s="68">
        <v>42177</v>
      </c>
      <c r="Y151" s="65" t="s">
        <v>850</v>
      </c>
      <c r="Z151" s="72" t="s">
        <v>105</v>
      </c>
      <c r="AA151" s="63"/>
      <c r="AB151" s="63"/>
      <c r="AD151" s="63" t="s">
        <v>813</v>
      </c>
      <c r="AE151" s="63" t="s">
        <v>1691</v>
      </c>
      <c r="AF151" s="63" t="s">
        <v>1316</v>
      </c>
      <c r="AG151" s="63"/>
      <c r="AH151" s="72" t="s">
        <v>1682</v>
      </c>
      <c r="AM151" s="72" t="s">
        <v>294</v>
      </c>
      <c r="AN151" s="72" t="s">
        <v>295</v>
      </c>
      <c r="AO151" s="72" t="s">
        <v>296</v>
      </c>
      <c r="AS151" s="72" t="s">
        <v>109</v>
      </c>
      <c r="BA151" s="63" t="s">
        <v>552</v>
      </c>
      <c r="BB151" s="63"/>
      <c r="BC151" s="63"/>
      <c r="BD151" s="76" t="s">
        <v>855</v>
      </c>
      <c r="BE151" s="63"/>
      <c r="BS151" s="62" t="s">
        <v>735</v>
      </c>
    </row>
    <row r="152" spans="1:87" x14ac:dyDescent="0.35">
      <c r="B152" s="72" t="s">
        <v>1304</v>
      </c>
      <c r="C152" s="63" t="s">
        <v>535</v>
      </c>
      <c r="D152" s="63"/>
      <c r="E152" s="73">
        <v>38119303</v>
      </c>
      <c r="F152" s="72" t="s">
        <v>1626</v>
      </c>
      <c r="J152" s="63" t="s">
        <v>774</v>
      </c>
      <c r="L152" s="63" t="s">
        <v>614</v>
      </c>
      <c r="M152" s="68">
        <v>34381</v>
      </c>
      <c r="N152" s="66">
        <f t="shared" ca="1" si="10"/>
        <v>27</v>
      </c>
      <c r="O152" s="66">
        <f t="shared" ca="1" si="11"/>
        <v>27</v>
      </c>
      <c r="P152" s="63" t="s">
        <v>112</v>
      </c>
      <c r="R152" s="63" t="s">
        <v>556</v>
      </c>
      <c r="S152" s="63"/>
      <c r="V152" s="72">
        <v>4537</v>
      </c>
      <c r="X152" s="68">
        <v>43721</v>
      </c>
      <c r="Y152" s="65" t="s">
        <v>847</v>
      </c>
      <c r="Z152" s="72" t="s">
        <v>1493</v>
      </c>
      <c r="AA152" s="63"/>
      <c r="AB152" s="63" t="s">
        <v>694</v>
      </c>
      <c r="AD152" s="63" t="s">
        <v>818</v>
      </c>
      <c r="AE152" s="63" t="s">
        <v>1494</v>
      </c>
      <c r="AF152" s="63" t="s">
        <v>1315</v>
      </c>
      <c r="AG152" s="63"/>
      <c r="AH152" s="72" t="s">
        <v>481</v>
      </c>
      <c r="BA152" s="63" t="s">
        <v>552</v>
      </c>
      <c r="BB152" s="63"/>
      <c r="BC152" s="63"/>
      <c r="BD152" s="72" t="s">
        <v>857</v>
      </c>
      <c r="BE152" s="63"/>
      <c r="BF152" s="68">
        <v>44265</v>
      </c>
      <c r="BG152" s="47" t="s">
        <v>1586</v>
      </c>
    </row>
    <row r="153" spans="1:87" x14ac:dyDescent="0.35">
      <c r="A153" s="72">
        <v>293</v>
      </c>
      <c r="B153" s="72" t="s">
        <v>1263</v>
      </c>
      <c r="C153" s="63" t="s">
        <v>536</v>
      </c>
      <c r="D153" s="63"/>
      <c r="J153" s="63"/>
      <c r="L153" s="63"/>
      <c r="N153" s="66">
        <f t="shared" ca="1" si="10"/>
        <v>121</v>
      </c>
      <c r="O153" s="66">
        <f t="shared" ca="1" si="11"/>
        <v>121</v>
      </c>
      <c r="P153" s="63"/>
      <c r="R153" s="63" t="s">
        <v>556</v>
      </c>
      <c r="S153" s="63" t="s">
        <v>1317</v>
      </c>
      <c r="Y153" s="65"/>
      <c r="AA153" s="63"/>
      <c r="AB153" s="63"/>
      <c r="AD153" s="63"/>
      <c r="AE153" s="63"/>
      <c r="AF153" s="63"/>
      <c r="AG153" s="63"/>
      <c r="BA153" s="63" t="s">
        <v>552</v>
      </c>
      <c r="BB153" s="63"/>
      <c r="BC153" s="63"/>
      <c r="BE153" s="63"/>
      <c r="BF153" s="68">
        <v>43758</v>
      </c>
      <c r="BG153" s="47" t="s">
        <v>1260</v>
      </c>
    </row>
    <row r="154" spans="1:87" x14ac:dyDescent="0.35">
      <c r="B154" s="72" t="s">
        <v>1856</v>
      </c>
      <c r="C154" s="63" t="s">
        <v>536</v>
      </c>
      <c r="D154" s="63"/>
      <c r="E154" s="73">
        <v>31030719</v>
      </c>
      <c r="F154" s="72" t="s">
        <v>1857</v>
      </c>
      <c r="H154" s="72" t="s">
        <v>95</v>
      </c>
      <c r="J154" s="63"/>
      <c r="L154" s="63"/>
      <c r="N154" s="66">
        <f t="shared" ca="1" si="10"/>
        <v>121</v>
      </c>
      <c r="O154" s="66">
        <f t="shared" ca="1" si="11"/>
        <v>121</v>
      </c>
      <c r="P154" s="63"/>
      <c r="R154" s="63" t="s">
        <v>556</v>
      </c>
      <c r="S154" s="63"/>
      <c r="V154" s="72">
        <v>5016</v>
      </c>
      <c r="Y154" s="65"/>
      <c r="AA154" s="63"/>
      <c r="AB154" s="63"/>
      <c r="AD154" s="63"/>
      <c r="AE154" s="63" t="s">
        <v>1858</v>
      </c>
      <c r="AF154" s="63"/>
      <c r="AG154" s="63"/>
      <c r="BA154" s="63" t="s">
        <v>552</v>
      </c>
      <c r="BB154" s="63"/>
      <c r="BC154" s="63"/>
      <c r="BD154" s="72" t="s">
        <v>1951</v>
      </c>
      <c r="BE154" s="63"/>
      <c r="BF154" s="68">
        <v>44166</v>
      </c>
    </row>
    <row r="155" spans="1:87" x14ac:dyDescent="0.35">
      <c r="A155" s="72">
        <v>274</v>
      </c>
      <c r="B155" s="72" t="s">
        <v>1224</v>
      </c>
      <c r="C155" s="63" t="s">
        <v>536</v>
      </c>
      <c r="D155" s="63"/>
      <c r="E155" s="73">
        <v>21746263</v>
      </c>
      <c r="F155" s="72" t="s">
        <v>1225</v>
      </c>
      <c r="J155" s="63"/>
      <c r="L155" s="63"/>
      <c r="N155" s="66">
        <f t="shared" ca="1" si="10"/>
        <v>121</v>
      </c>
      <c r="O155" s="66">
        <f t="shared" ca="1" si="11"/>
        <v>121</v>
      </c>
      <c r="P155" s="63"/>
      <c r="R155" s="63" t="s">
        <v>556</v>
      </c>
      <c r="S155" s="63"/>
      <c r="V155" s="72">
        <v>4395</v>
      </c>
      <c r="X155" s="68">
        <v>43644</v>
      </c>
      <c r="Y155" s="65"/>
      <c r="AA155" s="63"/>
      <c r="AB155" s="63"/>
      <c r="AD155" s="63" t="s">
        <v>818</v>
      </c>
      <c r="AE155" s="63"/>
      <c r="AF155" s="63" t="s">
        <v>1315</v>
      </c>
      <c r="AG155" s="63" t="s">
        <v>107</v>
      </c>
      <c r="AH155" s="72" t="s">
        <v>481</v>
      </c>
      <c r="BA155" s="63" t="s">
        <v>552</v>
      </c>
      <c r="BB155" s="63"/>
      <c r="BC155" s="63"/>
      <c r="BD155" s="72" t="s">
        <v>855</v>
      </c>
      <c r="BE155" s="63" t="s">
        <v>857</v>
      </c>
      <c r="BF155" s="68">
        <v>43695</v>
      </c>
    </row>
    <row r="156" spans="1:87" s="79" customFormat="1" x14ac:dyDescent="0.35">
      <c r="A156" s="72"/>
      <c r="B156" s="72" t="s">
        <v>1354</v>
      </c>
      <c r="C156" s="63" t="s">
        <v>535</v>
      </c>
      <c r="D156" s="63"/>
      <c r="E156" s="73">
        <v>34286479</v>
      </c>
      <c r="F156" s="72" t="s">
        <v>1496</v>
      </c>
      <c r="G156" s="72"/>
      <c r="H156" s="72"/>
      <c r="I156" s="72"/>
      <c r="J156" s="63" t="s">
        <v>774</v>
      </c>
      <c r="K156" s="72"/>
      <c r="L156" s="63"/>
      <c r="M156" s="68"/>
      <c r="N156" s="66">
        <f t="shared" ca="1" si="10"/>
        <v>121</v>
      </c>
      <c r="O156" s="66">
        <f t="shared" ca="1" si="11"/>
        <v>121</v>
      </c>
      <c r="P156" s="63"/>
      <c r="Q156" s="72"/>
      <c r="R156" s="63" t="s">
        <v>610</v>
      </c>
      <c r="S156" s="63"/>
      <c r="T156" s="72"/>
      <c r="U156" s="72"/>
      <c r="V156" s="72">
        <v>4597</v>
      </c>
      <c r="W156" s="72"/>
      <c r="X156" s="68">
        <v>43741</v>
      </c>
      <c r="Y156" s="65" t="s">
        <v>850</v>
      </c>
      <c r="Z156" s="72" t="s">
        <v>105</v>
      </c>
      <c r="AA156" s="63"/>
      <c r="AB156" s="63"/>
      <c r="AC156" s="72"/>
      <c r="AD156" s="63" t="s">
        <v>818</v>
      </c>
      <c r="AE156" s="63" t="s">
        <v>1691</v>
      </c>
      <c r="AF156" s="63" t="s">
        <v>1316</v>
      </c>
      <c r="AG156" s="63"/>
      <c r="AH156" s="72" t="s">
        <v>1682</v>
      </c>
      <c r="AI156" s="72" t="s">
        <v>1703</v>
      </c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63" t="s">
        <v>552</v>
      </c>
      <c r="BB156" s="63"/>
      <c r="BC156" s="63"/>
      <c r="BD156" s="72"/>
      <c r="BE156" s="63"/>
      <c r="BF156" s="68">
        <v>44146</v>
      </c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</row>
    <row r="157" spans="1:87" ht="25.9" customHeight="1" x14ac:dyDescent="0.35">
      <c r="B157" s="72" t="s">
        <v>1392</v>
      </c>
      <c r="C157" s="63" t="s">
        <v>536</v>
      </c>
      <c r="D157" s="63"/>
      <c r="J157" s="63"/>
      <c r="L157" s="63"/>
      <c r="N157" s="66">
        <f t="shared" ca="1" si="10"/>
        <v>121</v>
      </c>
      <c r="O157" s="66">
        <f t="shared" ca="1" si="11"/>
        <v>121</v>
      </c>
      <c r="P157" s="63"/>
      <c r="R157" s="63" t="s">
        <v>556</v>
      </c>
      <c r="S157" s="63"/>
      <c r="V157" s="72">
        <v>4637</v>
      </c>
      <c r="Y157" s="65"/>
      <c r="AA157" s="63"/>
      <c r="AB157" s="63"/>
      <c r="AD157" s="63" t="s">
        <v>818</v>
      </c>
      <c r="AE157" s="63"/>
      <c r="AF157" s="63"/>
      <c r="AG157" s="63"/>
      <c r="BA157" s="63" t="s">
        <v>625</v>
      </c>
      <c r="BB157" s="63"/>
      <c r="BC157" s="63"/>
      <c r="BE157" s="63"/>
    </row>
    <row r="158" spans="1:87" s="79" customFormat="1" x14ac:dyDescent="0.35">
      <c r="A158" s="72"/>
      <c r="B158" s="72" t="s">
        <v>1399</v>
      </c>
      <c r="C158" s="63" t="s">
        <v>536</v>
      </c>
      <c r="D158" s="63"/>
      <c r="E158" s="73">
        <v>40699243</v>
      </c>
      <c r="F158" s="72" t="s">
        <v>1400</v>
      </c>
      <c r="G158" s="72"/>
      <c r="H158" s="72"/>
      <c r="I158" s="72"/>
      <c r="J158" s="63" t="s">
        <v>743</v>
      </c>
      <c r="K158" s="72"/>
      <c r="L158" s="63"/>
      <c r="M158" s="68"/>
      <c r="N158" s="66">
        <f t="shared" ca="1" si="10"/>
        <v>121</v>
      </c>
      <c r="O158" s="66">
        <f t="shared" ca="1" si="11"/>
        <v>121</v>
      </c>
      <c r="P158" s="63"/>
      <c r="Q158" s="72"/>
      <c r="R158" s="63" t="s">
        <v>556</v>
      </c>
      <c r="S158" s="63"/>
      <c r="T158" s="72"/>
      <c r="U158" s="72"/>
      <c r="V158" s="72">
        <v>4639</v>
      </c>
      <c r="W158" s="72"/>
      <c r="X158" s="68"/>
      <c r="Y158" s="65" t="s">
        <v>849</v>
      </c>
      <c r="Z158" s="72" t="s">
        <v>642</v>
      </c>
      <c r="AA158" s="63"/>
      <c r="AB158" s="63"/>
      <c r="AC158" s="72"/>
      <c r="AD158" s="63" t="s">
        <v>818</v>
      </c>
      <c r="AE158" s="63"/>
      <c r="AF158" s="63"/>
      <c r="AG158" s="63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63" t="s">
        <v>625</v>
      </c>
      <c r="BB158" s="63"/>
      <c r="BC158" s="63"/>
      <c r="BD158" s="72"/>
      <c r="BE158" s="63"/>
      <c r="BF158" s="68">
        <v>43863</v>
      </c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</row>
    <row r="159" spans="1:87" x14ac:dyDescent="0.35">
      <c r="A159" s="72">
        <v>249</v>
      </c>
      <c r="B159" s="72" t="s">
        <v>1190</v>
      </c>
      <c r="C159" s="63" t="s">
        <v>536</v>
      </c>
      <c r="D159" s="63"/>
      <c r="J159" s="63"/>
      <c r="L159" s="63"/>
      <c r="N159" s="66">
        <f t="shared" ca="1" si="10"/>
        <v>121</v>
      </c>
      <c r="O159" s="66">
        <f t="shared" ca="1" si="11"/>
        <v>121</v>
      </c>
      <c r="P159" s="63"/>
      <c r="R159" s="63" t="s">
        <v>556</v>
      </c>
      <c r="S159" s="63" t="s">
        <v>1317</v>
      </c>
      <c r="W159" s="72">
        <v>213</v>
      </c>
      <c r="X159" s="68">
        <v>43598</v>
      </c>
      <c r="Y159" s="65"/>
      <c r="AA159" s="63"/>
      <c r="AB159" s="63"/>
      <c r="AD159" s="63"/>
      <c r="AE159" s="63"/>
      <c r="AF159" s="63"/>
      <c r="AG159" s="63"/>
      <c r="BA159" s="63" t="s">
        <v>543</v>
      </c>
      <c r="BB159" s="63"/>
      <c r="BC159" s="63"/>
      <c r="BE159" s="63"/>
      <c r="BG159" s="47" t="s">
        <v>1260</v>
      </c>
    </row>
    <row r="160" spans="1:87" x14ac:dyDescent="0.35">
      <c r="B160" s="72" t="s">
        <v>1312</v>
      </c>
      <c r="C160" s="63" t="s">
        <v>536</v>
      </c>
      <c r="D160" s="63"/>
      <c r="F160" s="72" t="s">
        <v>1313</v>
      </c>
      <c r="J160" s="63"/>
      <c r="L160" s="63"/>
      <c r="N160" s="66">
        <f t="shared" ca="1" si="10"/>
        <v>121</v>
      </c>
      <c r="O160" s="66">
        <f t="shared" ca="1" si="11"/>
        <v>121</v>
      </c>
      <c r="P160" s="63"/>
      <c r="R160" s="63" t="s">
        <v>556</v>
      </c>
      <c r="S160" s="63"/>
      <c r="V160" s="72">
        <v>4545</v>
      </c>
      <c r="X160" s="68">
        <v>43724</v>
      </c>
      <c r="Y160" s="65" t="s">
        <v>847</v>
      </c>
      <c r="Z160" s="72" t="s">
        <v>1314</v>
      </c>
      <c r="AA160" s="63"/>
      <c r="AB160" s="63"/>
      <c r="AD160" s="63" t="s">
        <v>818</v>
      </c>
      <c r="AE160" s="63"/>
      <c r="AF160" s="63" t="s">
        <v>1315</v>
      </c>
      <c r="AG160" s="63"/>
      <c r="AH160" s="72" t="s">
        <v>156</v>
      </c>
      <c r="BA160" s="63" t="s">
        <v>552</v>
      </c>
      <c r="BB160" s="63"/>
      <c r="BC160" s="63"/>
      <c r="BE160" s="63" t="s">
        <v>857</v>
      </c>
    </row>
    <row r="161" spans="1:71" x14ac:dyDescent="0.35">
      <c r="A161" s="63">
        <v>30</v>
      </c>
      <c r="B161" s="72" t="s">
        <v>81</v>
      </c>
      <c r="C161" s="63" t="s">
        <v>536</v>
      </c>
      <c r="D161" s="63" t="s">
        <v>5</v>
      </c>
      <c r="E161" s="73">
        <v>7003424</v>
      </c>
      <c r="F161" s="72" t="s">
        <v>436</v>
      </c>
      <c r="H161" s="72" t="s">
        <v>437</v>
      </c>
      <c r="I161" s="72" t="s">
        <v>229</v>
      </c>
      <c r="J161" s="63"/>
      <c r="L161" s="63"/>
      <c r="M161" s="68">
        <v>14572</v>
      </c>
      <c r="N161" s="66">
        <f t="shared" ca="1" si="10"/>
        <v>81</v>
      </c>
      <c r="O161" s="66">
        <f t="shared" ca="1" si="11"/>
        <v>81</v>
      </c>
      <c r="P161" s="63" t="s">
        <v>595</v>
      </c>
      <c r="R161" s="63" t="s">
        <v>610</v>
      </c>
      <c r="S161" s="63"/>
      <c r="U161" s="72" t="s">
        <v>169</v>
      </c>
      <c r="V161" s="72">
        <v>3346</v>
      </c>
      <c r="X161" s="68">
        <v>42730</v>
      </c>
      <c r="Y161" s="65" t="s">
        <v>847</v>
      </c>
      <c r="Z161" s="72" t="s">
        <v>149</v>
      </c>
      <c r="AA161" s="63"/>
      <c r="AB161" s="63"/>
      <c r="AD161" s="63" t="s">
        <v>813</v>
      </c>
      <c r="AE161" s="63"/>
      <c r="AF161" s="63" t="s">
        <v>1315</v>
      </c>
      <c r="AG161" s="63" t="s">
        <v>107</v>
      </c>
      <c r="AM161" s="72" t="s">
        <v>438</v>
      </c>
      <c r="AX161" s="78"/>
      <c r="BA161" s="63" t="s">
        <v>552</v>
      </c>
      <c r="BB161" s="63"/>
      <c r="BC161" s="63"/>
      <c r="BD161" s="76" t="s">
        <v>1780</v>
      </c>
      <c r="BE161" s="63"/>
      <c r="BF161" s="68">
        <v>44024</v>
      </c>
      <c r="BS161" s="62" t="s">
        <v>736</v>
      </c>
    </row>
    <row r="162" spans="1:71" x14ac:dyDescent="0.35">
      <c r="B162" s="72" t="s">
        <v>1609</v>
      </c>
      <c r="C162" s="63" t="s">
        <v>536</v>
      </c>
      <c r="E162" s="73">
        <v>33973929</v>
      </c>
      <c r="F162" s="72" t="s">
        <v>1922</v>
      </c>
      <c r="H162" s="72" t="s">
        <v>711</v>
      </c>
      <c r="J162" s="63"/>
      <c r="L162" s="63" t="s">
        <v>555</v>
      </c>
      <c r="M162" s="68">
        <v>31970</v>
      </c>
      <c r="O162" s="66">
        <f t="shared" si="11"/>
        <v>0</v>
      </c>
      <c r="P162" s="63" t="s">
        <v>613</v>
      </c>
      <c r="R162" s="63" t="s">
        <v>610</v>
      </c>
      <c r="S162" s="63"/>
      <c r="V162" s="72">
        <v>4828</v>
      </c>
      <c r="Y162" s="65"/>
      <c r="Z162" s="72" t="s">
        <v>642</v>
      </c>
      <c r="AB162" s="63"/>
      <c r="AD162" s="63" t="s">
        <v>813</v>
      </c>
      <c r="AE162" s="72" t="s">
        <v>1724</v>
      </c>
      <c r="AF162" s="63" t="s">
        <v>1315</v>
      </c>
      <c r="AH162" s="72" t="s">
        <v>1682</v>
      </c>
      <c r="BA162" s="63" t="s">
        <v>552</v>
      </c>
      <c r="BB162" s="63"/>
      <c r="BC162" s="63"/>
      <c r="BD162" s="72" t="s">
        <v>1928</v>
      </c>
    </row>
    <row r="163" spans="1:71" x14ac:dyDescent="0.35">
      <c r="B163" s="72" t="s">
        <v>1288</v>
      </c>
      <c r="C163" s="63" t="s">
        <v>536</v>
      </c>
      <c r="D163" s="63"/>
      <c r="E163" s="73">
        <v>12346282</v>
      </c>
      <c r="F163" s="72" t="s">
        <v>1289</v>
      </c>
      <c r="J163" s="63"/>
      <c r="L163" s="63"/>
      <c r="M163" s="68">
        <v>20670</v>
      </c>
      <c r="N163" s="66">
        <f t="shared" ref="N163:N168" ca="1" si="12">INT((TODAY()-M163)/365.25)</f>
        <v>64</v>
      </c>
      <c r="O163" s="66">
        <f t="shared" ca="1" si="11"/>
        <v>64</v>
      </c>
      <c r="P163" s="63"/>
      <c r="R163" s="63" t="s">
        <v>556</v>
      </c>
      <c r="S163" s="63"/>
      <c r="V163" s="72">
        <v>4488</v>
      </c>
      <c r="X163" s="68">
        <v>43720</v>
      </c>
      <c r="Y163" s="65"/>
      <c r="AA163" s="63"/>
      <c r="AB163" s="63"/>
      <c r="AD163" s="63" t="s">
        <v>818</v>
      </c>
      <c r="AE163" s="63"/>
      <c r="AF163" s="63" t="s">
        <v>1315</v>
      </c>
      <c r="AG163" s="63" t="s">
        <v>107</v>
      </c>
      <c r="AH163" s="72" t="s">
        <v>481</v>
      </c>
      <c r="BA163" s="63" t="s">
        <v>543</v>
      </c>
      <c r="BB163" s="63"/>
      <c r="BC163" s="63"/>
      <c r="BE163" s="63"/>
    </row>
    <row r="164" spans="1:71" x14ac:dyDescent="0.35">
      <c r="A164" s="63">
        <v>31</v>
      </c>
      <c r="B164" s="63" t="s">
        <v>403</v>
      </c>
      <c r="C164" s="63" t="s">
        <v>536</v>
      </c>
      <c r="D164" s="63" t="s">
        <v>5</v>
      </c>
      <c r="E164" s="64">
        <v>32816832</v>
      </c>
      <c r="F164" s="63" t="s">
        <v>833</v>
      </c>
      <c r="G164" s="63"/>
      <c r="H164" s="63"/>
      <c r="I164" s="63" t="s">
        <v>20</v>
      </c>
      <c r="J164" s="63" t="s">
        <v>769</v>
      </c>
      <c r="K164" s="63"/>
      <c r="L164" s="63" t="s">
        <v>555</v>
      </c>
      <c r="M164" s="65">
        <v>32130</v>
      </c>
      <c r="N164" s="66">
        <f t="shared" ca="1" si="12"/>
        <v>33</v>
      </c>
      <c r="O164" s="66">
        <f t="shared" ca="1" si="11"/>
        <v>33</v>
      </c>
      <c r="P164" s="63" t="s">
        <v>112</v>
      </c>
      <c r="Q164" s="63"/>
      <c r="R164" s="63" t="s">
        <v>556</v>
      </c>
      <c r="S164" s="63"/>
      <c r="T164" s="63" t="s">
        <v>270</v>
      </c>
      <c r="U164" s="63" t="s">
        <v>177</v>
      </c>
      <c r="V164" s="63">
        <v>4071</v>
      </c>
      <c r="W164" s="63">
        <v>107</v>
      </c>
      <c r="X164" s="65">
        <v>43325</v>
      </c>
      <c r="Y164" s="65" t="s">
        <v>849</v>
      </c>
      <c r="Z164" s="63" t="s">
        <v>642</v>
      </c>
      <c r="AA164" s="63"/>
      <c r="AB164" s="63" t="s">
        <v>700</v>
      </c>
      <c r="AC164" s="63"/>
      <c r="AD164" s="63" t="s">
        <v>813</v>
      </c>
      <c r="AE164" s="63"/>
      <c r="AF164" s="63"/>
      <c r="AG164" s="63" t="s">
        <v>107</v>
      </c>
      <c r="AH164" s="63" t="s">
        <v>204</v>
      </c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 t="s">
        <v>552</v>
      </c>
      <c r="BB164" s="63"/>
      <c r="BC164" s="63"/>
      <c r="BD164" s="63" t="s">
        <v>395</v>
      </c>
      <c r="BE164" s="63" t="s">
        <v>857</v>
      </c>
      <c r="BF164" s="65">
        <v>43374</v>
      </c>
      <c r="BS164" s="62" t="s">
        <v>737</v>
      </c>
    </row>
    <row r="165" spans="1:71" x14ac:dyDescent="0.35">
      <c r="A165" s="72">
        <v>239</v>
      </c>
      <c r="B165" s="72" t="s">
        <v>1171</v>
      </c>
      <c r="C165" s="63" t="s">
        <v>536</v>
      </c>
      <c r="D165" s="63"/>
      <c r="E165" s="73">
        <v>24380090</v>
      </c>
      <c r="F165" s="72" t="s">
        <v>1172</v>
      </c>
      <c r="J165" s="63" t="s">
        <v>207</v>
      </c>
      <c r="L165" s="63"/>
      <c r="N165" s="66">
        <f t="shared" ca="1" si="12"/>
        <v>121</v>
      </c>
      <c r="O165" s="66">
        <f t="shared" ca="1" si="11"/>
        <v>121</v>
      </c>
      <c r="P165" s="63"/>
      <c r="R165" s="63" t="s">
        <v>556</v>
      </c>
      <c r="S165" s="63"/>
      <c r="W165" s="72">
        <v>193</v>
      </c>
      <c r="X165" s="68">
        <v>43546</v>
      </c>
      <c r="Y165" s="65"/>
      <c r="AA165" s="63"/>
      <c r="AB165" s="63"/>
      <c r="AD165" s="63" t="s">
        <v>813</v>
      </c>
      <c r="AE165" s="63"/>
      <c r="AF165" s="63"/>
      <c r="AG165" s="63"/>
      <c r="BA165" s="63" t="s">
        <v>552</v>
      </c>
      <c r="BB165" s="63"/>
      <c r="BC165" s="63"/>
      <c r="BD165" s="72" t="s">
        <v>857</v>
      </c>
      <c r="BE165" s="63"/>
      <c r="BF165" s="68">
        <v>43705</v>
      </c>
    </row>
    <row r="166" spans="1:71" ht="27.75" customHeight="1" x14ac:dyDescent="0.35">
      <c r="A166" s="63">
        <v>32</v>
      </c>
      <c r="B166" s="63" t="s">
        <v>82</v>
      </c>
      <c r="C166" s="63" t="s">
        <v>535</v>
      </c>
      <c r="D166" s="63" t="s">
        <v>5</v>
      </c>
      <c r="E166" s="64">
        <v>29338698</v>
      </c>
      <c r="F166" s="63" t="s">
        <v>304</v>
      </c>
      <c r="G166" s="63"/>
      <c r="H166" s="63" t="s">
        <v>95</v>
      </c>
      <c r="I166" s="63" t="s">
        <v>100</v>
      </c>
      <c r="J166" s="63" t="s">
        <v>774</v>
      </c>
      <c r="K166" s="63"/>
      <c r="L166" s="63" t="s">
        <v>614</v>
      </c>
      <c r="M166" s="65">
        <v>30191</v>
      </c>
      <c r="N166" s="66">
        <f t="shared" ca="1" si="12"/>
        <v>38</v>
      </c>
      <c r="O166" s="66">
        <f t="shared" ca="1" si="11"/>
        <v>38</v>
      </c>
      <c r="P166" s="63" t="s">
        <v>595</v>
      </c>
      <c r="Q166" s="63"/>
      <c r="R166" s="63" t="s">
        <v>610</v>
      </c>
      <c r="S166" s="63"/>
      <c r="T166" s="63" t="s">
        <v>261</v>
      </c>
      <c r="U166" s="63" t="s">
        <v>303</v>
      </c>
      <c r="V166" s="63">
        <v>3513</v>
      </c>
      <c r="W166" s="63"/>
      <c r="X166" s="65">
        <v>42992</v>
      </c>
      <c r="Y166" s="65" t="s">
        <v>850</v>
      </c>
      <c r="Z166" s="63" t="s">
        <v>105</v>
      </c>
      <c r="AA166" s="63"/>
      <c r="AB166" s="63"/>
      <c r="AC166" s="63"/>
      <c r="AD166" s="63" t="s">
        <v>813</v>
      </c>
      <c r="AE166" s="63" t="s">
        <v>1681</v>
      </c>
      <c r="AF166" s="63" t="s">
        <v>1316</v>
      </c>
      <c r="AG166" s="63" t="s">
        <v>107</v>
      </c>
      <c r="AH166" s="63" t="s">
        <v>1682</v>
      </c>
      <c r="AI166" s="63" t="s">
        <v>1501</v>
      </c>
      <c r="AJ166" s="63"/>
      <c r="AK166" s="63"/>
      <c r="AL166" s="63"/>
      <c r="AM166" s="63" t="s">
        <v>305</v>
      </c>
      <c r="AN166" s="63" t="s">
        <v>313</v>
      </c>
      <c r="AO166" s="63" t="s">
        <v>306</v>
      </c>
      <c r="AP166" s="63"/>
      <c r="AQ166" s="63"/>
      <c r="AR166" s="63"/>
      <c r="AS166" s="63" t="s">
        <v>307</v>
      </c>
      <c r="AT166" s="63"/>
      <c r="AU166" s="63"/>
      <c r="AV166" s="63"/>
      <c r="AW166" s="63"/>
      <c r="AX166" s="63"/>
      <c r="AY166" s="63"/>
      <c r="AZ166" s="63"/>
      <c r="BA166" s="63" t="s">
        <v>552</v>
      </c>
      <c r="BB166" s="63"/>
      <c r="BC166" s="63"/>
      <c r="BD166" s="70" t="s">
        <v>857</v>
      </c>
      <c r="BE166" s="63"/>
      <c r="BF166" s="65"/>
      <c r="BS166" s="62" t="s">
        <v>738</v>
      </c>
    </row>
    <row r="167" spans="1:71" x14ac:dyDescent="0.35">
      <c r="A167" s="72">
        <v>240</v>
      </c>
      <c r="B167" s="72" t="s">
        <v>1150</v>
      </c>
      <c r="C167" s="63" t="s">
        <v>536</v>
      </c>
      <c r="D167" s="63"/>
      <c r="E167" s="73">
        <v>42665026</v>
      </c>
      <c r="F167" s="72" t="s">
        <v>1151</v>
      </c>
      <c r="J167" s="63" t="s">
        <v>800</v>
      </c>
      <c r="L167" s="63" t="s">
        <v>555</v>
      </c>
      <c r="N167" s="66">
        <f t="shared" ca="1" si="12"/>
        <v>121</v>
      </c>
      <c r="O167" s="66">
        <f t="shared" ca="1" si="11"/>
        <v>121</v>
      </c>
      <c r="P167" s="63" t="s">
        <v>112</v>
      </c>
      <c r="R167" s="63" t="s">
        <v>556</v>
      </c>
      <c r="S167" s="63"/>
      <c r="V167" s="72">
        <v>4129</v>
      </c>
      <c r="X167" s="68">
        <v>43504</v>
      </c>
      <c r="Y167" s="65" t="s">
        <v>849</v>
      </c>
      <c r="Z167" s="72" t="s">
        <v>23</v>
      </c>
      <c r="AA167" s="63"/>
      <c r="AB167" s="63" t="s">
        <v>697</v>
      </c>
      <c r="AD167" s="63" t="s">
        <v>818</v>
      </c>
      <c r="AE167" s="63"/>
      <c r="AF167" s="63"/>
      <c r="AG167" s="63"/>
      <c r="BA167" s="63" t="s">
        <v>625</v>
      </c>
      <c r="BB167" s="63"/>
      <c r="BC167" s="63"/>
      <c r="BE167" s="63"/>
    </row>
    <row r="168" spans="1:71" x14ac:dyDescent="0.35">
      <c r="B168" s="72" t="s">
        <v>1880</v>
      </c>
      <c r="C168" s="63" t="s">
        <v>536</v>
      </c>
      <c r="D168" s="63"/>
      <c r="E168" s="73">
        <v>36349536</v>
      </c>
      <c r="F168" s="72" t="s">
        <v>1881</v>
      </c>
      <c r="H168" s="72" t="s">
        <v>95</v>
      </c>
      <c r="J168" s="63"/>
      <c r="L168" s="63"/>
      <c r="N168" s="66">
        <f t="shared" ca="1" si="12"/>
        <v>121</v>
      </c>
      <c r="O168" s="66">
        <f t="shared" ca="1" si="11"/>
        <v>121</v>
      </c>
      <c r="P168" s="63"/>
      <c r="R168" s="63" t="s">
        <v>556</v>
      </c>
      <c r="S168" s="63"/>
      <c r="V168" s="72">
        <v>5029</v>
      </c>
      <c r="X168" s="68">
        <v>44125</v>
      </c>
      <c r="Y168" s="65"/>
      <c r="Z168" s="72" t="s">
        <v>1022</v>
      </c>
      <c r="AA168" s="63"/>
      <c r="AB168" s="63"/>
      <c r="AD168" s="63"/>
      <c r="AE168" s="63" t="s">
        <v>1882</v>
      </c>
      <c r="AF168" s="63" t="s">
        <v>1315</v>
      </c>
      <c r="AG168" s="63"/>
      <c r="BA168" s="63" t="s">
        <v>543</v>
      </c>
      <c r="BB168" s="63"/>
      <c r="BC168" s="63"/>
      <c r="BE168" s="63"/>
    </row>
    <row r="169" spans="1:71" x14ac:dyDescent="0.35">
      <c r="B169" s="72" t="s">
        <v>1597</v>
      </c>
      <c r="C169" s="63" t="s">
        <v>536</v>
      </c>
      <c r="J169" s="63"/>
      <c r="L169" s="63"/>
      <c r="O169" s="66">
        <f t="shared" si="11"/>
        <v>0</v>
      </c>
      <c r="P169" s="63"/>
      <c r="R169" s="63" t="s">
        <v>556</v>
      </c>
      <c r="S169" s="63"/>
      <c r="V169" s="72">
        <v>4811</v>
      </c>
      <c r="Y169" s="65"/>
      <c r="AB169" s="63"/>
      <c r="AD169" s="63"/>
      <c r="AF169" s="63"/>
      <c r="BA169" s="63" t="s">
        <v>543</v>
      </c>
      <c r="BB169" s="63"/>
      <c r="BC169" s="63"/>
    </row>
    <row r="170" spans="1:71" ht="25.9" customHeight="1" x14ac:dyDescent="0.35">
      <c r="B170" s="72" t="s">
        <v>1357</v>
      </c>
      <c r="C170" s="63" t="s">
        <v>535</v>
      </c>
      <c r="D170" s="63"/>
      <c r="E170" s="73">
        <v>33091966</v>
      </c>
      <c r="F170" s="72" t="s">
        <v>1358</v>
      </c>
      <c r="J170" s="63" t="s">
        <v>774</v>
      </c>
      <c r="L170" s="63" t="s">
        <v>614</v>
      </c>
      <c r="M170" s="68">
        <v>32101</v>
      </c>
      <c r="N170" s="66">
        <f t="shared" ref="N170:N190" ca="1" si="13">INT((TODAY()-M170)/365.25)</f>
        <v>33</v>
      </c>
      <c r="O170" s="66">
        <f t="shared" ca="1" si="11"/>
        <v>33</v>
      </c>
      <c r="P170" s="63" t="s">
        <v>112</v>
      </c>
      <c r="R170" s="63" t="s">
        <v>610</v>
      </c>
      <c r="S170" s="63"/>
      <c r="V170" s="72">
        <v>4579</v>
      </c>
      <c r="X170" s="68">
        <v>43738</v>
      </c>
      <c r="Y170" s="65" t="s">
        <v>850</v>
      </c>
      <c r="Z170" s="72" t="s">
        <v>105</v>
      </c>
      <c r="AA170" s="63"/>
      <c r="AB170" s="63"/>
      <c r="AD170" s="63" t="s">
        <v>813</v>
      </c>
      <c r="AE170" s="63" t="s">
        <v>1696</v>
      </c>
      <c r="AF170" s="63" t="s">
        <v>1316</v>
      </c>
      <c r="AG170" s="63"/>
      <c r="AH170" s="72" t="s">
        <v>481</v>
      </c>
      <c r="AI170" s="72" t="s">
        <v>1501</v>
      </c>
      <c r="BA170" s="63" t="s">
        <v>543</v>
      </c>
      <c r="BB170" s="63"/>
      <c r="BC170" s="63"/>
      <c r="BE170" s="63"/>
    </row>
    <row r="171" spans="1:71" x14ac:dyDescent="0.35">
      <c r="A171" s="63">
        <v>139</v>
      </c>
      <c r="B171" s="63" t="s">
        <v>1099</v>
      </c>
      <c r="C171" s="63" t="s">
        <v>535</v>
      </c>
      <c r="D171" s="63" t="s">
        <v>5</v>
      </c>
      <c r="E171" s="64">
        <v>40435031</v>
      </c>
      <c r="F171" s="63" t="s">
        <v>820</v>
      </c>
      <c r="G171" s="63"/>
      <c r="H171" s="63"/>
      <c r="I171" s="63" t="s">
        <v>509</v>
      </c>
      <c r="J171" s="63" t="s">
        <v>711</v>
      </c>
      <c r="K171" s="63"/>
      <c r="L171" s="63" t="s">
        <v>555</v>
      </c>
      <c r="M171" s="65">
        <v>35332</v>
      </c>
      <c r="N171" s="66">
        <f t="shared" ca="1" si="13"/>
        <v>24</v>
      </c>
      <c r="O171" s="66">
        <f t="shared" ca="1" si="11"/>
        <v>24</v>
      </c>
      <c r="P171" s="63" t="s">
        <v>112</v>
      </c>
      <c r="Q171" s="63"/>
      <c r="R171" s="63" t="s">
        <v>556</v>
      </c>
      <c r="S171" s="63"/>
      <c r="T171" s="63" t="s">
        <v>92</v>
      </c>
      <c r="U171" s="63" t="s">
        <v>317</v>
      </c>
      <c r="V171" s="63">
        <v>4078</v>
      </c>
      <c r="W171" s="63">
        <v>21</v>
      </c>
      <c r="X171" s="65">
        <v>43019</v>
      </c>
      <c r="Y171" s="65" t="s">
        <v>849</v>
      </c>
      <c r="Z171" s="63" t="s">
        <v>23</v>
      </c>
      <c r="AA171" s="63"/>
      <c r="AB171" s="63" t="s">
        <v>693</v>
      </c>
      <c r="AC171" s="63"/>
      <c r="AD171" s="63" t="s">
        <v>818</v>
      </c>
      <c r="AE171" s="63"/>
      <c r="AF171" s="63"/>
      <c r="AG171" s="63" t="s">
        <v>106</v>
      </c>
      <c r="AH171" s="63" t="s">
        <v>204</v>
      </c>
      <c r="AI171" s="63"/>
      <c r="AJ171" s="63"/>
      <c r="AK171" s="63">
        <v>2</v>
      </c>
      <c r="AL171" s="63"/>
      <c r="AM171" s="63"/>
      <c r="AN171" s="63"/>
      <c r="AO171" s="63"/>
      <c r="AP171" s="63"/>
      <c r="AQ171" s="63"/>
      <c r="AR171" s="63"/>
      <c r="AS171" s="63" t="s">
        <v>109</v>
      </c>
      <c r="AT171" s="63" t="s">
        <v>689</v>
      </c>
      <c r="AU171" s="63"/>
      <c r="AV171" s="63"/>
      <c r="AW171" s="63" t="s">
        <v>565</v>
      </c>
      <c r="AX171" s="63" t="s">
        <v>21</v>
      </c>
      <c r="AY171" s="63"/>
      <c r="AZ171" s="63"/>
      <c r="BA171" s="63" t="s">
        <v>552</v>
      </c>
      <c r="BB171" s="63"/>
      <c r="BC171" s="63"/>
      <c r="BD171" s="63" t="s">
        <v>676</v>
      </c>
      <c r="BE171" s="63" t="s">
        <v>860</v>
      </c>
      <c r="BF171" s="65">
        <v>43159</v>
      </c>
    </row>
    <row r="172" spans="1:71" x14ac:dyDescent="0.35">
      <c r="A172" s="63">
        <v>33</v>
      </c>
      <c r="B172" s="63" t="s">
        <v>83</v>
      </c>
      <c r="C172" s="63" t="s">
        <v>535</v>
      </c>
      <c r="D172" s="63" t="s">
        <v>5</v>
      </c>
      <c r="E172" s="64">
        <v>38487870</v>
      </c>
      <c r="F172" s="63" t="s">
        <v>309</v>
      </c>
      <c r="G172" s="63" t="s">
        <v>554</v>
      </c>
      <c r="H172" s="63" t="s">
        <v>95</v>
      </c>
      <c r="I172" s="63" t="s">
        <v>118</v>
      </c>
      <c r="J172" s="63" t="s">
        <v>774</v>
      </c>
      <c r="K172" s="63"/>
      <c r="L172" s="63"/>
      <c r="M172" s="65">
        <v>34701</v>
      </c>
      <c r="N172" s="66">
        <f t="shared" ca="1" si="13"/>
        <v>26</v>
      </c>
      <c r="O172" s="66">
        <f t="shared" ca="1" si="11"/>
        <v>26</v>
      </c>
      <c r="P172" s="63" t="s">
        <v>613</v>
      </c>
      <c r="Q172" s="63"/>
      <c r="R172" s="63" t="s">
        <v>610</v>
      </c>
      <c r="S172" s="63"/>
      <c r="T172" s="63" t="s">
        <v>261</v>
      </c>
      <c r="U172" s="63" t="s">
        <v>308</v>
      </c>
      <c r="V172" s="63">
        <v>3479</v>
      </c>
      <c r="W172" s="63"/>
      <c r="X172" s="65">
        <v>42963</v>
      </c>
      <c r="Y172" s="65" t="s">
        <v>845</v>
      </c>
      <c r="Z172" s="63" t="s">
        <v>310</v>
      </c>
      <c r="AA172" s="63"/>
      <c r="AB172" s="63"/>
      <c r="AC172" s="63"/>
      <c r="AD172" s="63" t="s">
        <v>813</v>
      </c>
      <c r="AE172" s="63"/>
      <c r="AF172" s="63"/>
      <c r="AG172" s="63" t="s">
        <v>311</v>
      </c>
      <c r="AH172" s="63"/>
      <c r="AI172" s="63"/>
      <c r="AJ172" s="63"/>
      <c r="AK172" s="63"/>
      <c r="AL172" s="63"/>
      <c r="AM172" s="63" t="s">
        <v>312</v>
      </c>
      <c r="AN172" s="63" t="s">
        <v>314</v>
      </c>
      <c r="AO172" s="63" t="s">
        <v>328</v>
      </c>
      <c r="AP172" s="63" t="s">
        <v>315</v>
      </c>
      <c r="AQ172" s="63"/>
      <c r="AR172" s="63"/>
      <c r="AS172" s="63" t="s">
        <v>316</v>
      </c>
      <c r="AT172" s="63"/>
      <c r="AU172" s="63"/>
      <c r="AV172" s="63"/>
      <c r="AW172" s="63"/>
      <c r="AX172" s="63"/>
      <c r="AY172" s="63"/>
      <c r="AZ172" s="63"/>
      <c r="BA172" s="63" t="s">
        <v>552</v>
      </c>
      <c r="BB172" s="63"/>
      <c r="BC172" s="63"/>
      <c r="BD172" s="76" t="s">
        <v>486</v>
      </c>
      <c r="BE172" s="63" t="s">
        <v>859</v>
      </c>
      <c r="BF172" s="65"/>
      <c r="BS172" s="62" t="s">
        <v>739</v>
      </c>
    </row>
    <row r="173" spans="1:71" ht="25.9" customHeight="1" x14ac:dyDescent="0.35">
      <c r="A173" s="72">
        <v>226</v>
      </c>
      <c r="B173" s="72" t="s">
        <v>988</v>
      </c>
      <c r="C173" s="63" t="s">
        <v>536</v>
      </c>
      <c r="D173" s="63"/>
      <c r="E173" s="73">
        <v>10219544</v>
      </c>
      <c r="F173" s="72" t="s">
        <v>989</v>
      </c>
      <c r="J173" s="63" t="s">
        <v>774</v>
      </c>
      <c r="L173" s="63" t="s">
        <v>601</v>
      </c>
      <c r="M173" s="68">
        <v>18757</v>
      </c>
      <c r="N173" s="66">
        <f t="shared" ca="1" si="13"/>
        <v>69</v>
      </c>
      <c r="O173" s="66" t="s">
        <v>990</v>
      </c>
      <c r="P173" s="63" t="s">
        <v>595</v>
      </c>
      <c r="R173" s="63" t="s">
        <v>556</v>
      </c>
      <c r="S173" s="63"/>
      <c r="T173" s="72" t="s">
        <v>270</v>
      </c>
      <c r="U173" s="72" t="s">
        <v>271</v>
      </c>
      <c r="V173" s="72">
        <v>4822</v>
      </c>
      <c r="X173" s="68">
        <v>43922</v>
      </c>
      <c r="Y173" s="65" t="s">
        <v>842</v>
      </c>
      <c r="Z173" s="72" t="s">
        <v>930</v>
      </c>
      <c r="AA173" s="63"/>
      <c r="AB173" s="63" t="s">
        <v>697</v>
      </c>
      <c r="AD173" s="63" t="s">
        <v>813</v>
      </c>
      <c r="AE173" s="63"/>
      <c r="AF173" s="63" t="s">
        <v>1315</v>
      </c>
      <c r="AG173" s="63"/>
      <c r="AK173" s="72">
        <v>1</v>
      </c>
      <c r="AS173" s="72" t="s">
        <v>109</v>
      </c>
      <c r="AU173" s="72" t="s">
        <v>991</v>
      </c>
      <c r="AV173" s="72" t="s">
        <v>565</v>
      </c>
      <c r="AY173" s="72" t="s">
        <v>975</v>
      </c>
      <c r="BA173" s="63" t="s">
        <v>552</v>
      </c>
      <c r="BB173" s="63"/>
      <c r="BC173" s="63"/>
      <c r="BE173" s="63"/>
      <c r="BF173" s="68">
        <v>44198</v>
      </c>
    </row>
    <row r="174" spans="1:71" ht="25.9" customHeight="1" x14ac:dyDescent="0.35">
      <c r="B174" s="72" t="s">
        <v>1428</v>
      </c>
      <c r="C174" s="63" t="s">
        <v>536</v>
      </c>
      <c r="D174" s="63"/>
      <c r="E174" s="73">
        <v>21930400</v>
      </c>
      <c r="F174" s="72" t="s">
        <v>1429</v>
      </c>
      <c r="J174" s="63"/>
      <c r="L174" s="63"/>
      <c r="N174" s="66">
        <f t="shared" ca="1" si="13"/>
        <v>121</v>
      </c>
      <c r="O174" s="66">
        <f t="shared" ref="O174:O205" ca="1" si="14">IF(N174=119,"N/D",N174)</f>
        <v>121</v>
      </c>
      <c r="P174" s="63"/>
      <c r="R174" s="63" t="s">
        <v>556</v>
      </c>
      <c r="S174" s="63"/>
      <c r="V174" s="72">
        <v>4669</v>
      </c>
      <c r="Y174" s="65" t="s">
        <v>842</v>
      </c>
      <c r="Z174" s="72" t="s">
        <v>193</v>
      </c>
      <c r="AA174" s="63"/>
      <c r="AB174" s="63"/>
      <c r="AD174" s="63" t="s">
        <v>818</v>
      </c>
      <c r="AE174" s="63"/>
      <c r="AF174" s="63" t="s">
        <v>1315</v>
      </c>
      <c r="AG174" s="63"/>
      <c r="BA174" s="63" t="s">
        <v>543</v>
      </c>
      <c r="BB174" s="63"/>
      <c r="BC174" s="63"/>
      <c r="BE174" s="63"/>
    </row>
    <row r="175" spans="1:71" x14ac:dyDescent="0.35">
      <c r="B175" s="72" t="s">
        <v>1849</v>
      </c>
      <c r="C175" s="63" t="s">
        <v>536</v>
      </c>
      <c r="D175" s="63"/>
      <c r="E175" s="73">
        <v>39728708</v>
      </c>
      <c r="F175" s="72" t="s">
        <v>2059</v>
      </c>
      <c r="H175" s="72" t="s">
        <v>95</v>
      </c>
      <c r="J175" s="63"/>
      <c r="L175" s="63" t="s">
        <v>614</v>
      </c>
      <c r="M175" s="68">
        <v>35247</v>
      </c>
      <c r="N175" s="66">
        <f t="shared" ca="1" si="13"/>
        <v>24</v>
      </c>
      <c r="O175" s="66">
        <f t="shared" ca="1" si="14"/>
        <v>24</v>
      </c>
      <c r="P175" s="63" t="s">
        <v>559</v>
      </c>
      <c r="R175" s="63" t="s">
        <v>556</v>
      </c>
      <c r="S175" s="63"/>
      <c r="V175" s="72">
        <v>5007</v>
      </c>
      <c r="X175" s="68">
        <v>44238</v>
      </c>
      <c r="Y175" s="65"/>
      <c r="Z175" s="72" t="s">
        <v>2057</v>
      </c>
      <c r="AA175" s="63"/>
      <c r="AB175" s="63"/>
      <c r="AD175" s="63" t="s">
        <v>813</v>
      </c>
      <c r="AE175" s="63" t="s">
        <v>2058</v>
      </c>
      <c r="AF175" s="63" t="s">
        <v>1315</v>
      </c>
      <c r="AG175" s="63"/>
      <c r="BA175" s="63" t="s">
        <v>543</v>
      </c>
      <c r="BB175" s="63"/>
      <c r="BC175" s="63"/>
      <c r="BE175" s="63"/>
    </row>
    <row r="176" spans="1:71" ht="25.9" customHeight="1" x14ac:dyDescent="0.35">
      <c r="A176" s="63">
        <v>34</v>
      </c>
      <c r="B176" s="63" t="s">
        <v>84</v>
      </c>
      <c r="C176" s="63" t="s">
        <v>536</v>
      </c>
      <c r="D176" s="63" t="s">
        <v>5</v>
      </c>
      <c r="E176" s="64">
        <v>8090337</v>
      </c>
      <c r="F176" s="63" t="s">
        <v>323</v>
      </c>
      <c r="G176" s="63"/>
      <c r="H176" s="63" t="s">
        <v>95</v>
      </c>
      <c r="I176" s="63" t="s">
        <v>134</v>
      </c>
      <c r="J176" s="63" t="s">
        <v>774</v>
      </c>
      <c r="K176" s="63"/>
      <c r="L176" s="63"/>
      <c r="M176" s="65">
        <v>16618</v>
      </c>
      <c r="N176" s="66">
        <f t="shared" ca="1" si="13"/>
        <v>75</v>
      </c>
      <c r="O176" s="66">
        <f t="shared" ca="1" si="14"/>
        <v>75</v>
      </c>
      <c r="P176" s="63" t="s">
        <v>613</v>
      </c>
      <c r="Q176" s="63"/>
      <c r="R176" s="63" t="s">
        <v>610</v>
      </c>
      <c r="S176" s="63"/>
      <c r="T176" s="63" t="s">
        <v>169</v>
      </c>
      <c r="U176" s="63" t="s">
        <v>322</v>
      </c>
      <c r="V176" s="63">
        <v>3119</v>
      </c>
      <c r="W176" s="63"/>
      <c r="X176" s="65">
        <v>42576</v>
      </c>
      <c r="Y176" s="65" t="s">
        <v>283</v>
      </c>
      <c r="Z176" s="63" t="s">
        <v>283</v>
      </c>
      <c r="AA176" s="63"/>
      <c r="AB176" s="63"/>
      <c r="AC176" s="63"/>
      <c r="AD176" s="63" t="s">
        <v>813</v>
      </c>
      <c r="AE176" s="63"/>
      <c r="AF176" s="63"/>
      <c r="AG176" s="63" t="s">
        <v>107</v>
      </c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 t="s">
        <v>552</v>
      </c>
      <c r="BB176" s="63"/>
      <c r="BC176" s="63"/>
      <c r="BD176" s="70"/>
      <c r="BE176" s="63"/>
      <c r="BF176" s="65"/>
      <c r="BS176" s="62" t="s">
        <v>740</v>
      </c>
    </row>
    <row r="177" spans="1:71" x14ac:dyDescent="0.35">
      <c r="A177" s="72">
        <v>285</v>
      </c>
      <c r="B177" s="72" t="s">
        <v>1278</v>
      </c>
      <c r="C177" s="63" t="s">
        <v>536</v>
      </c>
      <c r="D177" s="63"/>
      <c r="E177" s="73">
        <v>37727946</v>
      </c>
      <c r="F177" s="72" t="s">
        <v>1279</v>
      </c>
      <c r="J177" s="63" t="s">
        <v>774</v>
      </c>
      <c r="L177" s="63"/>
      <c r="N177" s="66">
        <f t="shared" ca="1" si="13"/>
        <v>121</v>
      </c>
      <c r="O177" s="66">
        <f t="shared" ca="1" si="14"/>
        <v>121</v>
      </c>
      <c r="P177" s="63"/>
      <c r="R177" s="63" t="s">
        <v>610</v>
      </c>
      <c r="S177" s="63"/>
      <c r="V177" s="72">
        <v>4480</v>
      </c>
      <c r="X177" s="68">
        <v>43690</v>
      </c>
      <c r="Y177" s="65" t="s">
        <v>850</v>
      </c>
      <c r="Z177" s="72" t="s">
        <v>105</v>
      </c>
      <c r="AA177" s="63"/>
      <c r="AB177" s="63"/>
      <c r="AD177" s="63" t="s">
        <v>818</v>
      </c>
      <c r="AE177" s="63" t="s">
        <v>1691</v>
      </c>
      <c r="AF177" s="63" t="s">
        <v>1315</v>
      </c>
      <c r="AG177" s="63"/>
      <c r="AH177" s="72" t="s">
        <v>1685</v>
      </c>
      <c r="AI177" s="72" t="s">
        <v>1501</v>
      </c>
      <c r="BA177" s="63" t="s">
        <v>543</v>
      </c>
      <c r="BB177" s="63"/>
      <c r="BC177" s="63"/>
      <c r="BE177" s="63"/>
    </row>
    <row r="178" spans="1:71" x14ac:dyDescent="0.35">
      <c r="A178" s="63">
        <v>186</v>
      </c>
      <c r="B178" s="72" t="s">
        <v>1065</v>
      </c>
      <c r="C178" s="63" t="s">
        <v>536</v>
      </c>
      <c r="D178" s="63"/>
      <c r="E178" s="73">
        <v>31312079</v>
      </c>
      <c r="F178" s="72" t="s">
        <v>1066</v>
      </c>
      <c r="J178" s="63" t="s">
        <v>212</v>
      </c>
      <c r="L178" s="63"/>
      <c r="N178" s="66">
        <f t="shared" ca="1" si="13"/>
        <v>121</v>
      </c>
      <c r="O178" s="66">
        <f t="shared" ca="1" si="14"/>
        <v>121</v>
      </c>
      <c r="P178" s="63"/>
      <c r="R178" s="63" t="s">
        <v>556</v>
      </c>
      <c r="S178" s="63"/>
      <c r="W178" s="72">
        <v>173</v>
      </c>
      <c r="X178" s="68">
        <v>43468</v>
      </c>
      <c r="Y178" s="65" t="s">
        <v>844</v>
      </c>
      <c r="Z178" s="72" t="s">
        <v>1067</v>
      </c>
      <c r="AA178" s="63"/>
      <c r="AB178" s="63" t="s">
        <v>697</v>
      </c>
      <c r="AD178" s="63" t="s">
        <v>813</v>
      </c>
      <c r="AE178" s="63"/>
      <c r="AF178" s="63" t="s">
        <v>1315</v>
      </c>
      <c r="AG178" s="63" t="s">
        <v>107</v>
      </c>
      <c r="AH178" s="72" t="s">
        <v>204</v>
      </c>
      <c r="BA178" s="63" t="s">
        <v>552</v>
      </c>
      <c r="BB178" s="63"/>
      <c r="BC178" s="63"/>
      <c r="BD178" s="72" t="s">
        <v>857</v>
      </c>
      <c r="BE178" s="63" t="s">
        <v>857</v>
      </c>
      <c r="BF178" s="68">
        <v>43815</v>
      </c>
    </row>
    <row r="179" spans="1:71" x14ac:dyDescent="0.35">
      <c r="A179" s="72">
        <v>225</v>
      </c>
      <c r="B179" s="72" t="s">
        <v>986</v>
      </c>
      <c r="C179" s="63" t="s">
        <v>536</v>
      </c>
      <c r="D179" s="63"/>
      <c r="E179" s="73">
        <v>39731350</v>
      </c>
      <c r="F179" s="72" t="s">
        <v>987</v>
      </c>
      <c r="J179" s="63" t="s">
        <v>207</v>
      </c>
      <c r="L179" s="63" t="s">
        <v>555</v>
      </c>
      <c r="M179" s="68">
        <v>35627</v>
      </c>
      <c r="N179" s="66">
        <f t="shared" ca="1" si="13"/>
        <v>23</v>
      </c>
      <c r="O179" s="66">
        <f t="shared" ca="1" si="14"/>
        <v>23</v>
      </c>
      <c r="P179" s="63" t="s">
        <v>112</v>
      </c>
      <c r="R179" s="63" t="s">
        <v>556</v>
      </c>
      <c r="S179" s="63"/>
      <c r="T179" s="72" t="s">
        <v>270</v>
      </c>
      <c r="U179" s="72" t="s">
        <v>257</v>
      </c>
      <c r="X179" s="68">
        <v>43185</v>
      </c>
      <c r="Y179" s="65" t="s">
        <v>842</v>
      </c>
      <c r="Z179" s="72" t="s">
        <v>930</v>
      </c>
      <c r="AA179" s="63"/>
      <c r="AB179" s="63" t="s">
        <v>702</v>
      </c>
      <c r="AD179" s="63" t="s">
        <v>813</v>
      </c>
      <c r="AE179" s="63"/>
      <c r="AF179" s="63"/>
      <c r="AG179" s="63"/>
      <c r="AK179" s="72">
        <v>1</v>
      </c>
      <c r="AS179" s="72" t="s">
        <v>109</v>
      </c>
      <c r="BA179" s="63" t="s">
        <v>625</v>
      </c>
      <c r="BB179" s="63"/>
      <c r="BC179" s="63"/>
      <c r="BE179" s="63"/>
    </row>
    <row r="180" spans="1:71" x14ac:dyDescent="0.35">
      <c r="A180" s="63">
        <v>35</v>
      </c>
      <c r="B180" s="63" t="s">
        <v>268</v>
      </c>
      <c r="C180" s="63" t="s">
        <v>535</v>
      </c>
      <c r="D180" s="63" t="s">
        <v>5</v>
      </c>
      <c r="E180" s="64">
        <v>30906573</v>
      </c>
      <c r="F180" s="63" t="s">
        <v>1396</v>
      </c>
      <c r="G180" s="63"/>
      <c r="H180" s="63" t="s">
        <v>95</v>
      </c>
      <c r="I180" s="63" t="s">
        <v>91</v>
      </c>
      <c r="J180" s="63" t="s">
        <v>774</v>
      </c>
      <c r="K180" s="63"/>
      <c r="L180" s="63" t="s">
        <v>555</v>
      </c>
      <c r="M180" s="65">
        <v>30030</v>
      </c>
      <c r="N180" s="66">
        <f t="shared" ca="1" si="13"/>
        <v>38</v>
      </c>
      <c r="O180" s="66">
        <f t="shared" ca="1" si="14"/>
        <v>38</v>
      </c>
      <c r="P180" s="63" t="s">
        <v>559</v>
      </c>
      <c r="Q180" s="63"/>
      <c r="R180" s="63" t="s">
        <v>610</v>
      </c>
      <c r="S180" s="63"/>
      <c r="T180" s="63" t="s">
        <v>410</v>
      </c>
      <c r="U180" s="63" t="s">
        <v>411</v>
      </c>
      <c r="V180" s="63">
        <v>4032</v>
      </c>
      <c r="W180" s="63"/>
      <c r="X180" s="65">
        <v>43789</v>
      </c>
      <c r="Y180" s="65" t="s">
        <v>850</v>
      </c>
      <c r="Z180" s="63"/>
      <c r="AA180" s="63"/>
      <c r="AB180" s="63"/>
      <c r="AC180" s="63"/>
      <c r="AD180" s="63" t="s">
        <v>818</v>
      </c>
      <c r="AE180" s="63" t="s">
        <v>1697</v>
      </c>
      <c r="AF180" s="63" t="s">
        <v>1316</v>
      </c>
      <c r="AG180" s="63"/>
      <c r="AH180" s="63" t="s">
        <v>1685</v>
      </c>
      <c r="AI180" s="63" t="s">
        <v>1501</v>
      </c>
      <c r="AJ180" s="63"/>
      <c r="AK180" s="63">
        <v>5</v>
      </c>
      <c r="AL180" s="63"/>
      <c r="AM180" s="63"/>
      <c r="AN180" s="63"/>
      <c r="AO180" s="63"/>
      <c r="AP180" s="63"/>
      <c r="AQ180" s="63"/>
      <c r="AR180" s="63"/>
      <c r="AS180" s="63" t="s">
        <v>307</v>
      </c>
      <c r="AT180" s="63"/>
      <c r="AU180" s="63" t="s">
        <v>894</v>
      </c>
      <c r="AV180" s="63" t="s">
        <v>21</v>
      </c>
      <c r="AW180" s="63"/>
      <c r="AX180" s="63"/>
      <c r="AY180" s="63"/>
      <c r="AZ180" s="63"/>
      <c r="BA180" s="63" t="s">
        <v>543</v>
      </c>
      <c r="BB180" s="63"/>
      <c r="BC180" s="63"/>
      <c r="BD180" s="63"/>
      <c r="BE180" s="63"/>
      <c r="BF180" s="65"/>
      <c r="BS180" s="62" t="s">
        <v>741</v>
      </c>
    </row>
    <row r="181" spans="1:71" ht="25.9" customHeight="1" x14ac:dyDescent="0.35">
      <c r="A181" s="63">
        <v>36</v>
      </c>
      <c r="B181" s="63" t="s">
        <v>85</v>
      </c>
      <c r="C181" s="63" t="s">
        <v>535</v>
      </c>
      <c r="D181" s="63" t="s">
        <v>5</v>
      </c>
      <c r="E181" s="64">
        <v>34325086</v>
      </c>
      <c r="F181" s="63" t="s">
        <v>443</v>
      </c>
      <c r="G181" s="63"/>
      <c r="H181" s="63" t="s">
        <v>97</v>
      </c>
      <c r="I181" s="63" t="s">
        <v>91</v>
      </c>
      <c r="J181" s="63" t="s">
        <v>757</v>
      </c>
      <c r="K181" s="63"/>
      <c r="L181" s="63"/>
      <c r="M181" s="65">
        <v>32780</v>
      </c>
      <c r="N181" s="66">
        <f t="shared" ca="1" si="13"/>
        <v>31</v>
      </c>
      <c r="O181" s="66">
        <f t="shared" ca="1" si="14"/>
        <v>31</v>
      </c>
      <c r="P181" s="63" t="s">
        <v>595</v>
      </c>
      <c r="Q181" s="63"/>
      <c r="R181" s="63" t="s">
        <v>610</v>
      </c>
      <c r="S181" s="63"/>
      <c r="T181" s="63"/>
      <c r="U181" s="63" t="s">
        <v>93</v>
      </c>
      <c r="V181" s="63">
        <v>2666</v>
      </c>
      <c r="W181" s="63"/>
      <c r="X181" s="65"/>
      <c r="Y181" s="65" t="s">
        <v>847</v>
      </c>
      <c r="Z181" s="63" t="s">
        <v>149</v>
      </c>
      <c r="AA181" s="63"/>
      <c r="AB181" s="63"/>
      <c r="AC181" s="63"/>
      <c r="AD181" s="63" t="s">
        <v>813</v>
      </c>
      <c r="AE181" s="63"/>
      <c r="AF181" s="63" t="s">
        <v>1315</v>
      </c>
      <c r="AG181" s="63" t="s">
        <v>107</v>
      </c>
      <c r="AH181" s="63" t="s">
        <v>1685</v>
      </c>
      <c r="AI181" s="63" t="s">
        <v>1501</v>
      </c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 t="s">
        <v>543</v>
      </c>
      <c r="BB181" s="63"/>
      <c r="BC181" s="63"/>
      <c r="BD181" s="70"/>
      <c r="BE181" s="63"/>
      <c r="BF181" s="65"/>
      <c r="BS181" s="62" t="s">
        <v>742</v>
      </c>
    </row>
    <row r="182" spans="1:71" x14ac:dyDescent="0.35">
      <c r="A182" s="63">
        <v>156</v>
      </c>
      <c r="B182" s="77" t="s">
        <v>570</v>
      </c>
      <c r="C182" s="63" t="s">
        <v>536</v>
      </c>
      <c r="D182" s="63"/>
      <c r="E182" s="73">
        <v>10686904</v>
      </c>
      <c r="F182" s="72" t="s">
        <v>1055</v>
      </c>
      <c r="I182" s="77"/>
      <c r="J182" s="63" t="s">
        <v>733</v>
      </c>
      <c r="K182" s="77"/>
      <c r="L182" s="63" t="s">
        <v>601</v>
      </c>
      <c r="M182" s="68">
        <v>19757</v>
      </c>
      <c r="N182" s="66">
        <f t="shared" ca="1" si="13"/>
        <v>67</v>
      </c>
      <c r="O182" s="66">
        <f t="shared" ca="1" si="14"/>
        <v>67</v>
      </c>
      <c r="P182" s="63" t="s">
        <v>559</v>
      </c>
      <c r="R182" s="63" t="s">
        <v>610</v>
      </c>
      <c r="S182" s="63"/>
      <c r="U182" s="72" t="s">
        <v>165</v>
      </c>
      <c r="V182" s="77">
        <v>4054</v>
      </c>
      <c r="W182" s="77">
        <v>145</v>
      </c>
      <c r="X182" s="68">
        <v>43425</v>
      </c>
      <c r="Y182" s="65" t="s">
        <v>847</v>
      </c>
      <c r="Z182" s="72" t="s">
        <v>891</v>
      </c>
      <c r="AA182" s="63"/>
      <c r="AB182" s="63" t="s">
        <v>697</v>
      </c>
      <c r="AD182" s="63" t="s">
        <v>813</v>
      </c>
      <c r="AE182" s="63"/>
      <c r="AF182" s="63" t="s">
        <v>1315</v>
      </c>
      <c r="AG182" s="63" t="s">
        <v>107</v>
      </c>
      <c r="AH182" s="72" t="s">
        <v>204</v>
      </c>
      <c r="AK182" s="72">
        <v>2</v>
      </c>
      <c r="AS182" s="72" t="s">
        <v>109</v>
      </c>
      <c r="BA182" s="63" t="s">
        <v>543</v>
      </c>
      <c r="BB182" s="63"/>
      <c r="BC182" s="63"/>
      <c r="BD182" s="77"/>
      <c r="BE182" s="63"/>
    </row>
    <row r="183" spans="1:71" x14ac:dyDescent="0.35">
      <c r="A183" s="63">
        <v>37</v>
      </c>
      <c r="B183" s="63" t="s">
        <v>86</v>
      </c>
      <c r="C183" s="63" t="s">
        <v>536</v>
      </c>
      <c r="D183" s="63" t="s">
        <v>5</v>
      </c>
      <c r="E183" s="64">
        <v>18531334</v>
      </c>
      <c r="F183" s="63" t="s">
        <v>324</v>
      </c>
      <c r="G183" s="63"/>
      <c r="H183" s="63" t="s">
        <v>95</v>
      </c>
      <c r="I183" s="63" t="s">
        <v>118</v>
      </c>
      <c r="J183" s="63" t="s">
        <v>774</v>
      </c>
      <c r="K183" s="63"/>
      <c r="L183" s="63"/>
      <c r="M183" s="65">
        <v>24794</v>
      </c>
      <c r="N183" s="66">
        <f t="shared" ca="1" si="13"/>
        <v>53</v>
      </c>
      <c r="O183" s="66">
        <f t="shared" ca="1" si="14"/>
        <v>53</v>
      </c>
      <c r="P183" s="63" t="s">
        <v>112</v>
      </c>
      <c r="Q183" s="63"/>
      <c r="R183" s="63" t="s">
        <v>610</v>
      </c>
      <c r="S183" s="63"/>
      <c r="T183" s="63"/>
      <c r="U183" s="63"/>
      <c r="V183" s="63">
        <v>3545</v>
      </c>
      <c r="W183" s="63"/>
      <c r="X183" s="65">
        <v>43019</v>
      </c>
      <c r="Y183" s="65" t="s">
        <v>850</v>
      </c>
      <c r="Z183" s="63" t="s">
        <v>105</v>
      </c>
      <c r="AA183" s="63"/>
      <c r="AB183" s="63"/>
      <c r="AC183" s="63"/>
      <c r="AD183" s="63" t="s">
        <v>813</v>
      </c>
      <c r="AE183" s="63"/>
      <c r="AF183" s="63"/>
      <c r="AG183" s="63" t="s">
        <v>107</v>
      </c>
      <c r="AH183" s="63"/>
      <c r="AI183" s="63"/>
      <c r="AJ183" s="63"/>
      <c r="AK183" s="63"/>
      <c r="AL183" s="63"/>
      <c r="AM183" s="63" t="s">
        <v>325</v>
      </c>
      <c r="AN183" s="63" t="s">
        <v>326</v>
      </c>
      <c r="AO183" s="63" t="s">
        <v>327</v>
      </c>
      <c r="AP183" s="63" t="s">
        <v>329</v>
      </c>
      <c r="AQ183" s="63"/>
      <c r="AR183" s="63"/>
      <c r="AS183" s="63"/>
      <c r="AT183" s="63"/>
      <c r="AU183" s="63" t="s">
        <v>330</v>
      </c>
      <c r="AV183" s="63"/>
      <c r="AW183" s="63"/>
      <c r="AX183" s="63"/>
      <c r="AY183" s="63"/>
      <c r="AZ183" s="63"/>
      <c r="BA183" s="63" t="s">
        <v>552</v>
      </c>
      <c r="BB183" s="63"/>
      <c r="BC183" s="63"/>
      <c r="BD183" s="76" t="s">
        <v>807</v>
      </c>
      <c r="BE183" s="63"/>
      <c r="BF183" s="65"/>
      <c r="BG183" s="47" t="s">
        <v>1731</v>
      </c>
      <c r="BS183" s="62" t="s">
        <v>743</v>
      </c>
    </row>
    <row r="184" spans="1:71" x14ac:dyDescent="0.35">
      <c r="A184" s="63">
        <v>38</v>
      </c>
      <c r="B184" s="63" t="s">
        <v>217</v>
      </c>
      <c r="C184" s="63" t="s">
        <v>536</v>
      </c>
      <c r="D184" s="63" t="s">
        <v>5</v>
      </c>
      <c r="E184" s="64">
        <v>14465371</v>
      </c>
      <c r="F184" s="63" t="s">
        <v>219</v>
      </c>
      <c r="G184" s="63"/>
      <c r="H184" s="63" t="s">
        <v>220</v>
      </c>
      <c r="I184" s="63" t="s">
        <v>134</v>
      </c>
      <c r="J184" s="63" t="s">
        <v>733</v>
      </c>
      <c r="K184" s="63"/>
      <c r="L184" s="63"/>
      <c r="M184" s="65">
        <v>22793</v>
      </c>
      <c r="N184" s="66">
        <f t="shared" ca="1" si="13"/>
        <v>58</v>
      </c>
      <c r="O184" s="66">
        <f t="shared" ca="1" si="14"/>
        <v>58</v>
      </c>
      <c r="P184" s="63" t="s">
        <v>613</v>
      </c>
      <c r="Q184" s="63"/>
      <c r="R184" s="63" t="s">
        <v>610</v>
      </c>
      <c r="S184" s="63"/>
      <c r="T184" s="63"/>
      <c r="U184" s="63" t="s">
        <v>218</v>
      </c>
      <c r="V184" s="63">
        <v>4056</v>
      </c>
      <c r="W184" s="63">
        <v>87</v>
      </c>
      <c r="X184" s="65">
        <v>43236</v>
      </c>
      <c r="Y184" s="65" t="s">
        <v>847</v>
      </c>
      <c r="Z184" s="63" t="s">
        <v>149</v>
      </c>
      <c r="AA184" s="63"/>
      <c r="AB184" s="63" t="s">
        <v>697</v>
      </c>
      <c r="AC184" s="63"/>
      <c r="AD184" s="63" t="s">
        <v>813</v>
      </c>
      <c r="AE184" s="63"/>
      <c r="AF184" s="63" t="s">
        <v>1315</v>
      </c>
      <c r="AG184" s="63" t="s">
        <v>107</v>
      </c>
      <c r="AH184" s="63" t="s">
        <v>204</v>
      </c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 t="s">
        <v>543</v>
      </c>
      <c r="BB184" s="63"/>
      <c r="BC184" s="63"/>
      <c r="BD184" s="63"/>
      <c r="BE184" s="63"/>
      <c r="BF184" s="65"/>
      <c r="BG184" s="47" t="s">
        <v>1771</v>
      </c>
      <c r="BS184" s="62" t="s">
        <v>744</v>
      </c>
    </row>
    <row r="185" spans="1:71" x14ac:dyDescent="0.35">
      <c r="A185" s="63">
        <v>121</v>
      </c>
      <c r="B185" s="63" t="s">
        <v>491</v>
      </c>
      <c r="C185" s="63" t="s">
        <v>535</v>
      </c>
      <c r="D185" s="63" t="s">
        <v>5</v>
      </c>
      <c r="E185" s="64">
        <v>41650768</v>
      </c>
      <c r="F185" s="63" t="s">
        <v>494</v>
      </c>
      <c r="G185" s="63"/>
      <c r="H185" s="63" t="s">
        <v>95</v>
      </c>
      <c r="I185" s="63"/>
      <c r="J185" s="63" t="s">
        <v>774</v>
      </c>
      <c r="K185" s="63"/>
      <c r="L185" s="63"/>
      <c r="M185" s="65"/>
      <c r="N185" s="66">
        <f t="shared" ca="1" si="13"/>
        <v>121</v>
      </c>
      <c r="O185" s="66">
        <f t="shared" ca="1" si="14"/>
        <v>121</v>
      </c>
      <c r="P185" s="63"/>
      <c r="Q185" s="63"/>
      <c r="R185" s="63" t="s">
        <v>610</v>
      </c>
      <c r="S185" s="63"/>
      <c r="T185" s="63"/>
      <c r="U185" s="63"/>
      <c r="V185" s="63">
        <v>3909</v>
      </c>
      <c r="W185" s="63"/>
      <c r="X185" s="65">
        <v>43381</v>
      </c>
      <c r="Y185" s="65" t="s">
        <v>850</v>
      </c>
      <c r="Z185" s="63" t="s">
        <v>105</v>
      </c>
      <c r="AA185" s="63"/>
      <c r="AB185" s="63"/>
      <c r="AC185" s="63"/>
      <c r="AD185" s="63" t="s">
        <v>818</v>
      </c>
      <c r="AE185" s="63" t="s">
        <v>1691</v>
      </c>
      <c r="AF185" s="63" t="s">
        <v>1316</v>
      </c>
      <c r="AG185" s="63"/>
      <c r="AH185" s="63" t="s">
        <v>1685</v>
      </c>
      <c r="AI185" s="63" t="s">
        <v>1501</v>
      </c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 t="s">
        <v>543</v>
      </c>
      <c r="BB185" s="63"/>
      <c r="BC185" s="63"/>
      <c r="BD185" s="63"/>
      <c r="BE185" s="63"/>
      <c r="BF185" s="65"/>
    </row>
    <row r="186" spans="1:71" x14ac:dyDescent="0.35">
      <c r="A186" s="63">
        <v>191</v>
      </c>
      <c r="B186" s="72" t="s">
        <v>657</v>
      </c>
      <c r="C186" s="63" t="s">
        <v>535</v>
      </c>
      <c r="D186" s="63"/>
      <c r="E186" s="73">
        <v>34201390</v>
      </c>
      <c r="F186" s="72" t="s">
        <v>658</v>
      </c>
      <c r="G186" s="72" t="s">
        <v>554</v>
      </c>
      <c r="H186" s="72" t="s">
        <v>97</v>
      </c>
      <c r="J186" s="63" t="s">
        <v>716</v>
      </c>
      <c r="L186" s="63" t="s">
        <v>555</v>
      </c>
      <c r="M186" s="68">
        <v>32663</v>
      </c>
      <c r="N186" s="66">
        <f t="shared" ca="1" si="13"/>
        <v>31</v>
      </c>
      <c r="O186" s="66">
        <f t="shared" ca="1" si="14"/>
        <v>31</v>
      </c>
      <c r="P186" s="63" t="s">
        <v>112</v>
      </c>
      <c r="R186" s="63" t="s">
        <v>556</v>
      </c>
      <c r="S186" s="63"/>
      <c r="T186" s="72" t="s">
        <v>119</v>
      </c>
      <c r="U186" s="72" t="s">
        <v>317</v>
      </c>
      <c r="Y186" s="65" t="s">
        <v>849</v>
      </c>
      <c r="Z186" s="72" t="s">
        <v>23</v>
      </c>
      <c r="AA186" s="63"/>
      <c r="AB186" s="63" t="s">
        <v>694</v>
      </c>
      <c r="AD186" s="63" t="s">
        <v>818</v>
      </c>
      <c r="AE186" s="63"/>
      <c r="AF186" s="63"/>
      <c r="AG186" s="63"/>
      <c r="AK186" s="72">
        <v>6</v>
      </c>
      <c r="AS186" s="72" t="s">
        <v>109</v>
      </c>
      <c r="AT186" s="72" t="s">
        <v>659</v>
      </c>
      <c r="AW186" s="72" t="s">
        <v>565</v>
      </c>
      <c r="AX186" s="72" t="s">
        <v>660</v>
      </c>
      <c r="BA186" s="63" t="s">
        <v>552</v>
      </c>
      <c r="BB186" s="63"/>
      <c r="BC186" s="63"/>
      <c r="BE186" s="63" t="s">
        <v>858</v>
      </c>
      <c r="BF186" s="68">
        <v>43547</v>
      </c>
    </row>
    <row r="187" spans="1:71" ht="25.9" customHeight="1" x14ac:dyDescent="0.35">
      <c r="A187" s="72">
        <v>194</v>
      </c>
      <c r="B187" s="72" t="s">
        <v>883</v>
      </c>
      <c r="C187" s="63" t="s">
        <v>535</v>
      </c>
      <c r="D187" s="63"/>
      <c r="E187" s="73">
        <v>31946350</v>
      </c>
      <c r="F187" s="72" t="s">
        <v>884</v>
      </c>
      <c r="J187" s="63" t="s">
        <v>774</v>
      </c>
      <c r="L187" s="63" t="s">
        <v>614</v>
      </c>
      <c r="M187" s="68">
        <v>31350</v>
      </c>
      <c r="N187" s="66">
        <f t="shared" ca="1" si="13"/>
        <v>35</v>
      </c>
      <c r="O187" s="66">
        <f t="shared" ca="1" si="14"/>
        <v>35</v>
      </c>
      <c r="P187" s="63" t="s">
        <v>595</v>
      </c>
      <c r="R187" s="63" t="s">
        <v>556</v>
      </c>
      <c r="S187" s="63"/>
      <c r="T187" s="72" t="s">
        <v>92</v>
      </c>
      <c r="V187" s="72">
        <v>4099</v>
      </c>
      <c r="X187" s="68">
        <v>43333</v>
      </c>
      <c r="Y187" s="65" t="s">
        <v>849</v>
      </c>
      <c r="Z187" s="72" t="s">
        <v>885</v>
      </c>
      <c r="AA187" s="63"/>
      <c r="AB187" s="63" t="s">
        <v>695</v>
      </c>
      <c r="AD187" s="63" t="s">
        <v>818</v>
      </c>
      <c r="AE187" s="63"/>
      <c r="AF187" s="63"/>
      <c r="AG187" s="63"/>
      <c r="AK187" s="72">
        <v>3</v>
      </c>
      <c r="AS187" s="72" t="s">
        <v>109</v>
      </c>
      <c r="AW187" s="72" t="s">
        <v>565</v>
      </c>
      <c r="AX187" s="72" t="s">
        <v>21</v>
      </c>
      <c r="BA187" s="63" t="s">
        <v>625</v>
      </c>
      <c r="BB187" s="63"/>
      <c r="BC187" s="63"/>
      <c r="BE187" s="63" t="s">
        <v>857</v>
      </c>
    </row>
    <row r="188" spans="1:71" x14ac:dyDescent="0.35">
      <c r="A188" s="72">
        <v>262</v>
      </c>
      <c r="B188" s="72" t="s">
        <v>1204</v>
      </c>
      <c r="C188" s="63" t="s">
        <v>536</v>
      </c>
      <c r="D188" s="63"/>
      <c r="E188" s="73">
        <v>35814285</v>
      </c>
      <c r="J188" s="63"/>
      <c r="L188" s="63"/>
      <c r="N188" s="66">
        <f t="shared" ca="1" si="13"/>
        <v>121</v>
      </c>
      <c r="O188" s="66">
        <f t="shared" ca="1" si="14"/>
        <v>121</v>
      </c>
      <c r="P188" s="63"/>
      <c r="R188" s="63" t="s">
        <v>556</v>
      </c>
      <c r="S188" s="63"/>
      <c r="X188" s="68">
        <v>43616</v>
      </c>
      <c r="Y188" s="65"/>
      <c r="AA188" s="63"/>
      <c r="AB188" s="63"/>
      <c r="AD188" s="63" t="s">
        <v>813</v>
      </c>
      <c r="AE188" s="63"/>
      <c r="AF188" s="63" t="s">
        <v>1315</v>
      </c>
      <c r="AG188" s="63" t="s">
        <v>107</v>
      </c>
      <c r="AH188" s="72" t="s">
        <v>141</v>
      </c>
      <c r="BA188" s="63" t="s">
        <v>543</v>
      </c>
      <c r="BB188" s="63"/>
      <c r="BC188" s="63"/>
      <c r="BE188" s="63"/>
    </row>
    <row r="189" spans="1:71" x14ac:dyDescent="0.35">
      <c r="A189" s="72">
        <v>232</v>
      </c>
      <c r="B189" s="72" t="s">
        <v>1014</v>
      </c>
      <c r="C189" s="63" t="s">
        <v>536</v>
      </c>
      <c r="D189" s="63"/>
      <c r="E189" s="73">
        <v>29289960</v>
      </c>
      <c r="F189" s="72" t="s">
        <v>1015</v>
      </c>
      <c r="J189" s="63" t="s">
        <v>768</v>
      </c>
      <c r="L189" s="63" t="s">
        <v>555</v>
      </c>
      <c r="M189" s="68">
        <v>30018</v>
      </c>
      <c r="N189" s="66">
        <f t="shared" ca="1" si="13"/>
        <v>39</v>
      </c>
      <c r="O189" s="66">
        <f t="shared" ca="1" si="14"/>
        <v>39</v>
      </c>
      <c r="P189" s="63" t="s">
        <v>595</v>
      </c>
      <c r="R189" s="63" t="s">
        <v>556</v>
      </c>
      <c r="S189" s="63"/>
      <c r="T189" s="72" t="s">
        <v>270</v>
      </c>
      <c r="X189" s="68">
        <v>43040</v>
      </c>
      <c r="Y189" s="65"/>
      <c r="AA189" s="63"/>
      <c r="AB189" s="63"/>
      <c r="AD189" s="63"/>
      <c r="AE189" s="63"/>
      <c r="AF189" s="63"/>
      <c r="AG189" s="63"/>
      <c r="AK189" s="72">
        <v>5</v>
      </c>
      <c r="AS189" s="72" t="s">
        <v>109</v>
      </c>
      <c r="AU189" s="72" t="s">
        <v>1016</v>
      </c>
      <c r="AV189" s="72" t="s">
        <v>565</v>
      </c>
      <c r="AY189" s="72" t="s">
        <v>975</v>
      </c>
      <c r="BA189" s="63" t="s">
        <v>625</v>
      </c>
      <c r="BB189" s="63"/>
      <c r="BC189" s="63"/>
      <c r="BE189" s="63"/>
    </row>
    <row r="190" spans="1:71" x14ac:dyDescent="0.35">
      <c r="A190" s="72">
        <v>236</v>
      </c>
      <c r="B190" s="72" t="s">
        <v>1162</v>
      </c>
      <c r="C190" s="63" t="s">
        <v>536</v>
      </c>
      <c r="D190" s="63"/>
      <c r="E190" s="73">
        <v>39144117</v>
      </c>
      <c r="F190" s="72" t="s">
        <v>1227</v>
      </c>
      <c r="J190" s="63"/>
      <c r="L190" s="63"/>
      <c r="M190" s="68">
        <v>35005</v>
      </c>
      <c r="N190" s="66">
        <f t="shared" ca="1" si="13"/>
        <v>25</v>
      </c>
      <c r="O190" s="66">
        <f t="shared" ca="1" si="14"/>
        <v>25</v>
      </c>
      <c r="P190" s="63" t="s">
        <v>559</v>
      </c>
      <c r="R190" s="63" t="s">
        <v>556</v>
      </c>
      <c r="S190" s="63"/>
      <c r="T190" s="72">
        <v>1</v>
      </c>
      <c r="V190" s="72">
        <v>4192</v>
      </c>
      <c r="X190" s="68">
        <v>43543</v>
      </c>
      <c r="Y190" s="65"/>
      <c r="AA190" s="63"/>
      <c r="AB190" s="63"/>
      <c r="AD190" s="63"/>
      <c r="AE190" s="63"/>
      <c r="AF190" s="63"/>
      <c r="AG190" s="63"/>
      <c r="BA190" s="63" t="s">
        <v>625</v>
      </c>
      <c r="BB190" s="63" t="s">
        <v>1165</v>
      </c>
      <c r="BC190" s="63"/>
      <c r="BE190" s="63"/>
    </row>
    <row r="191" spans="1:71" x14ac:dyDescent="0.35">
      <c r="B191" s="72" t="s">
        <v>1623</v>
      </c>
      <c r="C191" s="63" t="s">
        <v>536</v>
      </c>
      <c r="J191" s="63"/>
      <c r="L191" s="63"/>
      <c r="O191" s="66">
        <f t="shared" si="14"/>
        <v>0</v>
      </c>
      <c r="P191" s="63"/>
      <c r="R191" s="63" t="s">
        <v>556</v>
      </c>
      <c r="S191" s="63"/>
      <c r="V191" s="72">
        <v>4839</v>
      </c>
      <c r="Y191" s="65"/>
      <c r="AB191" s="63"/>
      <c r="AF191" s="63"/>
      <c r="BA191" s="63" t="s">
        <v>625</v>
      </c>
      <c r="BB191" s="63"/>
      <c r="BC191" s="63"/>
    </row>
    <row r="192" spans="1:71" ht="27.75" customHeight="1" x14ac:dyDescent="0.35">
      <c r="B192" s="72" t="s">
        <v>1512</v>
      </c>
      <c r="C192" s="63" t="s">
        <v>536</v>
      </c>
      <c r="D192" s="63"/>
      <c r="E192" s="73">
        <v>41344651</v>
      </c>
      <c r="H192" s="72" t="s">
        <v>768</v>
      </c>
      <c r="J192" s="63"/>
      <c r="L192" s="63"/>
      <c r="N192" s="66">
        <f t="shared" ref="N192:N202" ca="1" si="15">INT((TODAY()-M192)/365.25)</f>
        <v>121</v>
      </c>
      <c r="O192" s="66">
        <f t="shared" ca="1" si="14"/>
        <v>121</v>
      </c>
      <c r="P192" s="63"/>
      <c r="R192" s="63" t="s">
        <v>556</v>
      </c>
      <c r="S192" s="63"/>
      <c r="V192" s="72">
        <v>4730</v>
      </c>
      <c r="X192" s="68">
        <v>43875</v>
      </c>
      <c r="Y192" s="65" t="s">
        <v>849</v>
      </c>
      <c r="Z192" s="72" t="s">
        <v>642</v>
      </c>
      <c r="AA192" s="63"/>
      <c r="AB192" s="63" t="s">
        <v>698</v>
      </c>
      <c r="AD192" s="63" t="s">
        <v>818</v>
      </c>
      <c r="AE192" s="63"/>
      <c r="AF192" s="63" t="s">
        <v>1315</v>
      </c>
      <c r="AG192" s="63"/>
      <c r="BA192" s="63" t="s">
        <v>552</v>
      </c>
      <c r="BB192" s="63"/>
      <c r="BC192" s="63"/>
      <c r="BE192" s="63" t="s">
        <v>857</v>
      </c>
      <c r="BF192" s="68">
        <v>43895</v>
      </c>
    </row>
    <row r="193" spans="1:71" x14ac:dyDescent="0.35">
      <c r="A193" s="72">
        <v>208</v>
      </c>
      <c r="B193" s="72" t="s">
        <v>938</v>
      </c>
      <c r="C193" s="63" t="s">
        <v>536</v>
      </c>
      <c r="D193" s="63"/>
      <c r="J193" s="63"/>
      <c r="L193" s="63"/>
      <c r="N193" s="66">
        <f t="shared" ca="1" si="15"/>
        <v>121</v>
      </c>
      <c r="O193" s="66">
        <f t="shared" ca="1" si="14"/>
        <v>121</v>
      </c>
      <c r="P193" s="63"/>
      <c r="R193" s="63" t="s">
        <v>556</v>
      </c>
      <c r="S193" s="63"/>
      <c r="X193" s="68">
        <v>42991</v>
      </c>
      <c r="Y193" s="65"/>
      <c r="AA193" s="63"/>
      <c r="AB193" s="63"/>
      <c r="AD193" s="63"/>
      <c r="AE193" s="63"/>
      <c r="AF193" s="63"/>
      <c r="AG193" s="63"/>
      <c r="BA193" s="63" t="s">
        <v>625</v>
      </c>
      <c r="BB193" s="63"/>
      <c r="BC193" s="63"/>
      <c r="BE193" s="63"/>
    </row>
    <row r="194" spans="1:71" x14ac:dyDescent="0.35">
      <c r="A194" s="63">
        <v>120</v>
      </c>
      <c r="B194" s="63" t="s">
        <v>488</v>
      </c>
      <c r="C194" s="63" t="s">
        <v>536</v>
      </c>
      <c r="D194" s="63" t="s">
        <v>5</v>
      </c>
      <c r="E194" s="64">
        <v>17041567</v>
      </c>
      <c r="F194" s="63" t="s">
        <v>490</v>
      </c>
      <c r="G194" s="63"/>
      <c r="H194" s="63" t="s">
        <v>95</v>
      </c>
      <c r="I194" s="63" t="s">
        <v>134</v>
      </c>
      <c r="J194" s="63" t="s">
        <v>774</v>
      </c>
      <c r="K194" s="63"/>
      <c r="L194" s="63" t="s">
        <v>601</v>
      </c>
      <c r="M194" s="65">
        <v>23182</v>
      </c>
      <c r="N194" s="66">
        <f t="shared" ca="1" si="15"/>
        <v>57</v>
      </c>
      <c r="O194" s="66">
        <f t="shared" ca="1" si="14"/>
        <v>57</v>
      </c>
      <c r="P194" s="63" t="s">
        <v>595</v>
      </c>
      <c r="Q194" s="63"/>
      <c r="R194" s="63" t="s">
        <v>610</v>
      </c>
      <c r="S194" s="63"/>
      <c r="T194" s="63"/>
      <c r="U194" s="63" t="s">
        <v>489</v>
      </c>
      <c r="V194" s="63">
        <v>3892</v>
      </c>
      <c r="W194" s="63"/>
      <c r="X194" s="65">
        <v>43363</v>
      </c>
      <c r="Y194" s="65" t="s">
        <v>850</v>
      </c>
      <c r="Z194" s="63" t="s">
        <v>105</v>
      </c>
      <c r="AA194" s="63"/>
      <c r="AB194" s="63"/>
      <c r="AC194" s="63"/>
      <c r="AD194" s="63" t="s">
        <v>818</v>
      </c>
      <c r="AE194" s="63" t="s">
        <v>1686</v>
      </c>
      <c r="AF194" s="63" t="s">
        <v>1316</v>
      </c>
      <c r="AG194" s="63" t="s">
        <v>107</v>
      </c>
      <c r="AH194" s="63" t="s">
        <v>1685</v>
      </c>
      <c r="AI194" s="63" t="s">
        <v>1501</v>
      </c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 t="s">
        <v>552</v>
      </c>
      <c r="BB194" s="63"/>
      <c r="BC194" s="63"/>
      <c r="BD194" s="63" t="s">
        <v>1664</v>
      </c>
      <c r="BE194" s="63"/>
      <c r="BF194" s="65">
        <v>43850</v>
      </c>
    </row>
    <row r="195" spans="1:71" x14ac:dyDescent="0.35">
      <c r="A195" s="72">
        <v>243</v>
      </c>
      <c r="B195" s="72" t="s">
        <v>1179</v>
      </c>
      <c r="C195" s="63" t="s">
        <v>535</v>
      </c>
      <c r="D195" s="63"/>
      <c r="E195" s="73">
        <v>29102832</v>
      </c>
      <c r="F195" s="72" t="s">
        <v>1180</v>
      </c>
      <c r="J195" s="63" t="s">
        <v>716</v>
      </c>
      <c r="L195" s="63" t="s">
        <v>555</v>
      </c>
      <c r="M195" s="68">
        <v>29912</v>
      </c>
      <c r="N195" s="66">
        <f t="shared" ca="1" si="15"/>
        <v>39</v>
      </c>
      <c r="O195" s="66">
        <f t="shared" ca="1" si="14"/>
        <v>39</v>
      </c>
      <c r="P195" s="63" t="s">
        <v>801</v>
      </c>
      <c r="R195" s="63" t="s">
        <v>556</v>
      </c>
      <c r="S195" s="63"/>
      <c r="U195" s="72" t="s">
        <v>98</v>
      </c>
      <c r="V195" s="72">
        <v>4243</v>
      </c>
      <c r="X195" s="68">
        <v>43567</v>
      </c>
      <c r="Y195" s="65" t="s">
        <v>847</v>
      </c>
      <c r="Z195" s="72" t="s">
        <v>1040</v>
      </c>
      <c r="AA195" s="63"/>
      <c r="AB195" s="63" t="s">
        <v>694</v>
      </c>
      <c r="AD195" s="63" t="s">
        <v>818</v>
      </c>
      <c r="AE195" s="63"/>
      <c r="AF195" s="63"/>
      <c r="AG195" s="63"/>
      <c r="BA195" s="63" t="s">
        <v>625</v>
      </c>
      <c r="BB195" s="63" t="s">
        <v>1177</v>
      </c>
      <c r="BC195" s="63"/>
      <c r="BE195" s="63"/>
    </row>
    <row r="196" spans="1:71" ht="23.25" customHeight="1" x14ac:dyDescent="0.35">
      <c r="A196" s="63">
        <v>39</v>
      </c>
      <c r="B196" s="63" t="s">
        <v>35</v>
      </c>
      <c r="C196" s="63" t="s">
        <v>536</v>
      </c>
      <c r="D196" s="63" t="s">
        <v>5</v>
      </c>
      <c r="E196" s="64">
        <v>27594266</v>
      </c>
      <c r="F196" s="63" t="s">
        <v>1108</v>
      </c>
      <c r="G196" s="63"/>
      <c r="H196" s="63"/>
      <c r="I196" s="63"/>
      <c r="J196" s="63" t="s">
        <v>785</v>
      </c>
      <c r="K196" s="63"/>
      <c r="L196" s="63" t="s">
        <v>555</v>
      </c>
      <c r="M196" s="65">
        <v>29097</v>
      </c>
      <c r="N196" s="66">
        <f t="shared" ca="1" si="15"/>
        <v>41</v>
      </c>
      <c r="O196" s="66">
        <f t="shared" ca="1" si="14"/>
        <v>41</v>
      </c>
      <c r="P196" s="63" t="s">
        <v>802</v>
      </c>
      <c r="Q196" s="63"/>
      <c r="R196" s="63" t="s">
        <v>610</v>
      </c>
      <c r="S196" s="63"/>
      <c r="T196" s="63" t="s">
        <v>1060</v>
      </c>
      <c r="U196" s="63" t="s">
        <v>147</v>
      </c>
      <c r="V196" s="63">
        <v>3060</v>
      </c>
      <c r="W196" s="63"/>
      <c r="X196" s="65">
        <v>42521</v>
      </c>
      <c r="Y196" s="65" t="s">
        <v>847</v>
      </c>
      <c r="Z196" s="63" t="s">
        <v>1107</v>
      </c>
      <c r="AA196" s="63"/>
      <c r="AB196" s="63"/>
      <c r="AC196" s="63"/>
      <c r="AD196" s="63" t="s">
        <v>813</v>
      </c>
      <c r="AE196" s="63" t="s">
        <v>1709</v>
      </c>
      <c r="AF196" s="63" t="s">
        <v>1315</v>
      </c>
      <c r="AG196" s="63" t="s">
        <v>107</v>
      </c>
      <c r="AH196" s="63" t="s">
        <v>156</v>
      </c>
      <c r="AI196" s="63" t="s">
        <v>1501</v>
      </c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 t="s">
        <v>543</v>
      </c>
      <c r="BB196" s="63"/>
      <c r="BC196" s="63"/>
      <c r="BD196" s="70"/>
      <c r="BE196" s="63"/>
      <c r="BF196" s="65"/>
      <c r="BS196" s="62" t="s">
        <v>247</v>
      </c>
    </row>
    <row r="197" spans="1:71" x14ac:dyDescent="0.35">
      <c r="A197" s="63">
        <v>140</v>
      </c>
      <c r="B197" s="63" t="s">
        <v>608</v>
      </c>
      <c r="C197" s="63" t="s">
        <v>535</v>
      </c>
      <c r="D197" s="63" t="s">
        <v>5</v>
      </c>
      <c r="E197" s="64">
        <v>22429671</v>
      </c>
      <c r="F197" s="63" t="s">
        <v>678</v>
      </c>
      <c r="G197" s="63" t="s">
        <v>554</v>
      </c>
      <c r="H197" s="63" t="s">
        <v>95</v>
      </c>
      <c r="I197" s="63" t="s">
        <v>515</v>
      </c>
      <c r="J197" s="63" t="s">
        <v>774</v>
      </c>
      <c r="K197" s="63"/>
      <c r="L197" s="63" t="s">
        <v>601</v>
      </c>
      <c r="M197" s="65">
        <v>26666</v>
      </c>
      <c r="N197" s="66">
        <f t="shared" ca="1" si="15"/>
        <v>48</v>
      </c>
      <c r="O197" s="66">
        <f t="shared" ca="1" si="14"/>
        <v>48</v>
      </c>
      <c r="P197" s="63" t="s">
        <v>595</v>
      </c>
      <c r="Q197" s="63"/>
      <c r="R197" s="63" t="s">
        <v>556</v>
      </c>
      <c r="S197" s="63"/>
      <c r="T197" s="63" t="s">
        <v>92</v>
      </c>
      <c r="U197" s="63" t="s">
        <v>98</v>
      </c>
      <c r="V197" s="63">
        <v>4089</v>
      </c>
      <c r="W197" s="63"/>
      <c r="X197" s="65">
        <v>43228</v>
      </c>
      <c r="Y197" s="65" t="s">
        <v>849</v>
      </c>
      <c r="Z197" s="63" t="s">
        <v>132</v>
      </c>
      <c r="AA197" s="63"/>
      <c r="AB197" s="63" t="s">
        <v>695</v>
      </c>
      <c r="AC197" s="63"/>
      <c r="AD197" s="63" t="s">
        <v>818</v>
      </c>
      <c r="AE197" s="63"/>
      <c r="AF197" s="63"/>
      <c r="AG197" s="63" t="s">
        <v>106</v>
      </c>
      <c r="AH197" s="63" t="s">
        <v>141</v>
      </c>
      <c r="AI197" s="63"/>
      <c r="AJ197" s="63"/>
      <c r="AK197" s="63">
        <v>5</v>
      </c>
      <c r="AL197" s="63"/>
      <c r="AM197" s="63"/>
      <c r="AN197" s="63"/>
      <c r="AO197" s="63"/>
      <c r="AP197" s="63"/>
      <c r="AQ197" s="63"/>
      <c r="AR197" s="63"/>
      <c r="AS197" s="63" t="s">
        <v>645</v>
      </c>
      <c r="AT197" s="63" t="s">
        <v>110</v>
      </c>
      <c r="AU197" s="63"/>
      <c r="AV197" s="63"/>
      <c r="AW197" s="63"/>
      <c r="AX197" s="63"/>
      <c r="AY197" s="63"/>
      <c r="AZ197" s="63"/>
      <c r="BA197" s="63" t="s">
        <v>552</v>
      </c>
      <c r="BB197" s="63"/>
      <c r="BC197" s="63"/>
      <c r="BD197" s="63" t="s">
        <v>676</v>
      </c>
      <c r="BE197" s="63" t="s">
        <v>860</v>
      </c>
      <c r="BF197" s="65">
        <v>43236</v>
      </c>
    </row>
    <row r="198" spans="1:71" x14ac:dyDescent="0.35">
      <c r="A198" s="63">
        <v>40</v>
      </c>
      <c r="B198" s="63" t="s">
        <v>36</v>
      </c>
      <c r="C198" s="63" t="s">
        <v>535</v>
      </c>
      <c r="D198" s="63" t="s">
        <v>5</v>
      </c>
      <c r="E198" s="64"/>
      <c r="F198" s="63"/>
      <c r="G198" s="63"/>
      <c r="H198" s="63"/>
      <c r="I198" s="63"/>
      <c r="J198" s="63"/>
      <c r="K198" s="63"/>
      <c r="L198" s="63"/>
      <c r="M198" s="65"/>
      <c r="N198" s="66">
        <f t="shared" ca="1" si="15"/>
        <v>121</v>
      </c>
      <c r="O198" s="66">
        <f t="shared" ca="1" si="14"/>
        <v>121</v>
      </c>
      <c r="P198" s="63"/>
      <c r="Q198" s="63"/>
      <c r="R198" s="63" t="s">
        <v>610</v>
      </c>
      <c r="S198" s="63"/>
      <c r="T198" s="63"/>
      <c r="U198" s="63"/>
      <c r="V198" s="63"/>
      <c r="W198" s="63"/>
      <c r="X198" s="65"/>
      <c r="Y198" s="65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 t="s">
        <v>552</v>
      </c>
      <c r="BB198" s="63"/>
      <c r="BC198" s="63"/>
      <c r="BD198" s="70"/>
      <c r="BE198" s="63"/>
      <c r="BF198" s="65"/>
      <c r="BS198" s="62" t="s">
        <v>745</v>
      </c>
    </row>
    <row r="199" spans="1:71" x14ac:dyDescent="0.35">
      <c r="A199" s="72">
        <v>205</v>
      </c>
      <c r="B199" s="72" t="s">
        <v>933</v>
      </c>
      <c r="C199" s="63" t="s">
        <v>535</v>
      </c>
      <c r="D199" s="63"/>
      <c r="E199" s="73">
        <v>37456212</v>
      </c>
      <c r="F199" s="72" t="s">
        <v>934</v>
      </c>
      <c r="J199" s="63" t="s">
        <v>739</v>
      </c>
      <c r="L199" s="63" t="s">
        <v>555</v>
      </c>
      <c r="M199" s="68">
        <v>34046</v>
      </c>
      <c r="N199" s="66">
        <f t="shared" ca="1" si="15"/>
        <v>27</v>
      </c>
      <c r="O199" s="66">
        <f t="shared" ca="1" si="14"/>
        <v>27</v>
      </c>
      <c r="P199" s="63" t="s">
        <v>112</v>
      </c>
      <c r="R199" s="63" t="s">
        <v>556</v>
      </c>
      <c r="S199" s="63"/>
      <c r="T199" s="72" t="s">
        <v>92</v>
      </c>
      <c r="X199" s="68">
        <v>43031</v>
      </c>
      <c r="Y199" s="65" t="s">
        <v>849</v>
      </c>
      <c r="Z199" s="72" t="s">
        <v>904</v>
      </c>
      <c r="AA199" s="63"/>
      <c r="AB199" s="63" t="s">
        <v>697</v>
      </c>
      <c r="AD199" s="63" t="s">
        <v>818</v>
      </c>
      <c r="AE199" s="63"/>
      <c r="AF199" s="63"/>
      <c r="AG199" s="63"/>
      <c r="AK199" s="72">
        <v>3</v>
      </c>
      <c r="AS199" s="72" t="s">
        <v>109</v>
      </c>
      <c r="BA199" s="63" t="s">
        <v>625</v>
      </c>
      <c r="BB199" s="63"/>
      <c r="BC199" s="63"/>
      <c r="BE199" s="63"/>
    </row>
    <row r="200" spans="1:71" x14ac:dyDescent="0.35">
      <c r="A200" s="63">
        <v>138</v>
      </c>
      <c r="B200" s="63" t="s">
        <v>514</v>
      </c>
      <c r="C200" s="63" t="s">
        <v>535</v>
      </c>
      <c r="D200" s="63" t="s">
        <v>5</v>
      </c>
      <c r="E200" s="64">
        <v>39481243</v>
      </c>
      <c r="F200" s="63" t="s">
        <v>824</v>
      </c>
      <c r="G200" s="63"/>
      <c r="H200" s="63"/>
      <c r="I200" s="63" t="s">
        <v>510</v>
      </c>
      <c r="J200" s="63" t="s">
        <v>739</v>
      </c>
      <c r="K200" s="63"/>
      <c r="L200" s="63" t="s">
        <v>555</v>
      </c>
      <c r="M200" s="65">
        <v>35101</v>
      </c>
      <c r="N200" s="66">
        <f t="shared" ca="1" si="15"/>
        <v>25</v>
      </c>
      <c r="O200" s="66">
        <f t="shared" ca="1" si="14"/>
        <v>25</v>
      </c>
      <c r="P200" s="63" t="s">
        <v>559</v>
      </c>
      <c r="Q200" s="63"/>
      <c r="R200" s="63" t="s">
        <v>556</v>
      </c>
      <c r="S200" s="63"/>
      <c r="T200" s="63" t="s">
        <v>92</v>
      </c>
      <c r="U200" s="63" t="s">
        <v>93</v>
      </c>
      <c r="V200" s="63">
        <v>4072</v>
      </c>
      <c r="W200" s="63"/>
      <c r="X200" s="65">
        <v>43032</v>
      </c>
      <c r="Y200" s="65" t="s">
        <v>849</v>
      </c>
      <c r="Z200" s="63" t="s">
        <v>132</v>
      </c>
      <c r="AA200" s="63"/>
      <c r="AB200" s="63" t="s">
        <v>694</v>
      </c>
      <c r="AC200" s="63"/>
      <c r="AD200" s="63" t="s">
        <v>818</v>
      </c>
      <c r="AE200" s="63"/>
      <c r="AF200" s="63"/>
      <c r="AG200" s="63" t="s">
        <v>106</v>
      </c>
      <c r="AH200" s="63" t="s">
        <v>141</v>
      </c>
      <c r="AI200" s="63"/>
      <c r="AJ200" s="63"/>
      <c r="AK200" s="63">
        <v>3</v>
      </c>
      <c r="AL200" s="63"/>
      <c r="AM200" s="63"/>
      <c r="AN200" s="63"/>
      <c r="AO200" s="63"/>
      <c r="AP200" s="63"/>
      <c r="AQ200" s="63"/>
      <c r="AR200" s="63"/>
      <c r="AS200" s="63" t="s">
        <v>109</v>
      </c>
      <c r="AT200" s="63" t="s">
        <v>825</v>
      </c>
      <c r="AU200" s="63"/>
      <c r="AV200" s="63"/>
      <c r="AW200" s="63"/>
      <c r="AX200" s="63"/>
      <c r="AY200" s="63"/>
      <c r="AZ200" s="63"/>
      <c r="BA200" s="63" t="s">
        <v>552</v>
      </c>
      <c r="BB200" s="63"/>
      <c r="BC200" s="63"/>
      <c r="BD200" s="63" t="s">
        <v>676</v>
      </c>
      <c r="BE200" s="63" t="s">
        <v>860</v>
      </c>
      <c r="BF200" s="65">
        <v>43115</v>
      </c>
    </row>
    <row r="201" spans="1:71" x14ac:dyDescent="0.35">
      <c r="A201" s="72">
        <v>229</v>
      </c>
      <c r="B201" s="72" t="s">
        <v>1127</v>
      </c>
      <c r="C201" s="63" t="s">
        <v>536</v>
      </c>
      <c r="D201" s="63"/>
      <c r="E201" s="73">
        <v>20857773</v>
      </c>
      <c r="F201" s="72" t="s">
        <v>1181</v>
      </c>
      <c r="J201" s="63" t="s">
        <v>774</v>
      </c>
      <c r="L201" s="63" t="s">
        <v>555</v>
      </c>
      <c r="M201" s="68">
        <v>25101</v>
      </c>
      <c r="N201" s="66">
        <f t="shared" ca="1" si="15"/>
        <v>52</v>
      </c>
      <c r="O201" s="66">
        <f t="shared" ca="1" si="14"/>
        <v>52</v>
      </c>
      <c r="P201" s="63" t="s">
        <v>112</v>
      </c>
      <c r="R201" s="63" t="s">
        <v>610</v>
      </c>
      <c r="S201" s="63"/>
      <c r="V201" s="72">
        <v>4111</v>
      </c>
      <c r="X201" s="68">
        <v>43475</v>
      </c>
      <c r="Y201" s="65" t="s">
        <v>850</v>
      </c>
      <c r="Z201" s="72" t="s">
        <v>1128</v>
      </c>
      <c r="AA201" s="63"/>
      <c r="AB201" s="63" t="s">
        <v>698</v>
      </c>
      <c r="AD201" s="63" t="s">
        <v>813</v>
      </c>
      <c r="AE201" s="63"/>
      <c r="AF201" s="63"/>
      <c r="AG201" s="63"/>
      <c r="BA201" s="63" t="s">
        <v>552</v>
      </c>
      <c r="BB201" s="63"/>
      <c r="BC201" s="63"/>
      <c r="BE201" s="63"/>
    </row>
    <row r="202" spans="1:71" ht="25.9" customHeight="1" x14ac:dyDescent="0.35">
      <c r="B202" s="72" t="s">
        <v>1460</v>
      </c>
      <c r="C202" s="63" t="s">
        <v>536</v>
      </c>
      <c r="D202" s="63"/>
      <c r="E202" s="73">
        <v>34294017</v>
      </c>
      <c r="F202" s="72" t="s">
        <v>1461</v>
      </c>
      <c r="J202" s="63" t="s">
        <v>188</v>
      </c>
      <c r="L202" s="63"/>
      <c r="M202" s="68">
        <v>32479</v>
      </c>
      <c r="N202" s="66">
        <f t="shared" ca="1" si="15"/>
        <v>32</v>
      </c>
      <c r="O202" s="66">
        <f t="shared" ca="1" si="14"/>
        <v>32</v>
      </c>
      <c r="P202" s="63"/>
      <c r="R202" s="63" t="s">
        <v>556</v>
      </c>
      <c r="S202" s="63"/>
      <c r="U202" s="72" t="s">
        <v>1463</v>
      </c>
      <c r="V202" s="72">
        <v>4701</v>
      </c>
      <c r="X202" s="68">
        <v>43819</v>
      </c>
      <c r="Y202" s="65" t="s">
        <v>842</v>
      </c>
      <c r="Z202" s="72" t="s">
        <v>1462</v>
      </c>
      <c r="AA202" s="63"/>
      <c r="AB202" s="63"/>
      <c r="AD202" s="63" t="s">
        <v>818</v>
      </c>
      <c r="AE202" s="63"/>
      <c r="AF202" s="63" t="s">
        <v>1315</v>
      </c>
      <c r="AG202" s="63"/>
      <c r="AH202" s="72" t="s">
        <v>141</v>
      </c>
      <c r="BA202" s="63" t="s">
        <v>552</v>
      </c>
      <c r="BB202" s="63"/>
      <c r="BC202" s="63"/>
      <c r="BE202" s="63" t="s">
        <v>857</v>
      </c>
      <c r="BF202" s="68">
        <v>43880</v>
      </c>
    </row>
    <row r="203" spans="1:71" x14ac:dyDescent="0.35">
      <c r="B203" s="72" t="s">
        <v>1642</v>
      </c>
      <c r="C203" s="63" t="s">
        <v>536</v>
      </c>
      <c r="E203" s="73">
        <v>38489411</v>
      </c>
      <c r="F203" s="72" t="s">
        <v>1738</v>
      </c>
      <c r="H203" s="72" t="s">
        <v>95</v>
      </c>
      <c r="J203" s="63"/>
      <c r="L203" s="63" t="s">
        <v>555</v>
      </c>
      <c r="M203" s="68">
        <v>34701</v>
      </c>
      <c r="O203" s="66">
        <f t="shared" si="14"/>
        <v>0</v>
      </c>
      <c r="P203" s="63" t="s">
        <v>613</v>
      </c>
      <c r="R203" s="63" t="s">
        <v>610</v>
      </c>
      <c r="S203" s="63"/>
      <c r="V203" s="72">
        <v>4847</v>
      </c>
      <c r="Y203" s="65"/>
      <c r="Z203" s="72" t="s">
        <v>132</v>
      </c>
      <c r="AB203" s="63"/>
      <c r="AD203" s="72" t="s">
        <v>813</v>
      </c>
      <c r="AE203" s="72" t="s">
        <v>1724</v>
      </c>
      <c r="AF203" s="63" t="s">
        <v>1315</v>
      </c>
      <c r="BA203" s="63" t="s">
        <v>552</v>
      </c>
      <c r="BB203" s="63"/>
      <c r="BC203" s="63"/>
      <c r="BD203" s="72" t="s">
        <v>1782</v>
      </c>
      <c r="BF203" s="68">
        <v>44032</v>
      </c>
    </row>
    <row r="204" spans="1:71" x14ac:dyDescent="0.35">
      <c r="B204" s="72" t="s">
        <v>1750</v>
      </c>
      <c r="C204" s="63" t="s">
        <v>535</v>
      </c>
      <c r="D204" s="63"/>
      <c r="F204" s="72" t="s">
        <v>1751</v>
      </c>
      <c r="J204" s="63"/>
      <c r="L204" s="63"/>
      <c r="N204" s="66">
        <f t="shared" ref="N204:N228" ca="1" si="16">INT((TODAY()-M204)/365.25)</f>
        <v>121</v>
      </c>
      <c r="O204" s="66">
        <f t="shared" ca="1" si="14"/>
        <v>121</v>
      </c>
      <c r="P204" s="63"/>
      <c r="R204" s="63" t="s">
        <v>610</v>
      </c>
      <c r="S204" s="63"/>
      <c r="V204" s="72">
        <v>4641</v>
      </c>
      <c r="Y204" s="65"/>
      <c r="AA204" s="63"/>
      <c r="AB204" s="63"/>
      <c r="AD204" s="63"/>
      <c r="AE204" s="63"/>
      <c r="AF204" s="63"/>
      <c r="AG204" s="63"/>
      <c r="BA204" s="63" t="s">
        <v>552</v>
      </c>
      <c r="BB204" s="63"/>
      <c r="BC204" s="63"/>
      <c r="BD204" s="72" t="s">
        <v>1926</v>
      </c>
      <c r="BE204" s="63"/>
      <c r="BF204" s="68">
        <v>44051</v>
      </c>
      <c r="BG204" s="47" t="s">
        <v>1752</v>
      </c>
    </row>
    <row r="205" spans="1:71" x14ac:dyDescent="0.35">
      <c r="A205" s="72">
        <v>283</v>
      </c>
      <c r="B205" s="72" t="s">
        <v>1242</v>
      </c>
      <c r="C205" s="63" t="s">
        <v>536</v>
      </c>
      <c r="D205" s="63"/>
      <c r="J205" s="63"/>
      <c r="L205" s="63"/>
      <c r="N205" s="66">
        <f t="shared" ca="1" si="16"/>
        <v>121</v>
      </c>
      <c r="O205" s="66">
        <f t="shared" ca="1" si="14"/>
        <v>121</v>
      </c>
      <c r="P205" s="63"/>
      <c r="R205" s="63" t="s">
        <v>556</v>
      </c>
      <c r="S205" s="63"/>
      <c r="Y205" s="65"/>
      <c r="AA205" s="63"/>
      <c r="AB205" s="63"/>
      <c r="AD205" s="63"/>
      <c r="AE205" s="63"/>
      <c r="AF205" s="63"/>
      <c r="AG205" s="63"/>
      <c r="BA205" s="63" t="s">
        <v>625</v>
      </c>
      <c r="BB205" s="63"/>
      <c r="BC205" s="63"/>
      <c r="BE205" s="63"/>
    </row>
    <row r="206" spans="1:71" x14ac:dyDescent="0.35">
      <c r="B206" s="72" t="s">
        <v>1788</v>
      </c>
      <c r="C206" s="63" t="s">
        <v>536</v>
      </c>
      <c r="D206" s="63"/>
      <c r="J206" s="63"/>
      <c r="L206" s="63"/>
      <c r="N206" s="66">
        <f t="shared" ca="1" si="16"/>
        <v>121</v>
      </c>
      <c r="O206" s="66">
        <f t="shared" ref="O206:O237" ca="1" si="17">IF(N206=119,"N/D",N206)</f>
        <v>121</v>
      </c>
      <c r="P206" s="63"/>
      <c r="R206" s="63" t="s">
        <v>556</v>
      </c>
      <c r="S206" s="63"/>
      <c r="V206" s="72">
        <v>4926</v>
      </c>
      <c r="Y206" s="65"/>
      <c r="AA206" s="63"/>
      <c r="AB206" s="63"/>
      <c r="AD206" s="63"/>
      <c r="AE206" s="63"/>
      <c r="AF206" s="63"/>
      <c r="AG206" s="63"/>
      <c r="BA206" s="63" t="s">
        <v>552</v>
      </c>
      <c r="BB206" s="63"/>
      <c r="BC206" s="63"/>
      <c r="BD206" s="72" t="s">
        <v>1583</v>
      </c>
      <c r="BE206" s="63"/>
      <c r="BF206" s="68">
        <v>44069</v>
      </c>
    </row>
    <row r="207" spans="1:71" x14ac:dyDescent="0.35">
      <c r="B207" s="72" t="s">
        <v>1375</v>
      </c>
      <c r="C207" s="63" t="s">
        <v>536</v>
      </c>
      <c r="D207" s="63"/>
      <c r="E207" s="73">
        <v>38743197</v>
      </c>
      <c r="F207" s="72" t="s">
        <v>1376</v>
      </c>
      <c r="J207" s="63" t="s">
        <v>751</v>
      </c>
      <c r="L207" s="63"/>
      <c r="M207" s="68">
        <v>35175</v>
      </c>
      <c r="N207" s="66">
        <f t="shared" ca="1" si="16"/>
        <v>24</v>
      </c>
      <c r="O207" s="66">
        <f t="shared" ca="1" si="17"/>
        <v>24</v>
      </c>
      <c r="P207" s="63"/>
      <c r="R207" s="63" t="s">
        <v>556</v>
      </c>
      <c r="S207" s="63"/>
      <c r="V207" s="72">
        <v>4614</v>
      </c>
      <c r="X207" s="68">
        <v>43766</v>
      </c>
      <c r="Y207" s="65" t="s">
        <v>847</v>
      </c>
      <c r="Z207" s="72" t="s">
        <v>1022</v>
      </c>
      <c r="AA207" s="63"/>
      <c r="AB207" s="63"/>
      <c r="AD207" s="63" t="s">
        <v>818</v>
      </c>
      <c r="AE207" s="63"/>
      <c r="AF207" s="63" t="s">
        <v>1315</v>
      </c>
      <c r="AG207" s="63"/>
      <c r="BA207" s="63" t="s">
        <v>552</v>
      </c>
      <c r="BB207" s="63"/>
      <c r="BC207" s="63"/>
      <c r="BD207" s="72" t="s">
        <v>867</v>
      </c>
      <c r="BE207" s="63" t="s">
        <v>860</v>
      </c>
      <c r="BF207" s="68">
        <v>43782</v>
      </c>
    </row>
    <row r="208" spans="1:71" x14ac:dyDescent="0.35">
      <c r="A208" s="63">
        <v>165</v>
      </c>
      <c r="B208" s="72" t="s">
        <v>579</v>
      </c>
      <c r="C208" s="63" t="s">
        <v>536</v>
      </c>
      <c r="D208" s="63"/>
      <c r="E208" s="73">
        <v>17526272</v>
      </c>
      <c r="F208" s="72" t="s">
        <v>1561</v>
      </c>
      <c r="J208" s="63" t="s">
        <v>733</v>
      </c>
      <c r="L208" s="63" t="s">
        <v>601</v>
      </c>
      <c r="M208" s="68">
        <v>23975</v>
      </c>
      <c r="N208" s="66">
        <f t="shared" ca="1" si="16"/>
        <v>55</v>
      </c>
      <c r="O208" s="66">
        <f t="shared" ca="1" si="17"/>
        <v>55</v>
      </c>
      <c r="P208" s="63" t="s">
        <v>613</v>
      </c>
      <c r="R208" s="63" t="s">
        <v>610</v>
      </c>
      <c r="S208" s="63"/>
      <c r="T208" s="72" t="s">
        <v>1060</v>
      </c>
      <c r="U208" s="72" t="s">
        <v>98</v>
      </c>
      <c r="V208" s="72">
        <v>3984</v>
      </c>
      <c r="X208" s="68">
        <v>43441</v>
      </c>
      <c r="Y208" s="65" t="s">
        <v>850</v>
      </c>
      <c r="Z208" s="72" t="s">
        <v>1104</v>
      </c>
      <c r="AA208" s="63"/>
      <c r="AB208" s="63" t="s">
        <v>702</v>
      </c>
      <c r="AD208" s="63" t="s">
        <v>818</v>
      </c>
      <c r="AE208" s="63"/>
      <c r="AF208" s="63"/>
      <c r="AG208" s="63"/>
      <c r="BA208" s="63" t="s">
        <v>552</v>
      </c>
      <c r="BB208" s="63"/>
      <c r="BC208" s="63"/>
      <c r="BE208" s="63" t="s">
        <v>852</v>
      </c>
      <c r="BF208" s="68">
        <v>43510</v>
      </c>
    </row>
    <row r="209" spans="1:71" x14ac:dyDescent="0.35">
      <c r="A209" s="63">
        <v>163</v>
      </c>
      <c r="B209" s="72" t="s">
        <v>576</v>
      </c>
      <c r="C209" s="63" t="s">
        <v>536</v>
      </c>
      <c r="D209" s="63"/>
      <c r="E209" s="73">
        <v>36762185</v>
      </c>
      <c r="F209" s="72" t="s">
        <v>1103</v>
      </c>
      <c r="J209" s="63" t="s">
        <v>733</v>
      </c>
      <c r="L209" s="63" t="s">
        <v>555</v>
      </c>
      <c r="M209" s="68">
        <v>33629</v>
      </c>
      <c r="N209" s="66">
        <f t="shared" ca="1" si="16"/>
        <v>29</v>
      </c>
      <c r="O209" s="66">
        <f t="shared" ca="1" si="17"/>
        <v>29</v>
      </c>
      <c r="P209" s="63"/>
      <c r="R209" s="63" t="s">
        <v>610</v>
      </c>
      <c r="S209" s="63"/>
      <c r="T209" s="72" t="s">
        <v>1060</v>
      </c>
      <c r="U209" s="72" t="s">
        <v>98</v>
      </c>
      <c r="V209" s="72">
        <v>3983</v>
      </c>
      <c r="X209" s="68">
        <v>43441</v>
      </c>
      <c r="Y209" s="65" t="s">
        <v>850</v>
      </c>
      <c r="Z209" s="72" t="s">
        <v>1104</v>
      </c>
      <c r="AA209" s="63"/>
      <c r="AB209" s="63" t="s">
        <v>702</v>
      </c>
      <c r="AD209" s="63" t="s">
        <v>818</v>
      </c>
      <c r="AE209" s="63"/>
      <c r="AF209" s="63"/>
      <c r="AG209" s="63"/>
      <c r="BA209" s="63" t="s">
        <v>552</v>
      </c>
      <c r="BB209" s="63"/>
      <c r="BC209" s="63"/>
      <c r="BE209" s="63" t="s">
        <v>852</v>
      </c>
      <c r="BF209" s="68">
        <v>43510</v>
      </c>
    </row>
    <row r="210" spans="1:71" x14ac:dyDescent="0.35">
      <c r="B210" s="72" t="s">
        <v>1381</v>
      </c>
      <c r="C210" s="63" t="s">
        <v>536</v>
      </c>
      <c r="D210" s="63"/>
      <c r="E210" s="73">
        <v>23753148</v>
      </c>
      <c r="F210" s="72" t="s">
        <v>1382</v>
      </c>
      <c r="J210" s="63" t="s">
        <v>743</v>
      </c>
      <c r="L210" s="63"/>
      <c r="N210" s="66">
        <f t="shared" ca="1" si="16"/>
        <v>121</v>
      </c>
      <c r="O210" s="66">
        <f t="shared" ca="1" si="17"/>
        <v>121</v>
      </c>
      <c r="P210" s="63"/>
      <c r="R210" s="63" t="s">
        <v>556</v>
      </c>
      <c r="S210" s="63"/>
      <c r="V210" s="72">
        <v>4622</v>
      </c>
      <c r="X210" s="68">
        <v>43783</v>
      </c>
      <c r="Y210" s="65" t="s">
        <v>847</v>
      </c>
      <c r="Z210" s="72" t="s">
        <v>1383</v>
      </c>
      <c r="AA210" s="63"/>
      <c r="AB210" s="63"/>
      <c r="AD210" s="63" t="s">
        <v>818</v>
      </c>
      <c r="AE210" s="63"/>
      <c r="AF210" s="63" t="s">
        <v>1315</v>
      </c>
      <c r="AG210" s="63"/>
      <c r="BA210" s="63" t="s">
        <v>543</v>
      </c>
      <c r="BB210" s="63"/>
      <c r="BC210" s="63"/>
      <c r="BE210" s="63"/>
    </row>
    <row r="211" spans="1:71" x14ac:dyDescent="0.35">
      <c r="A211" s="63">
        <v>145</v>
      </c>
      <c r="B211" s="63" t="s">
        <v>577</v>
      </c>
      <c r="C211" s="63" t="s">
        <v>536</v>
      </c>
      <c r="D211" s="63" t="s">
        <v>5</v>
      </c>
      <c r="E211" s="64">
        <v>38350273</v>
      </c>
      <c r="F211" s="63" t="s">
        <v>868</v>
      </c>
      <c r="G211" s="63"/>
      <c r="H211" s="63"/>
      <c r="I211" s="63" t="s">
        <v>503</v>
      </c>
      <c r="J211" s="63" t="s">
        <v>774</v>
      </c>
      <c r="K211" s="63"/>
      <c r="L211" s="63" t="s">
        <v>555</v>
      </c>
      <c r="M211" s="65">
        <v>34563</v>
      </c>
      <c r="N211" s="66">
        <f t="shared" ca="1" si="16"/>
        <v>26</v>
      </c>
      <c r="O211" s="66">
        <f t="shared" ca="1" si="17"/>
        <v>26</v>
      </c>
      <c r="P211" s="63" t="s">
        <v>559</v>
      </c>
      <c r="Q211" s="63"/>
      <c r="R211" s="63" t="s">
        <v>556</v>
      </c>
      <c r="S211" s="63"/>
      <c r="T211" s="63" t="s">
        <v>270</v>
      </c>
      <c r="U211" s="63"/>
      <c r="V211" s="63">
        <v>4104</v>
      </c>
      <c r="W211" s="63">
        <v>13</v>
      </c>
      <c r="X211" s="65">
        <v>42986</v>
      </c>
      <c r="Y211" s="65" t="s">
        <v>849</v>
      </c>
      <c r="Z211" s="63" t="s">
        <v>642</v>
      </c>
      <c r="AA211" s="63"/>
      <c r="AB211" s="63" t="s">
        <v>697</v>
      </c>
      <c r="AC211" s="63"/>
      <c r="AD211" s="63" t="s">
        <v>813</v>
      </c>
      <c r="AE211" s="63"/>
      <c r="AF211" s="63"/>
      <c r="AG211" s="63" t="s">
        <v>106</v>
      </c>
      <c r="AH211" s="63" t="s">
        <v>141</v>
      </c>
      <c r="AI211" s="63"/>
      <c r="AJ211" s="63"/>
      <c r="AK211" s="63">
        <v>5</v>
      </c>
      <c r="AL211" s="63"/>
      <c r="AM211" s="63"/>
      <c r="AN211" s="63"/>
      <c r="AO211" s="63"/>
      <c r="AP211" s="63"/>
      <c r="AQ211" s="63"/>
      <c r="AR211" s="63"/>
      <c r="AS211" s="63" t="s">
        <v>109</v>
      </c>
      <c r="AT211" s="63"/>
      <c r="AU211" s="63" t="s">
        <v>869</v>
      </c>
      <c r="AV211" s="63" t="s">
        <v>565</v>
      </c>
      <c r="AW211" s="63"/>
      <c r="AX211" s="63"/>
      <c r="AY211" s="63"/>
      <c r="AZ211" s="63"/>
      <c r="BA211" s="63" t="s">
        <v>552</v>
      </c>
      <c r="BB211" s="63"/>
      <c r="BC211" s="63"/>
      <c r="BD211" s="63" t="s">
        <v>520</v>
      </c>
      <c r="BE211" s="63" t="s">
        <v>858</v>
      </c>
      <c r="BF211" s="65">
        <v>43255</v>
      </c>
    </row>
    <row r="212" spans="1:71" x14ac:dyDescent="0.35">
      <c r="B212" s="72" t="s">
        <v>1444</v>
      </c>
      <c r="C212" s="63" t="s">
        <v>536</v>
      </c>
      <c r="D212" s="63"/>
      <c r="E212" s="73">
        <v>30442582</v>
      </c>
      <c r="F212" s="72" t="s">
        <v>1445</v>
      </c>
      <c r="J212" s="63" t="s">
        <v>774</v>
      </c>
      <c r="L212" s="63" t="s">
        <v>555</v>
      </c>
      <c r="M212" s="68">
        <v>30558</v>
      </c>
      <c r="N212" s="66">
        <f t="shared" ca="1" si="16"/>
        <v>37</v>
      </c>
      <c r="O212" s="66">
        <f t="shared" ca="1" si="17"/>
        <v>37</v>
      </c>
      <c r="P212" s="63" t="s">
        <v>602</v>
      </c>
      <c r="R212" s="63" t="s">
        <v>556</v>
      </c>
      <c r="S212" s="63"/>
      <c r="U212" s="72" t="s">
        <v>878</v>
      </c>
      <c r="V212" s="72">
        <v>4678</v>
      </c>
      <c r="Y212" s="65" t="s">
        <v>847</v>
      </c>
      <c r="Z212" s="72" t="s">
        <v>1387</v>
      </c>
      <c r="AA212" s="63"/>
      <c r="AB212" s="63"/>
      <c r="AD212" s="63" t="s">
        <v>818</v>
      </c>
      <c r="AE212" s="63"/>
      <c r="AF212" s="63" t="s">
        <v>1315</v>
      </c>
      <c r="AG212" s="63"/>
      <c r="AH212" s="72" t="s">
        <v>1528</v>
      </c>
      <c r="BA212" s="63" t="s">
        <v>625</v>
      </c>
      <c r="BB212" s="63"/>
      <c r="BC212" s="63"/>
      <c r="BE212" s="63"/>
    </row>
    <row r="213" spans="1:71" x14ac:dyDescent="0.35">
      <c r="B213" s="72" t="s">
        <v>1744</v>
      </c>
      <c r="C213" s="63" t="s">
        <v>536</v>
      </c>
      <c r="D213" s="63"/>
      <c r="F213" s="72" t="s">
        <v>1745</v>
      </c>
      <c r="J213" s="63"/>
      <c r="L213" s="63"/>
      <c r="N213" s="66">
        <f t="shared" ca="1" si="16"/>
        <v>121</v>
      </c>
      <c r="O213" s="66">
        <f t="shared" ca="1" si="17"/>
        <v>121</v>
      </c>
      <c r="P213" s="63"/>
      <c r="R213" s="63" t="s">
        <v>556</v>
      </c>
      <c r="S213" s="63"/>
      <c r="V213" s="72">
        <v>4885</v>
      </c>
      <c r="X213" s="68">
        <v>43991</v>
      </c>
      <c r="Y213" s="65"/>
      <c r="AA213" s="63"/>
      <c r="AB213" s="63"/>
      <c r="AD213" s="63"/>
      <c r="AE213" s="63"/>
      <c r="AF213" s="63" t="s">
        <v>1315</v>
      </c>
      <c r="AG213" s="63"/>
      <c r="AH213" s="72" t="s">
        <v>1685</v>
      </c>
      <c r="BA213" s="63" t="s">
        <v>543</v>
      </c>
      <c r="BB213" s="63"/>
      <c r="BC213" s="63"/>
      <c r="BE213" s="63"/>
    </row>
    <row r="214" spans="1:71" x14ac:dyDescent="0.35">
      <c r="A214" s="72">
        <v>201</v>
      </c>
      <c r="B214" s="72" t="s">
        <v>918</v>
      </c>
      <c r="C214" s="63" t="s">
        <v>536</v>
      </c>
      <c r="D214" s="63"/>
      <c r="E214" s="73">
        <v>28743159</v>
      </c>
      <c r="F214" s="72" t="s">
        <v>919</v>
      </c>
      <c r="J214" s="63" t="s">
        <v>713</v>
      </c>
      <c r="L214" s="63" t="s">
        <v>614</v>
      </c>
      <c r="M214" s="68">
        <v>29660</v>
      </c>
      <c r="N214" s="66">
        <f t="shared" ca="1" si="16"/>
        <v>40</v>
      </c>
      <c r="O214" s="66">
        <f t="shared" ca="1" si="17"/>
        <v>40</v>
      </c>
      <c r="P214" s="63" t="s">
        <v>559</v>
      </c>
      <c r="R214" s="63" t="s">
        <v>556</v>
      </c>
      <c r="S214" s="63"/>
      <c r="T214" s="72" t="s">
        <v>270</v>
      </c>
      <c r="U214" s="72" t="s">
        <v>177</v>
      </c>
      <c r="X214" s="68">
        <v>43321</v>
      </c>
      <c r="Y214" s="65" t="s">
        <v>842</v>
      </c>
      <c r="Z214" s="72" t="s">
        <v>920</v>
      </c>
      <c r="AA214" s="63"/>
      <c r="AB214" s="63" t="s">
        <v>702</v>
      </c>
      <c r="AD214" s="63" t="s">
        <v>818</v>
      </c>
      <c r="AE214" s="63"/>
      <c r="AF214" s="63"/>
      <c r="AG214" s="63"/>
      <c r="AK214" s="72">
        <v>3</v>
      </c>
      <c r="AS214" s="72" t="s">
        <v>109</v>
      </c>
      <c r="BA214" s="63" t="s">
        <v>625</v>
      </c>
      <c r="BB214" s="63"/>
      <c r="BC214" s="63"/>
      <c r="BE214" s="63"/>
    </row>
    <row r="215" spans="1:71" x14ac:dyDescent="0.35">
      <c r="A215" s="63">
        <v>189</v>
      </c>
      <c r="B215" s="72" t="s">
        <v>616</v>
      </c>
      <c r="C215" s="63" t="s">
        <v>536</v>
      </c>
      <c r="D215" s="63"/>
      <c r="E215" s="73">
        <v>18465310</v>
      </c>
      <c r="F215" s="72" t="s">
        <v>1037</v>
      </c>
      <c r="J215" s="63" t="s">
        <v>774</v>
      </c>
      <c r="L215" s="63" t="s">
        <v>555</v>
      </c>
      <c r="M215" s="68">
        <v>24586</v>
      </c>
      <c r="N215" s="66">
        <f t="shared" ca="1" si="16"/>
        <v>53</v>
      </c>
      <c r="O215" s="66">
        <f t="shared" ca="1" si="17"/>
        <v>53</v>
      </c>
      <c r="P215" s="63" t="s">
        <v>602</v>
      </c>
      <c r="R215" s="63" t="s">
        <v>556</v>
      </c>
      <c r="S215" s="63"/>
      <c r="U215" s="72" t="s">
        <v>1038</v>
      </c>
      <c r="X215" s="68">
        <v>43468</v>
      </c>
      <c r="Y215" s="65" t="s">
        <v>842</v>
      </c>
      <c r="Z215" s="72" t="s">
        <v>193</v>
      </c>
      <c r="AA215" s="63"/>
      <c r="AB215" s="63" t="s">
        <v>697</v>
      </c>
      <c r="AD215" s="63" t="s">
        <v>818</v>
      </c>
      <c r="AE215" s="63"/>
      <c r="AF215" s="63"/>
      <c r="AG215" s="63"/>
      <c r="AK215" s="72">
        <v>1</v>
      </c>
      <c r="AS215" s="72" t="s">
        <v>374</v>
      </c>
      <c r="BA215" s="63" t="s">
        <v>625</v>
      </c>
      <c r="BB215" s="63"/>
      <c r="BC215" s="63"/>
      <c r="BE215" s="63"/>
    </row>
    <row r="216" spans="1:71" ht="29.25" customHeight="1" x14ac:dyDescent="0.35">
      <c r="A216" s="63">
        <v>143</v>
      </c>
      <c r="B216" s="63" t="s">
        <v>518</v>
      </c>
      <c r="C216" s="63" t="s">
        <v>536</v>
      </c>
      <c r="D216" s="63" t="s">
        <v>5</v>
      </c>
      <c r="E216" s="64">
        <v>24164203</v>
      </c>
      <c r="F216" s="63" t="s">
        <v>887</v>
      </c>
      <c r="G216" s="63"/>
      <c r="H216" s="63"/>
      <c r="I216" s="63" t="s">
        <v>100</v>
      </c>
      <c r="J216" s="63" t="s">
        <v>212</v>
      </c>
      <c r="K216" s="63"/>
      <c r="L216" s="63" t="s">
        <v>614</v>
      </c>
      <c r="M216" s="65">
        <v>27280</v>
      </c>
      <c r="N216" s="66">
        <f t="shared" ca="1" si="16"/>
        <v>46</v>
      </c>
      <c r="O216" s="66">
        <f t="shared" ca="1" si="17"/>
        <v>46</v>
      </c>
      <c r="P216" s="63" t="s">
        <v>595</v>
      </c>
      <c r="Q216" s="63"/>
      <c r="R216" s="63" t="s">
        <v>556</v>
      </c>
      <c r="S216" s="63"/>
      <c r="T216" s="63" t="s">
        <v>270</v>
      </c>
      <c r="U216" s="63" t="s">
        <v>888</v>
      </c>
      <c r="V216" s="63">
        <v>4096</v>
      </c>
      <c r="W216" s="63">
        <v>8</v>
      </c>
      <c r="X216" s="65">
        <v>42972</v>
      </c>
      <c r="Y216" s="65" t="s">
        <v>849</v>
      </c>
      <c r="Z216" s="63" t="s">
        <v>642</v>
      </c>
      <c r="AA216" s="63"/>
      <c r="AB216" s="63" t="s">
        <v>702</v>
      </c>
      <c r="AC216" s="63"/>
      <c r="AD216" s="63" t="s">
        <v>813</v>
      </c>
      <c r="AE216" s="63"/>
      <c r="AF216" s="63"/>
      <c r="AG216" s="63" t="s">
        <v>107</v>
      </c>
      <c r="AH216" s="63" t="s">
        <v>204</v>
      </c>
      <c r="AI216" s="63"/>
      <c r="AJ216" s="63"/>
      <c r="AK216" s="63">
        <v>4</v>
      </c>
      <c r="AL216" s="63">
        <v>2</v>
      </c>
      <c r="AM216" s="63"/>
      <c r="AN216" s="63"/>
      <c r="AO216" s="63"/>
      <c r="AP216" s="63"/>
      <c r="AQ216" s="63"/>
      <c r="AR216" s="63"/>
      <c r="AS216" s="63" t="s">
        <v>109</v>
      </c>
      <c r="AT216" s="63"/>
      <c r="AU216" s="63"/>
      <c r="AV216" s="63"/>
      <c r="AW216" s="63"/>
      <c r="AX216" s="63"/>
      <c r="AY216" s="63"/>
      <c r="AZ216" s="63"/>
      <c r="BA216" s="63" t="s">
        <v>552</v>
      </c>
      <c r="BB216" s="63"/>
      <c r="BC216" s="63"/>
      <c r="BD216" s="63" t="s">
        <v>517</v>
      </c>
      <c r="BE216" s="63" t="s">
        <v>853</v>
      </c>
      <c r="BF216" s="65">
        <v>43152</v>
      </c>
    </row>
    <row r="217" spans="1:71" x14ac:dyDescent="0.35">
      <c r="B217" s="72" t="s">
        <v>1899</v>
      </c>
      <c r="C217" s="63" t="s">
        <v>535</v>
      </c>
      <c r="D217" s="63"/>
      <c r="E217" s="73">
        <v>38116450</v>
      </c>
      <c r="J217" s="63"/>
      <c r="L217" s="63"/>
      <c r="N217" s="66">
        <f t="shared" ca="1" si="16"/>
        <v>121</v>
      </c>
      <c r="O217" s="66">
        <f t="shared" ca="1" si="17"/>
        <v>121</v>
      </c>
      <c r="P217" s="63"/>
      <c r="R217" s="63" t="s">
        <v>556</v>
      </c>
      <c r="S217" s="63"/>
      <c r="V217" s="72">
        <v>5034</v>
      </c>
      <c r="Y217" s="65"/>
      <c r="Z217" s="72" t="s">
        <v>1022</v>
      </c>
      <c r="AA217" s="63"/>
      <c r="AB217" s="63"/>
      <c r="AD217" s="63"/>
      <c r="AE217" s="63" t="s">
        <v>1900</v>
      </c>
      <c r="AF217" s="63" t="s">
        <v>1315</v>
      </c>
      <c r="AG217" s="63"/>
      <c r="BA217" s="63" t="s">
        <v>543</v>
      </c>
      <c r="BB217" s="63"/>
      <c r="BC217" s="63"/>
      <c r="BE217" s="63"/>
    </row>
    <row r="218" spans="1:71" ht="27" customHeight="1" x14ac:dyDescent="0.35">
      <c r="B218" s="72" t="s">
        <v>1722</v>
      </c>
      <c r="C218" s="63" t="s">
        <v>536</v>
      </c>
      <c r="D218" s="63"/>
      <c r="F218" s="72" t="s">
        <v>1723</v>
      </c>
      <c r="J218" s="63"/>
      <c r="L218" s="63"/>
      <c r="N218" s="66">
        <f t="shared" ca="1" si="16"/>
        <v>121</v>
      </c>
      <c r="O218" s="66">
        <f t="shared" ca="1" si="17"/>
        <v>121</v>
      </c>
      <c r="P218" s="63"/>
      <c r="R218" s="63" t="s">
        <v>556</v>
      </c>
      <c r="S218" s="63"/>
      <c r="V218" s="72">
        <v>4881</v>
      </c>
      <c r="Y218" s="65"/>
      <c r="AA218" s="63"/>
      <c r="AB218" s="63"/>
      <c r="AD218" s="63" t="s">
        <v>813</v>
      </c>
      <c r="AE218" s="63" t="s">
        <v>1724</v>
      </c>
      <c r="AF218" s="63" t="s">
        <v>1315</v>
      </c>
      <c r="AG218" s="63"/>
      <c r="AH218" s="72" t="s">
        <v>1685</v>
      </c>
      <c r="BA218" s="63" t="s">
        <v>543</v>
      </c>
      <c r="BB218" s="63"/>
      <c r="BC218" s="63"/>
      <c r="BE218" s="63"/>
    </row>
    <row r="219" spans="1:71" ht="25.5" customHeight="1" x14ac:dyDescent="0.35">
      <c r="B219" s="72" t="s">
        <v>1306</v>
      </c>
      <c r="C219" s="63" t="s">
        <v>536</v>
      </c>
      <c r="D219" s="63"/>
      <c r="J219" s="63"/>
      <c r="L219" s="63"/>
      <c r="N219" s="66">
        <f t="shared" ca="1" si="16"/>
        <v>121</v>
      </c>
      <c r="O219" s="66">
        <f t="shared" ca="1" si="17"/>
        <v>121</v>
      </c>
      <c r="P219" s="63"/>
      <c r="R219" s="63" t="s">
        <v>556</v>
      </c>
      <c r="S219" s="63"/>
      <c r="Y219" s="65"/>
      <c r="AA219" s="63"/>
      <c r="AB219" s="63"/>
      <c r="AD219" s="63"/>
      <c r="AE219" s="63"/>
      <c r="AF219" s="63"/>
      <c r="AG219" s="63"/>
      <c r="BA219" s="63" t="s">
        <v>625</v>
      </c>
      <c r="BB219" s="63"/>
      <c r="BC219" s="63"/>
      <c r="BE219" s="63"/>
    </row>
    <row r="220" spans="1:71" x14ac:dyDescent="0.35">
      <c r="A220" s="72">
        <v>241</v>
      </c>
      <c r="B220" s="72" t="s">
        <v>1168</v>
      </c>
      <c r="C220" s="63" t="s">
        <v>536</v>
      </c>
      <c r="D220" s="63"/>
      <c r="E220" s="73">
        <v>7003837</v>
      </c>
      <c r="F220" s="72" t="s">
        <v>1174</v>
      </c>
      <c r="J220" s="63" t="s">
        <v>774</v>
      </c>
      <c r="L220" s="63" t="s">
        <v>566</v>
      </c>
      <c r="M220" s="68">
        <v>14611</v>
      </c>
      <c r="N220" s="66">
        <f t="shared" ca="1" si="16"/>
        <v>81</v>
      </c>
      <c r="O220" s="66">
        <f t="shared" ca="1" si="17"/>
        <v>81</v>
      </c>
      <c r="P220" s="63" t="s">
        <v>595</v>
      </c>
      <c r="R220" s="63" t="s">
        <v>556</v>
      </c>
      <c r="S220" s="63"/>
      <c r="V220" s="72">
        <v>4213</v>
      </c>
      <c r="W220" s="72">
        <v>206</v>
      </c>
      <c r="X220" s="68">
        <v>43572</v>
      </c>
      <c r="Y220" s="65" t="s">
        <v>842</v>
      </c>
      <c r="Z220" s="72" t="s">
        <v>1175</v>
      </c>
      <c r="AA220" s="63"/>
      <c r="AB220" s="63" t="s">
        <v>699</v>
      </c>
      <c r="AD220" s="63" t="s">
        <v>818</v>
      </c>
      <c r="AE220" s="63"/>
      <c r="AF220" s="63"/>
      <c r="AG220" s="63"/>
      <c r="BA220" s="63" t="s">
        <v>552</v>
      </c>
      <c r="BB220" s="63"/>
      <c r="BC220" s="63"/>
      <c r="BD220" s="72" t="s">
        <v>1807</v>
      </c>
      <c r="BE220" s="63" t="s">
        <v>853</v>
      </c>
      <c r="BF220" s="68">
        <v>43694</v>
      </c>
    </row>
    <row r="221" spans="1:71" x14ac:dyDescent="0.35">
      <c r="B221" s="72" t="s">
        <v>1889</v>
      </c>
      <c r="C221" s="63" t="s">
        <v>536</v>
      </c>
      <c r="D221" s="63"/>
      <c r="F221" s="72" t="s">
        <v>1890</v>
      </c>
      <c r="H221" s="72" t="s">
        <v>749</v>
      </c>
      <c r="J221" s="63"/>
      <c r="L221" s="63"/>
      <c r="N221" s="66">
        <f t="shared" ca="1" si="16"/>
        <v>121</v>
      </c>
      <c r="O221" s="66">
        <f t="shared" ca="1" si="17"/>
        <v>121</v>
      </c>
      <c r="P221" s="63"/>
      <c r="R221" s="63" t="s">
        <v>556</v>
      </c>
      <c r="S221" s="63"/>
      <c r="V221" s="72">
        <v>5011</v>
      </c>
      <c r="Y221" s="65"/>
      <c r="Z221" s="72" t="s">
        <v>642</v>
      </c>
      <c r="AA221" s="63"/>
      <c r="AB221" s="63"/>
      <c r="AD221" s="63"/>
      <c r="AE221" s="63" t="s">
        <v>1891</v>
      </c>
      <c r="AF221" s="63" t="s">
        <v>1315</v>
      </c>
      <c r="AG221" s="63"/>
      <c r="BA221" s="63" t="s">
        <v>625</v>
      </c>
      <c r="BB221" s="63"/>
      <c r="BC221" s="63"/>
      <c r="BE221" s="63"/>
    </row>
    <row r="222" spans="1:71" x14ac:dyDescent="0.35">
      <c r="B222" s="72" t="s">
        <v>1511</v>
      </c>
      <c r="C222" s="63" t="s">
        <v>535</v>
      </c>
      <c r="D222" s="63"/>
      <c r="E222" s="73">
        <v>42270471</v>
      </c>
      <c r="F222" s="72" t="s">
        <v>1513</v>
      </c>
      <c r="J222" s="63"/>
      <c r="L222" s="63" t="s">
        <v>555</v>
      </c>
      <c r="M222" s="68">
        <v>36552</v>
      </c>
      <c r="N222" s="66">
        <f t="shared" ca="1" si="16"/>
        <v>21</v>
      </c>
      <c r="O222" s="66">
        <f t="shared" ca="1" si="17"/>
        <v>21</v>
      </c>
      <c r="P222" s="63" t="s">
        <v>613</v>
      </c>
      <c r="R222" s="63" t="s">
        <v>556</v>
      </c>
      <c r="S222" s="63"/>
      <c r="V222" s="72">
        <v>4729</v>
      </c>
      <c r="Y222" s="65" t="s">
        <v>849</v>
      </c>
      <c r="Z222" s="72" t="s">
        <v>1514</v>
      </c>
      <c r="AA222" s="63"/>
      <c r="AB222" s="63"/>
      <c r="AD222" s="63" t="s">
        <v>818</v>
      </c>
      <c r="AE222" s="63"/>
      <c r="AF222" s="63" t="s">
        <v>1315</v>
      </c>
      <c r="AG222" s="63"/>
      <c r="BA222" s="63" t="s">
        <v>625</v>
      </c>
      <c r="BB222" s="63"/>
      <c r="BC222" s="63"/>
      <c r="BE222" s="63"/>
    </row>
    <row r="223" spans="1:71" ht="42" x14ac:dyDescent="0.35">
      <c r="A223" s="63">
        <v>41</v>
      </c>
      <c r="B223" s="63" t="s">
        <v>142</v>
      </c>
      <c r="C223" s="63" t="s">
        <v>536</v>
      </c>
      <c r="D223" s="63" t="s">
        <v>5</v>
      </c>
      <c r="E223" s="64">
        <v>11643199</v>
      </c>
      <c r="F223" s="63" t="s">
        <v>144</v>
      </c>
      <c r="G223" s="63" t="s">
        <v>554</v>
      </c>
      <c r="H223" s="63" t="s">
        <v>95</v>
      </c>
      <c r="I223" s="63" t="s">
        <v>134</v>
      </c>
      <c r="J223" s="63" t="s">
        <v>774</v>
      </c>
      <c r="K223" s="63"/>
      <c r="L223" s="63" t="s">
        <v>601</v>
      </c>
      <c r="M223" s="65">
        <v>20029</v>
      </c>
      <c r="N223" s="66">
        <f t="shared" ca="1" si="16"/>
        <v>66</v>
      </c>
      <c r="O223" s="66">
        <f t="shared" ca="1" si="17"/>
        <v>66</v>
      </c>
      <c r="P223" s="63" t="s">
        <v>112</v>
      </c>
      <c r="Q223" s="63"/>
      <c r="R223" s="63" t="s">
        <v>556</v>
      </c>
      <c r="S223" s="63"/>
      <c r="T223" s="63" t="s">
        <v>270</v>
      </c>
      <c r="U223" s="63" t="s">
        <v>143</v>
      </c>
      <c r="V223" s="63">
        <v>4074</v>
      </c>
      <c r="W223" s="63">
        <v>50</v>
      </c>
      <c r="X223" s="65">
        <v>43158</v>
      </c>
      <c r="Y223" s="65" t="s">
        <v>842</v>
      </c>
      <c r="Z223" s="63" t="s">
        <v>145</v>
      </c>
      <c r="AA223" s="63"/>
      <c r="AB223" s="63" t="s">
        <v>697</v>
      </c>
      <c r="AC223" s="63"/>
      <c r="AD223" s="63" t="s">
        <v>813</v>
      </c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 t="s">
        <v>552</v>
      </c>
      <c r="BB223" s="63"/>
      <c r="BC223" s="63"/>
      <c r="BD223" s="76" t="s">
        <v>395</v>
      </c>
      <c r="BE223" s="63" t="s">
        <v>857</v>
      </c>
      <c r="BF223" s="65">
        <v>43319</v>
      </c>
      <c r="BS223" s="62" t="s">
        <v>746</v>
      </c>
    </row>
    <row r="224" spans="1:71" x14ac:dyDescent="0.35">
      <c r="A224" s="63">
        <v>173</v>
      </c>
      <c r="B224" s="72" t="s">
        <v>585</v>
      </c>
      <c r="C224" s="63" t="s">
        <v>535</v>
      </c>
      <c r="D224" s="63"/>
      <c r="E224" s="73">
        <v>33756694</v>
      </c>
      <c r="F224" s="72" t="s">
        <v>1039</v>
      </c>
      <c r="J224" s="63" t="s">
        <v>774</v>
      </c>
      <c r="L224" s="63" t="s">
        <v>555</v>
      </c>
      <c r="M224" s="68">
        <v>32235</v>
      </c>
      <c r="N224" s="66">
        <f t="shared" ca="1" si="16"/>
        <v>32</v>
      </c>
      <c r="O224" s="66">
        <f t="shared" ca="1" si="17"/>
        <v>32</v>
      </c>
      <c r="P224" s="63" t="s">
        <v>602</v>
      </c>
      <c r="R224" s="63" t="s">
        <v>556</v>
      </c>
      <c r="S224" s="63"/>
      <c r="T224" s="72" t="s">
        <v>92</v>
      </c>
      <c r="U224" s="72" t="s">
        <v>540</v>
      </c>
      <c r="V224" s="72">
        <v>4106</v>
      </c>
      <c r="W224" s="72">
        <v>197</v>
      </c>
      <c r="X224" s="68">
        <v>43559</v>
      </c>
      <c r="Y224" s="65" t="s">
        <v>847</v>
      </c>
      <c r="Z224" s="72" t="s">
        <v>1040</v>
      </c>
      <c r="AA224" s="63"/>
      <c r="AB224" s="63" t="s">
        <v>702</v>
      </c>
      <c r="AD224" s="63" t="s">
        <v>818</v>
      </c>
      <c r="AE224" s="63"/>
      <c r="AF224" s="63" t="s">
        <v>1315</v>
      </c>
      <c r="AG224" s="63" t="s">
        <v>107</v>
      </c>
      <c r="AH224" s="72" t="s">
        <v>204</v>
      </c>
      <c r="AK224" s="72">
        <v>4</v>
      </c>
      <c r="AS224" s="72" t="s">
        <v>109</v>
      </c>
      <c r="AU224" s="72" t="s">
        <v>865</v>
      </c>
      <c r="AV224" s="72" t="s">
        <v>565</v>
      </c>
      <c r="AY224" s="72" t="s">
        <v>599</v>
      </c>
      <c r="BA224" s="63" t="s">
        <v>543</v>
      </c>
      <c r="BB224" s="63" t="s">
        <v>1165</v>
      </c>
      <c r="BC224" s="63" t="s">
        <v>1177</v>
      </c>
      <c r="BE224" s="63"/>
      <c r="BG224" s="47" t="s">
        <v>1258</v>
      </c>
    </row>
    <row r="225" spans="1:71" ht="25.9" customHeight="1" x14ac:dyDescent="0.35">
      <c r="A225" s="72">
        <v>236</v>
      </c>
      <c r="B225" s="72" t="s">
        <v>1027</v>
      </c>
      <c r="C225" s="63" t="s">
        <v>535</v>
      </c>
      <c r="D225" s="63"/>
      <c r="E225" s="73">
        <v>27962156</v>
      </c>
      <c r="F225" s="72" t="s">
        <v>1028</v>
      </c>
      <c r="J225" s="63" t="s">
        <v>774</v>
      </c>
      <c r="L225" s="63" t="s">
        <v>601</v>
      </c>
      <c r="M225" s="68">
        <v>29327</v>
      </c>
      <c r="N225" s="66">
        <f t="shared" ca="1" si="16"/>
        <v>40</v>
      </c>
      <c r="O225" s="66">
        <f t="shared" ca="1" si="17"/>
        <v>40</v>
      </c>
      <c r="P225" s="63" t="s">
        <v>112</v>
      </c>
      <c r="R225" s="63" t="s">
        <v>556</v>
      </c>
      <c r="S225" s="63"/>
      <c r="X225" s="68">
        <v>43005</v>
      </c>
      <c r="Y225" s="65" t="s">
        <v>847</v>
      </c>
      <c r="Z225" s="72" t="s">
        <v>149</v>
      </c>
      <c r="AA225" s="63"/>
      <c r="AB225" s="63" t="s">
        <v>698</v>
      </c>
      <c r="AD225" s="63" t="s">
        <v>813</v>
      </c>
      <c r="AE225" s="63"/>
      <c r="AF225" s="63"/>
      <c r="AG225" s="63"/>
      <c r="AK225" s="72">
        <v>4</v>
      </c>
      <c r="AS225" s="72" t="s">
        <v>109</v>
      </c>
      <c r="AU225" s="72" t="s">
        <v>1029</v>
      </c>
      <c r="BA225" s="63" t="s">
        <v>625</v>
      </c>
      <c r="BB225" s="63"/>
      <c r="BC225" s="63"/>
      <c r="BE225" s="63"/>
    </row>
    <row r="226" spans="1:71" x14ac:dyDescent="0.35">
      <c r="A226" s="63">
        <v>42</v>
      </c>
      <c r="B226" s="63" t="s">
        <v>37</v>
      </c>
      <c r="C226" s="63" t="s">
        <v>536</v>
      </c>
      <c r="D226" s="63" t="s">
        <v>5</v>
      </c>
      <c r="E226" s="64">
        <v>34126923</v>
      </c>
      <c r="F226" s="63" t="s">
        <v>1017</v>
      </c>
      <c r="G226" s="63"/>
      <c r="H226" s="63"/>
      <c r="I226" s="63"/>
      <c r="J226" s="63" t="s">
        <v>785</v>
      </c>
      <c r="K226" s="63"/>
      <c r="L226" s="63" t="s">
        <v>614</v>
      </c>
      <c r="M226" s="65">
        <v>32866</v>
      </c>
      <c r="N226" s="66">
        <f t="shared" ca="1" si="16"/>
        <v>31</v>
      </c>
      <c r="O226" s="66">
        <f t="shared" ca="1" si="17"/>
        <v>31</v>
      </c>
      <c r="P226" s="63" t="s">
        <v>112</v>
      </c>
      <c r="Q226" s="63"/>
      <c r="R226" s="63" t="s">
        <v>556</v>
      </c>
      <c r="S226" s="63"/>
      <c r="T226" s="63"/>
      <c r="U226" s="63"/>
      <c r="V226" s="63"/>
      <c r="W226" s="63"/>
      <c r="X226" s="65">
        <v>43060</v>
      </c>
      <c r="Y226" s="65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 t="s">
        <v>109</v>
      </c>
      <c r="AT226" s="63"/>
      <c r="AU226" s="63"/>
      <c r="AV226" s="63"/>
      <c r="AW226" s="63"/>
      <c r="AX226" s="63"/>
      <c r="AY226" s="63"/>
      <c r="AZ226" s="63"/>
      <c r="BA226" s="63" t="s">
        <v>625</v>
      </c>
      <c r="BB226" s="63"/>
      <c r="BC226" s="63"/>
      <c r="BD226" s="70"/>
      <c r="BE226" s="63"/>
      <c r="BF226" s="65"/>
      <c r="BS226" s="62" t="s">
        <v>747</v>
      </c>
    </row>
    <row r="227" spans="1:71" ht="25.9" customHeight="1" x14ac:dyDescent="0.35">
      <c r="A227" s="72">
        <v>235</v>
      </c>
      <c r="B227" s="72" t="s">
        <v>1160</v>
      </c>
      <c r="C227" s="63" t="s">
        <v>535</v>
      </c>
      <c r="D227" s="63"/>
      <c r="F227" s="72" t="s">
        <v>1161</v>
      </c>
      <c r="J227" s="63" t="s">
        <v>774</v>
      </c>
      <c r="L227" s="63"/>
      <c r="M227" s="68">
        <v>28598</v>
      </c>
      <c r="N227" s="66">
        <f t="shared" ca="1" si="16"/>
        <v>42</v>
      </c>
      <c r="O227" s="66">
        <f t="shared" ca="1" si="17"/>
        <v>42</v>
      </c>
      <c r="P227" s="63"/>
      <c r="R227" s="63" t="s">
        <v>610</v>
      </c>
      <c r="S227" s="63"/>
      <c r="V227" s="72">
        <v>4182</v>
      </c>
      <c r="X227" s="68">
        <v>43533</v>
      </c>
      <c r="Y227" s="65"/>
      <c r="AA227" s="63"/>
      <c r="AB227" s="63"/>
      <c r="AD227" s="63"/>
      <c r="AE227" s="63"/>
      <c r="AF227" s="63"/>
      <c r="AG227" s="63"/>
      <c r="BA227" s="63" t="s">
        <v>625</v>
      </c>
      <c r="BB227" s="63"/>
      <c r="BC227" s="63"/>
      <c r="BE227" s="63"/>
      <c r="BG227" s="47" t="s">
        <v>1206</v>
      </c>
    </row>
    <row r="228" spans="1:71" x14ac:dyDescent="0.35">
      <c r="A228" s="63">
        <v>43</v>
      </c>
      <c r="B228" s="63" t="s">
        <v>224</v>
      </c>
      <c r="C228" s="63" t="s">
        <v>536</v>
      </c>
      <c r="D228" s="63" t="s">
        <v>5</v>
      </c>
      <c r="E228" s="64">
        <v>25074406</v>
      </c>
      <c r="F228" s="63" t="s">
        <v>225</v>
      </c>
      <c r="G228" s="63"/>
      <c r="H228" s="63" t="s">
        <v>207</v>
      </c>
      <c r="I228" s="63" t="s">
        <v>20</v>
      </c>
      <c r="J228" s="63" t="s">
        <v>207</v>
      </c>
      <c r="K228" s="63"/>
      <c r="L228" s="63" t="s">
        <v>555</v>
      </c>
      <c r="M228" s="65">
        <v>28010</v>
      </c>
      <c r="N228" s="66">
        <f t="shared" ca="1" si="16"/>
        <v>44</v>
      </c>
      <c r="O228" s="66">
        <f t="shared" ca="1" si="17"/>
        <v>44</v>
      </c>
      <c r="P228" s="63" t="s">
        <v>613</v>
      </c>
      <c r="Q228" s="63"/>
      <c r="R228" s="63" t="s">
        <v>556</v>
      </c>
      <c r="S228" s="63"/>
      <c r="T228" s="63"/>
      <c r="U228" s="63"/>
      <c r="V228" s="63">
        <v>4057</v>
      </c>
      <c r="W228" s="63">
        <v>33</v>
      </c>
      <c r="X228" s="65">
        <v>43091</v>
      </c>
      <c r="Y228" s="65" t="s">
        <v>842</v>
      </c>
      <c r="Z228" s="63" t="s">
        <v>227</v>
      </c>
      <c r="AA228" s="63"/>
      <c r="AB228" s="63" t="s">
        <v>697</v>
      </c>
      <c r="AC228" s="63"/>
      <c r="AD228" s="63" t="s">
        <v>813</v>
      </c>
      <c r="AE228" s="63"/>
      <c r="AF228" s="63" t="s">
        <v>1315</v>
      </c>
      <c r="AG228" s="63" t="s">
        <v>107</v>
      </c>
      <c r="AH228" s="63" t="s">
        <v>204</v>
      </c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 t="s">
        <v>552</v>
      </c>
      <c r="BB228" s="63"/>
      <c r="BC228" s="63"/>
      <c r="BD228" s="63" t="s">
        <v>1583</v>
      </c>
      <c r="BE228" s="63"/>
      <c r="BF228" s="65">
        <v>43979</v>
      </c>
      <c r="BS228" s="62" t="s">
        <v>748</v>
      </c>
    </row>
    <row r="229" spans="1:71" x14ac:dyDescent="0.35">
      <c r="B229" s="72" t="s">
        <v>1649</v>
      </c>
      <c r="C229" s="63" t="s">
        <v>536</v>
      </c>
      <c r="J229" s="63"/>
      <c r="L229" s="63"/>
      <c r="O229" s="66">
        <f t="shared" si="17"/>
        <v>0</v>
      </c>
      <c r="P229" s="63"/>
      <c r="R229" s="63" t="s">
        <v>556</v>
      </c>
      <c r="S229" s="63"/>
      <c r="V229" s="72">
        <v>4593</v>
      </c>
      <c r="Y229" s="65"/>
      <c r="AB229" s="63"/>
      <c r="AF229" s="63"/>
      <c r="BA229" s="63" t="s">
        <v>552</v>
      </c>
      <c r="BB229" s="63"/>
      <c r="BC229" s="63"/>
      <c r="BD229" s="72" t="s">
        <v>807</v>
      </c>
      <c r="BF229" s="68">
        <v>44161</v>
      </c>
    </row>
    <row r="230" spans="1:71" x14ac:dyDescent="0.35">
      <c r="A230" s="63">
        <v>44</v>
      </c>
      <c r="B230" s="63" t="s">
        <v>221</v>
      </c>
      <c r="C230" s="63" t="s">
        <v>536</v>
      </c>
      <c r="D230" s="63" t="s">
        <v>5</v>
      </c>
      <c r="E230" s="64">
        <v>37728478</v>
      </c>
      <c r="F230" s="63" t="s">
        <v>222</v>
      </c>
      <c r="G230" s="63"/>
      <c r="H230" s="63" t="s">
        <v>220</v>
      </c>
      <c r="I230" s="63" t="s">
        <v>20</v>
      </c>
      <c r="J230" s="63" t="s">
        <v>733</v>
      </c>
      <c r="K230" s="63"/>
      <c r="L230" s="63" t="s">
        <v>555</v>
      </c>
      <c r="M230" s="65">
        <v>34521</v>
      </c>
      <c r="N230" s="66">
        <f t="shared" ref="N230:N246" ca="1" si="18">INT((TODAY()-M230)/365.25)</f>
        <v>26</v>
      </c>
      <c r="O230" s="66">
        <f t="shared" ca="1" si="17"/>
        <v>26</v>
      </c>
      <c r="P230" s="63" t="s">
        <v>613</v>
      </c>
      <c r="Q230" s="63"/>
      <c r="R230" s="63" t="s">
        <v>556</v>
      </c>
      <c r="S230" s="63"/>
      <c r="T230" s="63"/>
      <c r="U230" s="63" t="s">
        <v>231</v>
      </c>
      <c r="V230" s="63">
        <v>4058</v>
      </c>
      <c r="W230" s="63">
        <v>67</v>
      </c>
      <c r="X230" s="65">
        <v>43200</v>
      </c>
      <c r="Y230" s="65" t="s">
        <v>847</v>
      </c>
      <c r="Z230" s="63" t="s">
        <v>149</v>
      </c>
      <c r="AA230" s="63"/>
      <c r="AB230" s="63" t="s">
        <v>702</v>
      </c>
      <c r="AC230" s="63"/>
      <c r="AD230" s="63" t="s">
        <v>813</v>
      </c>
      <c r="AE230" s="63"/>
      <c r="AF230" s="63" t="s">
        <v>1315</v>
      </c>
      <c r="AG230" s="63" t="s">
        <v>107</v>
      </c>
      <c r="AH230" s="63" t="s">
        <v>204</v>
      </c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 t="s">
        <v>543</v>
      </c>
      <c r="BB230" s="63"/>
      <c r="BC230" s="63"/>
      <c r="BD230" s="63"/>
      <c r="BE230" s="63"/>
      <c r="BF230" s="65"/>
      <c r="BS230" s="62" t="s">
        <v>749</v>
      </c>
    </row>
    <row r="231" spans="1:71" x14ac:dyDescent="0.35">
      <c r="A231" s="72">
        <v>213</v>
      </c>
      <c r="B231" s="72" t="s">
        <v>949</v>
      </c>
      <c r="C231" s="63" t="s">
        <v>536</v>
      </c>
      <c r="D231" s="63"/>
      <c r="E231" s="73">
        <v>31428809</v>
      </c>
      <c r="F231" s="72" t="s">
        <v>947</v>
      </c>
      <c r="J231" s="63" t="s">
        <v>749</v>
      </c>
      <c r="L231" s="63" t="s">
        <v>555</v>
      </c>
      <c r="M231" s="68">
        <v>31068</v>
      </c>
      <c r="N231" s="66">
        <f t="shared" ca="1" si="18"/>
        <v>36</v>
      </c>
      <c r="O231" s="66">
        <f t="shared" ca="1" si="17"/>
        <v>36</v>
      </c>
      <c r="P231" s="63" t="s">
        <v>613</v>
      </c>
      <c r="R231" s="63" t="s">
        <v>556</v>
      </c>
      <c r="S231" s="63"/>
      <c r="T231" s="72" t="s">
        <v>560</v>
      </c>
      <c r="X231" s="68">
        <v>43042</v>
      </c>
      <c r="Y231" s="65" t="s">
        <v>842</v>
      </c>
      <c r="Z231" s="72" t="s">
        <v>930</v>
      </c>
      <c r="AA231" s="63"/>
      <c r="AB231" s="63" t="s">
        <v>697</v>
      </c>
      <c r="AD231" s="63" t="s">
        <v>813</v>
      </c>
      <c r="AE231" s="63"/>
      <c r="AF231" s="63"/>
      <c r="AG231" s="63"/>
      <c r="AK231" s="72">
        <v>6</v>
      </c>
      <c r="AS231" s="72" t="s">
        <v>109</v>
      </c>
      <c r="AU231" s="72" t="s">
        <v>948</v>
      </c>
      <c r="BA231" s="63" t="s">
        <v>625</v>
      </c>
      <c r="BB231" s="63"/>
      <c r="BC231" s="63"/>
      <c r="BE231" s="63"/>
    </row>
    <row r="232" spans="1:71" x14ac:dyDescent="0.35">
      <c r="A232" s="72">
        <v>257</v>
      </c>
      <c r="B232" s="72" t="s">
        <v>1196</v>
      </c>
      <c r="C232" s="63" t="s">
        <v>536</v>
      </c>
      <c r="D232" s="63"/>
      <c r="E232" s="73">
        <v>34282329</v>
      </c>
      <c r="F232" s="72" t="s">
        <v>1223</v>
      </c>
      <c r="J232" s="63" t="s">
        <v>776</v>
      </c>
      <c r="L232" s="63" t="s">
        <v>555</v>
      </c>
      <c r="M232" s="68">
        <v>32624</v>
      </c>
      <c r="N232" s="66">
        <f t="shared" ca="1" si="18"/>
        <v>31</v>
      </c>
      <c r="O232" s="66">
        <f t="shared" ca="1" si="17"/>
        <v>31</v>
      </c>
      <c r="P232" s="63" t="s">
        <v>112</v>
      </c>
      <c r="R232" s="63" t="s">
        <v>610</v>
      </c>
      <c r="S232" s="63"/>
      <c r="V232" s="72">
        <v>4299</v>
      </c>
      <c r="W232" s="72">
        <v>217</v>
      </c>
      <c r="X232" s="68">
        <v>43693</v>
      </c>
      <c r="Y232" s="65" t="s">
        <v>849</v>
      </c>
      <c r="Z232" s="72" t="s">
        <v>642</v>
      </c>
      <c r="AA232" s="63"/>
      <c r="AB232" s="63"/>
      <c r="AD232" s="63" t="s">
        <v>818</v>
      </c>
      <c r="AE232" s="63"/>
      <c r="AF232" s="63" t="s">
        <v>1315</v>
      </c>
      <c r="AG232" s="63"/>
      <c r="AH232" s="72" t="s">
        <v>204</v>
      </c>
      <c r="BA232" s="63" t="s">
        <v>543</v>
      </c>
      <c r="BB232" s="63"/>
      <c r="BC232" s="63"/>
      <c r="BE232" s="63"/>
    </row>
    <row r="233" spans="1:71" x14ac:dyDescent="0.35">
      <c r="B233" s="72" t="s">
        <v>1484</v>
      </c>
      <c r="C233" s="63" t="s">
        <v>536</v>
      </c>
      <c r="D233" s="63"/>
      <c r="E233" s="73">
        <v>22263556</v>
      </c>
      <c r="F233" s="72" t="s">
        <v>1485</v>
      </c>
      <c r="J233" s="63" t="s">
        <v>774</v>
      </c>
      <c r="L233" s="63" t="s">
        <v>601</v>
      </c>
      <c r="M233" s="68">
        <v>26128</v>
      </c>
      <c r="N233" s="66">
        <f t="shared" ca="1" si="18"/>
        <v>49</v>
      </c>
      <c r="O233" s="66">
        <f t="shared" ca="1" si="17"/>
        <v>49</v>
      </c>
      <c r="P233" s="63" t="s">
        <v>559</v>
      </c>
      <c r="R233" s="63" t="s">
        <v>610</v>
      </c>
      <c r="S233" s="63"/>
      <c r="V233" s="72">
        <v>4715</v>
      </c>
      <c r="X233" s="68">
        <v>43837</v>
      </c>
      <c r="Y233" s="65" t="s">
        <v>850</v>
      </c>
      <c r="Z233" s="72" t="s">
        <v>105</v>
      </c>
      <c r="AA233" s="63"/>
      <c r="AB233" s="63"/>
      <c r="AD233" s="63" t="s">
        <v>818</v>
      </c>
      <c r="AE233" s="63"/>
      <c r="AF233" s="63" t="s">
        <v>1316</v>
      </c>
      <c r="AG233" s="63"/>
      <c r="BA233" s="63" t="s">
        <v>625</v>
      </c>
      <c r="BB233" s="63"/>
      <c r="BC233" s="63"/>
      <c r="BE233" s="63"/>
      <c r="BG233" s="47" t="s">
        <v>1178</v>
      </c>
    </row>
    <row r="234" spans="1:71" ht="25.9" customHeight="1" x14ac:dyDescent="0.35">
      <c r="A234" s="63">
        <v>128</v>
      </c>
      <c r="B234" s="63" t="s">
        <v>500</v>
      </c>
      <c r="C234" s="63" t="s">
        <v>536</v>
      </c>
      <c r="D234" s="63" t="s">
        <v>5</v>
      </c>
      <c r="E234" s="64">
        <v>40699432</v>
      </c>
      <c r="F234" s="63" t="s">
        <v>672</v>
      </c>
      <c r="G234" s="63" t="s">
        <v>554</v>
      </c>
      <c r="H234" s="63" t="s">
        <v>207</v>
      </c>
      <c r="I234" s="63"/>
      <c r="J234" s="63" t="s">
        <v>207</v>
      </c>
      <c r="K234" s="63"/>
      <c r="L234" s="63" t="s">
        <v>555</v>
      </c>
      <c r="M234" s="65">
        <v>35104</v>
      </c>
      <c r="N234" s="66">
        <f t="shared" ca="1" si="18"/>
        <v>25</v>
      </c>
      <c r="O234" s="66">
        <f t="shared" ca="1" si="17"/>
        <v>25</v>
      </c>
      <c r="P234" s="63" t="s">
        <v>112</v>
      </c>
      <c r="Q234" s="63"/>
      <c r="R234" s="63" t="s">
        <v>556</v>
      </c>
      <c r="S234" s="63"/>
      <c r="T234" s="63"/>
      <c r="U234" s="63"/>
      <c r="V234" s="63">
        <v>4085</v>
      </c>
      <c r="W234" s="63">
        <v>62</v>
      </c>
      <c r="X234" s="65">
        <v>43193</v>
      </c>
      <c r="Y234" s="65" t="s">
        <v>849</v>
      </c>
      <c r="Z234" s="63" t="s">
        <v>673</v>
      </c>
      <c r="AA234" s="63"/>
      <c r="AB234" s="63" t="s">
        <v>702</v>
      </c>
      <c r="AC234" s="63"/>
      <c r="AD234" s="63" t="s">
        <v>818</v>
      </c>
      <c r="AE234" s="63"/>
      <c r="AF234" s="63"/>
      <c r="AG234" s="63" t="s">
        <v>107</v>
      </c>
      <c r="AH234" s="63" t="s">
        <v>204</v>
      </c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 t="s">
        <v>552</v>
      </c>
      <c r="BB234" s="63"/>
      <c r="BC234" s="63"/>
      <c r="BD234" s="63" t="s">
        <v>671</v>
      </c>
      <c r="BE234" s="63" t="s">
        <v>857</v>
      </c>
      <c r="BF234" s="65">
        <v>43210</v>
      </c>
    </row>
    <row r="235" spans="1:71" x14ac:dyDescent="0.35">
      <c r="A235" s="63">
        <v>179</v>
      </c>
      <c r="B235" s="72" t="s">
        <v>589</v>
      </c>
      <c r="C235" s="63" t="s">
        <v>536</v>
      </c>
      <c r="D235" s="63"/>
      <c r="F235" s="72" t="s">
        <v>1178</v>
      </c>
      <c r="J235" s="63"/>
      <c r="L235" s="63"/>
      <c r="N235" s="66">
        <f t="shared" ca="1" si="18"/>
        <v>121</v>
      </c>
      <c r="O235" s="66">
        <f t="shared" ca="1" si="17"/>
        <v>121</v>
      </c>
      <c r="P235" s="63"/>
      <c r="R235" s="63" t="s">
        <v>610</v>
      </c>
      <c r="S235" s="63"/>
      <c r="V235" s="72">
        <v>4122</v>
      </c>
      <c r="X235" s="68">
        <v>43480</v>
      </c>
      <c r="Y235" s="65"/>
      <c r="AA235" s="63"/>
      <c r="AB235" s="63"/>
      <c r="AD235" s="63"/>
      <c r="AE235" s="63"/>
      <c r="AF235" s="63"/>
      <c r="AG235" s="63"/>
      <c r="BA235" s="63" t="s">
        <v>625</v>
      </c>
      <c r="BB235" s="63"/>
      <c r="BC235" s="63"/>
      <c r="BE235" s="63"/>
    </row>
    <row r="236" spans="1:71" x14ac:dyDescent="0.35">
      <c r="B236" s="72" t="s">
        <v>1363</v>
      </c>
      <c r="C236" s="63" t="s">
        <v>536</v>
      </c>
      <c r="D236" s="63"/>
      <c r="J236" s="63"/>
      <c r="L236" s="63"/>
      <c r="N236" s="66">
        <f t="shared" ca="1" si="18"/>
        <v>121</v>
      </c>
      <c r="O236" s="66">
        <f t="shared" ca="1" si="17"/>
        <v>121</v>
      </c>
      <c r="P236" s="63"/>
      <c r="R236" s="63" t="s">
        <v>556</v>
      </c>
      <c r="S236" s="63" t="s">
        <v>1318</v>
      </c>
      <c r="Y236" s="65"/>
      <c r="AA236" s="63"/>
      <c r="AB236" s="63"/>
      <c r="AD236" s="63"/>
      <c r="AE236" s="63"/>
      <c r="AF236" s="63"/>
      <c r="AG236" s="63"/>
      <c r="BA236" s="63" t="s">
        <v>543</v>
      </c>
      <c r="BB236" s="63"/>
      <c r="BC236" s="63"/>
      <c r="BE236" s="63"/>
      <c r="BG236" s="47" t="s">
        <v>1364</v>
      </c>
    </row>
    <row r="237" spans="1:71" ht="23.25" customHeight="1" x14ac:dyDescent="0.35">
      <c r="A237" s="63">
        <v>45</v>
      </c>
      <c r="B237" s="63" t="s">
        <v>38</v>
      </c>
      <c r="C237" s="63" t="s">
        <v>535</v>
      </c>
      <c r="D237" s="63" t="s">
        <v>5</v>
      </c>
      <c r="E237" s="64">
        <v>30907618</v>
      </c>
      <c r="F237" s="63" t="s">
        <v>331</v>
      </c>
      <c r="G237" s="63"/>
      <c r="H237" s="63" t="s">
        <v>95</v>
      </c>
      <c r="I237" s="63"/>
      <c r="J237" s="63" t="s">
        <v>774</v>
      </c>
      <c r="K237" s="63"/>
      <c r="L237" s="63"/>
      <c r="M237" s="65"/>
      <c r="N237" s="66">
        <f t="shared" ca="1" si="18"/>
        <v>121</v>
      </c>
      <c r="O237" s="66">
        <f t="shared" ca="1" si="17"/>
        <v>121</v>
      </c>
      <c r="P237" s="63"/>
      <c r="Q237" s="63"/>
      <c r="R237" s="63" t="s">
        <v>610</v>
      </c>
      <c r="S237" s="63"/>
      <c r="T237" s="63"/>
      <c r="U237" s="63"/>
      <c r="V237" s="63">
        <v>3719</v>
      </c>
      <c r="W237" s="63"/>
      <c r="X237" s="65">
        <v>43214</v>
      </c>
      <c r="Y237" s="65" t="s">
        <v>850</v>
      </c>
      <c r="Z237" s="63" t="s">
        <v>105</v>
      </c>
      <c r="AA237" s="63"/>
      <c r="AB237" s="63"/>
      <c r="AC237" s="63"/>
      <c r="AD237" s="63" t="s">
        <v>818</v>
      </c>
      <c r="AE237" s="63"/>
      <c r="AF237" s="63" t="s">
        <v>1315</v>
      </c>
      <c r="AG237" s="63" t="s">
        <v>106</v>
      </c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 t="s">
        <v>552</v>
      </c>
      <c r="BB237" s="63"/>
      <c r="BC237" s="63"/>
      <c r="BD237" s="76" t="s">
        <v>1664</v>
      </c>
      <c r="BE237" s="63"/>
      <c r="BF237" s="65"/>
      <c r="BS237" s="62" t="s">
        <v>750</v>
      </c>
    </row>
    <row r="238" spans="1:71" x14ac:dyDescent="0.35">
      <c r="B238" s="72" t="s">
        <v>1416</v>
      </c>
      <c r="C238" s="63" t="s">
        <v>535</v>
      </c>
      <c r="D238" s="63"/>
      <c r="E238" s="73">
        <v>36041488</v>
      </c>
      <c r="F238" s="72" t="s">
        <v>1417</v>
      </c>
      <c r="J238" s="63" t="s">
        <v>774</v>
      </c>
      <c r="L238" s="63" t="s">
        <v>555</v>
      </c>
      <c r="M238" s="68">
        <v>33499</v>
      </c>
      <c r="N238" s="66">
        <f t="shared" ca="1" si="18"/>
        <v>29</v>
      </c>
      <c r="O238" s="66">
        <f t="shared" ref="O238:O269" ca="1" si="19">IF(N238=119,"N/D",N238)</f>
        <v>29</v>
      </c>
      <c r="P238" s="63" t="s">
        <v>112</v>
      </c>
      <c r="R238" s="63" t="s">
        <v>556</v>
      </c>
      <c r="S238" s="63"/>
      <c r="V238" s="72">
        <v>4660</v>
      </c>
      <c r="Y238" s="65" t="s">
        <v>847</v>
      </c>
      <c r="Z238" s="72" t="s">
        <v>149</v>
      </c>
      <c r="AA238" s="63"/>
      <c r="AB238" s="63"/>
      <c r="AD238" s="63" t="s">
        <v>818</v>
      </c>
      <c r="AE238" s="63" t="s">
        <v>1531</v>
      </c>
      <c r="AF238" s="63" t="s">
        <v>1315</v>
      </c>
      <c r="AG238" s="63"/>
      <c r="BA238" s="63" t="s">
        <v>625</v>
      </c>
      <c r="BB238" s="63"/>
      <c r="BC238" s="63"/>
      <c r="BE238" s="63"/>
    </row>
    <row r="239" spans="1:71" ht="42" x14ac:dyDescent="0.35">
      <c r="A239" s="63">
        <v>46</v>
      </c>
      <c r="B239" s="63" t="s">
        <v>39</v>
      </c>
      <c r="C239" s="63" t="s">
        <v>536</v>
      </c>
      <c r="D239" s="63" t="s">
        <v>5</v>
      </c>
      <c r="E239" s="64"/>
      <c r="F239" s="63"/>
      <c r="G239" s="63"/>
      <c r="H239" s="63"/>
      <c r="I239" s="63"/>
      <c r="J239" s="63"/>
      <c r="K239" s="63"/>
      <c r="L239" s="63"/>
      <c r="M239" s="65"/>
      <c r="N239" s="66">
        <f t="shared" ca="1" si="18"/>
        <v>121</v>
      </c>
      <c r="O239" s="66">
        <f t="shared" ca="1" si="19"/>
        <v>121</v>
      </c>
      <c r="P239" s="63"/>
      <c r="Q239" s="63"/>
      <c r="R239" s="63" t="s">
        <v>610</v>
      </c>
      <c r="S239" s="63"/>
      <c r="T239" s="63"/>
      <c r="U239" s="63"/>
      <c r="V239" s="63"/>
      <c r="W239" s="63"/>
      <c r="X239" s="65"/>
      <c r="Y239" s="65" t="s">
        <v>849</v>
      </c>
      <c r="Z239" s="63" t="s">
        <v>23</v>
      </c>
      <c r="AA239" s="63"/>
      <c r="AB239" s="63" t="s">
        <v>698</v>
      </c>
      <c r="AC239" s="63"/>
      <c r="AD239" s="63" t="s">
        <v>818</v>
      </c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 t="s">
        <v>552</v>
      </c>
      <c r="BB239" s="63"/>
      <c r="BC239" s="63"/>
      <c r="BD239" s="76" t="s">
        <v>395</v>
      </c>
      <c r="BE239" s="63" t="s">
        <v>857</v>
      </c>
      <c r="BF239" s="65"/>
      <c r="BS239" s="62" t="s">
        <v>751</v>
      </c>
    </row>
    <row r="240" spans="1:71" x14ac:dyDescent="0.35">
      <c r="B240" s="72" t="s">
        <v>1508</v>
      </c>
      <c r="C240" s="63" t="s">
        <v>535</v>
      </c>
      <c r="D240" s="63"/>
      <c r="E240" s="73">
        <v>36231456</v>
      </c>
      <c r="F240" s="72" t="s">
        <v>1509</v>
      </c>
      <c r="J240" s="63" t="s">
        <v>774</v>
      </c>
      <c r="L240" s="63"/>
      <c r="N240" s="66">
        <f t="shared" ca="1" si="18"/>
        <v>121</v>
      </c>
      <c r="O240" s="66">
        <f t="shared" ca="1" si="19"/>
        <v>121</v>
      </c>
      <c r="P240" s="63"/>
      <c r="R240" s="63" t="s">
        <v>556</v>
      </c>
      <c r="S240" s="63"/>
      <c r="V240" s="72">
        <v>4721</v>
      </c>
      <c r="X240" s="68">
        <v>43875</v>
      </c>
      <c r="Y240" s="65" t="s">
        <v>847</v>
      </c>
      <c r="Z240" s="72" t="s">
        <v>1314</v>
      </c>
      <c r="AA240" s="63"/>
      <c r="AB240" s="63"/>
      <c r="AD240" s="63" t="s">
        <v>818</v>
      </c>
      <c r="AE240" s="63"/>
      <c r="AF240" s="63" t="s">
        <v>1315</v>
      </c>
      <c r="AG240" s="63"/>
      <c r="BA240" s="63" t="s">
        <v>552</v>
      </c>
      <c r="BB240" s="63"/>
      <c r="BC240" s="63"/>
      <c r="BE240" s="63"/>
      <c r="BF240" s="68">
        <v>43910</v>
      </c>
      <c r="BG240" s="47" t="s">
        <v>1583</v>
      </c>
    </row>
    <row r="241" spans="1:71" x14ac:dyDescent="0.35">
      <c r="A241" s="72">
        <v>235</v>
      </c>
      <c r="B241" s="72" t="s">
        <v>1024</v>
      </c>
      <c r="C241" s="63" t="s">
        <v>536</v>
      </c>
      <c r="D241" s="63"/>
      <c r="E241" s="73">
        <v>40216064</v>
      </c>
      <c r="F241" s="72" t="s">
        <v>1025</v>
      </c>
      <c r="J241" s="63" t="s">
        <v>774</v>
      </c>
      <c r="L241" s="63" t="s">
        <v>555</v>
      </c>
      <c r="M241" s="68">
        <v>34667</v>
      </c>
      <c r="N241" s="66">
        <f t="shared" ca="1" si="18"/>
        <v>26</v>
      </c>
      <c r="O241" s="66">
        <f t="shared" ca="1" si="19"/>
        <v>26</v>
      </c>
      <c r="P241" s="63" t="s">
        <v>559</v>
      </c>
      <c r="R241" s="63" t="s">
        <v>556</v>
      </c>
      <c r="S241" s="63"/>
      <c r="X241" s="68">
        <v>43000</v>
      </c>
      <c r="Y241" s="65" t="s">
        <v>849</v>
      </c>
      <c r="Z241" s="72" t="s">
        <v>642</v>
      </c>
      <c r="AA241" s="63"/>
      <c r="AB241" s="63" t="s">
        <v>697</v>
      </c>
      <c r="AD241" s="63" t="s">
        <v>813</v>
      </c>
      <c r="AE241" s="63"/>
      <c r="AF241" s="63"/>
      <c r="AG241" s="63"/>
      <c r="AK241" s="72">
        <v>3</v>
      </c>
      <c r="AS241" s="72" t="s">
        <v>109</v>
      </c>
      <c r="AU241" s="72" t="s">
        <v>1026</v>
      </c>
      <c r="AV241" s="72" t="s">
        <v>565</v>
      </c>
      <c r="BA241" s="63" t="s">
        <v>625</v>
      </c>
      <c r="BB241" s="63"/>
      <c r="BC241" s="63"/>
      <c r="BE241" s="63"/>
    </row>
    <row r="242" spans="1:71" ht="25.9" customHeight="1" x14ac:dyDescent="0.35">
      <c r="B242" s="72" t="s">
        <v>1539</v>
      </c>
      <c r="C242" s="63" t="s">
        <v>536</v>
      </c>
      <c r="D242" s="63"/>
      <c r="E242" s="73">
        <v>33051578</v>
      </c>
      <c r="F242" s="72" t="s">
        <v>1540</v>
      </c>
      <c r="J242" s="63" t="s">
        <v>716</v>
      </c>
      <c r="L242" s="63"/>
      <c r="N242" s="66">
        <f t="shared" ca="1" si="18"/>
        <v>121</v>
      </c>
      <c r="O242" s="66">
        <f t="shared" ca="1" si="19"/>
        <v>121</v>
      </c>
      <c r="P242" s="63"/>
      <c r="R242" s="63" t="s">
        <v>556</v>
      </c>
      <c r="S242" s="63"/>
      <c r="V242" s="72">
        <v>4756</v>
      </c>
      <c r="Y242" s="65" t="s">
        <v>849</v>
      </c>
      <c r="Z242" s="72" t="s">
        <v>557</v>
      </c>
      <c r="AA242" s="63"/>
      <c r="AB242" s="63"/>
      <c r="AD242" s="63"/>
      <c r="AE242" s="63" t="s">
        <v>1541</v>
      </c>
      <c r="AF242" s="63" t="s">
        <v>1315</v>
      </c>
      <c r="AG242" s="63"/>
      <c r="AH242" s="72" t="s">
        <v>141</v>
      </c>
      <c r="BA242" s="63" t="s">
        <v>625</v>
      </c>
      <c r="BB242" s="63"/>
      <c r="BC242" s="63"/>
      <c r="BE242" s="63"/>
    </row>
    <row r="243" spans="1:71" x14ac:dyDescent="0.35">
      <c r="A243" s="63">
        <v>47</v>
      </c>
      <c r="B243" s="63" t="s">
        <v>201</v>
      </c>
      <c r="C243" s="63" t="s">
        <v>535</v>
      </c>
      <c r="D243" s="63" t="s">
        <v>5</v>
      </c>
      <c r="E243" s="64">
        <v>27842845</v>
      </c>
      <c r="F243" s="63" t="s">
        <v>203</v>
      </c>
      <c r="G243" s="63"/>
      <c r="H243" s="63" t="s">
        <v>95</v>
      </c>
      <c r="I243" s="63" t="s">
        <v>158</v>
      </c>
      <c r="J243" s="63" t="s">
        <v>774</v>
      </c>
      <c r="K243" s="63"/>
      <c r="L243" s="63"/>
      <c r="M243" s="65">
        <v>29246</v>
      </c>
      <c r="N243" s="66">
        <f t="shared" ca="1" si="18"/>
        <v>41</v>
      </c>
      <c r="O243" s="66">
        <f t="shared" ca="1" si="19"/>
        <v>41</v>
      </c>
      <c r="P243" s="63" t="s">
        <v>602</v>
      </c>
      <c r="Q243" s="63"/>
      <c r="R243" s="63" t="s">
        <v>556</v>
      </c>
      <c r="S243" s="63"/>
      <c r="T243" s="63" t="s">
        <v>92</v>
      </c>
      <c r="U243" s="63" t="s">
        <v>202</v>
      </c>
      <c r="V243" s="63">
        <v>2399</v>
      </c>
      <c r="W243" s="63">
        <v>1</v>
      </c>
      <c r="X243" s="65">
        <v>42870</v>
      </c>
      <c r="Y243" s="65" t="s">
        <v>847</v>
      </c>
      <c r="Z243" s="63" t="s">
        <v>149</v>
      </c>
      <c r="AA243" s="63"/>
      <c r="AB243" s="63" t="s">
        <v>694</v>
      </c>
      <c r="AC243" s="63"/>
      <c r="AD243" s="63" t="s">
        <v>813</v>
      </c>
      <c r="AE243" s="63"/>
      <c r="AF243" s="63"/>
      <c r="AG243" s="63" t="s">
        <v>106</v>
      </c>
      <c r="AH243" s="63" t="s">
        <v>204</v>
      </c>
      <c r="AI243" s="63"/>
      <c r="AJ243" s="63"/>
      <c r="AK243" s="63">
        <v>7</v>
      </c>
      <c r="AL243" s="63"/>
      <c r="AM243" s="63"/>
      <c r="AN243" s="63"/>
      <c r="AO243" s="63"/>
      <c r="AP243" s="63"/>
      <c r="AQ243" s="63"/>
      <c r="AR243" s="63"/>
      <c r="AS243" s="63" t="s">
        <v>109</v>
      </c>
      <c r="AT243" s="63" t="s">
        <v>886</v>
      </c>
      <c r="AU243" s="63"/>
      <c r="AV243" s="63"/>
      <c r="AW243" s="63"/>
      <c r="AX243" s="63"/>
      <c r="AY243" s="63"/>
      <c r="AZ243" s="63"/>
      <c r="BA243" s="63" t="s">
        <v>552</v>
      </c>
      <c r="BB243" s="63"/>
      <c r="BC243" s="63"/>
      <c r="BD243" s="76" t="s">
        <v>278</v>
      </c>
      <c r="BE243" s="63" t="s">
        <v>853</v>
      </c>
      <c r="BF243" s="65">
        <v>43328</v>
      </c>
      <c r="BS243" s="62" t="s">
        <v>752</v>
      </c>
    </row>
    <row r="244" spans="1:71" x14ac:dyDescent="0.35">
      <c r="B244" s="72" t="s">
        <v>1473</v>
      </c>
      <c r="C244" s="63" t="s">
        <v>536</v>
      </c>
      <c r="D244" s="63"/>
      <c r="J244" s="63"/>
      <c r="L244" s="63"/>
      <c r="N244" s="66">
        <f t="shared" ca="1" si="18"/>
        <v>121</v>
      </c>
      <c r="O244" s="66">
        <f t="shared" ca="1" si="19"/>
        <v>121</v>
      </c>
      <c r="P244" s="63"/>
      <c r="R244" s="63" t="s">
        <v>556</v>
      </c>
      <c r="S244" s="63" t="s">
        <v>1318</v>
      </c>
      <c r="Y244" s="65"/>
      <c r="AA244" s="63"/>
      <c r="AB244" s="63"/>
      <c r="AD244" s="63"/>
      <c r="AE244" s="63"/>
      <c r="AF244" s="63"/>
      <c r="AG244" s="63"/>
      <c r="BA244" s="63" t="s">
        <v>543</v>
      </c>
      <c r="BB244" s="63"/>
      <c r="BC244" s="63"/>
      <c r="BE244" s="63"/>
      <c r="BG244" s="47" t="s">
        <v>1474</v>
      </c>
    </row>
    <row r="245" spans="1:71" x14ac:dyDescent="0.35">
      <c r="A245" s="63">
        <v>48</v>
      </c>
      <c r="B245" s="63" t="s">
        <v>40</v>
      </c>
      <c r="C245" s="63" t="s">
        <v>536</v>
      </c>
      <c r="D245" s="63" t="s">
        <v>5</v>
      </c>
      <c r="E245" s="64"/>
      <c r="F245" s="63"/>
      <c r="G245" s="63"/>
      <c r="H245" s="63"/>
      <c r="I245" s="63"/>
      <c r="J245" s="63"/>
      <c r="K245" s="63"/>
      <c r="L245" s="63"/>
      <c r="M245" s="65"/>
      <c r="N245" s="66">
        <f t="shared" ca="1" si="18"/>
        <v>121</v>
      </c>
      <c r="O245" s="66">
        <f t="shared" ca="1" si="19"/>
        <v>121</v>
      </c>
      <c r="P245" s="63"/>
      <c r="Q245" s="63"/>
      <c r="R245" s="63" t="s">
        <v>610</v>
      </c>
      <c r="S245" s="63"/>
      <c r="T245" s="63"/>
      <c r="U245" s="63"/>
      <c r="V245" s="63"/>
      <c r="W245" s="63"/>
      <c r="X245" s="65"/>
      <c r="Y245" s="65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 t="s">
        <v>552</v>
      </c>
      <c r="BB245" s="63"/>
      <c r="BC245" s="63"/>
      <c r="BD245" s="70"/>
      <c r="BE245" s="63"/>
      <c r="BF245" s="65"/>
      <c r="BS245" s="62" t="s">
        <v>753</v>
      </c>
    </row>
    <row r="246" spans="1:71" x14ac:dyDescent="0.35">
      <c r="A246" s="72">
        <v>227</v>
      </c>
      <c r="B246" s="72" t="s">
        <v>1123</v>
      </c>
      <c r="C246" s="63" t="s">
        <v>535</v>
      </c>
      <c r="D246" s="63"/>
      <c r="E246" s="73">
        <v>26981761</v>
      </c>
      <c r="F246" s="72" t="s">
        <v>1124</v>
      </c>
      <c r="J246" s="63" t="s">
        <v>797</v>
      </c>
      <c r="L246" s="63" t="s">
        <v>555</v>
      </c>
      <c r="M246" s="68">
        <v>28860</v>
      </c>
      <c r="N246" s="66">
        <f t="shared" ca="1" si="18"/>
        <v>42</v>
      </c>
      <c r="O246" s="66">
        <f t="shared" ca="1" si="19"/>
        <v>42</v>
      </c>
      <c r="P246" s="63"/>
      <c r="R246" s="63" t="s">
        <v>610</v>
      </c>
      <c r="S246" s="63"/>
      <c r="V246" s="72">
        <v>1486</v>
      </c>
      <c r="X246" s="68">
        <v>43508</v>
      </c>
      <c r="Y246" s="65"/>
      <c r="AA246" s="63"/>
      <c r="AB246" s="63"/>
      <c r="AD246" s="63" t="s">
        <v>818</v>
      </c>
      <c r="AE246" s="63"/>
      <c r="AF246" s="63" t="s">
        <v>1316</v>
      </c>
      <c r="AG246" s="63"/>
      <c r="AH246" s="72" t="s">
        <v>1685</v>
      </c>
      <c r="AI246" s="72" t="s">
        <v>1498</v>
      </c>
      <c r="BA246" s="63" t="s">
        <v>543</v>
      </c>
      <c r="BB246" s="63"/>
      <c r="BC246" s="63"/>
      <c r="BE246" s="63"/>
    </row>
    <row r="247" spans="1:71" ht="25.5" customHeight="1" x14ac:dyDescent="0.35">
      <c r="B247" s="72" t="s">
        <v>1652</v>
      </c>
      <c r="C247" s="63" t="s">
        <v>535</v>
      </c>
      <c r="F247" s="72" t="s">
        <v>1653</v>
      </c>
      <c r="J247" s="63"/>
      <c r="L247" s="63"/>
      <c r="O247" s="66">
        <f t="shared" si="19"/>
        <v>0</v>
      </c>
      <c r="P247" s="63"/>
      <c r="R247" s="63" t="s">
        <v>610</v>
      </c>
      <c r="S247" s="63"/>
      <c r="V247" s="72">
        <v>4858</v>
      </c>
      <c r="Y247" s="65"/>
      <c r="AB247" s="63"/>
      <c r="AF247" s="63"/>
      <c r="BA247" s="63" t="s">
        <v>625</v>
      </c>
      <c r="BB247" s="63"/>
      <c r="BC247" s="63"/>
    </row>
    <row r="248" spans="1:71" x14ac:dyDescent="0.35">
      <c r="B248" s="72" t="s">
        <v>1336</v>
      </c>
      <c r="C248" s="63" t="s">
        <v>536</v>
      </c>
      <c r="D248" s="63"/>
      <c r="E248" s="73">
        <v>28310074</v>
      </c>
      <c r="F248" s="72" t="s">
        <v>1337</v>
      </c>
      <c r="J248" s="63" t="s">
        <v>711</v>
      </c>
      <c r="L248" s="63"/>
      <c r="M248" s="68">
        <v>29538</v>
      </c>
      <c r="N248" s="66">
        <f t="shared" ref="N248:N261" ca="1" si="20">INT((TODAY()-M248)/365.25)</f>
        <v>40</v>
      </c>
      <c r="O248" s="66">
        <f t="shared" ca="1" si="19"/>
        <v>40</v>
      </c>
      <c r="P248" s="63" t="s">
        <v>112</v>
      </c>
      <c r="R248" s="63" t="s">
        <v>556</v>
      </c>
      <c r="S248" s="63"/>
      <c r="V248" s="72">
        <v>4157</v>
      </c>
      <c r="Y248" s="65" t="s">
        <v>849</v>
      </c>
      <c r="Z248" s="72" t="s">
        <v>23</v>
      </c>
      <c r="AA248" s="63"/>
      <c r="AB248" s="63"/>
      <c r="AD248" s="63" t="s">
        <v>813</v>
      </c>
      <c r="AE248" s="63"/>
      <c r="AF248" s="63" t="s">
        <v>1315</v>
      </c>
      <c r="AG248" s="63"/>
      <c r="AH248" s="72" t="s">
        <v>141</v>
      </c>
      <c r="BA248" s="63" t="s">
        <v>625</v>
      </c>
      <c r="BB248" s="63"/>
      <c r="BC248" s="63"/>
      <c r="BE248" s="63"/>
    </row>
    <row r="249" spans="1:71" x14ac:dyDescent="0.35">
      <c r="A249" s="72">
        <v>214</v>
      </c>
      <c r="B249" s="72" t="s">
        <v>950</v>
      </c>
      <c r="C249" s="63" t="s">
        <v>536</v>
      </c>
      <c r="D249" s="63"/>
      <c r="E249" s="73">
        <v>12148663</v>
      </c>
      <c r="F249" s="72" t="s">
        <v>951</v>
      </c>
      <c r="J249" s="63" t="s">
        <v>774</v>
      </c>
      <c r="L249" s="63" t="s">
        <v>555</v>
      </c>
      <c r="M249" s="68">
        <v>20498</v>
      </c>
      <c r="N249" s="66">
        <f t="shared" ca="1" si="20"/>
        <v>65</v>
      </c>
      <c r="O249" s="66">
        <f t="shared" ca="1" si="19"/>
        <v>65</v>
      </c>
      <c r="P249" s="63" t="s">
        <v>112</v>
      </c>
      <c r="R249" s="63" t="s">
        <v>556</v>
      </c>
      <c r="S249" s="63"/>
      <c r="T249" s="72" t="s">
        <v>270</v>
      </c>
      <c r="X249" s="68">
        <v>43052</v>
      </c>
      <c r="Y249" s="65" t="s">
        <v>849</v>
      </c>
      <c r="Z249" s="72" t="s">
        <v>642</v>
      </c>
      <c r="AA249" s="63"/>
      <c r="AB249" s="63" t="s">
        <v>700</v>
      </c>
      <c r="AD249" s="63" t="s">
        <v>813</v>
      </c>
      <c r="AE249" s="63"/>
      <c r="AF249" s="63"/>
      <c r="AG249" s="63"/>
      <c r="BA249" s="63" t="s">
        <v>625</v>
      </c>
      <c r="BB249" s="63"/>
      <c r="BC249" s="63"/>
      <c r="BE249" s="63"/>
    </row>
    <row r="250" spans="1:71" x14ac:dyDescent="0.35">
      <c r="B250" s="72" t="s">
        <v>1394</v>
      </c>
      <c r="C250" s="63" t="s">
        <v>536</v>
      </c>
      <c r="D250" s="63"/>
      <c r="J250" s="63"/>
      <c r="L250" s="63"/>
      <c r="N250" s="66">
        <f t="shared" ca="1" si="20"/>
        <v>121</v>
      </c>
      <c r="O250" s="66">
        <f t="shared" ca="1" si="19"/>
        <v>121</v>
      </c>
      <c r="P250" s="63"/>
      <c r="R250" s="63" t="s">
        <v>556</v>
      </c>
      <c r="S250" s="63"/>
      <c r="Y250" s="65"/>
      <c r="AA250" s="63"/>
      <c r="AB250" s="63"/>
      <c r="AD250" s="63"/>
      <c r="AE250" s="63"/>
      <c r="AF250" s="63"/>
      <c r="AG250" s="63"/>
      <c r="BA250" s="63" t="s">
        <v>625</v>
      </c>
      <c r="BB250" s="63"/>
      <c r="BC250" s="63"/>
      <c r="BE250" s="63"/>
      <c r="BG250" s="47" t="s">
        <v>1395</v>
      </c>
    </row>
    <row r="251" spans="1:71" x14ac:dyDescent="0.35">
      <c r="A251" s="72">
        <v>199</v>
      </c>
      <c r="B251" s="72" t="s">
        <v>911</v>
      </c>
      <c r="C251" s="63" t="s">
        <v>536</v>
      </c>
      <c r="D251" s="63"/>
      <c r="E251" s="73">
        <v>6996405</v>
      </c>
      <c r="F251" s="72" t="s">
        <v>912</v>
      </c>
      <c r="J251" s="63" t="s">
        <v>787</v>
      </c>
      <c r="L251" s="63" t="s">
        <v>566</v>
      </c>
      <c r="M251" s="68">
        <v>14030</v>
      </c>
      <c r="N251" s="66">
        <f t="shared" ca="1" si="20"/>
        <v>82</v>
      </c>
      <c r="O251" s="66">
        <f t="shared" ca="1" si="19"/>
        <v>82</v>
      </c>
      <c r="P251" s="63" t="s">
        <v>559</v>
      </c>
      <c r="R251" s="63" t="s">
        <v>556</v>
      </c>
      <c r="S251" s="63"/>
      <c r="T251" s="72" t="s">
        <v>169</v>
      </c>
      <c r="U251" s="72" t="s">
        <v>177</v>
      </c>
      <c r="X251" s="68">
        <v>43363</v>
      </c>
      <c r="Y251" s="65" t="s">
        <v>842</v>
      </c>
      <c r="Z251" s="72" t="s">
        <v>193</v>
      </c>
      <c r="AA251" s="63"/>
      <c r="AB251" s="63" t="s">
        <v>699</v>
      </c>
      <c r="AD251" s="63" t="s">
        <v>818</v>
      </c>
      <c r="AE251" s="63"/>
      <c r="AF251" s="63"/>
      <c r="AG251" s="63"/>
      <c r="AK251" s="72">
        <v>2</v>
      </c>
      <c r="AL251" s="72">
        <v>2</v>
      </c>
      <c r="AS251" s="72" t="s">
        <v>109</v>
      </c>
      <c r="AT251" s="72" t="s">
        <v>913</v>
      </c>
      <c r="AU251" s="72" t="s">
        <v>914</v>
      </c>
      <c r="AV251" s="72" t="s">
        <v>21</v>
      </c>
      <c r="BA251" s="63" t="s">
        <v>625</v>
      </c>
      <c r="BB251" s="63"/>
      <c r="BC251" s="63"/>
      <c r="BE251" s="63"/>
    </row>
    <row r="252" spans="1:71" x14ac:dyDescent="0.35">
      <c r="B252" s="72" t="s">
        <v>1290</v>
      </c>
      <c r="C252" s="63" t="s">
        <v>535</v>
      </c>
      <c r="D252" s="63"/>
      <c r="E252" s="73">
        <v>20311323</v>
      </c>
      <c r="F252" s="72" t="s">
        <v>1291</v>
      </c>
      <c r="J252" s="63"/>
      <c r="L252" s="63"/>
      <c r="N252" s="66">
        <f t="shared" ca="1" si="20"/>
        <v>121</v>
      </c>
      <c r="O252" s="66">
        <f t="shared" ca="1" si="19"/>
        <v>121</v>
      </c>
      <c r="P252" s="63"/>
      <c r="R252" s="63" t="s">
        <v>610</v>
      </c>
      <c r="S252" s="63"/>
      <c r="Y252" s="65"/>
      <c r="AA252" s="63"/>
      <c r="AB252" s="63"/>
      <c r="AD252" s="63"/>
      <c r="AE252" s="63"/>
      <c r="AF252" s="63"/>
      <c r="AG252" s="63"/>
      <c r="BA252" s="63" t="s">
        <v>625</v>
      </c>
      <c r="BB252" s="63"/>
      <c r="BC252" s="63"/>
      <c r="BE252" s="63"/>
      <c r="BG252" s="47" t="s">
        <v>1292</v>
      </c>
    </row>
    <row r="253" spans="1:71" ht="42" x14ac:dyDescent="0.35">
      <c r="A253" s="63">
        <v>49</v>
      </c>
      <c r="B253" s="63" t="s">
        <v>87</v>
      </c>
      <c r="C253" s="63" t="s">
        <v>536</v>
      </c>
      <c r="D253" s="63" t="s">
        <v>5</v>
      </c>
      <c r="E253" s="64">
        <v>34202625</v>
      </c>
      <c r="F253" s="63" t="s">
        <v>333</v>
      </c>
      <c r="G253" s="63"/>
      <c r="H253" s="63" t="s">
        <v>95</v>
      </c>
      <c r="I253" s="63" t="s">
        <v>100</v>
      </c>
      <c r="J253" s="63" t="s">
        <v>774</v>
      </c>
      <c r="K253" s="63"/>
      <c r="L253" s="63"/>
      <c r="M253" s="65">
        <v>32673</v>
      </c>
      <c r="N253" s="66">
        <f t="shared" ca="1" si="20"/>
        <v>31</v>
      </c>
      <c r="O253" s="66">
        <f t="shared" ca="1" si="19"/>
        <v>31</v>
      </c>
      <c r="P253" s="63" t="s">
        <v>595</v>
      </c>
      <c r="Q253" s="63"/>
      <c r="R253" s="63" t="s">
        <v>610</v>
      </c>
      <c r="S253" s="63"/>
      <c r="T253" s="63"/>
      <c r="U253" s="63" t="s">
        <v>332</v>
      </c>
      <c r="V253" s="63">
        <v>2089</v>
      </c>
      <c r="W253" s="63"/>
      <c r="X253" s="65">
        <v>43215</v>
      </c>
      <c r="Y253" s="65" t="s">
        <v>850</v>
      </c>
      <c r="Z253" s="63" t="s">
        <v>454</v>
      </c>
      <c r="AA253" s="63"/>
      <c r="AB253" s="63"/>
      <c r="AC253" s="63"/>
      <c r="AD253" s="63" t="s">
        <v>818</v>
      </c>
      <c r="AE253" s="63"/>
      <c r="AF253" s="63"/>
      <c r="AG253" s="63" t="s">
        <v>106</v>
      </c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 t="s">
        <v>552</v>
      </c>
      <c r="BB253" s="63"/>
      <c r="BC253" s="63"/>
      <c r="BD253" s="76" t="s">
        <v>415</v>
      </c>
      <c r="BE253" s="63" t="s">
        <v>857</v>
      </c>
      <c r="BF253" s="65"/>
      <c r="BS253" s="62" t="s">
        <v>754</v>
      </c>
    </row>
    <row r="254" spans="1:71" x14ac:dyDescent="0.35">
      <c r="B254" s="72" t="s">
        <v>1522</v>
      </c>
      <c r="C254" s="63" t="s">
        <v>536</v>
      </c>
      <c r="D254" s="63"/>
      <c r="E254" s="73">
        <v>12336281</v>
      </c>
      <c r="F254" s="72" t="s">
        <v>1523</v>
      </c>
      <c r="H254" s="72" t="s">
        <v>267</v>
      </c>
      <c r="J254" s="63"/>
      <c r="L254" s="63"/>
      <c r="N254" s="66">
        <f t="shared" ca="1" si="20"/>
        <v>121</v>
      </c>
      <c r="O254" s="66">
        <f t="shared" ca="1" si="19"/>
        <v>121</v>
      </c>
      <c r="P254" s="63"/>
      <c r="R254" s="63" t="s">
        <v>556</v>
      </c>
      <c r="S254" s="63"/>
      <c r="V254" s="72">
        <v>4751</v>
      </c>
      <c r="X254" s="68">
        <v>43901</v>
      </c>
      <c r="Y254" s="65"/>
      <c r="AA254" s="63"/>
      <c r="AB254" s="63"/>
      <c r="AD254" s="63"/>
      <c r="AE254" s="63"/>
      <c r="AF254" s="63"/>
      <c r="AG254" s="63"/>
      <c r="BA254" s="63" t="s">
        <v>543</v>
      </c>
      <c r="BB254" s="63"/>
      <c r="BC254" s="63"/>
      <c r="BE254" s="63"/>
    </row>
    <row r="255" spans="1:71" ht="25.9" customHeight="1" x14ac:dyDescent="0.35">
      <c r="A255" s="72">
        <v>291</v>
      </c>
      <c r="B255" s="72" t="s">
        <v>1254</v>
      </c>
      <c r="C255" s="63" t="s">
        <v>536</v>
      </c>
      <c r="D255" s="63"/>
      <c r="F255" s="72" t="s">
        <v>1255</v>
      </c>
      <c r="J255" s="63" t="s">
        <v>749</v>
      </c>
      <c r="L255" s="63"/>
      <c r="N255" s="66">
        <f t="shared" ca="1" si="20"/>
        <v>121</v>
      </c>
      <c r="O255" s="66">
        <f t="shared" ca="1" si="19"/>
        <v>121</v>
      </c>
      <c r="P255" s="63"/>
      <c r="R255" s="63" t="s">
        <v>556</v>
      </c>
      <c r="S255" s="63"/>
      <c r="Y255" s="65"/>
      <c r="AA255" s="63"/>
      <c r="AB255" s="63"/>
      <c r="AD255" s="63"/>
      <c r="AE255" s="63"/>
      <c r="AF255" s="63"/>
      <c r="AG255" s="63"/>
      <c r="BA255" s="63" t="s">
        <v>552</v>
      </c>
      <c r="BB255" s="63"/>
      <c r="BC255" s="63"/>
      <c r="BD255" s="72" t="s">
        <v>1303</v>
      </c>
      <c r="BE255" s="63"/>
      <c r="BF255" s="68">
        <v>43713</v>
      </c>
    </row>
    <row r="256" spans="1:71" x14ac:dyDescent="0.35">
      <c r="B256" s="72" t="s">
        <v>1773</v>
      </c>
      <c r="C256" s="63" t="s">
        <v>536</v>
      </c>
      <c r="D256" s="63"/>
      <c r="H256" s="72" t="s">
        <v>1774</v>
      </c>
      <c r="J256" s="63"/>
      <c r="L256" s="63"/>
      <c r="N256" s="66">
        <f t="shared" ca="1" si="20"/>
        <v>121</v>
      </c>
      <c r="O256" s="66">
        <f t="shared" ca="1" si="19"/>
        <v>121</v>
      </c>
      <c r="P256" s="63"/>
      <c r="R256" s="63" t="s">
        <v>556</v>
      </c>
      <c r="S256" s="63" t="s">
        <v>1318</v>
      </c>
      <c r="V256" s="72">
        <v>4909</v>
      </c>
      <c r="Y256" s="65"/>
      <c r="AA256" s="63"/>
      <c r="AB256" s="63"/>
      <c r="AD256" s="63"/>
      <c r="AE256" s="63"/>
      <c r="AF256" s="63"/>
      <c r="AG256" s="63"/>
      <c r="BA256" s="63" t="s">
        <v>552</v>
      </c>
      <c r="BB256" s="63"/>
      <c r="BC256" s="63"/>
      <c r="BE256" s="63"/>
    </row>
    <row r="257" spans="1:71" x14ac:dyDescent="0.35">
      <c r="A257" s="63">
        <v>50</v>
      </c>
      <c r="B257" s="63" t="s">
        <v>41</v>
      </c>
      <c r="C257" s="63" t="s">
        <v>536</v>
      </c>
      <c r="D257" s="63" t="s">
        <v>5</v>
      </c>
      <c r="E257" s="64">
        <v>36929376</v>
      </c>
      <c r="F257" s="63" t="s">
        <v>1233</v>
      </c>
      <c r="G257" s="63"/>
      <c r="H257" s="63" t="s">
        <v>1234</v>
      </c>
      <c r="I257" s="63"/>
      <c r="J257" s="63"/>
      <c r="K257" s="63"/>
      <c r="L257" s="63" t="s">
        <v>555</v>
      </c>
      <c r="M257" s="65">
        <v>33956</v>
      </c>
      <c r="N257" s="66">
        <f t="shared" ca="1" si="20"/>
        <v>28</v>
      </c>
      <c r="O257" s="66">
        <f t="shared" ca="1" si="19"/>
        <v>28</v>
      </c>
      <c r="P257" s="63" t="s">
        <v>559</v>
      </c>
      <c r="Q257" s="63"/>
      <c r="R257" s="63" t="s">
        <v>556</v>
      </c>
      <c r="S257" s="63"/>
      <c r="T257" s="63"/>
      <c r="U257" s="63"/>
      <c r="V257" s="63">
        <v>4428</v>
      </c>
      <c r="W257" s="63"/>
      <c r="X257" s="65">
        <v>43651</v>
      </c>
      <c r="Y257" s="65" t="s">
        <v>849</v>
      </c>
      <c r="Z257" s="63" t="s">
        <v>1235</v>
      </c>
      <c r="AA257" s="63"/>
      <c r="AB257" s="63"/>
      <c r="AC257" s="63"/>
      <c r="AD257" s="63" t="s">
        <v>818</v>
      </c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 t="s">
        <v>552</v>
      </c>
      <c r="BB257" s="63"/>
      <c r="BC257" s="63"/>
      <c r="BD257" s="76" t="s">
        <v>1805</v>
      </c>
      <c r="BE257" s="63" t="s">
        <v>858</v>
      </c>
      <c r="BF257" s="65">
        <v>43727</v>
      </c>
      <c r="BS257" s="62" t="s">
        <v>755</v>
      </c>
    </row>
    <row r="258" spans="1:71" x14ac:dyDescent="0.35">
      <c r="B258" s="72" t="s">
        <v>1861</v>
      </c>
      <c r="C258" s="63" t="s">
        <v>536</v>
      </c>
      <c r="D258" s="63"/>
      <c r="H258" s="72" t="s">
        <v>212</v>
      </c>
      <c r="J258" s="63"/>
      <c r="L258" s="63"/>
      <c r="N258" s="66">
        <f t="shared" ca="1" si="20"/>
        <v>121</v>
      </c>
      <c r="O258" s="66">
        <f t="shared" ca="1" si="19"/>
        <v>121</v>
      </c>
      <c r="P258" s="63"/>
      <c r="R258" s="63" t="s">
        <v>556</v>
      </c>
      <c r="S258" s="63"/>
      <c r="Y258" s="65"/>
      <c r="AA258" s="63"/>
      <c r="AB258" s="63"/>
      <c r="AD258" s="63"/>
      <c r="AE258" s="63"/>
      <c r="AF258" s="63"/>
      <c r="AG258" s="63"/>
      <c r="BA258" s="63" t="s">
        <v>543</v>
      </c>
      <c r="BB258" s="63"/>
      <c r="BC258" s="63"/>
      <c r="BE258" s="63"/>
      <c r="BG258" s="47" t="s">
        <v>1862</v>
      </c>
    </row>
    <row r="259" spans="1:71" x14ac:dyDescent="0.35">
      <c r="A259" s="63">
        <v>180</v>
      </c>
      <c r="B259" s="72" t="s">
        <v>590</v>
      </c>
      <c r="C259" s="63" t="s">
        <v>536</v>
      </c>
      <c r="D259" s="63"/>
      <c r="J259" s="63"/>
      <c r="L259" s="63"/>
      <c r="N259" s="66">
        <f t="shared" ca="1" si="20"/>
        <v>121</v>
      </c>
      <c r="O259" s="66">
        <f t="shared" ca="1" si="19"/>
        <v>121</v>
      </c>
      <c r="P259" s="63"/>
      <c r="R259" s="63" t="s">
        <v>610</v>
      </c>
      <c r="S259" s="63"/>
      <c r="Y259" s="65"/>
      <c r="AA259" s="63"/>
      <c r="AB259" s="63"/>
      <c r="AD259" s="63"/>
      <c r="AE259" s="63"/>
      <c r="AF259" s="63"/>
      <c r="AG259" s="63"/>
      <c r="BA259" s="63" t="s">
        <v>625</v>
      </c>
      <c r="BB259" s="63"/>
      <c r="BC259" s="63"/>
      <c r="BE259" s="63"/>
    </row>
    <row r="260" spans="1:71" x14ac:dyDescent="0.35">
      <c r="B260" s="72" t="s">
        <v>1823</v>
      </c>
      <c r="C260" s="63" t="s">
        <v>536</v>
      </c>
      <c r="D260" s="63"/>
      <c r="E260" s="73">
        <v>43498678</v>
      </c>
      <c r="F260" s="72" t="s">
        <v>1824</v>
      </c>
      <c r="J260" s="63"/>
      <c r="L260" s="63"/>
      <c r="N260" s="66">
        <f t="shared" ca="1" si="20"/>
        <v>121</v>
      </c>
      <c r="O260" s="66">
        <f t="shared" ca="1" si="19"/>
        <v>121</v>
      </c>
      <c r="P260" s="63"/>
      <c r="R260" s="63" t="s">
        <v>556</v>
      </c>
      <c r="S260" s="63"/>
      <c r="V260" s="72">
        <v>4981</v>
      </c>
      <c r="Y260" s="65"/>
      <c r="Z260" s="72" t="s">
        <v>642</v>
      </c>
      <c r="AA260" s="63"/>
      <c r="AB260" s="63"/>
      <c r="AD260" s="63"/>
      <c r="AE260" s="63" t="s">
        <v>1825</v>
      </c>
      <c r="AF260" s="63" t="s">
        <v>1315</v>
      </c>
      <c r="AG260" s="63"/>
      <c r="BA260" s="63" t="s">
        <v>552</v>
      </c>
      <c r="BB260" s="63"/>
      <c r="BC260" s="63"/>
      <c r="BE260" s="63"/>
      <c r="BF260" s="68">
        <v>44120</v>
      </c>
    </row>
    <row r="261" spans="1:71" ht="25.9" customHeight="1" x14ac:dyDescent="0.35">
      <c r="B261" s="72" t="s">
        <v>1769</v>
      </c>
      <c r="C261" s="63" t="s">
        <v>536</v>
      </c>
      <c r="D261" s="63"/>
      <c r="J261" s="63"/>
      <c r="L261" s="63"/>
      <c r="N261" s="66">
        <f t="shared" ca="1" si="20"/>
        <v>121</v>
      </c>
      <c r="O261" s="66">
        <f t="shared" ca="1" si="19"/>
        <v>121</v>
      </c>
      <c r="P261" s="63"/>
      <c r="R261" s="63" t="s">
        <v>610</v>
      </c>
      <c r="S261" s="63"/>
      <c r="V261" s="72">
        <v>4906</v>
      </c>
      <c r="Y261" s="65"/>
      <c r="AA261" s="63"/>
      <c r="AB261" s="63"/>
      <c r="AD261" s="63"/>
      <c r="AE261" s="63"/>
      <c r="AF261" s="63"/>
      <c r="AG261" s="63"/>
      <c r="AH261" s="72" t="s">
        <v>1770</v>
      </c>
      <c r="BA261" s="63" t="s">
        <v>552</v>
      </c>
      <c r="BB261" s="63"/>
      <c r="BC261" s="63"/>
      <c r="BD261" s="72" t="s">
        <v>857</v>
      </c>
      <c r="BE261" s="63"/>
      <c r="BF261" s="68">
        <v>44027</v>
      </c>
    </row>
    <row r="262" spans="1:71" x14ac:dyDescent="0.35">
      <c r="B262" s="72" t="s">
        <v>1645</v>
      </c>
      <c r="C262" s="63" t="s">
        <v>535</v>
      </c>
      <c r="H262" s="72" t="s">
        <v>220</v>
      </c>
      <c r="J262" s="63"/>
      <c r="L262" s="63"/>
      <c r="O262" s="66">
        <f t="shared" si="19"/>
        <v>0</v>
      </c>
      <c r="P262" s="63"/>
      <c r="R262" s="63" t="s">
        <v>556</v>
      </c>
      <c r="S262" s="63"/>
      <c r="V262" s="72">
        <v>4861</v>
      </c>
      <c r="Y262" s="65"/>
      <c r="AB262" s="63"/>
      <c r="AF262" s="63"/>
      <c r="BA262" s="63" t="s">
        <v>543</v>
      </c>
      <c r="BB262" s="63"/>
      <c r="BC262" s="63"/>
    </row>
    <row r="263" spans="1:71" x14ac:dyDescent="0.35">
      <c r="A263" s="63">
        <v>51</v>
      </c>
      <c r="B263" s="63" t="s">
        <v>228</v>
      </c>
      <c r="C263" s="63" t="s">
        <v>536</v>
      </c>
      <c r="D263" s="63" t="s">
        <v>5</v>
      </c>
      <c r="E263" s="64">
        <v>8050909</v>
      </c>
      <c r="F263" s="63" t="s">
        <v>232</v>
      </c>
      <c r="G263" s="63"/>
      <c r="H263" s="63" t="s">
        <v>220</v>
      </c>
      <c r="I263" s="63" t="s">
        <v>229</v>
      </c>
      <c r="J263" s="63" t="s">
        <v>733</v>
      </c>
      <c r="K263" s="63"/>
      <c r="L263" s="63"/>
      <c r="M263" s="65">
        <v>16038</v>
      </c>
      <c r="N263" s="66">
        <f t="shared" ref="N263:N272" ca="1" si="21">INT((TODAY()-M263)/365.25)</f>
        <v>77</v>
      </c>
      <c r="O263" s="66">
        <f t="shared" ca="1" si="19"/>
        <v>77</v>
      </c>
      <c r="P263" s="63" t="s">
        <v>559</v>
      </c>
      <c r="Q263" s="63"/>
      <c r="R263" s="63" t="s">
        <v>556</v>
      </c>
      <c r="S263" s="63"/>
      <c r="T263" s="63" t="s">
        <v>169</v>
      </c>
      <c r="U263" s="63" t="s">
        <v>230</v>
      </c>
      <c r="V263" s="63">
        <v>4059</v>
      </c>
      <c r="W263" s="63">
        <v>9</v>
      </c>
      <c r="X263" s="65">
        <v>42972</v>
      </c>
      <c r="Y263" s="65" t="s">
        <v>842</v>
      </c>
      <c r="Z263" s="63" t="s">
        <v>145</v>
      </c>
      <c r="AA263" s="63"/>
      <c r="AB263" s="63" t="s">
        <v>699</v>
      </c>
      <c r="AC263" s="63"/>
      <c r="AD263" s="63" t="s">
        <v>813</v>
      </c>
      <c r="AE263" s="63"/>
      <c r="AF263" s="63" t="s">
        <v>1315</v>
      </c>
      <c r="AG263" s="63" t="s">
        <v>107</v>
      </c>
      <c r="AH263" s="63" t="s">
        <v>204</v>
      </c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 t="s">
        <v>543</v>
      </c>
      <c r="BB263" s="63"/>
      <c r="BC263" s="63"/>
      <c r="BD263" s="63"/>
      <c r="BE263" s="63"/>
      <c r="BF263" s="65"/>
      <c r="BS263" s="62" t="s">
        <v>756</v>
      </c>
    </row>
    <row r="264" spans="1:71" x14ac:dyDescent="0.35">
      <c r="A264" s="63">
        <v>133</v>
      </c>
      <c r="B264" s="63" t="s">
        <v>506</v>
      </c>
      <c r="C264" s="63" t="s">
        <v>536</v>
      </c>
      <c r="D264" s="63" t="s">
        <v>5</v>
      </c>
      <c r="E264" s="64">
        <v>37498543</v>
      </c>
      <c r="F264" s="63" t="s">
        <v>680</v>
      </c>
      <c r="G264" s="63" t="s">
        <v>554</v>
      </c>
      <c r="H264" s="63" t="s">
        <v>220</v>
      </c>
      <c r="I264" s="63" t="s">
        <v>507</v>
      </c>
      <c r="J264" s="63" t="s">
        <v>733</v>
      </c>
      <c r="K264" s="63"/>
      <c r="L264" s="63" t="s">
        <v>555</v>
      </c>
      <c r="M264" s="65">
        <v>34504</v>
      </c>
      <c r="N264" s="66">
        <f t="shared" ca="1" si="21"/>
        <v>26</v>
      </c>
      <c r="O264" s="66">
        <f t="shared" ca="1" si="19"/>
        <v>26</v>
      </c>
      <c r="P264" s="63" t="s">
        <v>559</v>
      </c>
      <c r="Q264" s="63"/>
      <c r="R264" s="63" t="s">
        <v>556</v>
      </c>
      <c r="S264" s="63"/>
      <c r="T264" s="63"/>
      <c r="U264" s="63"/>
      <c r="V264" s="63">
        <v>4090</v>
      </c>
      <c r="W264" s="63"/>
      <c r="X264" s="65">
        <v>43075</v>
      </c>
      <c r="Y264" s="65" t="s">
        <v>849</v>
      </c>
      <c r="Z264" s="63" t="s">
        <v>132</v>
      </c>
      <c r="AA264" s="63"/>
      <c r="AB264" s="63" t="s">
        <v>702</v>
      </c>
      <c r="AC264" s="63"/>
      <c r="AD264" s="63" t="s">
        <v>818</v>
      </c>
      <c r="AE264" s="63"/>
      <c r="AF264" s="63"/>
      <c r="AG264" s="63" t="s">
        <v>107</v>
      </c>
      <c r="AH264" s="63"/>
      <c r="AI264" s="63"/>
      <c r="AJ264" s="63"/>
      <c r="AK264" s="63">
        <v>2</v>
      </c>
      <c r="AL264" s="63"/>
      <c r="AM264" s="63"/>
      <c r="AN264" s="63"/>
      <c r="AO264" s="63"/>
      <c r="AP264" s="63"/>
      <c r="AQ264" s="63"/>
      <c r="AR264" s="63"/>
      <c r="AS264" s="63" t="s">
        <v>109</v>
      </c>
      <c r="AT264" s="63"/>
      <c r="AU264" s="63"/>
      <c r="AV264" s="63"/>
      <c r="AW264" s="63"/>
      <c r="AX264" s="63"/>
      <c r="AY264" s="63"/>
      <c r="AZ264" s="63"/>
      <c r="BA264" s="63" t="s">
        <v>552</v>
      </c>
      <c r="BB264" s="63"/>
      <c r="BC264" s="63"/>
      <c r="BD264" s="63" t="s">
        <v>553</v>
      </c>
      <c r="BE264" s="63" t="s">
        <v>860</v>
      </c>
      <c r="BF264" s="65">
        <v>43088</v>
      </c>
    </row>
    <row r="265" spans="1:71" ht="25.9" customHeight="1" x14ac:dyDescent="0.35">
      <c r="A265" s="72">
        <v>258</v>
      </c>
      <c r="B265" s="72" t="s">
        <v>1197</v>
      </c>
      <c r="C265" s="63" t="s">
        <v>536</v>
      </c>
      <c r="D265" s="63"/>
      <c r="J265" s="63"/>
      <c r="L265" s="63"/>
      <c r="N265" s="66">
        <f t="shared" ca="1" si="21"/>
        <v>121</v>
      </c>
      <c r="O265" s="66">
        <f t="shared" ca="1" si="19"/>
        <v>121</v>
      </c>
      <c r="P265" s="63"/>
      <c r="R265" s="63" t="s">
        <v>556</v>
      </c>
      <c r="S265" s="63"/>
      <c r="W265" s="72">
        <v>215</v>
      </c>
      <c r="X265" s="68">
        <v>43600</v>
      </c>
      <c r="Y265" s="65"/>
      <c r="AA265" s="63"/>
      <c r="AB265" s="63"/>
      <c r="AD265" s="63" t="s">
        <v>813</v>
      </c>
      <c r="AE265" s="63"/>
      <c r="AF265" s="63"/>
      <c r="AG265" s="63"/>
      <c r="BA265" s="63" t="s">
        <v>552</v>
      </c>
      <c r="BB265" s="63"/>
      <c r="BC265" s="63"/>
      <c r="BE265" s="63"/>
    </row>
    <row r="266" spans="1:71" x14ac:dyDescent="0.35">
      <c r="A266" s="72">
        <v>284</v>
      </c>
      <c r="B266" s="72" t="s">
        <v>1251</v>
      </c>
      <c r="C266" s="63" t="s">
        <v>536</v>
      </c>
      <c r="D266" s="63"/>
      <c r="F266" s="72" t="s">
        <v>1256</v>
      </c>
      <c r="J266" s="63"/>
      <c r="L266" s="63"/>
      <c r="N266" s="66">
        <f t="shared" ca="1" si="21"/>
        <v>121</v>
      </c>
      <c r="O266" s="66">
        <f t="shared" ca="1" si="19"/>
        <v>121</v>
      </c>
      <c r="P266" s="63"/>
      <c r="R266" s="63" t="s">
        <v>556</v>
      </c>
      <c r="S266" s="63"/>
      <c r="Y266" s="65"/>
      <c r="AA266" s="63"/>
      <c r="AB266" s="63"/>
      <c r="AD266" s="63"/>
      <c r="AE266" s="63"/>
      <c r="AF266" s="63"/>
      <c r="AG266" s="63"/>
      <c r="BA266" s="63" t="s">
        <v>552</v>
      </c>
      <c r="BB266" s="63"/>
      <c r="BC266" s="63"/>
      <c r="BD266" s="72" t="s">
        <v>1305</v>
      </c>
      <c r="BE266" s="63"/>
      <c r="BF266" s="68">
        <v>43719</v>
      </c>
    </row>
    <row r="267" spans="1:71" x14ac:dyDescent="0.35">
      <c r="A267" s="72">
        <v>227</v>
      </c>
      <c r="B267" s="72" t="s">
        <v>992</v>
      </c>
      <c r="C267" s="63" t="s">
        <v>536</v>
      </c>
      <c r="D267" s="63"/>
      <c r="E267" s="73">
        <v>29471942</v>
      </c>
      <c r="F267" s="72" t="s">
        <v>993</v>
      </c>
      <c r="J267" s="63"/>
      <c r="L267" s="63" t="s">
        <v>555</v>
      </c>
      <c r="M267" s="68">
        <v>30190</v>
      </c>
      <c r="N267" s="66">
        <f t="shared" ca="1" si="21"/>
        <v>38</v>
      </c>
      <c r="O267" s="66">
        <f t="shared" ca="1" si="19"/>
        <v>38</v>
      </c>
      <c r="P267" s="63" t="s">
        <v>595</v>
      </c>
      <c r="R267" s="63" t="s">
        <v>556</v>
      </c>
      <c r="S267" s="63"/>
      <c r="T267" s="72" t="s">
        <v>270</v>
      </c>
      <c r="U267" s="72" t="s">
        <v>994</v>
      </c>
      <c r="X267" s="68">
        <v>43182</v>
      </c>
      <c r="Y267" s="65" t="s">
        <v>849</v>
      </c>
      <c r="Z267" s="72" t="s">
        <v>995</v>
      </c>
      <c r="AA267" s="63"/>
      <c r="AB267" s="63" t="s">
        <v>702</v>
      </c>
      <c r="AD267" s="63" t="s">
        <v>813</v>
      </c>
      <c r="AE267" s="63"/>
      <c r="AF267" s="63"/>
      <c r="AG267" s="63"/>
      <c r="AK267" s="72">
        <v>3</v>
      </c>
      <c r="AL267" s="72">
        <v>4</v>
      </c>
      <c r="AS267" s="72" t="s">
        <v>109</v>
      </c>
      <c r="AT267" s="72" t="s">
        <v>996</v>
      </c>
      <c r="BA267" s="63" t="s">
        <v>625</v>
      </c>
      <c r="BB267" s="63"/>
      <c r="BC267" s="63"/>
      <c r="BE267" s="63"/>
    </row>
    <row r="268" spans="1:71" ht="25.9" customHeight="1" x14ac:dyDescent="0.35">
      <c r="A268" s="63">
        <v>52</v>
      </c>
      <c r="B268" s="63" t="s">
        <v>42</v>
      </c>
      <c r="C268" s="63" t="s">
        <v>536</v>
      </c>
      <c r="D268" s="63" t="s">
        <v>5</v>
      </c>
      <c r="E268" s="64"/>
      <c r="F268" s="63"/>
      <c r="G268" s="63"/>
      <c r="H268" s="63"/>
      <c r="I268" s="63"/>
      <c r="J268" s="63"/>
      <c r="K268" s="63"/>
      <c r="L268" s="63"/>
      <c r="M268" s="65"/>
      <c r="N268" s="66">
        <f t="shared" ca="1" si="21"/>
        <v>121</v>
      </c>
      <c r="O268" s="66">
        <f t="shared" ca="1" si="19"/>
        <v>121</v>
      </c>
      <c r="P268" s="63"/>
      <c r="Q268" s="63"/>
      <c r="R268" s="63" t="s">
        <v>610</v>
      </c>
      <c r="S268" s="63"/>
      <c r="T268" s="63"/>
      <c r="U268" s="63"/>
      <c r="V268" s="63"/>
      <c r="W268" s="63"/>
      <c r="X268" s="65"/>
      <c r="Y268" s="65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 t="s">
        <v>552</v>
      </c>
      <c r="BB268" s="63"/>
      <c r="BC268" s="63"/>
      <c r="BD268" s="70"/>
      <c r="BE268" s="63" t="s">
        <v>853</v>
      </c>
      <c r="BF268" s="65"/>
      <c r="BS268" s="62" t="s">
        <v>757</v>
      </c>
    </row>
    <row r="269" spans="1:71" x14ac:dyDescent="0.35">
      <c r="B269" s="72" t="s">
        <v>1430</v>
      </c>
      <c r="C269" s="63" t="s">
        <v>536</v>
      </c>
      <c r="D269" s="63"/>
      <c r="E269" s="73">
        <v>36725035</v>
      </c>
      <c r="F269" s="72" t="s">
        <v>1431</v>
      </c>
      <c r="J269" s="63" t="s">
        <v>774</v>
      </c>
      <c r="L269" s="63" t="s">
        <v>555</v>
      </c>
      <c r="M269" s="68">
        <v>33516</v>
      </c>
      <c r="N269" s="66">
        <f t="shared" ca="1" si="21"/>
        <v>29</v>
      </c>
      <c r="O269" s="66">
        <f t="shared" ca="1" si="19"/>
        <v>29</v>
      </c>
      <c r="P269" s="63" t="s">
        <v>890</v>
      </c>
      <c r="R269" s="63" t="s">
        <v>556</v>
      </c>
      <c r="S269" s="63"/>
      <c r="V269" s="72">
        <v>4670</v>
      </c>
      <c r="Y269" s="65" t="s">
        <v>847</v>
      </c>
      <c r="Z269" s="72" t="s">
        <v>1040</v>
      </c>
      <c r="AA269" s="63"/>
      <c r="AB269" s="63"/>
      <c r="AD269" s="63" t="s">
        <v>818</v>
      </c>
      <c r="AE269" s="63" t="s">
        <v>1526</v>
      </c>
      <c r="AF269" s="63" t="s">
        <v>1315</v>
      </c>
      <c r="AG269" s="63"/>
      <c r="AH269" s="72" t="s">
        <v>1528</v>
      </c>
      <c r="BA269" s="63" t="s">
        <v>625</v>
      </c>
      <c r="BB269" s="63"/>
      <c r="BC269" s="63"/>
      <c r="BE269" s="63"/>
    </row>
    <row r="270" spans="1:71" ht="25.9" customHeight="1" x14ac:dyDescent="0.35">
      <c r="B270" s="72" t="s">
        <v>1552</v>
      </c>
      <c r="C270" s="63" t="s">
        <v>535</v>
      </c>
      <c r="D270" s="63"/>
      <c r="E270" s="73">
        <v>35192799</v>
      </c>
      <c r="F270" s="72" t="s">
        <v>1553</v>
      </c>
      <c r="J270" s="63" t="s">
        <v>733</v>
      </c>
      <c r="L270" s="63" t="s">
        <v>555</v>
      </c>
      <c r="M270" s="68">
        <v>33170</v>
      </c>
      <c r="N270" s="66">
        <f t="shared" ca="1" si="21"/>
        <v>30</v>
      </c>
      <c r="O270" s="66">
        <f t="shared" ref="O270:O301" ca="1" si="22">IF(N270=119,"N/D",N270)</f>
        <v>30</v>
      </c>
      <c r="P270" s="63" t="s">
        <v>112</v>
      </c>
      <c r="R270" s="63" t="s">
        <v>610</v>
      </c>
      <c r="S270" s="63"/>
      <c r="V270" s="72">
        <v>4172</v>
      </c>
      <c r="X270" s="68">
        <v>43524</v>
      </c>
      <c r="Y270" s="65" t="s">
        <v>850</v>
      </c>
      <c r="Z270" s="72" t="s">
        <v>1554</v>
      </c>
      <c r="AA270" s="63"/>
      <c r="AB270" s="63"/>
      <c r="AD270" s="63" t="s">
        <v>813</v>
      </c>
      <c r="AE270" s="63" t="s">
        <v>1555</v>
      </c>
      <c r="AF270" s="63" t="s">
        <v>1316</v>
      </c>
      <c r="AG270" s="63"/>
      <c r="AH270" s="72" t="s">
        <v>204</v>
      </c>
      <c r="BA270" s="63" t="s">
        <v>543</v>
      </c>
      <c r="BB270" s="63"/>
      <c r="BC270" s="63"/>
      <c r="BE270" s="63"/>
    </row>
    <row r="271" spans="1:71" ht="25.9" customHeight="1" x14ac:dyDescent="0.35">
      <c r="A271" s="72">
        <v>195</v>
      </c>
      <c r="B271" s="72" t="s">
        <v>899</v>
      </c>
      <c r="C271" s="63" t="s">
        <v>536</v>
      </c>
      <c r="D271" s="63"/>
      <c r="J271" s="63"/>
      <c r="L271" s="63"/>
      <c r="N271" s="66">
        <f t="shared" ca="1" si="21"/>
        <v>121</v>
      </c>
      <c r="O271" s="66">
        <f t="shared" ca="1" si="22"/>
        <v>121</v>
      </c>
      <c r="P271" s="63"/>
      <c r="R271" s="63" t="s">
        <v>556</v>
      </c>
      <c r="S271" s="63"/>
      <c r="V271" s="72">
        <v>4130</v>
      </c>
      <c r="W271" s="72">
        <v>180</v>
      </c>
      <c r="X271" s="68">
        <v>43496</v>
      </c>
      <c r="Y271" s="65" t="s">
        <v>849</v>
      </c>
      <c r="AA271" s="63"/>
      <c r="AB271" s="63" t="s">
        <v>697</v>
      </c>
      <c r="AD271" s="63" t="s">
        <v>818</v>
      </c>
      <c r="AE271" s="63"/>
      <c r="AF271" s="63"/>
      <c r="AG271" s="63"/>
      <c r="BA271" s="63" t="s">
        <v>552</v>
      </c>
      <c r="BB271" s="63"/>
      <c r="BC271" s="63"/>
      <c r="BD271" s="72" t="s">
        <v>857</v>
      </c>
      <c r="BE271" s="63" t="s">
        <v>857</v>
      </c>
      <c r="BF271" s="68">
        <v>43508</v>
      </c>
    </row>
    <row r="272" spans="1:71" x14ac:dyDescent="0.35">
      <c r="B272" s="72" t="s">
        <v>1906</v>
      </c>
      <c r="C272" s="63" t="s">
        <v>536</v>
      </c>
      <c r="D272" s="63"/>
      <c r="F272" s="72" t="s">
        <v>1907</v>
      </c>
      <c r="H272" s="72" t="s">
        <v>95</v>
      </c>
      <c r="J272" s="63"/>
      <c r="L272" s="63"/>
      <c r="N272" s="66">
        <f t="shared" ca="1" si="21"/>
        <v>121</v>
      </c>
      <c r="O272" s="66">
        <f t="shared" ca="1" si="22"/>
        <v>121</v>
      </c>
      <c r="P272" s="63"/>
      <c r="R272" s="63" t="s">
        <v>556</v>
      </c>
      <c r="S272" s="63"/>
      <c r="V272" s="72">
        <v>5037</v>
      </c>
      <c r="X272" s="68">
        <v>44111</v>
      </c>
      <c r="Y272" s="65"/>
      <c r="Z272" s="72" t="s">
        <v>1885</v>
      </c>
      <c r="AA272" s="63"/>
      <c r="AB272" s="63"/>
      <c r="AD272" s="63"/>
      <c r="AE272" s="63" t="s">
        <v>1908</v>
      </c>
      <c r="AF272" s="63" t="s">
        <v>1315</v>
      </c>
      <c r="AG272" s="63"/>
      <c r="BA272" s="63" t="s">
        <v>543</v>
      </c>
      <c r="BB272" s="63"/>
      <c r="BC272" s="63"/>
      <c r="BE272" s="63"/>
    </row>
    <row r="273" spans="1:71" x14ac:dyDescent="0.35">
      <c r="B273" s="72" t="s">
        <v>1588</v>
      </c>
      <c r="C273" s="63" t="s">
        <v>536</v>
      </c>
      <c r="J273" s="63"/>
      <c r="L273" s="63"/>
      <c r="O273" s="66">
        <f t="shared" si="22"/>
        <v>0</v>
      </c>
      <c r="P273" s="63"/>
      <c r="R273" s="63" t="s">
        <v>556</v>
      </c>
      <c r="S273" s="63"/>
      <c r="V273" s="72">
        <v>4802</v>
      </c>
      <c r="Y273" s="65"/>
      <c r="AB273" s="63"/>
      <c r="AD273" s="63"/>
      <c r="AF273" s="63"/>
      <c r="BA273" s="63" t="s">
        <v>552</v>
      </c>
      <c r="BB273" s="63"/>
      <c r="BC273" s="63"/>
      <c r="BD273" s="72" t="s">
        <v>857</v>
      </c>
      <c r="BF273" s="68">
        <v>44167</v>
      </c>
    </row>
    <row r="274" spans="1:71" x14ac:dyDescent="0.35">
      <c r="A274" s="72">
        <v>282</v>
      </c>
      <c r="B274" s="72" t="s">
        <v>1241</v>
      </c>
      <c r="C274" s="63" t="s">
        <v>536</v>
      </c>
      <c r="D274" s="63"/>
      <c r="E274" s="73">
        <v>14427806</v>
      </c>
      <c r="F274" s="72" t="s">
        <v>1243</v>
      </c>
      <c r="J274" s="63" t="s">
        <v>733</v>
      </c>
      <c r="L274" s="63" t="s">
        <v>566</v>
      </c>
      <c r="M274" s="68">
        <v>22238</v>
      </c>
      <c r="N274" s="66">
        <f t="shared" ref="N274:N296" ca="1" si="23">INT((TODAY()-M274)/365.25)</f>
        <v>60</v>
      </c>
      <c r="O274" s="66">
        <f t="shared" ca="1" si="22"/>
        <v>60</v>
      </c>
      <c r="P274" s="63"/>
      <c r="R274" s="63" t="s">
        <v>556</v>
      </c>
      <c r="S274" s="63" t="s">
        <v>1318</v>
      </c>
      <c r="U274" s="72" t="s">
        <v>1244</v>
      </c>
      <c r="X274" s="68">
        <v>43651</v>
      </c>
      <c r="Y274" s="65" t="s">
        <v>842</v>
      </c>
      <c r="Z274" s="72" t="s">
        <v>193</v>
      </c>
      <c r="AA274" s="63"/>
      <c r="AB274" s="63"/>
      <c r="AD274" s="63"/>
      <c r="AE274" s="63"/>
      <c r="AF274" s="63"/>
      <c r="AG274" s="63"/>
      <c r="BA274" s="63" t="s">
        <v>552</v>
      </c>
      <c r="BB274" s="63"/>
      <c r="BC274" s="63"/>
      <c r="BE274" s="63"/>
      <c r="BG274" s="47" t="s">
        <v>1261</v>
      </c>
    </row>
    <row r="275" spans="1:71" x14ac:dyDescent="0.35">
      <c r="A275" s="63">
        <v>53</v>
      </c>
      <c r="B275" s="63" t="s">
        <v>234</v>
      </c>
      <c r="C275" s="63" t="s">
        <v>536</v>
      </c>
      <c r="D275" s="63" t="s">
        <v>5</v>
      </c>
      <c r="E275" s="64">
        <v>22463897</v>
      </c>
      <c r="F275" s="63" t="s">
        <v>237</v>
      </c>
      <c r="G275" s="63" t="s">
        <v>554</v>
      </c>
      <c r="H275" s="63" t="s">
        <v>207</v>
      </c>
      <c r="I275" s="63" t="s">
        <v>209</v>
      </c>
      <c r="J275" s="63" t="s">
        <v>771</v>
      </c>
      <c r="K275" s="63"/>
      <c r="L275" s="63" t="s">
        <v>558</v>
      </c>
      <c r="M275" s="65">
        <v>26266</v>
      </c>
      <c r="N275" s="66">
        <f t="shared" ca="1" si="23"/>
        <v>49</v>
      </c>
      <c r="O275" s="66">
        <f t="shared" ca="1" si="22"/>
        <v>49</v>
      </c>
      <c r="P275" s="63" t="s">
        <v>613</v>
      </c>
      <c r="Q275" s="63"/>
      <c r="R275" s="63" t="s">
        <v>556</v>
      </c>
      <c r="S275" s="63"/>
      <c r="T275" s="63" t="s">
        <v>236</v>
      </c>
      <c r="U275" s="63" t="s">
        <v>235</v>
      </c>
      <c r="V275" s="63">
        <v>4088</v>
      </c>
      <c r="W275" s="63">
        <v>36</v>
      </c>
      <c r="X275" s="65">
        <v>43096</v>
      </c>
      <c r="Y275" s="65" t="s">
        <v>842</v>
      </c>
      <c r="Z275" s="63" t="s">
        <v>145</v>
      </c>
      <c r="AA275" s="63"/>
      <c r="AB275" s="63" t="s">
        <v>700</v>
      </c>
      <c r="AC275" s="63"/>
      <c r="AD275" s="63" t="s">
        <v>813</v>
      </c>
      <c r="AE275" s="63"/>
      <c r="AF275" s="63"/>
      <c r="AG275" s="63" t="s">
        <v>106</v>
      </c>
      <c r="AH275" s="63" t="s">
        <v>204</v>
      </c>
      <c r="AI275" s="63"/>
      <c r="AJ275" s="63"/>
      <c r="AK275" s="63">
        <v>3</v>
      </c>
      <c r="AL275" s="63">
        <v>2</v>
      </c>
      <c r="AM275" s="63"/>
      <c r="AN275" s="63"/>
      <c r="AO275" s="63"/>
      <c r="AP275" s="63"/>
      <c r="AQ275" s="63"/>
      <c r="AR275" s="63"/>
      <c r="AS275" s="63" t="s">
        <v>109</v>
      </c>
      <c r="AT275" s="63"/>
      <c r="AU275" s="63" t="s">
        <v>677</v>
      </c>
      <c r="AV275" s="63" t="s">
        <v>112</v>
      </c>
      <c r="AW275" s="63" t="s">
        <v>648</v>
      </c>
      <c r="AX275" s="63"/>
      <c r="AY275" s="63"/>
      <c r="AZ275" s="63"/>
      <c r="BA275" s="63" t="s">
        <v>552</v>
      </c>
      <c r="BB275" s="63"/>
      <c r="BC275" s="63"/>
      <c r="BD275" s="63" t="s">
        <v>395</v>
      </c>
      <c r="BE275" s="63" t="s">
        <v>857</v>
      </c>
      <c r="BF275" s="65">
        <v>43344</v>
      </c>
      <c r="BS275" s="62" t="s">
        <v>758</v>
      </c>
    </row>
    <row r="276" spans="1:71" x14ac:dyDescent="0.35">
      <c r="A276" s="72">
        <v>233</v>
      </c>
      <c r="B276" s="72" t="s">
        <v>1018</v>
      </c>
      <c r="C276" s="63" t="s">
        <v>536</v>
      </c>
      <c r="D276" s="63"/>
      <c r="E276" s="73">
        <v>13209717</v>
      </c>
      <c r="F276" s="72" t="s">
        <v>1019</v>
      </c>
      <c r="J276" s="63" t="s">
        <v>188</v>
      </c>
      <c r="L276" s="63" t="s">
        <v>601</v>
      </c>
      <c r="M276" s="68">
        <v>20973</v>
      </c>
      <c r="N276" s="66">
        <f t="shared" ca="1" si="23"/>
        <v>63</v>
      </c>
      <c r="O276" s="66">
        <f t="shared" ca="1" si="22"/>
        <v>63</v>
      </c>
      <c r="P276" s="63"/>
      <c r="R276" s="63" t="s">
        <v>556</v>
      </c>
      <c r="S276" s="63"/>
      <c r="V276" s="72">
        <v>4282</v>
      </c>
      <c r="X276" s="68">
        <v>43592</v>
      </c>
      <c r="Y276" s="65" t="s">
        <v>842</v>
      </c>
      <c r="Z276" s="72" t="s">
        <v>193</v>
      </c>
      <c r="AA276" s="63"/>
      <c r="AB276" s="63" t="s">
        <v>697</v>
      </c>
      <c r="AD276" s="63" t="s">
        <v>813</v>
      </c>
      <c r="AE276" s="63"/>
      <c r="AF276" s="63"/>
      <c r="AG276" s="63"/>
      <c r="AK276" s="72">
        <v>3</v>
      </c>
      <c r="AL276" s="72">
        <v>3</v>
      </c>
      <c r="AS276" s="72" t="s">
        <v>302</v>
      </c>
      <c r="BA276" s="63" t="s">
        <v>625</v>
      </c>
      <c r="BB276" s="63"/>
      <c r="BC276" s="63"/>
      <c r="BE276" s="63"/>
    </row>
    <row r="277" spans="1:71" x14ac:dyDescent="0.35">
      <c r="A277" s="72">
        <v>266</v>
      </c>
      <c r="B277" s="72" t="s">
        <v>1210</v>
      </c>
      <c r="C277" s="63" t="s">
        <v>535</v>
      </c>
      <c r="D277" s="63"/>
      <c r="J277" s="63"/>
      <c r="L277" s="63"/>
      <c r="N277" s="66">
        <f t="shared" ca="1" si="23"/>
        <v>121</v>
      </c>
      <c r="O277" s="66">
        <f t="shared" ca="1" si="22"/>
        <v>121</v>
      </c>
      <c r="P277" s="63"/>
      <c r="R277" s="63" t="s">
        <v>556</v>
      </c>
      <c r="S277" s="63"/>
      <c r="V277" s="72">
        <v>4349</v>
      </c>
      <c r="Y277" s="65"/>
      <c r="AA277" s="63"/>
      <c r="AB277" s="63"/>
      <c r="AD277" s="63" t="s">
        <v>813</v>
      </c>
      <c r="AE277" s="63"/>
      <c r="AF277" s="63" t="s">
        <v>1315</v>
      </c>
      <c r="AG277" s="63" t="s">
        <v>107</v>
      </c>
      <c r="AH277" s="72" t="s">
        <v>141</v>
      </c>
      <c r="BA277" s="63" t="s">
        <v>552</v>
      </c>
      <c r="BB277" s="63"/>
      <c r="BC277" s="63"/>
      <c r="BE277" s="63" t="s">
        <v>855</v>
      </c>
      <c r="BF277" s="68">
        <v>43810</v>
      </c>
    </row>
    <row r="278" spans="1:71" ht="27" customHeight="1" x14ac:dyDescent="0.35">
      <c r="B278" s="72" t="s">
        <v>1753</v>
      </c>
      <c r="C278" s="63" t="s">
        <v>536</v>
      </c>
      <c r="D278" s="63"/>
      <c r="E278" s="73">
        <v>36419909</v>
      </c>
      <c r="J278" s="63"/>
      <c r="L278" s="63" t="s">
        <v>555</v>
      </c>
      <c r="M278" s="68">
        <v>33687</v>
      </c>
      <c r="N278" s="66">
        <f t="shared" ca="1" si="23"/>
        <v>28</v>
      </c>
      <c r="O278" s="66">
        <f t="shared" ca="1" si="22"/>
        <v>28</v>
      </c>
      <c r="P278" s="63" t="s">
        <v>112</v>
      </c>
      <c r="R278" s="63" t="s">
        <v>556</v>
      </c>
      <c r="S278" s="63"/>
      <c r="V278" s="72">
        <v>4889</v>
      </c>
      <c r="X278" s="68">
        <v>43987</v>
      </c>
      <c r="Y278" s="65"/>
      <c r="Z278" s="72" t="s">
        <v>891</v>
      </c>
      <c r="AA278" s="63"/>
      <c r="AB278" s="63"/>
      <c r="AD278" s="63" t="s">
        <v>813</v>
      </c>
      <c r="AE278" s="63" t="s">
        <v>1762</v>
      </c>
      <c r="AF278" s="63" t="s">
        <v>1315</v>
      </c>
      <c r="AG278" s="63"/>
      <c r="AH278" s="72" t="s">
        <v>204</v>
      </c>
      <c r="BA278" s="63" t="s">
        <v>552</v>
      </c>
      <c r="BB278" s="63"/>
      <c r="BC278" s="63"/>
      <c r="BD278" s="72" t="s">
        <v>2062</v>
      </c>
      <c r="BE278" s="63"/>
      <c r="BF278" s="68">
        <v>43898</v>
      </c>
    </row>
    <row r="279" spans="1:71" ht="25.9" customHeight="1" x14ac:dyDescent="0.35">
      <c r="A279" s="72">
        <v>216</v>
      </c>
      <c r="B279" s="72" t="s">
        <v>956</v>
      </c>
      <c r="C279" s="63" t="s">
        <v>536</v>
      </c>
      <c r="D279" s="63"/>
      <c r="E279" s="73">
        <v>24803992</v>
      </c>
      <c r="F279" s="72" t="s">
        <v>957</v>
      </c>
      <c r="J279" s="63" t="s">
        <v>207</v>
      </c>
      <c r="L279" s="63" t="s">
        <v>555</v>
      </c>
      <c r="M279" s="68">
        <v>25090</v>
      </c>
      <c r="N279" s="66">
        <f t="shared" ca="1" si="23"/>
        <v>52</v>
      </c>
      <c r="O279" s="66">
        <f t="shared" ca="1" si="22"/>
        <v>52</v>
      </c>
      <c r="P279" s="63" t="s">
        <v>613</v>
      </c>
      <c r="R279" s="63" t="s">
        <v>556</v>
      </c>
      <c r="S279" s="63"/>
      <c r="T279" s="72" t="s">
        <v>270</v>
      </c>
      <c r="U279" s="72" t="s">
        <v>958</v>
      </c>
      <c r="X279" s="68">
        <v>43083</v>
      </c>
      <c r="Y279" s="65" t="s">
        <v>849</v>
      </c>
      <c r="Z279" s="72" t="s">
        <v>642</v>
      </c>
      <c r="AA279" s="63"/>
      <c r="AB279" s="63" t="s">
        <v>700</v>
      </c>
      <c r="AD279" s="63" t="s">
        <v>813</v>
      </c>
      <c r="AE279" s="63"/>
      <c r="AF279" s="63"/>
      <c r="AG279" s="63"/>
      <c r="BA279" s="63" t="s">
        <v>625</v>
      </c>
      <c r="BB279" s="63"/>
      <c r="BC279" s="63"/>
      <c r="BE279" s="63"/>
    </row>
    <row r="280" spans="1:71" x14ac:dyDescent="0.35">
      <c r="A280" s="72">
        <v>284</v>
      </c>
      <c r="B280" s="72" t="s">
        <v>1280</v>
      </c>
      <c r="C280" s="63" t="s">
        <v>535</v>
      </c>
      <c r="D280" s="63"/>
      <c r="E280" s="73">
        <v>32403765</v>
      </c>
      <c r="F280" s="72" t="s">
        <v>1277</v>
      </c>
      <c r="J280" s="63" t="s">
        <v>774</v>
      </c>
      <c r="L280" s="63" t="s">
        <v>555</v>
      </c>
      <c r="M280" s="68">
        <v>31556</v>
      </c>
      <c r="N280" s="66">
        <f t="shared" ca="1" si="23"/>
        <v>34</v>
      </c>
      <c r="O280" s="66">
        <f t="shared" ca="1" si="22"/>
        <v>34</v>
      </c>
      <c r="P280" s="63" t="s">
        <v>559</v>
      </c>
      <c r="R280" s="63" t="s">
        <v>610</v>
      </c>
      <c r="S280" s="63"/>
      <c r="V280" s="72">
        <v>4471</v>
      </c>
      <c r="X280" s="68">
        <v>43684</v>
      </c>
      <c r="Y280" s="65" t="s">
        <v>850</v>
      </c>
      <c r="Z280" s="72" t="s">
        <v>456</v>
      </c>
      <c r="AA280" s="63"/>
      <c r="AB280" s="63"/>
      <c r="AD280" s="63" t="s">
        <v>818</v>
      </c>
      <c r="AE280" s="63" t="s">
        <v>1691</v>
      </c>
      <c r="AF280" s="63" t="s">
        <v>1316</v>
      </c>
      <c r="AG280" s="63"/>
      <c r="AH280" s="72" t="s">
        <v>156</v>
      </c>
      <c r="AI280" s="72" t="s">
        <v>1501</v>
      </c>
      <c r="BA280" s="63" t="s">
        <v>543</v>
      </c>
      <c r="BB280" s="63"/>
      <c r="BC280" s="63"/>
      <c r="BE280" s="63"/>
    </row>
    <row r="281" spans="1:71" x14ac:dyDescent="0.35">
      <c r="B281" s="72" t="s">
        <v>1579</v>
      </c>
      <c r="C281" s="63" t="s">
        <v>535</v>
      </c>
      <c r="D281" s="63"/>
      <c r="E281" s="73">
        <v>43649118</v>
      </c>
      <c r="F281" s="72" t="s">
        <v>1580</v>
      </c>
      <c r="J281" s="63"/>
      <c r="L281" s="63"/>
      <c r="N281" s="66">
        <f t="shared" ca="1" si="23"/>
        <v>121</v>
      </c>
      <c r="O281" s="66">
        <f t="shared" ca="1" si="22"/>
        <v>121</v>
      </c>
      <c r="P281" s="63"/>
      <c r="R281" s="63" t="s">
        <v>610</v>
      </c>
      <c r="S281" s="63"/>
      <c r="V281" s="72">
        <v>4796</v>
      </c>
      <c r="X281" s="68">
        <v>43907</v>
      </c>
      <c r="Y281" s="65"/>
      <c r="Z281" s="72" t="s">
        <v>1438</v>
      </c>
      <c r="AA281" s="63"/>
      <c r="AB281" s="63"/>
      <c r="AD281" s="63" t="s">
        <v>818</v>
      </c>
      <c r="AE281" s="63"/>
      <c r="AF281" s="63" t="s">
        <v>1316</v>
      </c>
      <c r="AG281" s="63"/>
      <c r="BA281" s="63" t="s">
        <v>552</v>
      </c>
      <c r="BB281" s="63"/>
      <c r="BC281" s="63"/>
      <c r="BD281" s="72" t="s">
        <v>1575</v>
      </c>
      <c r="BE281" s="63"/>
      <c r="BF281" s="68">
        <v>44051</v>
      </c>
    </row>
    <row r="282" spans="1:71" x14ac:dyDescent="0.35">
      <c r="A282" s="63">
        <v>54</v>
      </c>
      <c r="B282" s="63" t="s">
        <v>43</v>
      </c>
      <c r="C282" s="63" t="s">
        <v>535</v>
      </c>
      <c r="D282" s="63" t="s">
        <v>5</v>
      </c>
      <c r="E282" s="64">
        <v>38119263</v>
      </c>
      <c r="F282" s="63" t="s">
        <v>334</v>
      </c>
      <c r="G282" s="63"/>
      <c r="H282" s="63" t="s">
        <v>95</v>
      </c>
      <c r="I282" s="63" t="s">
        <v>91</v>
      </c>
      <c r="J282" s="63" t="s">
        <v>774</v>
      </c>
      <c r="K282" s="63"/>
      <c r="L282" s="63"/>
      <c r="M282" s="65">
        <v>32448</v>
      </c>
      <c r="N282" s="66">
        <f t="shared" ca="1" si="23"/>
        <v>32</v>
      </c>
      <c r="O282" s="66">
        <f t="shared" ca="1" si="22"/>
        <v>32</v>
      </c>
      <c r="P282" s="63" t="s">
        <v>559</v>
      </c>
      <c r="Q282" s="63"/>
      <c r="R282" s="63" t="s">
        <v>610</v>
      </c>
      <c r="S282" s="63"/>
      <c r="T282" s="63"/>
      <c r="U282" s="63"/>
      <c r="V282" s="63">
        <v>3514</v>
      </c>
      <c r="W282" s="63"/>
      <c r="X282" s="65">
        <v>42872</v>
      </c>
      <c r="Y282" s="65" t="s">
        <v>850</v>
      </c>
      <c r="Z282" s="63" t="s">
        <v>105</v>
      </c>
      <c r="AA282" s="63"/>
      <c r="AB282" s="63"/>
      <c r="AC282" s="63"/>
      <c r="AD282" s="63" t="s">
        <v>813</v>
      </c>
      <c r="AE282" s="63"/>
      <c r="AF282" s="63"/>
      <c r="AG282" s="63" t="s">
        <v>106</v>
      </c>
      <c r="AH282" s="63"/>
      <c r="AI282" s="63"/>
      <c r="AJ282" s="63"/>
      <c r="AK282" s="63"/>
      <c r="AL282" s="63"/>
      <c r="AM282" s="63" t="s">
        <v>335</v>
      </c>
      <c r="AN282" s="63" t="s">
        <v>336</v>
      </c>
      <c r="AO282" s="63" t="s">
        <v>372</v>
      </c>
      <c r="AP282" s="63" t="s">
        <v>337</v>
      </c>
      <c r="AQ282" s="63"/>
      <c r="AR282" s="63"/>
      <c r="AS282" s="63" t="s">
        <v>109</v>
      </c>
      <c r="AT282" s="63"/>
      <c r="AU282" s="63"/>
      <c r="AV282" s="63"/>
      <c r="AW282" s="63"/>
      <c r="AX282" s="63"/>
      <c r="AY282" s="63"/>
      <c r="AZ282" s="63"/>
      <c r="BA282" s="63" t="s">
        <v>552</v>
      </c>
      <c r="BB282" s="63"/>
      <c r="BC282" s="63"/>
      <c r="BD282" s="76" t="s">
        <v>855</v>
      </c>
      <c r="BE282" s="63"/>
      <c r="BF282" s="65"/>
      <c r="BS282" s="62" t="s">
        <v>188</v>
      </c>
    </row>
    <row r="283" spans="1:71" x14ac:dyDescent="0.35">
      <c r="A283" s="72">
        <v>243</v>
      </c>
      <c r="B283" s="72" t="s">
        <v>1118</v>
      </c>
      <c r="C283" s="63" t="s">
        <v>535</v>
      </c>
      <c r="D283" s="63"/>
      <c r="E283" s="73">
        <v>33091753</v>
      </c>
      <c r="F283" s="72" t="s">
        <v>1110</v>
      </c>
      <c r="J283" s="63" t="s">
        <v>774</v>
      </c>
      <c r="L283" s="63" t="s">
        <v>555</v>
      </c>
      <c r="M283" s="68">
        <v>31977</v>
      </c>
      <c r="N283" s="66">
        <f t="shared" ca="1" si="23"/>
        <v>33</v>
      </c>
      <c r="O283" s="66">
        <f t="shared" ca="1" si="22"/>
        <v>33</v>
      </c>
      <c r="P283" s="63"/>
      <c r="R283" s="63" t="s">
        <v>610</v>
      </c>
      <c r="S283" s="63"/>
      <c r="V283" s="72">
        <v>2863</v>
      </c>
      <c r="X283" s="68">
        <v>44265</v>
      </c>
      <c r="Y283" s="65" t="s">
        <v>850</v>
      </c>
      <c r="Z283" s="72" t="s">
        <v>105</v>
      </c>
      <c r="AA283" s="63"/>
      <c r="AB283" s="63" t="s">
        <v>694</v>
      </c>
      <c r="AD283" s="63" t="s">
        <v>818</v>
      </c>
      <c r="AE283" s="63" t="s">
        <v>2060</v>
      </c>
      <c r="AF283" s="63" t="s">
        <v>1316</v>
      </c>
      <c r="AG283" s="63"/>
      <c r="AH283" s="72" t="s">
        <v>1685</v>
      </c>
      <c r="AI283" s="72" t="s">
        <v>1498</v>
      </c>
      <c r="BA283" s="63" t="s">
        <v>543</v>
      </c>
      <c r="BB283" s="63"/>
      <c r="BC283" s="63"/>
      <c r="BD283" s="72" t="s">
        <v>855</v>
      </c>
      <c r="BE283" s="63"/>
      <c r="BF283" s="68">
        <v>44097</v>
      </c>
    </row>
    <row r="284" spans="1:71" x14ac:dyDescent="0.35">
      <c r="A284" s="72">
        <v>228</v>
      </c>
      <c r="B284" s="72" t="s">
        <v>1772</v>
      </c>
      <c r="C284" s="63" t="s">
        <v>536</v>
      </c>
      <c r="D284" s="63"/>
      <c r="E284" s="73">
        <v>8477583</v>
      </c>
      <c r="F284" s="72" t="s">
        <v>998</v>
      </c>
      <c r="J284" s="63" t="s">
        <v>212</v>
      </c>
      <c r="L284" s="63" t="s">
        <v>566</v>
      </c>
      <c r="M284" s="68">
        <v>18874</v>
      </c>
      <c r="N284" s="66">
        <f t="shared" ca="1" si="23"/>
        <v>69</v>
      </c>
      <c r="O284" s="66">
        <f t="shared" ca="1" si="22"/>
        <v>69</v>
      </c>
      <c r="P284" s="63" t="s">
        <v>613</v>
      </c>
      <c r="R284" s="63" t="s">
        <v>556</v>
      </c>
      <c r="S284" s="63"/>
      <c r="T284" s="72" t="s">
        <v>270</v>
      </c>
      <c r="U284" s="72" t="s">
        <v>999</v>
      </c>
      <c r="V284" s="72">
        <v>4880</v>
      </c>
      <c r="X284" s="68">
        <v>44026</v>
      </c>
      <c r="Y284" s="65" t="s">
        <v>842</v>
      </c>
      <c r="Z284" s="72" t="s">
        <v>930</v>
      </c>
      <c r="AA284" s="63"/>
      <c r="AB284" s="63" t="s">
        <v>702</v>
      </c>
      <c r="AD284" s="63" t="s">
        <v>813</v>
      </c>
      <c r="AE284" s="63" t="s">
        <v>1721</v>
      </c>
      <c r="AF284" s="63" t="s">
        <v>1315</v>
      </c>
      <c r="AG284" s="63"/>
      <c r="AI284" s="72" t="s">
        <v>204</v>
      </c>
      <c r="AK284" s="72">
        <v>2</v>
      </c>
      <c r="AS284" s="72" t="s">
        <v>109</v>
      </c>
      <c r="AU284" s="72" t="s">
        <v>1000</v>
      </c>
      <c r="AV284" s="72" t="s">
        <v>565</v>
      </c>
      <c r="BA284" s="63" t="s">
        <v>543</v>
      </c>
      <c r="BB284" s="63"/>
      <c r="BC284" s="63"/>
      <c r="BE284" s="63"/>
    </row>
    <row r="285" spans="1:71" x14ac:dyDescent="0.35">
      <c r="A285" s="63">
        <v>55</v>
      </c>
      <c r="B285" s="63" t="s">
        <v>189</v>
      </c>
      <c r="C285" s="63" t="s">
        <v>536</v>
      </c>
      <c r="D285" s="63" t="s">
        <v>5</v>
      </c>
      <c r="E285" s="64">
        <v>24098080</v>
      </c>
      <c r="F285" s="63" t="s">
        <v>192</v>
      </c>
      <c r="G285" s="63" t="s">
        <v>554</v>
      </c>
      <c r="H285" s="63" t="s">
        <v>95</v>
      </c>
      <c r="I285" s="63" t="s">
        <v>134</v>
      </c>
      <c r="J285" s="63" t="s">
        <v>774</v>
      </c>
      <c r="K285" s="63"/>
      <c r="L285" s="63" t="s">
        <v>601</v>
      </c>
      <c r="M285" s="65">
        <v>27221</v>
      </c>
      <c r="N285" s="66">
        <f t="shared" ca="1" si="23"/>
        <v>46</v>
      </c>
      <c r="O285" s="66">
        <f t="shared" ca="1" si="22"/>
        <v>46</v>
      </c>
      <c r="P285" s="63" t="s">
        <v>613</v>
      </c>
      <c r="Q285" s="63"/>
      <c r="R285" s="63" t="s">
        <v>556</v>
      </c>
      <c r="S285" s="63"/>
      <c r="T285" s="63" t="s">
        <v>190</v>
      </c>
      <c r="U285" s="63" t="s">
        <v>191</v>
      </c>
      <c r="V285" s="63">
        <v>4037</v>
      </c>
      <c r="W285" s="63">
        <v>18</v>
      </c>
      <c r="X285" s="65">
        <v>43005</v>
      </c>
      <c r="Y285" s="65" t="s">
        <v>842</v>
      </c>
      <c r="Z285" s="63" t="s">
        <v>193</v>
      </c>
      <c r="AA285" s="63"/>
      <c r="AB285" s="63" t="s">
        <v>697</v>
      </c>
      <c r="AC285" s="63"/>
      <c r="AD285" s="63" t="s">
        <v>813</v>
      </c>
      <c r="AE285" s="63"/>
      <c r="AF285" s="63" t="s">
        <v>1315</v>
      </c>
      <c r="AG285" s="63" t="s">
        <v>107</v>
      </c>
      <c r="AH285" s="63" t="s">
        <v>141</v>
      </c>
      <c r="AI285" s="63"/>
      <c r="AJ285" s="63"/>
      <c r="AK285" s="63">
        <v>4</v>
      </c>
      <c r="AL285" s="63"/>
      <c r="AM285" s="63"/>
      <c r="AN285" s="63"/>
      <c r="AO285" s="63"/>
      <c r="AP285" s="63"/>
      <c r="AQ285" s="63"/>
      <c r="AR285" s="63"/>
      <c r="AS285" s="63" t="s">
        <v>645</v>
      </c>
      <c r="AT285" s="63" t="s">
        <v>646</v>
      </c>
      <c r="AU285" s="63" t="s">
        <v>647</v>
      </c>
      <c r="AV285" s="63" t="s">
        <v>112</v>
      </c>
      <c r="AW285" s="63" t="s">
        <v>648</v>
      </c>
      <c r="AX285" s="63"/>
      <c r="AY285" s="63"/>
      <c r="AZ285" s="63"/>
      <c r="BA285" s="63" t="s">
        <v>543</v>
      </c>
      <c r="BB285" s="63"/>
      <c r="BC285" s="63"/>
      <c r="BD285" s="70"/>
      <c r="BE285" s="63"/>
      <c r="BF285" s="65"/>
      <c r="BS285" s="62" t="s">
        <v>759</v>
      </c>
    </row>
    <row r="286" spans="1:71" x14ac:dyDescent="0.35">
      <c r="B286" s="72" t="s">
        <v>1859</v>
      </c>
      <c r="C286" s="63" t="s">
        <v>536</v>
      </c>
      <c r="D286" s="63"/>
      <c r="E286" s="73">
        <v>31128234</v>
      </c>
      <c r="F286" s="72" t="s">
        <v>1860</v>
      </c>
      <c r="J286" s="63"/>
      <c r="L286" s="63"/>
      <c r="N286" s="66">
        <f t="shared" ca="1" si="23"/>
        <v>121</v>
      </c>
      <c r="O286" s="66">
        <f t="shared" ca="1" si="22"/>
        <v>121</v>
      </c>
      <c r="P286" s="63"/>
      <c r="R286" s="63" t="s">
        <v>556</v>
      </c>
      <c r="S286" s="63"/>
      <c r="V286" s="72">
        <v>5020</v>
      </c>
      <c r="X286" s="68">
        <v>44123</v>
      </c>
      <c r="Y286" s="65"/>
      <c r="Z286" s="72" t="s">
        <v>930</v>
      </c>
      <c r="AA286" s="63"/>
      <c r="AB286" s="63"/>
      <c r="AD286" s="63"/>
      <c r="AE286" s="63" t="s">
        <v>1814</v>
      </c>
      <c r="AF286" s="63" t="s">
        <v>1315</v>
      </c>
      <c r="AG286" s="63"/>
      <c r="BA286" s="63" t="s">
        <v>543</v>
      </c>
      <c r="BB286" s="63"/>
      <c r="BC286" s="63"/>
      <c r="BE286" s="63"/>
    </row>
    <row r="287" spans="1:71" ht="25.9" customHeight="1" x14ac:dyDescent="0.35">
      <c r="B287" s="72" t="s">
        <v>1457</v>
      </c>
      <c r="C287" s="63" t="s">
        <v>536</v>
      </c>
      <c r="D287" s="63"/>
      <c r="E287" s="73">
        <v>13301916</v>
      </c>
      <c r="F287" s="72" t="s">
        <v>1458</v>
      </c>
      <c r="H287" s="72" t="s">
        <v>1459</v>
      </c>
      <c r="J287" s="63"/>
      <c r="L287" s="63" t="s">
        <v>558</v>
      </c>
      <c r="M287" s="68">
        <v>21839</v>
      </c>
      <c r="N287" s="66">
        <f t="shared" ca="1" si="23"/>
        <v>61</v>
      </c>
      <c r="O287" s="66">
        <f t="shared" ca="1" si="22"/>
        <v>61</v>
      </c>
      <c r="P287" s="63" t="s">
        <v>802</v>
      </c>
      <c r="R287" s="63" t="s">
        <v>556</v>
      </c>
      <c r="S287" s="63"/>
      <c r="V287" s="72">
        <v>4700</v>
      </c>
      <c r="Y287" s="65" t="s">
        <v>842</v>
      </c>
      <c r="Z287" s="72" t="s">
        <v>930</v>
      </c>
      <c r="AA287" s="63"/>
      <c r="AB287" s="63"/>
      <c r="AD287" s="63" t="s">
        <v>818</v>
      </c>
      <c r="AE287" s="63"/>
      <c r="AF287" s="63" t="s">
        <v>1315</v>
      </c>
      <c r="AG287" s="63"/>
      <c r="AH287" s="72" t="s">
        <v>1685</v>
      </c>
      <c r="BA287" s="63" t="s">
        <v>543</v>
      </c>
      <c r="BB287" s="63"/>
      <c r="BC287" s="63"/>
      <c r="BE287" s="63"/>
    </row>
    <row r="288" spans="1:71" ht="25.9" customHeight="1" x14ac:dyDescent="0.35">
      <c r="B288" s="72" t="s">
        <v>1338</v>
      </c>
      <c r="C288" s="63" t="s">
        <v>536</v>
      </c>
      <c r="D288" s="63"/>
      <c r="E288" s="73">
        <v>31426064</v>
      </c>
      <c r="F288" s="72" t="s">
        <v>1339</v>
      </c>
      <c r="J288" s="63" t="s">
        <v>785</v>
      </c>
      <c r="L288" s="63"/>
      <c r="N288" s="66">
        <f t="shared" ca="1" si="23"/>
        <v>121</v>
      </c>
      <c r="O288" s="66">
        <f t="shared" ca="1" si="22"/>
        <v>121</v>
      </c>
      <c r="P288" s="63"/>
      <c r="R288" s="63" t="s">
        <v>610</v>
      </c>
      <c r="S288" s="63"/>
      <c r="V288" s="72">
        <v>4570</v>
      </c>
      <c r="X288" s="68">
        <v>43733</v>
      </c>
      <c r="Y288" s="65"/>
      <c r="Z288" s="72" t="s">
        <v>456</v>
      </c>
      <c r="AA288" s="63"/>
      <c r="AB288" s="63"/>
      <c r="AD288" s="63" t="s">
        <v>818</v>
      </c>
      <c r="AE288" s="63" t="s">
        <v>1692</v>
      </c>
      <c r="AF288" s="63" t="s">
        <v>1316</v>
      </c>
      <c r="AG288" s="63"/>
      <c r="AH288" s="72" t="s">
        <v>1685</v>
      </c>
      <c r="AI288" s="72" t="s">
        <v>1501</v>
      </c>
      <c r="BA288" s="63" t="s">
        <v>543</v>
      </c>
      <c r="BB288" s="63"/>
      <c r="BC288" s="63"/>
      <c r="BE288" s="63"/>
    </row>
    <row r="289" spans="1:71" ht="25.5" customHeight="1" x14ac:dyDescent="0.35">
      <c r="A289" s="63">
        <v>152</v>
      </c>
      <c r="B289" s="63" t="s">
        <v>527</v>
      </c>
      <c r="C289" s="63" t="s">
        <v>536</v>
      </c>
      <c r="D289" s="63" t="s">
        <v>5</v>
      </c>
      <c r="E289" s="64">
        <v>43964330</v>
      </c>
      <c r="F289" s="63" t="s">
        <v>635</v>
      </c>
      <c r="G289" s="63" t="s">
        <v>554</v>
      </c>
      <c r="H289" s="63" t="s">
        <v>95</v>
      </c>
      <c r="I289" s="63"/>
      <c r="J289" s="63" t="s">
        <v>774</v>
      </c>
      <c r="K289" s="63"/>
      <c r="L289" s="63" t="s">
        <v>555</v>
      </c>
      <c r="M289" s="65">
        <v>35603</v>
      </c>
      <c r="N289" s="66">
        <f t="shared" ca="1" si="23"/>
        <v>23</v>
      </c>
      <c r="O289" s="66">
        <f t="shared" ca="1" si="22"/>
        <v>23</v>
      </c>
      <c r="P289" s="63" t="s">
        <v>112</v>
      </c>
      <c r="Q289" s="63"/>
      <c r="R289" s="63" t="s">
        <v>556</v>
      </c>
      <c r="S289" s="63"/>
      <c r="T289" s="63" t="s">
        <v>270</v>
      </c>
      <c r="U289" s="63" t="s">
        <v>636</v>
      </c>
      <c r="V289" s="63">
        <v>4038</v>
      </c>
      <c r="W289" s="63">
        <v>136</v>
      </c>
      <c r="X289" s="65">
        <v>43385</v>
      </c>
      <c r="Y289" s="65" t="s">
        <v>847</v>
      </c>
      <c r="Z289" s="63" t="s">
        <v>149</v>
      </c>
      <c r="AA289" s="63"/>
      <c r="AB289" s="63" t="s">
        <v>698</v>
      </c>
      <c r="AC289" s="63"/>
      <c r="AD289" s="63" t="s">
        <v>813</v>
      </c>
      <c r="AE289" s="63"/>
      <c r="AF289" s="63" t="s">
        <v>1315</v>
      </c>
      <c r="AG289" s="63" t="s">
        <v>107</v>
      </c>
      <c r="AH289" s="63" t="s">
        <v>156</v>
      </c>
      <c r="AI289" s="63"/>
      <c r="AJ289" s="63"/>
      <c r="AK289" s="63">
        <v>3</v>
      </c>
      <c r="AL289" s="63"/>
      <c r="AM289" s="63"/>
      <c r="AN289" s="63"/>
      <c r="AO289" s="63"/>
      <c r="AP289" s="63"/>
      <c r="AQ289" s="63"/>
      <c r="AR289" s="63"/>
      <c r="AS289" s="63" t="s">
        <v>109</v>
      </c>
      <c r="AT289" s="63"/>
      <c r="AU289" s="63" t="s">
        <v>637</v>
      </c>
      <c r="AV289" s="63" t="s">
        <v>565</v>
      </c>
      <c r="AW289" s="63" t="s">
        <v>565</v>
      </c>
      <c r="AX289" s="63" t="s">
        <v>21</v>
      </c>
      <c r="AY289" s="63" t="s">
        <v>321</v>
      </c>
      <c r="AZ289" s="63"/>
      <c r="BA289" s="63" t="s">
        <v>552</v>
      </c>
      <c r="BB289" s="63"/>
      <c r="BC289" s="63"/>
      <c r="BD289" s="63"/>
      <c r="BE289" s="63" t="s">
        <v>853</v>
      </c>
      <c r="BF289" s="65">
        <v>43822</v>
      </c>
    </row>
    <row r="290" spans="1:71" ht="27" customHeight="1" x14ac:dyDescent="0.35">
      <c r="B290" s="72" t="s">
        <v>1486</v>
      </c>
      <c r="C290" s="63" t="s">
        <v>535</v>
      </c>
      <c r="D290" s="63"/>
      <c r="F290" s="72" t="s">
        <v>1503</v>
      </c>
      <c r="J290" s="63"/>
      <c r="L290" s="63" t="s">
        <v>614</v>
      </c>
      <c r="M290" s="68">
        <v>34048</v>
      </c>
      <c r="N290" s="66">
        <f t="shared" ca="1" si="23"/>
        <v>27</v>
      </c>
      <c r="O290" s="66">
        <f t="shared" ca="1" si="22"/>
        <v>27</v>
      </c>
      <c r="P290" s="63" t="s">
        <v>559</v>
      </c>
      <c r="R290" s="63" t="s">
        <v>610</v>
      </c>
      <c r="S290" s="63"/>
      <c r="V290" s="72">
        <v>4716</v>
      </c>
      <c r="X290" s="68">
        <v>43829</v>
      </c>
      <c r="Y290" s="65" t="s">
        <v>849</v>
      </c>
      <c r="Z290" s="72" t="s">
        <v>557</v>
      </c>
      <c r="AA290" s="63"/>
      <c r="AB290" s="63"/>
      <c r="AD290" s="63" t="s">
        <v>818</v>
      </c>
      <c r="AE290" s="63"/>
      <c r="AF290" s="63" t="s">
        <v>1315</v>
      </c>
      <c r="AG290" s="63"/>
      <c r="AH290" s="72" t="s">
        <v>156</v>
      </c>
      <c r="BA290" s="63" t="s">
        <v>552</v>
      </c>
      <c r="BB290" s="63"/>
      <c r="BC290" s="63"/>
      <c r="BD290" s="72" t="s">
        <v>857</v>
      </c>
      <c r="BE290" s="63"/>
      <c r="BF290" s="68">
        <v>44051</v>
      </c>
    </row>
    <row r="291" spans="1:71" ht="25.9" customHeight="1" x14ac:dyDescent="0.35">
      <c r="A291" s="63">
        <v>160</v>
      </c>
      <c r="B291" s="72" t="s">
        <v>573</v>
      </c>
      <c r="C291" s="63" t="s">
        <v>536</v>
      </c>
      <c r="D291" s="63"/>
      <c r="E291" s="73">
        <v>38742399</v>
      </c>
      <c r="F291" s="72" t="s">
        <v>638</v>
      </c>
      <c r="G291" s="72" t="s">
        <v>554</v>
      </c>
      <c r="H291" s="72" t="s">
        <v>639</v>
      </c>
      <c r="J291" s="63"/>
      <c r="L291" s="63" t="s">
        <v>555</v>
      </c>
      <c r="M291" s="68">
        <v>34966</v>
      </c>
      <c r="N291" s="66">
        <f t="shared" ca="1" si="23"/>
        <v>25</v>
      </c>
      <c r="O291" s="66">
        <f t="shared" ca="1" si="22"/>
        <v>25</v>
      </c>
      <c r="P291" s="63" t="s">
        <v>112</v>
      </c>
      <c r="R291" s="63" t="s">
        <v>556</v>
      </c>
      <c r="S291" s="63"/>
      <c r="T291" s="72" t="s">
        <v>640</v>
      </c>
      <c r="U291" s="72" t="s">
        <v>641</v>
      </c>
      <c r="V291" s="72">
        <v>4039</v>
      </c>
      <c r="Y291" s="65" t="s">
        <v>849</v>
      </c>
      <c r="Z291" s="72" t="s">
        <v>642</v>
      </c>
      <c r="AA291" s="63"/>
      <c r="AB291" s="63" t="s">
        <v>697</v>
      </c>
      <c r="AD291" s="63" t="s">
        <v>818</v>
      </c>
      <c r="AE291" s="63"/>
      <c r="AF291" s="63"/>
      <c r="AG291" s="63"/>
      <c r="AK291" s="72">
        <v>8</v>
      </c>
      <c r="AS291" s="72" t="s">
        <v>109</v>
      </c>
      <c r="AU291" s="72" t="s">
        <v>643</v>
      </c>
      <c r="AV291" s="72" t="s">
        <v>565</v>
      </c>
      <c r="AW291" s="72" t="s">
        <v>21</v>
      </c>
      <c r="AY291" s="72" t="s">
        <v>644</v>
      </c>
      <c r="BA291" s="63" t="s">
        <v>552</v>
      </c>
      <c r="BB291" s="63"/>
      <c r="BC291" s="63"/>
      <c r="BE291" s="63" t="s">
        <v>857</v>
      </c>
      <c r="BF291" s="68">
        <v>43825</v>
      </c>
    </row>
    <row r="292" spans="1:71" ht="25.9" customHeight="1" x14ac:dyDescent="0.35">
      <c r="A292" s="72">
        <v>229</v>
      </c>
      <c r="B292" s="72" t="s">
        <v>1001</v>
      </c>
      <c r="C292" s="63" t="s">
        <v>536</v>
      </c>
      <c r="D292" s="63"/>
      <c r="E292" s="73">
        <v>22929181</v>
      </c>
      <c r="F292" s="72" t="s">
        <v>1002</v>
      </c>
      <c r="J292" s="63" t="s">
        <v>207</v>
      </c>
      <c r="L292" s="63" t="s">
        <v>601</v>
      </c>
      <c r="M292" s="68">
        <v>26520</v>
      </c>
      <c r="N292" s="66">
        <f t="shared" ca="1" si="23"/>
        <v>48</v>
      </c>
      <c r="O292" s="66">
        <f t="shared" ca="1" si="22"/>
        <v>48</v>
      </c>
      <c r="P292" s="63" t="s">
        <v>112</v>
      </c>
      <c r="R292" s="63" t="s">
        <v>556</v>
      </c>
      <c r="S292" s="63"/>
      <c r="T292" s="72" t="s">
        <v>270</v>
      </c>
      <c r="U292" s="72" t="s">
        <v>1003</v>
      </c>
      <c r="X292" s="68">
        <v>43084</v>
      </c>
      <c r="Y292" s="65" t="s">
        <v>842</v>
      </c>
      <c r="Z292" s="72" t="s">
        <v>1004</v>
      </c>
      <c r="AA292" s="63"/>
      <c r="AB292" s="63" t="s">
        <v>702</v>
      </c>
      <c r="AD292" s="63" t="s">
        <v>813</v>
      </c>
      <c r="AE292" s="63"/>
      <c r="AF292" s="63"/>
      <c r="AG292" s="63"/>
      <c r="AK292" s="72">
        <v>1</v>
      </c>
      <c r="AL292" s="72">
        <v>2</v>
      </c>
      <c r="AS292" s="72" t="s">
        <v>109</v>
      </c>
      <c r="AU292" s="72" t="s">
        <v>462</v>
      </c>
      <c r="AV292" s="72" t="s">
        <v>565</v>
      </c>
      <c r="BA292" s="63" t="s">
        <v>625</v>
      </c>
      <c r="BB292" s="63"/>
      <c r="BC292" s="63"/>
      <c r="BE292" s="63"/>
    </row>
    <row r="293" spans="1:71" x14ac:dyDescent="0.35">
      <c r="B293" s="72" t="s">
        <v>1362</v>
      </c>
      <c r="C293" s="63" t="s">
        <v>536</v>
      </c>
      <c r="D293" s="63"/>
      <c r="J293" s="63"/>
      <c r="L293" s="63"/>
      <c r="N293" s="66">
        <f t="shared" ca="1" si="23"/>
        <v>121</v>
      </c>
      <c r="O293" s="66">
        <f t="shared" ca="1" si="22"/>
        <v>121</v>
      </c>
      <c r="P293" s="63"/>
      <c r="R293" s="63" t="s">
        <v>556</v>
      </c>
      <c r="S293" s="63"/>
      <c r="V293" s="72">
        <v>4912</v>
      </c>
      <c r="Y293" s="65"/>
      <c r="AA293" s="63"/>
      <c r="AB293" s="63"/>
      <c r="AD293" s="63"/>
      <c r="AE293" s="63"/>
      <c r="AF293" s="63"/>
      <c r="AG293" s="63"/>
      <c r="BA293" s="63" t="s">
        <v>625</v>
      </c>
      <c r="BB293" s="63"/>
      <c r="BC293" s="63"/>
      <c r="BE293" s="63"/>
      <c r="BG293" s="47" t="s">
        <v>1364</v>
      </c>
    </row>
    <row r="294" spans="1:71" x14ac:dyDescent="0.35">
      <c r="A294" s="63">
        <v>56</v>
      </c>
      <c r="B294" s="63" t="s">
        <v>44</v>
      </c>
      <c r="C294" s="63" t="s">
        <v>536</v>
      </c>
      <c r="D294" s="63" t="s">
        <v>5</v>
      </c>
      <c r="E294" s="64">
        <v>17240897</v>
      </c>
      <c r="F294" s="63" t="s">
        <v>359</v>
      </c>
      <c r="G294" s="63"/>
      <c r="H294" s="63" t="s">
        <v>360</v>
      </c>
      <c r="I294" s="63" t="s">
        <v>118</v>
      </c>
      <c r="J294" s="63" t="s">
        <v>781</v>
      </c>
      <c r="K294" s="63"/>
      <c r="L294" s="63"/>
      <c r="M294" s="65">
        <v>24255</v>
      </c>
      <c r="N294" s="66">
        <f t="shared" ca="1" si="23"/>
        <v>54</v>
      </c>
      <c r="O294" s="66">
        <f t="shared" ca="1" si="22"/>
        <v>54</v>
      </c>
      <c r="P294" s="63" t="s">
        <v>595</v>
      </c>
      <c r="Q294" s="63"/>
      <c r="R294" s="63" t="s">
        <v>610</v>
      </c>
      <c r="S294" s="63"/>
      <c r="T294" s="63" t="s">
        <v>380</v>
      </c>
      <c r="U294" s="63" t="s">
        <v>361</v>
      </c>
      <c r="V294" s="63">
        <v>3703</v>
      </c>
      <c r="W294" s="63"/>
      <c r="X294" s="65">
        <v>43187</v>
      </c>
      <c r="Y294" s="65"/>
      <c r="Z294" s="63"/>
      <c r="AA294" s="63"/>
      <c r="AB294" s="63"/>
      <c r="AC294" s="63"/>
      <c r="AD294" s="63" t="s">
        <v>813</v>
      </c>
      <c r="AE294" s="63"/>
      <c r="AF294" s="63"/>
      <c r="AG294" s="63" t="s">
        <v>107</v>
      </c>
      <c r="AH294" s="63" t="s">
        <v>362</v>
      </c>
      <c r="AI294" s="63"/>
      <c r="AJ294" s="63"/>
      <c r="AK294" s="63"/>
      <c r="AL294" s="63"/>
      <c r="AM294" s="63" t="s">
        <v>363</v>
      </c>
      <c r="AN294" s="63" t="s">
        <v>364</v>
      </c>
      <c r="AO294" s="63" t="s">
        <v>371</v>
      </c>
      <c r="AP294" s="63" t="s">
        <v>357</v>
      </c>
      <c r="AQ294" s="63"/>
      <c r="AR294" s="63"/>
      <c r="AS294" s="63"/>
      <c r="AT294" s="63"/>
      <c r="AU294" s="63" t="s">
        <v>356</v>
      </c>
      <c r="AV294" s="63"/>
      <c r="AW294" s="63"/>
      <c r="AX294" s="63"/>
      <c r="AY294" s="63"/>
      <c r="AZ294" s="63"/>
      <c r="BA294" s="63" t="s">
        <v>552</v>
      </c>
      <c r="BB294" s="63"/>
      <c r="BC294" s="63"/>
      <c r="BD294" s="76" t="s">
        <v>365</v>
      </c>
      <c r="BE294" s="63" t="s">
        <v>857</v>
      </c>
      <c r="BF294" s="65"/>
      <c r="BS294" s="62" t="s">
        <v>760</v>
      </c>
    </row>
    <row r="295" spans="1:71" x14ac:dyDescent="0.35">
      <c r="A295" s="72">
        <v>228</v>
      </c>
      <c r="B295" s="72" t="s">
        <v>1125</v>
      </c>
      <c r="C295" s="63" t="s">
        <v>536</v>
      </c>
      <c r="D295" s="63"/>
      <c r="E295" s="73">
        <v>14352308</v>
      </c>
      <c r="F295" s="72" t="s">
        <v>1126</v>
      </c>
      <c r="J295" s="63" t="s">
        <v>774</v>
      </c>
      <c r="L295" s="63" t="s">
        <v>612</v>
      </c>
      <c r="M295" s="68">
        <v>22577</v>
      </c>
      <c r="N295" s="66">
        <f t="shared" ca="1" si="23"/>
        <v>59</v>
      </c>
      <c r="O295" s="66">
        <f t="shared" ca="1" si="22"/>
        <v>59</v>
      </c>
      <c r="P295" s="63" t="s">
        <v>890</v>
      </c>
      <c r="R295" s="63" t="s">
        <v>610</v>
      </c>
      <c r="S295" s="63"/>
      <c r="V295" s="72">
        <v>4138</v>
      </c>
      <c r="X295" s="68">
        <v>43508</v>
      </c>
      <c r="Y295" s="65" t="s">
        <v>847</v>
      </c>
      <c r="Z295" s="72" t="s">
        <v>149</v>
      </c>
      <c r="AA295" s="63"/>
      <c r="AB295" s="63" t="s">
        <v>697</v>
      </c>
      <c r="AD295" s="63" t="s">
        <v>818</v>
      </c>
      <c r="AE295" s="63"/>
      <c r="AF295" s="63"/>
      <c r="AG295" s="63"/>
      <c r="BA295" s="63" t="s">
        <v>552</v>
      </c>
      <c r="BB295" s="63"/>
      <c r="BC295" s="63"/>
      <c r="BE295" s="63" t="s">
        <v>860</v>
      </c>
      <c r="BF295" s="68">
        <v>43589</v>
      </c>
    </row>
    <row r="296" spans="1:71" ht="27" customHeight="1" x14ac:dyDescent="0.35">
      <c r="A296" s="72">
        <v>247</v>
      </c>
      <c r="B296" s="72" t="s">
        <v>1185</v>
      </c>
      <c r="C296" s="63" t="s">
        <v>535</v>
      </c>
      <c r="D296" s="63"/>
      <c r="E296" s="73">
        <v>32829151</v>
      </c>
      <c r="F296" s="72" t="s">
        <v>1187</v>
      </c>
      <c r="J296" s="63" t="s">
        <v>774</v>
      </c>
      <c r="L296" s="63"/>
      <c r="N296" s="66">
        <f t="shared" ca="1" si="23"/>
        <v>121</v>
      </c>
      <c r="O296" s="66">
        <f t="shared" ca="1" si="22"/>
        <v>121</v>
      </c>
      <c r="P296" s="63"/>
      <c r="R296" s="63" t="s">
        <v>610</v>
      </c>
      <c r="S296" s="63"/>
      <c r="V296" s="72">
        <v>4272</v>
      </c>
      <c r="X296" s="68">
        <v>43592</v>
      </c>
      <c r="Y296" s="65" t="s">
        <v>850</v>
      </c>
      <c r="Z296" s="72" t="s">
        <v>1199</v>
      </c>
      <c r="AA296" s="63"/>
      <c r="AB296" s="63" t="s">
        <v>695</v>
      </c>
      <c r="AD296" s="63" t="s">
        <v>818</v>
      </c>
      <c r="AE296" s="63"/>
      <c r="AF296" s="63"/>
      <c r="AG296" s="63"/>
      <c r="BA296" s="63" t="s">
        <v>552</v>
      </c>
      <c r="BB296" s="63"/>
      <c r="BC296" s="63"/>
      <c r="BE296" s="63" t="s">
        <v>859</v>
      </c>
      <c r="BF296" s="68">
        <v>43600</v>
      </c>
    </row>
    <row r="297" spans="1:71" x14ac:dyDescent="0.35">
      <c r="B297" s="72" t="s">
        <v>1603</v>
      </c>
      <c r="C297" s="63" t="s">
        <v>535</v>
      </c>
      <c r="E297" s="73">
        <v>40086868</v>
      </c>
      <c r="F297" s="72" t="s">
        <v>1577</v>
      </c>
      <c r="J297" s="63"/>
      <c r="L297" s="63"/>
      <c r="O297" s="66">
        <f t="shared" si="22"/>
        <v>0</v>
      </c>
      <c r="P297" s="63"/>
      <c r="R297" s="63" t="s">
        <v>556</v>
      </c>
      <c r="S297" s="63"/>
      <c r="V297" s="72">
        <v>4817</v>
      </c>
      <c r="Y297" s="65"/>
      <c r="AB297" s="63"/>
      <c r="AD297" s="63"/>
      <c r="AF297" s="63"/>
      <c r="BA297" s="63" t="s">
        <v>552</v>
      </c>
      <c r="BB297" s="63"/>
      <c r="BC297" s="63"/>
      <c r="BD297" s="72" t="s">
        <v>857</v>
      </c>
      <c r="BF297" s="68">
        <v>44054</v>
      </c>
    </row>
    <row r="298" spans="1:71" x14ac:dyDescent="0.35">
      <c r="B298" s="72" t="s">
        <v>1405</v>
      </c>
      <c r="C298" s="63" t="s">
        <v>536</v>
      </c>
      <c r="D298" s="63"/>
      <c r="E298" s="73">
        <v>93259877</v>
      </c>
      <c r="F298" s="72" t="s">
        <v>1402</v>
      </c>
      <c r="J298" s="63" t="s">
        <v>207</v>
      </c>
      <c r="L298" s="63" t="s">
        <v>555</v>
      </c>
      <c r="M298" s="68">
        <v>25803</v>
      </c>
      <c r="N298" s="66">
        <f ca="1">INT((TODAY()-M298)/365.25)</f>
        <v>50</v>
      </c>
      <c r="O298" s="66">
        <f t="shared" ca="1" si="22"/>
        <v>50</v>
      </c>
      <c r="P298" s="63"/>
      <c r="Q298" s="72" t="s">
        <v>1406</v>
      </c>
      <c r="R298" s="63" t="s">
        <v>556</v>
      </c>
      <c r="S298" s="63"/>
      <c r="V298" s="72">
        <v>4656</v>
      </c>
      <c r="X298" s="68">
        <v>43825</v>
      </c>
      <c r="Y298" s="65" t="s">
        <v>849</v>
      </c>
      <c r="Z298" s="72" t="s">
        <v>679</v>
      </c>
      <c r="AA298" s="63"/>
      <c r="AB298" s="63" t="s">
        <v>696</v>
      </c>
      <c r="AD298" s="63" t="s">
        <v>818</v>
      </c>
      <c r="AE298" s="63"/>
      <c r="AF298" s="63"/>
      <c r="AG298" s="63"/>
      <c r="BA298" s="63" t="s">
        <v>552</v>
      </c>
      <c r="BB298" s="63"/>
      <c r="BC298" s="63"/>
      <c r="BD298" s="72" t="s">
        <v>857</v>
      </c>
      <c r="BE298" s="63"/>
      <c r="BF298" s="68">
        <v>44054</v>
      </c>
    </row>
    <row r="299" spans="1:71" ht="25.9" customHeight="1" x14ac:dyDescent="0.35">
      <c r="B299" s="72" t="s">
        <v>1604</v>
      </c>
      <c r="C299" s="63" t="s">
        <v>535</v>
      </c>
      <c r="E299" s="73">
        <v>42549487</v>
      </c>
      <c r="F299" s="72" t="s">
        <v>1577</v>
      </c>
      <c r="J299" s="63"/>
      <c r="L299" s="63"/>
      <c r="O299" s="66">
        <f t="shared" si="22"/>
        <v>0</v>
      </c>
      <c r="P299" s="63"/>
      <c r="R299" s="63" t="s">
        <v>556</v>
      </c>
      <c r="S299" s="63"/>
      <c r="V299" s="72">
        <v>4818</v>
      </c>
      <c r="Y299" s="65"/>
      <c r="AB299" s="63"/>
      <c r="AD299" s="63"/>
      <c r="AF299" s="63"/>
      <c r="BA299" s="63" t="s">
        <v>552</v>
      </c>
      <c r="BB299" s="63"/>
      <c r="BC299" s="63"/>
      <c r="BD299" s="72" t="s">
        <v>857</v>
      </c>
      <c r="BF299" s="68">
        <v>44054</v>
      </c>
    </row>
    <row r="300" spans="1:71" ht="27" customHeight="1" x14ac:dyDescent="0.35">
      <c r="B300" s="72" t="s">
        <v>1576</v>
      </c>
      <c r="C300" s="63" t="s">
        <v>536</v>
      </c>
      <c r="D300" s="63"/>
      <c r="E300" s="73">
        <v>42549489</v>
      </c>
      <c r="F300" s="72" t="s">
        <v>1577</v>
      </c>
      <c r="J300" s="63" t="s">
        <v>774</v>
      </c>
      <c r="L300" s="63"/>
      <c r="N300" s="66">
        <f ca="1">INT((TODAY()-M300)/365.25)</f>
        <v>121</v>
      </c>
      <c r="O300" s="66">
        <f t="shared" ca="1" si="22"/>
        <v>121</v>
      </c>
      <c r="P300" s="63"/>
      <c r="R300" s="63" t="s">
        <v>556</v>
      </c>
      <c r="S300" s="63"/>
      <c r="V300" s="72">
        <v>4793</v>
      </c>
      <c r="X300" s="68">
        <v>43906</v>
      </c>
      <c r="Y300" s="65"/>
      <c r="AA300" s="63"/>
      <c r="AB300" s="63"/>
      <c r="AD300" s="63" t="s">
        <v>818</v>
      </c>
      <c r="AE300" s="63" t="s">
        <v>1578</v>
      </c>
      <c r="AF300" s="63" t="s">
        <v>1315</v>
      </c>
      <c r="AG300" s="63"/>
      <c r="AH300" s="72" t="s">
        <v>156</v>
      </c>
      <c r="BA300" s="63" t="s">
        <v>552</v>
      </c>
      <c r="BB300" s="63"/>
      <c r="BC300" s="63"/>
      <c r="BD300" s="72" t="s">
        <v>857</v>
      </c>
      <c r="BE300" s="63"/>
      <c r="BF300" s="68">
        <v>44054</v>
      </c>
    </row>
    <row r="301" spans="1:71" x14ac:dyDescent="0.35">
      <c r="B301" s="72" t="s">
        <v>1602</v>
      </c>
      <c r="C301" s="63" t="s">
        <v>535</v>
      </c>
      <c r="E301" s="73">
        <v>42549491</v>
      </c>
      <c r="F301" s="72" t="s">
        <v>1577</v>
      </c>
      <c r="J301" s="63"/>
      <c r="L301" s="63"/>
      <c r="O301" s="66">
        <f t="shared" si="22"/>
        <v>0</v>
      </c>
      <c r="P301" s="63"/>
      <c r="R301" s="63" t="s">
        <v>556</v>
      </c>
      <c r="S301" s="63"/>
      <c r="V301" s="72">
        <v>4816</v>
      </c>
      <c r="Y301" s="65"/>
      <c r="AB301" s="63"/>
      <c r="AD301" s="63"/>
      <c r="AF301" s="63"/>
      <c r="BA301" s="63" t="s">
        <v>552</v>
      </c>
      <c r="BB301" s="63"/>
      <c r="BC301" s="63"/>
      <c r="BD301" s="72" t="s">
        <v>857</v>
      </c>
      <c r="BF301" s="68">
        <v>44054</v>
      </c>
    </row>
    <row r="302" spans="1:71" x14ac:dyDescent="0.35">
      <c r="B302" s="72" t="s">
        <v>1403</v>
      </c>
      <c r="C302" s="63" t="s">
        <v>535</v>
      </c>
      <c r="D302" s="63"/>
      <c r="E302" s="73">
        <v>42719533</v>
      </c>
      <c r="F302" s="72" t="s">
        <v>1404</v>
      </c>
      <c r="J302" s="63" t="s">
        <v>207</v>
      </c>
      <c r="L302" s="63" t="s">
        <v>555</v>
      </c>
      <c r="M302" s="68">
        <v>26777</v>
      </c>
      <c r="N302" s="66">
        <f ca="1">INT((TODAY()-M302)/365.25)</f>
        <v>47</v>
      </c>
      <c r="O302" s="66"/>
      <c r="P302" s="63"/>
      <c r="R302" s="63" t="s">
        <v>556</v>
      </c>
      <c r="S302" s="63"/>
      <c r="V302" s="72">
        <v>4655</v>
      </c>
      <c r="X302" s="68">
        <v>43819</v>
      </c>
      <c r="Y302" s="65" t="s">
        <v>849</v>
      </c>
      <c r="Z302" s="72" t="s">
        <v>679</v>
      </c>
      <c r="AA302" s="63"/>
      <c r="AB302" s="63" t="s">
        <v>698</v>
      </c>
      <c r="AD302" s="63" t="s">
        <v>818</v>
      </c>
      <c r="AE302" s="63"/>
      <c r="AF302" s="63"/>
      <c r="AG302" s="63"/>
      <c r="BA302" s="63" t="s">
        <v>552</v>
      </c>
      <c r="BB302" s="63"/>
      <c r="BC302" s="63"/>
      <c r="BD302" s="72" t="s">
        <v>857</v>
      </c>
      <c r="BE302" s="63"/>
      <c r="BF302" s="68">
        <v>44054</v>
      </c>
    </row>
    <row r="303" spans="1:71" x14ac:dyDescent="0.35">
      <c r="B303" s="72" t="s">
        <v>1515</v>
      </c>
      <c r="C303" s="63" t="s">
        <v>536</v>
      </c>
      <c r="D303" s="63"/>
      <c r="E303" s="73">
        <v>42549492</v>
      </c>
      <c r="F303" s="72" t="s">
        <v>1516</v>
      </c>
      <c r="J303" s="63" t="s">
        <v>774</v>
      </c>
      <c r="L303" s="63"/>
      <c r="N303" s="66">
        <f ca="1">INT((TODAY()-M303)/365.25)</f>
        <v>121</v>
      </c>
      <c r="O303" s="66">
        <f t="shared" ref="O303:O350" ca="1" si="24">IF(N303=119,"N/D",N303)</f>
        <v>121</v>
      </c>
      <c r="P303" s="63"/>
      <c r="R303" s="63" t="s">
        <v>556</v>
      </c>
      <c r="S303" s="63"/>
      <c r="V303" s="72">
        <v>4731</v>
      </c>
      <c r="X303" s="68">
        <v>43876</v>
      </c>
      <c r="Y303" s="65"/>
      <c r="Z303" s="72" t="s">
        <v>679</v>
      </c>
      <c r="AA303" s="63"/>
      <c r="AB303" s="63"/>
      <c r="AD303" s="63" t="s">
        <v>818</v>
      </c>
      <c r="AE303" s="63"/>
      <c r="AF303" s="63" t="s">
        <v>1315</v>
      </c>
      <c r="AG303" s="63"/>
      <c r="BA303" s="63" t="s">
        <v>552</v>
      </c>
      <c r="BB303" s="63"/>
      <c r="BC303" s="63"/>
      <c r="BD303" s="72" t="s">
        <v>857</v>
      </c>
      <c r="BE303" s="63"/>
      <c r="BF303" s="68">
        <v>44054</v>
      </c>
    </row>
    <row r="304" spans="1:71" x14ac:dyDescent="0.35">
      <c r="B304" s="72" t="s">
        <v>1401</v>
      </c>
      <c r="C304" s="63" t="s">
        <v>535</v>
      </c>
      <c r="D304" s="63"/>
      <c r="E304" s="73">
        <v>19010996</v>
      </c>
      <c r="F304" s="72" t="s">
        <v>1402</v>
      </c>
      <c r="J304" s="63" t="s">
        <v>207</v>
      </c>
      <c r="L304" s="63" t="s">
        <v>555</v>
      </c>
      <c r="M304" s="68">
        <v>27309</v>
      </c>
      <c r="N304" s="66">
        <f ca="1">INT((TODAY()-M304)/365.25)</f>
        <v>46</v>
      </c>
      <c r="O304" s="66">
        <f t="shared" ca="1" si="24"/>
        <v>46</v>
      </c>
      <c r="P304" s="63"/>
      <c r="R304" s="63" t="s">
        <v>556</v>
      </c>
      <c r="S304" s="63"/>
      <c r="U304" s="72" t="s">
        <v>120</v>
      </c>
      <c r="V304" s="72">
        <v>4650</v>
      </c>
      <c r="X304" s="68">
        <v>43847</v>
      </c>
      <c r="Y304" s="65" t="s">
        <v>849</v>
      </c>
      <c r="Z304" s="72" t="s">
        <v>679</v>
      </c>
      <c r="AA304" s="63"/>
      <c r="AB304" s="63" t="s">
        <v>702</v>
      </c>
      <c r="AD304" s="63" t="s">
        <v>818</v>
      </c>
      <c r="AE304" s="63"/>
      <c r="AF304" s="63"/>
      <c r="AG304" s="63"/>
      <c r="BA304" s="63" t="s">
        <v>552</v>
      </c>
      <c r="BB304" s="63"/>
      <c r="BC304" s="63"/>
      <c r="BD304" s="72" t="s">
        <v>857</v>
      </c>
      <c r="BE304" s="63"/>
      <c r="BF304" s="68">
        <v>44054</v>
      </c>
    </row>
    <row r="305" spans="1:71" x14ac:dyDescent="0.35">
      <c r="B305" s="72" t="s">
        <v>1410</v>
      </c>
      <c r="C305" s="63" t="s">
        <v>536</v>
      </c>
      <c r="D305" s="63"/>
      <c r="E305" s="73">
        <v>94742487</v>
      </c>
      <c r="F305" s="72" t="s">
        <v>1411</v>
      </c>
      <c r="J305" s="63" t="s">
        <v>774</v>
      </c>
      <c r="L305" s="63"/>
      <c r="N305" s="66">
        <f ca="1">INT((TODAY()-M305)/365.25)</f>
        <v>121</v>
      </c>
      <c r="O305" s="66">
        <f t="shared" ca="1" si="24"/>
        <v>121</v>
      </c>
      <c r="P305" s="63"/>
      <c r="R305" s="63" t="s">
        <v>556</v>
      </c>
      <c r="S305" s="63"/>
      <c r="V305" s="72">
        <v>4657</v>
      </c>
      <c r="Y305" s="65" t="s">
        <v>849</v>
      </c>
      <c r="Z305" s="72" t="s">
        <v>679</v>
      </c>
      <c r="AA305" s="63"/>
      <c r="AB305" s="63"/>
      <c r="AD305" s="63" t="s">
        <v>818</v>
      </c>
      <c r="AE305" s="63"/>
      <c r="AF305" s="63"/>
      <c r="AG305" s="63"/>
      <c r="BA305" s="63" t="s">
        <v>552</v>
      </c>
      <c r="BB305" s="63"/>
      <c r="BC305" s="63"/>
      <c r="BD305" s="72" t="s">
        <v>857</v>
      </c>
      <c r="BE305" s="63"/>
      <c r="BF305" s="68">
        <v>44054</v>
      </c>
    </row>
    <row r="306" spans="1:71" x14ac:dyDescent="0.35">
      <c r="B306" s="72" t="s">
        <v>1407</v>
      </c>
      <c r="C306" s="63" t="s">
        <v>536</v>
      </c>
      <c r="D306" s="63"/>
      <c r="E306" s="73">
        <v>42665907</v>
      </c>
      <c r="F306" s="72" t="s">
        <v>1408</v>
      </c>
      <c r="J306" s="63" t="s">
        <v>774</v>
      </c>
      <c r="L306" s="63" t="s">
        <v>555</v>
      </c>
      <c r="M306" s="68">
        <v>31187</v>
      </c>
      <c r="N306" s="66">
        <f ca="1">INT((TODAY()-M306)/365.25)</f>
        <v>35</v>
      </c>
      <c r="O306" s="66">
        <f t="shared" ca="1" si="24"/>
        <v>35</v>
      </c>
      <c r="P306" s="63"/>
      <c r="R306" s="63" t="s">
        <v>556</v>
      </c>
      <c r="S306" s="63"/>
      <c r="V306" s="72">
        <v>4651</v>
      </c>
      <c r="Y306" s="65"/>
      <c r="AA306" s="63"/>
      <c r="AB306" s="63"/>
      <c r="AD306" s="63" t="s">
        <v>818</v>
      </c>
      <c r="AE306" s="63"/>
      <c r="AF306" s="63"/>
      <c r="AG306" s="63"/>
      <c r="BA306" s="63" t="s">
        <v>552</v>
      </c>
      <c r="BB306" s="63"/>
      <c r="BC306" s="63"/>
      <c r="BD306" s="72" t="s">
        <v>857</v>
      </c>
      <c r="BE306" s="63"/>
      <c r="BF306" s="68">
        <v>44054</v>
      </c>
    </row>
    <row r="307" spans="1:71" ht="25.9" customHeight="1" x14ac:dyDescent="0.35">
      <c r="B307" s="72" t="s">
        <v>1601</v>
      </c>
      <c r="C307" s="63" t="s">
        <v>535</v>
      </c>
      <c r="E307" s="73">
        <v>42549490</v>
      </c>
      <c r="F307" s="72" t="s">
        <v>1577</v>
      </c>
      <c r="J307" s="63"/>
      <c r="L307" s="63"/>
      <c r="O307" s="66">
        <f t="shared" si="24"/>
        <v>0</v>
      </c>
      <c r="P307" s="63"/>
      <c r="R307" s="63" t="s">
        <v>556</v>
      </c>
      <c r="S307" s="63"/>
      <c r="V307" s="72">
        <v>4815</v>
      </c>
      <c r="Y307" s="65"/>
      <c r="AB307" s="63"/>
      <c r="AD307" s="63"/>
      <c r="AF307" s="63"/>
      <c r="BA307" s="63" t="s">
        <v>552</v>
      </c>
      <c r="BB307" s="63"/>
      <c r="BC307" s="63"/>
      <c r="BD307" s="72" t="s">
        <v>857</v>
      </c>
      <c r="BF307" s="68">
        <v>44054</v>
      </c>
    </row>
    <row r="308" spans="1:71" x14ac:dyDescent="0.35">
      <c r="A308" s="63">
        <v>142</v>
      </c>
      <c r="B308" s="63" t="s">
        <v>805</v>
      </c>
      <c r="C308" s="63" t="s">
        <v>536</v>
      </c>
      <c r="D308" s="63" t="s">
        <v>5</v>
      </c>
      <c r="E308" s="64">
        <v>45195473</v>
      </c>
      <c r="F308" s="63" t="s">
        <v>889</v>
      </c>
      <c r="G308" s="63"/>
      <c r="H308" s="63"/>
      <c r="I308" s="63"/>
      <c r="J308" s="63" t="s">
        <v>774</v>
      </c>
      <c r="K308" s="63"/>
      <c r="L308" s="63" t="s">
        <v>555</v>
      </c>
      <c r="M308" s="65">
        <v>33702</v>
      </c>
      <c r="N308" s="66">
        <f ca="1">INT((TODAY()-M308)/365.25)</f>
        <v>28</v>
      </c>
      <c r="O308" s="66">
        <f t="shared" ca="1" si="24"/>
        <v>28</v>
      </c>
      <c r="P308" s="63" t="s">
        <v>595</v>
      </c>
      <c r="Q308" s="63"/>
      <c r="R308" s="63" t="s">
        <v>556</v>
      </c>
      <c r="S308" s="63"/>
      <c r="T308" s="63" t="s">
        <v>270</v>
      </c>
      <c r="U308" s="63"/>
      <c r="V308" s="63">
        <v>4097</v>
      </c>
      <c r="W308" s="63"/>
      <c r="X308" s="65">
        <v>43070</v>
      </c>
      <c r="Y308" s="65" t="s">
        <v>849</v>
      </c>
      <c r="Z308" s="63" t="s">
        <v>827</v>
      </c>
      <c r="AA308" s="63"/>
      <c r="AB308" s="63" t="s">
        <v>702</v>
      </c>
      <c r="AC308" s="63"/>
      <c r="AD308" s="63" t="s">
        <v>813</v>
      </c>
      <c r="AE308" s="63"/>
      <c r="AF308" s="63"/>
      <c r="AG308" s="63"/>
      <c r="AH308" s="63"/>
      <c r="AI308" s="63"/>
      <c r="AJ308" s="63"/>
      <c r="AK308" s="63">
        <v>5</v>
      </c>
      <c r="AL308" s="63"/>
      <c r="AM308" s="63"/>
      <c r="AN308" s="63"/>
      <c r="AO308" s="63"/>
      <c r="AP308" s="63"/>
      <c r="AQ308" s="63"/>
      <c r="AR308" s="63"/>
      <c r="AS308" s="63" t="s">
        <v>109</v>
      </c>
      <c r="AT308" s="63" t="s">
        <v>110</v>
      </c>
      <c r="AU308" s="63"/>
      <c r="AV308" s="63"/>
      <c r="AW308" s="63" t="s">
        <v>565</v>
      </c>
      <c r="AX308" s="63" t="s">
        <v>21</v>
      </c>
      <c r="AY308" s="63"/>
      <c r="AZ308" s="63"/>
      <c r="BA308" s="63" t="s">
        <v>552</v>
      </c>
      <c r="BB308" s="63"/>
      <c r="BC308" s="63"/>
      <c r="BD308" s="63" t="s">
        <v>517</v>
      </c>
      <c r="BE308" s="63" t="s">
        <v>853</v>
      </c>
      <c r="BF308" s="65">
        <v>43257</v>
      </c>
    </row>
    <row r="309" spans="1:71" x14ac:dyDescent="0.35">
      <c r="A309" s="72">
        <v>238</v>
      </c>
      <c r="B309" s="72" t="s">
        <v>1031</v>
      </c>
      <c r="C309" s="63" t="s">
        <v>536</v>
      </c>
      <c r="D309" s="63"/>
      <c r="E309" s="73">
        <v>31054023</v>
      </c>
      <c r="F309" s="72" t="s">
        <v>1032</v>
      </c>
      <c r="J309" s="63" t="s">
        <v>188</v>
      </c>
      <c r="L309" s="63" t="s">
        <v>555</v>
      </c>
      <c r="N309" s="66">
        <f ca="1">INT((TODAY()-M309)/365.25)</f>
        <v>121</v>
      </c>
      <c r="O309" s="66">
        <f t="shared" ca="1" si="24"/>
        <v>121</v>
      </c>
      <c r="P309" s="63" t="s">
        <v>595</v>
      </c>
      <c r="R309" s="63" t="s">
        <v>556</v>
      </c>
      <c r="S309" s="63"/>
      <c r="X309" s="68">
        <v>42991</v>
      </c>
      <c r="Y309" s="65"/>
      <c r="AA309" s="63"/>
      <c r="AB309" s="63"/>
      <c r="AD309" s="63"/>
      <c r="AE309" s="63"/>
      <c r="AF309" s="63"/>
      <c r="AG309" s="63"/>
      <c r="AK309" s="72">
        <v>5</v>
      </c>
      <c r="AS309" s="72" t="s">
        <v>109</v>
      </c>
      <c r="BA309" s="63" t="s">
        <v>625</v>
      </c>
      <c r="BB309" s="63"/>
      <c r="BC309" s="63"/>
      <c r="BE309" s="63"/>
    </row>
    <row r="310" spans="1:71" x14ac:dyDescent="0.35">
      <c r="A310" s="63">
        <v>57</v>
      </c>
      <c r="B310" s="63" t="s">
        <v>45</v>
      </c>
      <c r="C310" s="63" t="s">
        <v>535</v>
      </c>
      <c r="D310" s="63" t="s">
        <v>5</v>
      </c>
      <c r="E310" s="64">
        <v>38246924</v>
      </c>
      <c r="F310" s="63" t="s">
        <v>339</v>
      </c>
      <c r="G310" s="63"/>
      <c r="H310" s="63" t="s">
        <v>95</v>
      </c>
      <c r="I310" s="63" t="s">
        <v>91</v>
      </c>
      <c r="J310" s="63" t="s">
        <v>774</v>
      </c>
      <c r="K310" s="63"/>
      <c r="L310" s="63" t="s">
        <v>555</v>
      </c>
      <c r="M310" s="65">
        <v>34531</v>
      </c>
      <c r="N310" s="66">
        <f ca="1">INT((TODAY()-M310)/365.25)</f>
        <v>26</v>
      </c>
      <c r="O310" s="66">
        <f t="shared" ca="1" si="24"/>
        <v>26</v>
      </c>
      <c r="P310" s="63" t="s">
        <v>595</v>
      </c>
      <c r="Q310" s="63"/>
      <c r="R310" s="63" t="s">
        <v>610</v>
      </c>
      <c r="S310" s="63"/>
      <c r="T310" s="63"/>
      <c r="U310" s="63" t="s">
        <v>338</v>
      </c>
      <c r="V310" s="63">
        <v>2086</v>
      </c>
      <c r="W310" s="63"/>
      <c r="X310" s="65">
        <v>43132</v>
      </c>
      <c r="Y310" s="65" t="s">
        <v>850</v>
      </c>
      <c r="Z310" s="63" t="s">
        <v>105</v>
      </c>
      <c r="AA310" s="63"/>
      <c r="AB310" s="63"/>
      <c r="AC310" s="63"/>
      <c r="AD310" s="63" t="s">
        <v>818</v>
      </c>
      <c r="AE310" s="63" t="s">
        <v>1690</v>
      </c>
      <c r="AF310" s="63" t="s">
        <v>1316</v>
      </c>
      <c r="AG310" s="63" t="s">
        <v>106</v>
      </c>
      <c r="AH310" s="63" t="s">
        <v>1685</v>
      </c>
      <c r="AI310" s="63" t="s">
        <v>1498</v>
      </c>
      <c r="AJ310" s="63"/>
      <c r="AK310" s="63"/>
      <c r="AL310" s="63"/>
      <c r="AM310" s="63" t="s">
        <v>340</v>
      </c>
      <c r="AN310" s="63" t="s">
        <v>341</v>
      </c>
      <c r="AO310" s="67" t="s">
        <v>342</v>
      </c>
      <c r="AP310" s="63" t="s">
        <v>343</v>
      </c>
      <c r="AQ310" s="63"/>
      <c r="AR310" s="63"/>
      <c r="AS310" s="63" t="s">
        <v>109</v>
      </c>
      <c r="AT310" s="63"/>
      <c r="AU310" s="63"/>
      <c r="AV310" s="63"/>
      <c r="AW310" s="63"/>
      <c r="AX310" s="63"/>
      <c r="AY310" s="63"/>
      <c r="AZ310" s="63"/>
      <c r="BA310" s="63" t="s">
        <v>543</v>
      </c>
      <c r="BB310" s="63"/>
      <c r="BC310" s="63"/>
      <c r="BD310" s="70"/>
      <c r="BE310" s="63"/>
      <c r="BF310" s="65"/>
      <c r="BS310" s="62" t="s">
        <v>761</v>
      </c>
    </row>
    <row r="311" spans="1:71" x14ac:dyDescent="0.35">
      <c r="B311" s="72" t="s">
        <v>1641</v>
      </c>
      <c r="C311" s="63" t="s">
        <v>536</v>
      </c>
      <c r="J311" s="63"/>
      <c r="L311" s="63"/>
      <c r="O311" s="66">
        <f t="shared" si="24"/>
        <v>0</v>
      </c>
      <c r="P311" s="63"/>
      <c r="R311" s="63" t="s">
        <v>610</v>
      </c>
      <c r="S311" s="63"/>
      <c r="V311" s="72">
        <v>4846</v>
      </c>
      <c r="Y311" s="65"/>
      <c r="AB311" s="63"/>
      <c r="AF311" s="63"/>
      <c r="BA311" s="63" t="s">
        <v>552</v>
      </c>
      <c r="BB311" s="63"/>
      <c r="BC311" s="63"/>
      <c r="BD311" s="72" t="s">
        <v>807</v>
      </c>
      <c r="BF311" s="68">
        <v>43978</v>
      </c>
    </row>
    <row r="312" spans="1:71" x14ac:dyDescent="0.35">
      <c r="B312" s="72" t="s">
        <v>1346</v>
      </c>
      <c r="C312" s="63" t="s">
        <v>536</v>
      </c>
      <c r="D312" s="63"/>
      <c r="E312" s="73">
        <v>95374101</v>
      </c>
      <c r="F312" s="72" t="s">
        <v>1347</v>
      </c>
      <c r="J312" s="63" t="s">
        <v>774</v>
      </c>
      <c r="L312" s="63"/>
      <c r="N312" s="66">
        <f ca="1">INT((TODAY()-M312)/365.25)</f>
        <v>121</v>
      </c>
      <c r="O312" s="66">
        <f t="shared" ca="1" si="24"/>
        <v>121</v>
      </c>
      <c r="P312" s="63"/>
      <c r="R312" s="63" t="s">
        <v>610</v>
      </c>
      <c r="S312" s="63"/>
      <c r="V312" s="72">
        <v>4576</v>
      </c>
      <c r="X312" s="68">
        <v>43739</v>
      </c>
      <c r="Y312" s="65"/>
      <c r="AA312" s="63"/>
      <c r="AB312" s="63"/>
      <c r="AD312" s="63" t="s">
        <v>818</v>
      </c>
      <c r="AE312" s="63"/>
      <c r="AF312" s="63" t="s">
        <v>1316</v>
      </c>
      <c r="AG312" s="63"/>
      <c r="AH312" s="72" t="s">
        <v>156</v>
      </c>
      <c r="BA312" s="63" t="s">
        <v>552</v>
      </c>
      <c r="BB312" s="63"/>
      <c r="BC312" s="63"/>
      <c r="BE312" s="63" t="s">
        <v>858</v>
      </c>
    </row>
    <row r="313" spans="1:71" x14ac:dyDescent="0.35">
      <c r="A313" s="63">
        <v>58</v>
      </c>
      <c r="B313" s="63" t="s">
        <v>172</v>
      </c>
      <c r="C313" s="63" t="s">
        <v>536</v>
      </c>
      <c r="D313" s="63" t="s">
        <v>5</v>
      </c>
      <c r="E313" s="64">
        <v>7613562</v>
      </c>
      <c r="F313" s="63" t="s">
        <v>174</v>
      </c>
      <c r="G313" s="63"/>
      <c r="H313" s="63" t="s">
        <v>22</v>
      </c>
      <c r="I313" s="63" t="s">
        <v>134</v>
      </c>
      <c r="J313" s="63"/>
      <c r="K313" s="63"/>
      <c r="L313" s="63"/>
      <c r="M313" s="65">
        <v>17524</v>
      </c>
      <c r="N313" s="66">
        <f ca="1">INT((TODAY()-M313)/365.25)</f>
        <v>73</v>
      </c>
      <c r="O313" s="66">
        <f t="shared" ca="1" si="24"/>
        <v>73</v>
      </c>
      <c r="P313" s="63" t="s">
        <v>112</v>
      </c>
      <c r="Q313" s="63"/>
      <c r="R313" s="63" t="s">
        <v>610</v>
      </c>
      <c r="S313" s="63"/>
      <c r="T313" s="63" t="s">
        <v>169</v>
      </c>
      <c r="U313" s="63" t="s">
        <v>173</v>
      </c>
      <c r="V313" s="63" t="s">
        <v>175</v>
      </c>
      <c r="W313" s="63"/>
      <c r="X313" s="65">
        <v>43141</v>
      </c>
      <c r="Y313" s="65" t="s">
        <v>847</v>
      </c>
      <c r="Z313" s="63" t="s">
        <v>149</v>
      </c>
      <c r="AA313" s="63"/>
      <c r="AB313" s="63" t="s">
        <v>699</v>
      </c>
      <c r="AC313" s="63"/>
      <c r="AD313" s="63" t="s">
        <v>813</v>
      </c>
      <c r="AE313" s="63"/>
      <c r="AF313" s="63"/>
      <c r="AG313" s="63"/>
      <c r="AH313" s="63" t="s">
        <v>156</v>
      </c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 t="s">
        <v>552</v>
      </c>
      <c r="BB313" s="63"/>
      <c r="BC313" s="63"/>
      <c r="BD313" s="70"/>
      <c r="BE313" s="63" t="s">
        <v>855</v>
      </c>
      <c r="BF313" s="65"/>
      <c r="BS313" s="62" t="s">
        <v>762</v>
      </c>
    </row>
    <row r="314" spans="1:71" x14ac:dyDescent="0.35">
      <c r="A314" s="63">
        <v>59</v>
      </c>
      <c r="B314" s="63" t="s">
        <v>46</v>
      </c>
      <c r="C314" s="63" t="s">
        <v>536</v>
      </c>
      <c r="D314" s="63" t="s">
        <v>5</v>
      </c>
      <c r="E314" s="64">
        <v>8056189</v>
      </c>
      <c r="F314" s="63" t="s">
        <v>1114</v>
      </c>
      <c r="G314" s="63"/>
      <c r="H314" s="63"/>
      <c r="I314" s="63" t="s">
        <v>209</v>
      </c>
      <c r="J314" s="63" t="s">
        <v>781</v>
      </c>
      <c r="K314" s="63"/>
      <c r="L314" s="63"/>
      <c r="M314" s="65"/>
      <c r="N314" s="66">
        <f ca="1">INT((TODAY()-M314)/365.25)</f>
        <v>121</v>
      </c>
      <c r="O314" s="66">
        <f t="shared" ca="1" si="24"/>
        <v>121</v>
      </c>
      <c r="P314" s="63"/>
      <c r="Q314" s="63"/>
      <c r="R314" s="63" t="s">
        <v>610</v>
      </c>
      <c r="S314" s="63"/>
      <c r="T314" s="63"/>
      <c r="U314" s="63"/>
      <c r="V314" s="63">
        <v>2880</v>
      </c>
      <c r="W314" s="63"/>
      <c r="X314" s="65">
        <v>42312</v>
      </c>
      <c r="Y314" s="65" t="s">
        <v>842</v>
      </c>
      <c r="Z314" s="63" t="s">
        <v>193</v>
      </c>
      <c r="AA314" s="63"/>
      <c r="AB314" s="63"/>
      <c r="AC314" s="63"/>
      <c r="AD314" s="63" t="s">
        <v>813</v>
      </c>
      <c r="AE314" s="63"/>
      <c r="AF314" s="63" t="s">
        <v>1315</v>
      </c>
      <c r="AG314" s="63"/>
      <c r="AH314" s="63" t="s">
        <v>204</v>
      </c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 t="s">
        <v>543</v>
      </c>
      <c r="BB314" s="63"/>
      <c r="BC314" s="63"/>
      <c r="BD314" s="70"/>
      <c r="BE314" s="63"/>
      <c r="BF314" s="65"/>
      <c r="BS314" s="62" t="s">
        <v>207</v>
      </c>
    </row>
    <row r="315" spans="1:71" ht="25.9" customHeight="1" x14ac:dyDescent="0.35">
      <c r="B315" s="72" t="s">
        <v>1590</v>
      </c>
      <c r="C315" s="63" t="s">
        <v>536</v>
      </c>
      <c r="J315" s="63"/>
      <c r="L315" s="63"/>
      <c r="O315" s="66">
        <f t="shared" si="24"/>
        <v>0</v>
      </c>
      <c r="P315" s="63"/>
      <c r="R315" s="63" t="s">
        <v>556</v>
      </c>
      <c r="S315" s="63"/>
      <c r="V315" s="72">
        <v>4804</v>
      </c>
      <c r="Y315" s="65"/>
      <c r="AB315" s="63"/>
      <c r="AD315" s="63"/>
      <c r="AF315" s="63"/>
      <c r="BA315" s="63" t="s">
        <v>552</v>
      </c>
      <c r="BB315" s="63"/>
      <c r="BC315" s="63"/>
      <c r="BD315" s="72" t="s">
        <v>1583</v>
      </c>
      <c r="BF315" s="68">
        <v>44126</v>
      </c>
    </row>
    <row r="316" spans="1:71" x14ac:dyDescent="0.35">
      <c r="A316" s="72">
        <v>200</v>
      </c>
      <c r="B316" s="72" t="s">
        <v>915</v>
      </c>
      <c r="C316" s="63" t="s">
        <v>536</v>
      </c>
      <c r="D316" s="63"/>
      <c r="E316" s="73">
        <v>16278987</v>
      </c>
      <c r="F316" s="72" t="s">
        <v>916</v>
      </c>
      <c r="J316" s="63" t="s">
        <v>711</v>
      </c>
      <c r="L316" s="63" t="s">
        <v>566</v>
      </c>
      <c r="M316" s="68">
        <v>23201</v>
      </c>
      <c r="N316" s="66">
        <f t="shared" ref="N316:N359" ca="1" si="25">INT((TODAY()-M316)/365.25)</f>
        <v>57</v>
      </c>
      <c r="O316" s="66">
        <f t="shared" ca="1" si="24"/>
        <v>57</v>
      </c>
      <c r="P316" s="63" t="s">
        <v>613</v>
      </c>
      <c r="R316" s="63" t="s">
        <v>556</v>
      </c>
      <c r="S316" s="63"/>
      <c r="U316" s="72" t="s">
        <v>218</v>
      </c>
      <c r="X316" s="68">
        <v>43255</v>
      </c>
      <c r="Y316" s="65" t="s">
        <v>847</v>
      </c>
      <c r="Z316" s="72" t="s">
        <v>917</v>
      </c>
      <c r="AA316" s="63"/>
      <c r="AB316" s="63" t="s">
        <v>702</v>
      </c>
      <c r="AD316" s="63" t="s">
        <v>813</v>
      </c>
      <c r="AE316" s="63"/>
      <c r="AF316" s="63"/>
      <c r="AG316" s="63"/>
      <c r="AK316" s="72">
        <v>9</v>
      </c>
      <c r="AT316" s="72" t="s">
        <v>109</v>
      </c>
      <c r="AU316" s="72" t="s">
        <v>894</v>
      </c>
      <c r="AV316" s="72" t="s">
        <v>565</v>
      </c>
      <c r="BA316" s="63" t="s">
        <v>543</v>
      </c>
      <c r="BB316" s="63"/>
      <c r="BC316" s="63"/>
      <c r="BE316" s="63"/>
    </row>
    <row r="317" spans="1:71" x14ac:dyDescent="0.35">
      <c r="A317" s="72">
        <v>230</v>
      </c>
      <c r="B317" s="72" t="s">
        <v>1144</v>
      </c>
      <c r="C317" s="63" t="s">
        <v>536</v>
      </c>
      <c r="D317" s="63"/>
      <c r="E317" s="73">
        <v>10609701</v>
      </c>
      <c r="F317" s="72" t="s">
        <v>1145</v>
      </c>
      <c r="J317" s="63" t="s">
        <v>749</v>
      </c>
      <c r="L317" s="63" t="s">
        <v>612</v>
      </c>
      <c r="M317" s="68">
        <v>19243</v>
      </c>
      <c r="N317" s="66">
        <f t="shared" ca="1" si="25"/>
        <v>68</v>
      </c>
      <c r="O317" s="66">
        <f t="shared" ca="1" si="24"/>
        <v>68</v>
      </c>
      <c r="P317" s="63" t="s">
        <v>559</v>
      </c>
      <c r="R317" s="63" t="s">
        <v>556</v>
      </c>
      <c r="S317" s="63"/>
      <c r="W317" s="72">
        <v>52</v>
      </c>
      <c r="X317" s="68">
        <v>43446</v>
      </c>
      <c r="Y317" s="65" t="s">
        <v>842</v>
      </c>
      <c r="Z317" s="72" t="s">
        <v>1146</v>
      </c>
      <c r="AA317" s="63"/>
      <c r="AB317" s="63" t="s">
        <v>697</v>
      </c>
      <c r="AD317" s="63" t="s">
        <v>813</v>
      </c>
      <c r="AE317" s="63"/>
      <c r="AF317" s="63" t="s">
        <v>1315</v>
      </c>
      <c r="AG317" s="63" t="s">
        <v>107</v>
      </c>
      <c r="AH317" s="72" t="s">
        <v>204</v>
      </c>
      <c r="BA317" s="63" t="s">
        <v>543</v>
      </c>
      <c r="BB317" s="63"/>
      <c r="BC317" s="63"/>
      <c r="BE317" s="63"/>
      <c r="BG317" s="47" t="s">
        <v>1258</v>
      </c>
    </row>
    <row r="318" spans="1:71" x14ac:dyDescent="0.35">
      <c r="A318" s="63">
        <v>60</v>
      </c>
      <c r="B318" s="63" t="s">
        <v>88</v>
      </c>
      <c r="C318" s="63" t="s">
        <v>536</v>
      </c>
      <c r="D318" s="63" t="s">
        <v>5</v>
      </c>
      <c r="E318" s="64">
        <v>8080043</v>
      </c>
      <c r="F318" s="63" t="s">
        <v>445</v>
      </c>
      <c r="G318" s="63"/>
      <c r="H318" s="63" t="s">
        <v>97</v>
      </c>
      <c r="I318" s="63" t="s">
        <v>134</v>
      </c>
      <c r="J318" s="63"/>
      <c r="K318" s="63"/>
      <c r="L318" s="63" t="s">
        <v>555</v>
      </c>
      <c r="M318" s="65">
        <v>15474</v>
      </c>
      <c r="N318" s="66">
        <f t="shared" ca="1" si="25"/>
        <v>78</v>
      </c>
      <c r="O318" s="66">
        <f t="shared" ca="1" si="24"/>
        <v>78</v>
      </c>
      <c r="P318" s="63" t="s">
        <v>801</v>
      </c>
      <c r="Q318" s="63"/>
      <c r="R318" s="63" t="s">
        <v>610</v>
      </c>
      <c r="S318" s="63"/>
      <c r="T318" s="63"/>
      <c r="U318" s="63" t="s">
        <v>98</v>
      </c>
      <c r="V318" s="63">
        <v>2964</v>
      </c>
      <c r="W318" s="63"/>
      <c r="X318" s="65">
        <v>42061</v>
      </c>
      <c r="Y318" s="65" t="s">
        <v>847</v>
      </c>
      <c r="Z318" s="63" t="s">
        <v>149</v>
      </c>
      <c r="AA318" s="63"/>
      <c r="AB318" s="63"/>
      <c r="AC318" s="63"/>
      <c r="AD318" s="63" t="s">
        <v>813</v>
      </c>
      <c r="AE318" s="63" t="s">
        <v>1699</v>
      </c>
      <c r="AF318" s="63" t="s">
        <v>1315</v>
      </c>
      <c r="AG318" s="63"/>
      <c r="AH318" s="63" t="s">
        <v>1685</v>
      </c>
      <c r="AI318" s="63" t="s">
        <v>1498</v>
      </c>
      <c r="AJ318" s="63"/>
      <c r="AK318" s="63"/>
      <c r="AL318" s="63"/>
      <c r="AM318" s="63"/>
      <c r="AN318" s="63"/>
      <c r="AO318" s="63"/>
      <c r="AP318" s="63"/>
      <c r="AQ318" s="63"/>
      <c r="AR318" s="63"/>
      <c r="AS318" s="63" t="s">
        <v>446</v>
      </c>
      <c r="AT318" s="63"/>
      <c r="AU318" s="63"/>
      <c r="AV318" s="63"/>
      <c r="AW318" s="63"/>
      <c r="AX318" s="63"/>
      <c r="AY318" s="63"/>
      <c r="AZ318" s="63"/>
      <c r="BA318" s="63" t="s">
        <v>543</v>
      </c>
      <c r="BB318" s="63"/>
      <c r="BC318" s="63"/>
      <c r="BD318" s="70"/>
      <c r="BE318" s="63"/>
      <c r="BF318" s="65"/>
      <c r="BS318" s="62" t="s">
        <v>763</v>
      </c>
    </row>
    <row r="319" spans="1:71" x14ac:dyDescent="0.35">
      <c r="B319" s="72" t="s">
        <v>1518</v>
      </c>
      <c r="C319" s="63" t="s">
        <v>536</v>
      </c>
      <c r="D319" s="63"/>
      <c r="E319" s="73">
        <v>5521750</v>
      </c>
      <c r="F319" s="72" t="s">
        <v>1536</v>
      </c>
      <c r="H319" s="72" t="s">
        <v>711</v>
      </c>
      <c r="J319" s="63"/>
      <c r="L319" s="63" t="s">
        <v>555</v>
      </c>
      <c r="M319" s="68">
        <v>17997</v>
      </c>
      <c r="N319" s="66">
        <f t="shared" ca="1" si="25"/>
        <v>71</v>
      </c>
      <c r="O319" s="66">
        <f t="shared" ca="1" si="24"/>
        <v>71</v>
      </c>
      <c r="P319" s="63" t="s">
        <v>595</v>
      </c>
      <c r="R319" s="63" t="s">
        <v>556</v>
      </c>
      <c r="S319" s="63"/>
      <c r="V319" s="72">
        <v>4744</v>
      </c>
      <c r="Y319" s="65" t="s">
        <v>842</v>
      </c>
      <c r="Z319" s="72" t="s">
        <v>1537</v>
      </c>
      <c r="AA319" s="63"/>
      <c r="AB319" s="63"/>
      <c r="AD319" s="63" t="s">
        <v>813</v>
      </c>
      <c r="AE319" s="63" t="s">
        <v>1538</v>
      </c>
      <c r="AF319" s="63" t="s">
        <v>1315</v>
      </c>
      <c r="AG319" s="63"/>
      <c r="BA319" s="63" t="s">
        <v>552</v>
      </c>
      <c r="BB319" s="63" t="s">
        <v>1165</v>
      </c>
      <c r="BC319" s="63" t="s">
        <v>1165</v>
      </c>
      <c r="BE319" s="63"/>
    </row>
    <row r="320" spans="1:71" x14ac:dyDescent="0.35">
      <c r="A320" s="72">
        <v>241</v>
      </c>
      <c r="B320" s="72" t="s">
        <v>1152</v>
      </c>
      <c r="C320" s="63" t="s">
        <v>535</v>
      </c>
      <c r="D320" s="63"/>
      <c r="E320" s="73">
        <v>38247428</v>
      </c>
      <c r="F320" s="72" t="s">
        <v>1153</v>
      </c>
      <c r="J320" s="63" t="s">
        <v>774</v>
      </c>
      <c r="L320" s="63" t="s">
        <v>555</v>
      </c>
      <c r="M320" s="68">
        <v>34462</v>
      </c>
      <c r="N320" s="66">
        <f t="shared" ca="1" si="25"/>
        <v>26</v>
      </c>
      <c r="O320" s="66">
        <f t="shared" ca="1" si="24"/>
        <v>26</v>
      </c>
      <c r="P320" s="63" t="s">
        <v>613</v>
      </c>
      <c r="R320" s="63" t="s">
        <v>556</v>
      </c>
      <c r="S320" s="63"/>
      <c r="V320" s="72">
        <v>4128</v>
      </c>
      <c r="W320" s="72">
        <v>185</v>
      </c>
      <c r="X320" s="68">
        <v>43518</v>
      </c>
      <c r="Y320" s="65" t="s">
        <v>849</v>
      </c>
      <c r="Z320" s="72" t="s">
        <v>642</v>
      </c>
      <c r="AA320" s="63"/>
      <c r="AB320" s="63" t="s">
        <v>694</v>
      </c>
      <c r="AD320" s="63" t="s">
        <v>818</v>
      </c>
      <c r="AE320" s="63"/>
      <c r="AF320" s="63" t="s">
        <v>1315</v>
      </c>
      <c r="AG320" s="63" t="s">
        <v>107</v>
      </c>
      <c r="AH320" s="72" t="s">
        <v>156</v>
      </c>
      <c r="AS320" s="72" t="s">
        <v>109</v>
      </c>
      <c r="BA320" s="63" t="s">
        <v>552</v>
      </c>
      <c r="BB320" s="63"/>
      <c r="BC320" s="63"/>
      <c r="BD320" s="72" t="s">
        <v>1575</v>
      </c>
      <c r="BE320" s="63" t="s">
        <v>855</v>
      </c>
      <c r="BF320" s="68">
        <v>43902</v>
      </c>
    </row>
    <row r="321" spans="1:71" ht="25.9" customHeight="1" x14ac:dyDescent="0.35">
      <c r="A321" s="63">
        <v>61</v>
      </c>
      <c r="B321" s="63" t="s">
        <v>150</v>
      </c>
      <c r="C321" s="63" t="s">
        <v>536</v>
      </c>
      <c r="D321" s="63" t="s">
        <v>5</v>
      </c>
      <c r="E321" s="64">
        <v>20594886</v>
      </c>
      <c r="F321" s="63" t="s">
        <v>1345</v>
      </c>
      <c r="G321" s="63"/>
      <c r="H321" s="63"/>
      <c r="I321" s="63" t="s">
        <v>134</v>
      </c>
      <c r="J321" s="63" t="s">
        <v>716</v>
      </c>
      <c r="K321" s="63"/>
      <c r="L321" s="63" t="s">
        <v>601</v>
      </c>
      <c r="M321" s="65">
        <v>25402</v>
      </c>
      <c r="N321" s="66">
        <f t="shared" ca="1" si="25"/>
        <v>51</v>
      </c>
      <c r="O321" s="66">
        <f t="shared" ca="1" si="24"/>
        <v>51</v>
      </c>
      <c r="P321" s="63" t="s">
        <v>559</v>
      </c>
      <c r="Q321" s="63"/>
      <c r="R321" s="63" t="s">
        <v>556</v>
      </c>
      <c r="S321" s="63"/>
      <c r="T321" s="63"/>
      <c r="U321" s="63" t="s">
        <v>151</v>
      </c>
      <c r="V321" s="63">
        <v>4040</v>
      </c>
      <c r="W321" s="63">
        <v>101</v>
      </c>
      <c r="X321" s="65">
        <v>43277</v>
      </c>
      <c r="Y321" s="65" t="s">
        <v>847</v>
      </c>
      <c r="Z321" s="63" t="s">
        <v>149</v>
      </c>
      <c r="AA321" s="63"/>
      <c r="AB321" s="63" t="s">
        <v>697</v>
      </c>
      <c r="AC321" s="63"/>
      <c r="AD321" s="63" t="s">
        <v>813</v>
      </c>
      <c r="AE321" s="63"/>
      <c r="AF321" s="63" t="s">
        <v>1315</v>
      </c>
      <c r="AG321" s="63" t="s">
        <v>107</v>
      </c>
      <c r="AH321" s="63" t="s">
        <v>141</v>
      </c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 t="s">
        <v>552</v>
      </c>
      <c r="BB321" s="63"/>
      <c r="BC321" s="63"/>
      <c r="BD321" s="76" t="s">
        <v>807</v>
      </c>
      <c r="BE321" s="63"/>
      <c r="BF321" s="65">
        <v>43991</v>
      </c>
      <c r="BS321" s="62" t="s">
        <v>764</v>
      </c>
    </row>
    <row r="322" spans="1:71" x14ac:dyDescent="0.35">
      <c r="A322" s="72">
        <v>250</v>
      </c>
      <c r="B322" s="72" t="s">
        <v>1191</v>
      </c>
      <c r="C322" s="63" t="s">
        <v>535</v>
      </c>
      <c r="D322" s="63"/>
      <c r="E322" s="73">
        <v>38487510</v>
      </c>
      <c r="F322" s="72" t="s">
        <v>1200</v>
      </c>
      <c r="J322" s="63" t="s">
        <v>797</v>
      </c>
      <c r="L322" s="63" t="s">
        <v>614</v>
      </c>
      <c r="M322" s="68">
        <v>34662</v>
      </c>
      <c r="N322" s="66">
        <f t="shared" ca="1" si="25"/>
        <v>26</v>
      </c>
      <c r="O322" s="66">
        <f t="shared" ca="1" si="24"/>
        <v>26</v>
      </c>
      <c r="P322" s="63" t="s">
        <v>112</v>
      </c>
      <c r="R322" s="63" t="s">
        <v>556</v>
      </c>
      <c r="S322" s="63"/>
      <c r="V322" s="72">
        <v>4128</v>
      </c>
      <c r="W322" s="72">
        <v>207</v>
      </c>
      <c r="X322" s="68">
        <v>43578</v>
      </c>
      <c r="Y322" s="65" t="s">
        <v>849</v>
      </c>
      <c r="Z322" s="72" t="s">
        <v>642</v>
      </c>
      <c r="AA322" s="63"/>
      <c r="AB322" s="63" t="s">
        <v>695</v>
      </c>
      <c r="AD322" s="63" t="s">
        <v>818</v>
      </c>
      <c r="AE322" s="63"/>
      <c r="AF322" s="63"/>
      <c r="AG322" s="63"/>
      <c r="BA322" s="63" t="s">
        <v>552</v>
      </c>
      <c r="BB322" s="63" t="s">
        <v>1177</v>
      </c>
      <c r="BC322" s="63"/>
      <c r="BD322" s="72" t="s">
        <v>867</v>
      </c>
      <c r="BE322" s="63" t="s">
        <v>860</v>
      </c>
      <c r="BF322" s="68">
        <v>43651</v>
      </c>
    </row>
    <row r="323" spans="1:71" x14ac:dyDescent="0.35">
      <c r="B323" s="72" t="s">
        <v>1551</v>
      </c>
      <c r="C323" s="63" t="s">
        <v>536</v>
      </c>
      <c r="D323" s="63"/>
      <c r="F323" s="72" t="s">
        <v>1322</v>
      </c>
      <c r="J323" s="63" t="s">
        <v>733</v>
      </c>
      <c r="L323" s="63"/>
      <c r="N323" s="66">
        <f t="shared" ca="1" si="25"/>
        <v>121</v>
      </c>
      <c r="O323" s="66">
        <f t="shared" ca="1" si="24"/>
        <v>121</v>
      </c>
      <c r="P323" s="63"/>
      <c r="R323" s="63" t="s">
        <v>610</v>
      </c>
      <c r="S323" s="63"/>
      <c r="V323" s="72">
        <v>4559</v>
      </c>
      <c r="Y323" s="65" t="s">
        <v>847</v>
      </c>
      <c r="Z323" s="72" t="s">
        <v>1349</v>
      </c>
      <c r="AA323" s="63"/>
      <c r="AB323" s="63"/>
      <c r="AD323" s="63" t="s">
        <v>818</v>
      </c>
      <c r="AE323" s="63"/>
      <c r="AF323" s="63" t="s">
        <v>1315</v>
      </c>
      <c r="AG323" s="63"/>
      <c r="AH323" s="72" t="s">
        <v>204</v>
      </c>
      <c r="BA323" s="63" t="s">
        <v>552</v>
      </c>
      <c r="BB323" s="63"/>
      <c r="BC323" s="63"/>
      <c r="BD323" s="72" t="s">
        <v>857</v>
      </c>
      <c r="BE323" s="63"/>
      <c r="BF323" s="68">
        <v>43928</v>
      </c>
    </row>
    <row r="324" spans="1:71" x14ac:dyDescent="0.35">
      <c r="B324" s="72" t="s">
        <v>1320</v>
      </c>
      <c r="C324" s="63" t="s">
        <v>536</v>
      </c>
      <c r="D324" s="63"/>
      <c r="E324" s="73">
        <v>7009871</v>
      </c>
      <c r="F324" s="72" t="s">
        <v>1321</v>
      </c>
      <c r="J324" s="63" t="s">
        <v>781</v>
      </c>
      <c r="L324" s="63"/>
      <c r="N324" s="66">
        <f t="shared" ca="1" si="25"/>
        <v>121</v>
      </c>
      <c r="O324" s="66">
        <f t="shared" ca="1" si="24"/>
        <v>121</v>
      </c>
      <c r="P324" s="63"/>
      <c r="R324" s="63" t="s">
        <v>556</v>
      </c>
      <c r="S324" s="63"/>
      <c r="V324" s="72">
        <v>4560</v>
      </c>
      <c r="Y324" s="65" t="s">
        <v>842</v>
      </c>
      <c r="AA324" s="63"/>
      <c r="AB324" s="63"/>
      <c r="AD324" s="63" t="s">
        <v>818</v>
      </c>
      <c r="AE324" s="63"/>
      <c r="AF324" s="63" t="s">
        <v>1315</v>
      </c>
      <c r="AG324" s="63"/>
      <c r="AH324" s="72" t="s">
        <v>204</v>
      </c>
      <c r="BA324" s="63" t="s">
        <v>543</v>
      </c>
      <c r="BB324" s="63"/>
      <c r="BC324" s="63"/>
      <c r="BE324" s="63"/>
    </row>
    <row r="325" spans="1:71" x14ac:dyDescent="0.35">
      <c r="B325" s="72" t="s">
        <v>1412</v>
      </c>
      <c r="C325" s="63" t="s">
        <v>535</v>
      </c>
      <c r="D325" s="63"/>
      <c r="E325" s="73">
        <v>17321614</v>
      </c>
      <c r="F325" s="72" t="s">
        <v>1413</v>
      </c>
      <c r="J325" s="63" t="s">
        <v>774</v>
      </c>
      <c r="L325" s="63"/>
      <c r="M325" s="68">
        <v>23871</v>
      </c>
      <c r="N325" s="66">
        <f t="shared" ca="1" si="25"/>
        <v>55</v>
      </c>
      <c r="O325" s="66">
        <f t="shared" ca="1" si="24"/>
        <v>55</v>
      </c>
      <c r="P325" s="63"/>
      <c r="R325" s="63" t="s">
        <v>610</v>
      </c>
      <c r="S325" s="63"/>
      <c r="V325" s="72">
        <v>4658</v>
      </c>
      <c r="X325" s="68">
        <v>43797</v>
      </c>
      <c r="Y325" s="65"/>
      <c r="Z325" s="72" t="s">
        <v>105</v>
      </c>
      <c r="AA325" s="63"/>
      <c r="AB325" s="63"/>
      <c r="AD325" s="63" t="s">
        <v>818</v>
      </c>
      <c r="AE325" s="63" t="s">
        <v>1715</v>
      </c>
      <c r="AF325" s="63" t="s">
        <v>1316</v>
      </c>
      <c r="AG325" s="63"/>
      <c r="AH325" s="72" t="s">
        <v>1685</v>
      </c>
      <c r="AI325" s="72" t="s">
        <v>1498</v>
      </c>
      <c r="BA325" s="63" t="s">
        <v>543</v>
      </c>
      <c r="BB325" s="63"/>
      <c r="BC325" s="63"/>
      <c r="BE325" s="63"/>
    </row>
    <row r="326" spans="1:71" x14ac:dyDescent="0.35">
      <c r="A326" s="63">
        <v>157</v>
      </c>
      <c r="B326" s="72" t="s">
        <v>1136</v>
      </c>
      <c r="C326" s="63" t="s">
        <v>536</v>
      </c>
      <c r="D326" s="63"/>
      <c r="E326" s="73">
        <v>21026898</v>
      </c>
      <c r="F326" s="72" t="s">
        <v>1137</v>
      </c>
      <c r="J326" s="63" t="s">
        <v>774</v>
      </c>
      <c r="L326" s="63" t="s">
        <v>555</v>
      </c>
      <c r="M326" s="68">
        <v>25408</v>
      </c>
      <c r="N326" s="66">
        <f t="shared" ca="1" si="25"/>
        <v>51</v>
      </c>
      <c r="O326" s="66">
        <f t="shared" ca="1" si="24"/>
        <v>51</v>
      </c>
      <c r="P326" s="63" t="s">
        <v>595</v>
      </c>
      <c r="R326" s="63" t="s">
        <v>610</v>
      </c>
      <c r="S326" s="63"/>
      <c r="V326" s="72">
        <v>2788</v>
      </c>
      <c r="X326" s="68">
        <v>43438</v>
      </c>
      <c r="Y326" s="65" t="s">
        <v>850</v>
      </c>
      <c r="Z326" s="72" t="s">
        <v>105</v>
      </c>
      <c r="AA326" s="63"/>
      <c r="AB326" s="63" t="s">
        <v>697</v>
      </c>
      <c r="AD326" s="63" t="s">
        <v>813</v>
      </c>
      <c r="AE326" s="63" t="s">
        <v>1698</v>
      </c>
      <c r="AF326" s="63" t="s">
        <v>1316</v>
      </c>
      <c r="AG326" s="63"/>
      <c r="AH326" s="72" t="s">
        <v>1685</v>
      </c>
      <c r="AI326" s="72" t="s">
        <v>1498</v>
      </c>
      <c r="BA326" s="63" t="s">
        <v>552</v>
      </c>
      <c r="BB326" s="63"/>
      <c r="BC326" s="63"/>
      <c r="BD326" s="72" t="s">
        <v>857</v>
      </c>
      <c r="BE326" s="63"/>
      <c r="BF326" s="68">
        <v>44179</v>
      </c>
    </row>
    <row r="327" spans="1:71" x14ac:dyDescent="0.35">
      <c r="B327" s="72" t="s">
        <v>1301</v>
      </c>
      <c r="C327" s="63" t="s">
        <v>536</v>
      </c>
      <c r="D327" s="63"/>
      <c r="E327" s="73">
        <v>38744358</v>
      </c>
      <c r="F327" s="72" t="s">
        <v>1450</v>
      </c>
      <c r="J327" s="63" t="s">
        <v>212</v>
      </c>
      <c r="L327" s="63" t="s">
        <v>555</v>
      </c>
      <c r="M327" s="68">
        <v>34821</v>
      </c>
      <c r="N327" s="66">
        <f t="shared" ca="1" si="25"/>
        <v>25</v>
      </c>
      <c r="O327" s="66">
        <f t="shared" ca="1" si="24"/>
        <v>25</v>
      </c>
      <c r="P327" s="63" t="s">
        <v>595</v>
      </c>
      <c r="R327" s="63" t="s">
        <v>556</v>
      </c>
      <c r="S327" s="63"/>
      <c r="V327" s="72">
        <v>4528</v>
      </c>
      <c r="W327" s="74">
        <v>43711</v>
      </c>
      <c r="X327" s="68">
        <v>43714</v>
      </c>
      <c r="Y327" s="65" t="s">
        <v>849</v>
      </c>
      <c r="Z327" s="72" t="s">
        <v>642</v>
      </c>
      <c r="AA327" s="63"/>
      <c r="AB327" s="63"/>
      <c r="AD327" s="63" t="s">
        <v>813</v>
      </c>
      <c r="AE327" s="63"/>
      <c r="AF327" s="63" t="s">
        <v>1315</v>
      </c>
      <c r="AG327" s="63" t="s">
        <v>107</v>
      </c>
      <c r="AH327" s="72" t="s">
        <v>204</v>
      </c>
      <c r="BA327" s="63" t="s">
        <v>552</v>
      </c>
      <c r="BB327" s="63"/>
      <c r="BC327" s="63"/>
      <c r="BE327" s="63"/>
    </row>
    <row r="328" spans="1:71" x14ac:dyDescent="0.35">
      <c r="B328" s="72" t="s">
        <v>1915</v>
      </c>
      <c r="C328" s="63" t="s">
        <v>536</v>
      </c>
      <c r="D328" s="63"/>
      <c r="E328" s="73">
        <v>43204337</v>
      </c>
      <c r="F328" s="72" t="s">
        <v>1916</v>
      </c>
      <c r="H328" s="72" t="s">
        <v>215</v>
      </c>
      <c r="J328" s="63"/>
      <c r="L328" s="63"/>
      <c r="N328" s="66">
        <f t="shared" ca="1" si="25"/>
        <v>121</v>
      </c>
      <c r="O328" s="66">
        <f t="shared" ca="1" si="24"/>
        <v>121</v>
      </c>
      <c r="P328" s="63"/>
      <c r="R328" s="63" t="s">
        <v>556</v>
      </c>
      <c r="S328" s="63"/>
      <c r="V328" s="72">
        <v>5041</v>
      </c>
      <c r="X328" s="68">
        <v>44124</v>
      </c>
      <c r="Y328" s="65"/>
      <c r="Z328" s="72" t="s">
        <v>1903</v>
      </c>
      <c r="AA328" s="63"/>
      <c r="AB328" s="63"/>
      <c r="AD328" s="63"/>
      <c r="AE328" s="63" t="s">
        <v>1814</v>
      </c>
      <c r="AF328" s="63" t="s">
        <v>1315</v>
      </c>
      <c r="AG328" s="63"/>
      <c r="BA328" s="63" t="s">
        <v>552</v>
      </c>
      <c r="BB328" s="63"/>
      <c r="BC328" s="63"/>
      <c r="BD328" s="72" t="s">
        <v>2064</v>
      </c>
      <c r="BE328" s="63"/>
      <c r="BF328" s="68">
        <v>44265</v>
      </c>
    </row>
    <row r="329" spans="1:71" x14ac:dyDescent="0.35">
      <c r="A329" s="72">
        <v>272</v>
      </c>
      <c r="B329" s="72" t="s">
        <v>1218</v>
      </c>
      <c r="C329" s="63" t="s">
        <v>536</v>
      </c>
      <c r="D329" s="63"/>
      <c r="E329" s="73">
        <v>28855141</v>
      </c>
      <c r="F329" s="72" t="s">
        <v>1219</v>
      </c>
      <c r="J329" s="63" t="s">
        <v>207</v>
      </c>
      <c r="L329" s="63"/>
      <c r="N329" s="66">
        <f t="shared" ca="1" si="25"/>
        <v>121</v>
      </c>
      <c r="O329" s="66">
        <f t="shared" ca="1" si="24"/>
        <v>121</v>
      </c>
      <c r="P329" s="63"/>
      <c r="R329" s="63" t="s">
        <v>556</v>
      </c>
      <c r="S329" s="63"/>
      <c r="V329" s="72">
        <v>4318</v>
      </c>
      <c r="X329" s="68">
        <v>43607</v>
      </c>
      <c r="Y329" s="65" t="s">
        <v>847</v>
      </c>
      <c r="Z329" s="72" t="s">
        <v>254</v>
      </c>
      <c r="AA329" s="63"/>
      <c r="AB329" s="63"/>
      <c r="AD329" s="63" t="s">
        <v>813</v>
      </c>
      <c r="AE329" s="63"/>
      <c r="AF329" s="63" t="s">
        <v>1315</v>
      </c>
      <c r="AG329" s="63" t="s">
        <v>107</v>
      </c>
      <c r="AH329" s="72" t="s">
        <v>204</v>
      </c>
      <c r="BA329" s="63" t="s">
        <v>552</v>
      </c>
      <c r="BB329" s="63"/>
      <c r="BC329" s="63"/>
      <c r="BE329" s="63" t="s">
        <v>857</v>
      </c>
      <c r="BF329" s="68">
        <v>43867</v>
      </c>
    </row>
    <row r="330" spans="1:71" x14ac:dyDescent="0.35">
      <c r="A330" s="72">
        <v>259</v>
      </c>
      <c r="B330" s="72" t="s">
        <v>1198</v>
      </c>
      <c r="C330" s="63" t="s">
        <v>536</v>
      </c>
      <c r="D330" s="63"/>
      <c r="F330" s="72" t="s">
        <v>1220</v>
      </c>
      <c r="J330" s="63" t="s">
        <v>733</v>
      </c>
      <c r="L330" s="63"/>
      <c r="N330" s="66">
        <f t="shared" ca="1" si="25"/>
        <v>121</v>
      </c>
      <c r="O330" s="66">
        <f t="shared" ca="1" si="24"/>
        <v>121</v>
      </c>
      <c r="P330" s="63"/>
      <c r="R330" s="63" t="s">
        <v>556</v>
      </c>
      <c r="S330" s="63"/>
      <c r="V330" s="72">
        <v>4300</v>
      </c>
      <c r="W330" s="72">
        <v>216</v>
      </c>
      <c r="X330" s="68">
        <v>43606</v>
      </c>
      <c r="Y330" s="65"/>
      <c r="AA330" s="63"/>
      <c r="AB330" s="63"/>
      <c r="AD330" s="63" t="s">
        <v>818</v>
      </c>
      <c r="AE330" s="63"/>
      <c r="AF330" s="63"/>
      <c r="AG330" s="63"/>
      <c r="BA330" s="63" t="s">
        <v>552</v>
      </c>
      <c r="BB330" s="63"/>
      <c r="BC330" s="63"/>
      <c r="BD330" s="72" t="s">
        <v>867</v>
      </c>
      <c r="BE330" s="63" t="s">
        <v>860</v>
      </c>
      <c r="BF330" s="68">
        <v>43651</v>
      </c>
    </row>
    <row r="331" spans="1:71" x14ac:dyDescent="0.35">
      <c r="A331" s="63">
        <v>62</v>
      </c>
      <c r="B331" s="63" t="s">
        <v>396</v>
      </c>
      <c r="C331" s="63" t="s">
        <v>535</v>
      </c>
      <c r="D331" s="63" t="s">
        <v>5</v>
      </c>
      <c r="E331" s="64">
        <v>32115767</v>
      </c>
      <c r="F331" s="63" t="s">
        <v>1129</v>
      </c>
      <c r="G331" s="63"/>
      <c r="H331" s="63"/>
      <c r="I331" s="63"/>
      <c r="J331" s="63" t="s">
        <v>774</v>
      </c>
      <c r="K331" s="63"/>
      <c r="L331" s="63" t="s">
        <v>555</v>
      </c>
      <c r="M331" s="65"/>
      <c r="N331" s="66">
        <f t="shared" ca="1" si="25"/>
        <v>121</v>
      </c>
      <c r="O331" s="66">
        <f t="shared" ca="1" si="24"/>
        <v>121</v>
      </c>
      <c r="P331" s="63"/>
      <c r="Q331" s="63"/>
      <c r="R331" s="63" t="s">
        <v>610</v>
      </c>
      <c r="S331" s="63"/>
      <c r="T331" s="63"/>
      <c r="U331" s="63"/>
      <c r="V331" s="63">
        <v>3875</v>
      </c>
      <c r="W331" s="63"/>
      <c r="X331" s="65">
        <v>43348</v>
      </c>
      <c r="Y331" s="65" t="s">
        <v>849</v>
      </c>
      <c r="Z331" s="63" t="s">
        <v>23</v>
      </c>
      <c r="AA331" s="63"/>
      <c r="AB331" s="63" t="s">
        <v>694</v>
      </c>
      <c r="AC331" s="63"/>
      <c r="AD331" s="63" t="s">
        <v>818</v>
      </c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 t="s">
        <v>552</v>
      </c>
      <c r="BB331" s="63"/>
      <c r="BC331" s="63"/>
      <c r="BD331" s="63" t="s">
        <v>553</v>
      </c>
      <c r="BE331" s="63" t="s">
        <v>859</v>
      </c>
      <c r="BF331" s="65"/>
      <c r="BS331" s="62" t="s">
        <v>765</v>
      </c>
    </row>
    <row r="332" spans="1:71" x14ac:dyDescent="0.35">
      <c r="A332" s="63">
        <v>159</v>
      </c>
      <c r="B332" s="72" t="s">
        <v>572</v>
      </c>
      <c r="C332" s="63" t="s">
        <v>536</v>
      </c>
      <c r="D332" s="63"/>
      <c r="E332" s="73">
        <v>30261049</v>
      </c>
      <c r="F332" s="72" t="s">
        <v>1131</v>
      </c>
      <c r="J332" s="63" t="s">
        <v>797</v>
      </c>
      <c r="L332" s="63" t="s">
        <v>614</v>
      </c>
      <c r="M332" s="68">
        <v>30499</v>
      </c>
      <c r="N332" s="66">
        <f t="shared" ca="1" si="25"/>
        <v>37</v>
      </c>
      <c r="O332" s="66">
        <f t="shared" ca="1" si="24"/>
        <v>37</v>
      </c>
      <c r="P332" s="63" t="s">
        <v>595</v>
      </c>
      <c r="R332" s="63" t="s">
        <v>610</v>
      </c>
      <c r="S332" s="63"/>
      <c r="U332" s="72" t="s">
        <v>1132</v>
      </c>
      <c r="V332" s="72">
        <v>3974</v>
      </c>
      <c r="X332" s="68">
        <v>43452</v>
      </c>
      <c r="Y332" s="65" t="s">
        <v>847</v>
      </c>
      <c r="Z332" s="72" t="s">
        <v>1109</v>
      </c>
      <c r="AA332" s="63"/>
      <c r="AB332" s="63" t="s">
        <v>697</v>
      </c>
      <c r="AD332" s="63" t="s">
        <v>818</v>
      </c>
      <c r="AE332" s="63"/>
      <c r="AF332" s="63"/>
      <c r="AG332" s="63"/>
      <c r="BA332" s="63" t="s">
        <v>552</v>
      </c>
      <c r="BB332" s="63"/>
      <c r="BC332" s="63"/>
      <c r="BE332" s="63"/>
    </row>
    <row r="333" spans="1:71" x14ac:dyDescent="0.35">
      <c r="A333" s="72">
        <v>264</v>
      </c>
      <c r="B333" s="72" t="s">
        <v>1207</v>
      </c>
      <c r="C333" s="63" t="s">
        <v>536</v>
      </c>
      <c r="D333" s="63"/>
      <c r="E333" s="73">
        <v>27945081</v>
      </c>
      <c r="F333" s="72" t="s">
        <v>1208</v>
      </c>
      <c r="J333" s="63" t="s">
        <v>716</v>
      </c>
      <c r="L333" s="63"/>
      <c r="N333" s="66">
        <f t="shared" ca="1" si="25"/>
        <v>121</v>
      </c>
      <c r="O333" s="66">
        <f t="shared" ca="1" si="24"/>
        <v>121</v>
      </c>
      <c r="P333" s="63"/>
      <c r="R333" s="63" t="s">
        <v>556</v>
      </c>
      <c r="S333" s="63"/>
      <c r="V333" s="72">
        <v>4229</v>
      </c>
      <c r="X333" s="68">
        <v>43559</v>
      </c>
      <c r="Y333" s="65"/>
      <c r="AA333" s="63"/>
      <c r="AB333" s="63"/>
      <c r="AD333" s="63"/>
      <c r="AE333" s="63"/>
      <c r="AF333" s="63"/>
      <c r="AG333" s="63"/>
      <c r="BA333" s="63" t="s">
        <v>625</v>
      </c>
      <c r="BB333" s="63"/>
      <c r="BC333" s="63"/>
      <c r="BE333" s="63"/>
      <c r="BG333" s="47" t="s">
        <v>1206</v>
      </c>
    </row>
    <row r="334" spans="1:71" x14ac:dyDescent="0.35">
      <c r="B334" s="72" t="s">
        <v>1559</v>
      </c>
      <c r="C334" s="63" t="s">
        <v>536</v>
      </c>
      <c r="D334" s="63"/>
      <c r="F334" s="72" t="s">
        <v>1560</v>
      </c>
      <c r="J334" s="63"/>
      <c r="L334" s="63"/>
      <c r="N334" s="66">
        <f t="shared" ca="1" si="25"/>
        <v>121</v>
      </c>
      <c r="O334" s="66">
        <f t="shared" ca="1" si="24"/>
        <v>121</v>
      </c>
      <c r="P334" s="63"/>
      <c r="R334" s="63" t="s">
        <v>556</v>
      </c>
      <c r="S334" s="63"/>
      <c r="V334" s="72">
        <v>4779</v>
      </c>
      <c r="Y334" s="65" t="s">
        <v>842</v>
      </c>
      <c r="Z334" s="72" t="s">
        <v>1383</v>
      </c>
      <c r="AA334" s="63"/>
      <c r="AB334" s="63"/>
      <c r="AD334" s="63"/>
      <c r="AE334" s="63"/>
      <c r="AF334" s="63" t="s">
        <v>1315</v>
      </c>
      <c r="AG334" s="63"/>
      <c r="AH334" s="72" t="s">
        <v>156</v>
      </c>
      <c r="BA334" s="63" t="s">
        <v>625</v>
      </c>
      <c r="BB334" s="63"/>
      <c r="BC334" s="63"/>
      <c r="BE334" s="63"/>
    </row>
    <row r="335" spans="1:71" x14ac:dyDescent="0.35">
      <c r="A335" s="63">
        <v>63</v>
      </c>
      <c r="B335" s="63" t="s">
        <v>47</v>
      </c>
      <c r="C335" s="63" t="s">
        <v>535</v>
      </c>
      <c r="D335" s="63" t="s">
        <v>5</v>
      </c>
      <c r="E335" s="64">
        <v>26927127</v>
      </c>
      <c r="F335" s="63" t="s">
        <v>344</v>
      </c>
      <c r="G335" s="63"/>
      <c r="H335" s="63" t="s">
        <v>97</v>
      </c>
      <c r="I335" s="63" t="s">
        <v>100</v>
      </c>
      <c r="J335" s="63" t="s">
        <v>711</v>
      </c>
      <c r="K335" s="63"/>
      <c r="L335" s="63"/>
      <c r="M335" s="65">
        <v>28835</v>
      </c>
      <c r="N335" s="66">
        <f t="shared" ca="1" si="25"/>
        <v>42</v>
      </c>
      <c r="O335" s="66">
        <f t="shared" ca="1" si="24"/>
        <v>42</v>
      </c>
      <c r="P335" s="63" t="s">
        <v>595</v>
      </c>
      <c r="Q335" s="63"/>
      <c r="R335" s="63" t="s">
        <v>610</v>
      </c>
      <c r="S335" s="63"/>
      <c r="T335" s="63" t="s">
        <v>92</v>
      </c>
      <c r="U335" s="63" t="s">
        <v>338</v>
      </c>
      <c r="V335" s="63">
        <v>3173</v>
      </c>
      <c r="W335" s="63"/>
      <c r="X335" s="65"/>
      <c r="Y335" s="65" t="s">
        <v>850</v>
      </c>
      <c r="Z335" s="63" t="s">
        <v>105</v>
      </c>
      <c r="AA335" s="63"/>
      <c r="AB335" s="63"/>
      <c r="AC335" s="63"/>
      <c r="AD335" s="63"/>
      <c r="AE335" s="63"/>
      <c r="AF335" s="63"/>
      <c r="AG335" s="63" t="s">
        <v>106</v>
      </c>
      <c r="AH335" s="63"/>
      <c r="AI335" s="63"/>
      <c r="AJ335" s="63"/>
      <c r="AK335" s="63"/>
      <c r="AL335" s="63"/>
      <c r="AM335" s="63" t="s">
        <v>345</v>
      </c>
      <c r="AN335" s="63" t="s">
        <v>346</v>
      </c>
      <c r="AO335" s="63"/>
      <c r="AP335" s="63"/>
      <c r="AQ335" s="63"/>
      <c r="AR335" s="63"/>
      <c r="AS335" s="63" t="s">
        <v>109</v>
      </c>
      <c r="AT335" s="63"/>
      <c r="AU335" s="63"/>
      <c r="AV335" s="63"/>
      <c r="AW335" s="63"/>
      <c r="AX335" s="63"/>
      <c r="AY335" s="63"/>
      <c r="AZ335" s="63"/>
      <c r="BA335" s="63" t="s">
        <v>552</v>
      </c>
      <c r="BB335" s="63"/>
      <c r="BC335" s="63"/>
      <c r="BD335" s="70"/>
      <c r="BE335" s="63" t="s">
        <v>855</v>
      </c>
      <c r="BF335" s="65">
        <v>43602</v>
      </c>
      <c r="BS335" s="62" t="s">
        <v>766</v>
      </c>
    </row>
    <row r="336" spans="1:71" x14ac:dyDescent="0.35">
      <c r="A336" s="63">
        <v>183</v>
      </c>
      <c r="B336" s="72" t="s">
        <v>592</v>
      </c>
      <c r="C336" s="63" t="s">
        <v>535</v>
      </c>
      <c r="D336" s="63"/>
      <c r="E336" s="73">
        <v>40087237</v>
      </c>
      <c r="F336" s="72" t="s">
        <v>1500</v>
      </c>
      <c r="J336" s="63" t="s">
        <v>774</v>
      </c>
      <c r="L336" s="63" t="s">
        <v>614</v>
      </c>
      <c r="M336" s="68">
        <v>34390</v>
      </c>
      <c r="N336" s="66">
        <f t="shared" ca="1" si="25"/>
        <v>27</v>
      </c>
      <c r="O336" s="66">
        <f t="shared" ca="1" si="24"/>
        <v>27</v>
      </c>
      <c r="P336" s="63" t="s">
        <v>559</v>
      </c>
      <c r="R336" s="63" t="s">
        <v>610</v>
      </c>
      <c r="S336" s="63"/>
      <c r="V336" s="72">
        <v>4024</v>
      </c>
      <c r="X336" s="68">
        <v>43462</v>
      </c>
      <c r="Y336" s="65" t="s">
        <v>850</v>
      </c>
      <c r="Z336" s="72" t="s">
        <v>105</v>
      </c>
      <c r="AA336" s="63"/>
      <c r="AB336" s="63"/>
      <c r="AD336" s="63" t="s">
        <v>818</v>
      </c>
      <c r="AE336" s="63" t="s">
        <v>1678</v>
      </c>
      <c r="AF336" s="63" t="s">
        <v>1316</v>
      </c>
      <c r="AG336" s="63"/>
      <c r="AH336" s="72" t="s">
        <v>1685</v>
      </c>
      <c r="AI336" s="72" t="s">
        <v>1501</v>
      </c>
      <c r="BA336" s="63" t="s">
        <v>543</v>
      </c>
      <c r="BB336" s="63"/>
      <c r="BC336" s="63"/>
      <c r="BE336" s="63"/>
    </row>
    <row r="337" spans="1:71" ht="29.25" customHeight="1" x14ac:dyDescent="0.35">
      <c r="A337" s="63">
        <v>64</v>
      </c>
      <c r="B337" s="63" t="s">
        <v>48</v>
      </c>
      <c r="C337" s="63" t="s">
        <v>535</v>
      </c>
      <c r="D337" s="63" t="s">
        <v>5</v>
      </c>
      <c r="E337" s="64">
        <v>28965056</v>
      </c>
      <c r="F337" s="63" t="s">
        <v>348</v>
      </c>
      <c r="G337" s="63"/>
      <c r="H337" s="63" t="s">
        <v>95</v>
      </c>
      <c r="I337" s="63" t="s">
        <v>91</v>
      </c>
      <c r="J337" s="63" t="s">
        <v>774</v>
      </c>
      <c r="K337" s="63"/>
      <c r="L337" s="63" t="s">
        <v>614</v>
      </c>
      <c r="M337" s="65">
        <v>29773</v>
      </c>
      <c r="N337" s="66">
        <f t="shared" ca="1" si="25"/>
        <v>39</v>
      </c>
      <c r="O337" s="66">
        <f t="shared" ca="1" si="24"/>
        <v>39</v>
      </c>
      <c r="P337" s="63" t="s">
        <v>559</v>
      </c>
      <c r="Q337" s="63"/>
      <c r="R337" s="63" t="s">
        <v>610</v>
      </c>
      <c r="S337" s="63"/>
      <c r="T337" s="63"/>
      <c r="U337" s="63" t="s">
        <v>347</v>
      </c>
      <c r="V337" s="63">
        <v>3635</v>
      </c>
      <c r="W337" s="63"/>
      <c r="X337" s="65">
        <v>43102</v>
      </c>
      <c r="Y337" s="65" t="s">
        <v>850</v>
      </c>
      <c r="Z337" s="63" t="s">
        <v>105</v>
      </c>
      <c r="AA337" s="63"/>
      <c r="AB337" s="63"/>
      <c r="AC337" s="63"/>
      <c r="AD337" s="63" t="s">
        <v>818</v>
      </c>
      <c r="AE337" s="63" t="s">
        <v>1690</v>
      </c>
      <c r="AF337" s="63" t="s">
        <v>1316</v>
      </c>
      <c r="AG337" s="63" t="s">
        <v>106</v>
      </c>
      <c r="AH337" s="63" t="s">
        <v>156</v>
      </c>
      <c r="AI337" s="63" t="s">
        <v>1498</v>
      </c>
      <c r="AJ337" s="63"/>
      <c r="AK337" s="63"/>
      <c r="AL337" s="63"/>
      <c r="AM337" s="63" t="s">
        <v>349</v>
      </c>
      <c r="AN337" s="63" t="s">
        <v>285</v>
      </c>
      <c r="AO337" s="63" t="s">
        <v>370</v>
      </c>
      <c r="AP337" s="63" t="s">
        <v>350</v>
      </c>
      <c r="AQ337" s="63"/>
      <c r="AR337" s="63"/>
      <c r="AS337" s="63" t="s">
        <v>109</v>
      </c>
      <c r="AT337" s="63"/>
      <c r="AU337" s="63"/>
      <c r="AV337" s="63"/>
      <c r="AW337" s="63"/>
      <c r="AX337" s="63"/>
      <c r="AY337" s="63"/>
      <c r="AZ337" s="63"/>
      <c r="BA337" s="63" t="s">
        <v>543</v>
      </c>
      <c r="BB337" s="63"/>
      <c r="BC337" s="63"/>
      <c r="BD337" s="70"/>
      <c r="BE337" s="63"/>
      <c r="BF337" s="65"/>
      <c r="BS337" s="62" t="s">
        <v>767</v>
      </c>
    </row>
    <row r="338" spans="1:71" x14ac:dyDescent="0.35">
      <c r="B338" s="72" t="s">
        <v>1791</v>
      </c>
      <c r="C338" s="63" t="s">
        <v>536</v>
      </c>
      <c r="D338" s="63"/>
      <c r="E338" s="73">
        <v>31589819</v>
      </c>
      <c r="F338" s="72" t="s">
        <v>1792</v>
      </c>
      <c r="H338" s="72" t="s">
        <v>95</v>
      </c>
      <c r="J338" s="63"/>
      <c r="L338" s="63"/>
      <c r="N338" s="66">
        <f t="shared" ca="1" si="25"/>
        <v>121</v>
      </c>
      <c r="O338" s="66">
        <f t="shared" ca="1" si="24"/>
        <v>121</v>
      </c>
      <c r="P338" s="63"/>
      <c r="R338" s="63" t="s">
        <v>556</v>
      </c>
      <c r="S338" s="63"/>
      <c r="V338" s="72">
        <v>4928</v>
      </c>
      <c r="Y338" s="65"/>
      <c r="AA338" s="63"/>
      <c r="AB338" s="63"/>
      <c r="AD338" s="63"/>
      <c r="AE338" s="63"/>
      <c r="AF338" s="63"/>
      <c r="AG338" s="63"/>
      <c r="BA338" s="63" t="s">
        <v>552</v>
      </c>
      <c r="BB338" s="63"/>
      <c r="BC338" s="63"/>
      <c r="BD338" s="72" t="s">
        <v>1583</v>
      </c>
      <c r="BE338" s="63"/>
      <c r="BF338" s="68">
        <v>44099</v>
      </c>
    </row>
    <row r="339" spans="1:71" x14ac:dyDescent="0.35">
      <c r="A339" s="72">
        <v>242</v>
      </c>
      <c r="B339" s="72" t="s">
        <v>1169</v>
      </c>
      <c r="C339" s="63" t="s">
        <v>535</v>
      </c>
      <c r="D339" s="63"/>
      <c r="E339" s="73">
        <v>34953796</v>
      </c>
      <c r="F339" s="72" t="s">
        <v>1176</v>
      </c>
      <c r="J339" s="63" t="s">
        <v>785</v>
      </c>
      <c r="L339" s="63" t="s">
        <v>555</v>
      </c>
      <c r="M339" s="68">
        <v>33486</v>
      </c>
      <c r="N339" s="66">
        <f t="shared" ca="1" si="25"/>
        <v>29</v>
      </c>
      <c r="O339" s="66">
        <f t="shared" ca="1" si="24"/>
        <v>29</v>
      </c>
      <c r="P339" s="63" t="s">
        <v>112</v>
      </c>
      <c r="R339" s="63" t="s">
        <v>556</v>
      </c>
      <c r="S339" s="63"/>
      <c r="V339" s="72">
        <v>4223</v>
      </c>
      <c r="W339" s="72">
        <v>196</v>
      </c>
      <c r="X339" s="68">
        <v>43559</v>
      </c>
      <c r="Y339" s="65" t="s">
        <v>847</v>
      </c>
      <c r="Z339" s="72" t="s">
        <v>995</v>
      </c>
      <c r="AA339" s="63"/>
      <c r="AB339" s="63" t="s">
        <v>694</v>
      </c>
      <c r="AD339" s="63" t="s">
        <v>813</v>
      </c>
      <c r="AE339" s="63"/>
      <c r="AF339" s="63" t="s">
        <v>1315</v>
      </c>
      <c r="AG339" s="63" t="s">
        <v>107</v>
      </c>
      <c r="AH339" s="72" t="s">
        <v>156</v>
      </c>
      <c r="BA339" s="63" t="s">
        <v>543</v>
      </c>
      <c r="BB339" s="63"/>
      <c r="BC339" s="63"/>
      <c r="BE339" s="63"/>
    </row>
    <row r="340" spans="1:71" x14ac:dyDescent="0.35">
      <c r="A340" s="63">
        <v>181</v>
      </c>
      <c r="B340" s="72" t="s">
        <v>1799</v>
      </c>
      <c r="C340" s="63" t="s">
        <v>535</v>
      </c>
      <c r="D340" s="63"/>
      <c r="E340" s="73">
        <v>27886733</v>
      </c>
      <c r="F340" s="72" t="s">
        <v>1135</v>
      </c>
      <c r="J340" s="63" t="s">
        <v>774</v>
      </c>
      <c r="L340" s="63" t="s">
        <v>614</v>
      </c>
      <c r="M340" s="68">
        <v>29287</v>
      </c>
      <c r="N340" s="66">
        <f t="shared" ca="1" si="25"/>
        <v>41</v>
      </c>
      <c r="O340" s="66">
        <f t="shared" ca="1" si="24"/>
        <v>41</v>
      </c>
      <c r="P340" s="63" t="s">
        <v>112</v>
      </c>
      <c r="R340" s="63" t="s">
        <v>610</v>
      </c>
      <c r="S340" s="63"/>
      <c r="U340" s="72" t="s">
        <v>98</v>
      </c>
      <c r="V340" s="72">
        <v>4026</v>
      </c>
      <c r="X340" s="68">
        <v>43462</v>
      </c>
      <c r="Y340" s="65" t="s">
        <v>850</v>
      </c>
      <c r="Z340" s="72" t="s">
        <v>105</v>
      </c>
      <c r="AA340" s="63"/>
      <c r="AB340" s="63" t="s">
        <v>695</v>
      </c>
      <c r="AD340" s="63" t="s">
        <v>818</v>
      </c>
      <c r="AE340" s="63" t="s">
        <v>1678</v>
      </c>
      <c r="AF340" s="63" t="s">
        <v>1316</v>
      </c>
      <c r="AG340" s="63"/>
      <c r="AH340" s="72" t="s">
        <v>156</v>
      </c>
      <c r="AI340" s="72" t="s">
        <v>1498</v>
      </c>
      <c r="AS340" s="72" t="s">
        <v>109</v>
      </c>
      <c r="BA340" s="63" t="s">
        <v>543</v>
      </c>
      <c r="BB340" s="63"/>
      <c r="BC340" s="63"/>
      <c r="BE340" s="63"/>
    </row>
    <row r="341" spans="1:71" x14ac:dyDescent="0.35">
      <c r="A341" s="63">
        <v>148</v>
      </c>
      <c r="B341" s="63" t="s">
        <v>522</v>
      </c>
      <c r="C341" s="63" t="s">
        <v>536</v>
      </c>
      <c r="D341" s="63" t="s">
        <v>5</v>
      </c>
      <c r="E341" s="64">
        <v>44703243</v>
      </c>
      <c r="F341" s="63" t="s">
        <v>875</v>
      </c>
      <c r="G341" s="63"/>
      <c r="H341" s="63"/>
      <c r="I341" s="63" t="s">
        <v>503</v>
      </c>
      <c r="J341" s="63" t="s">
        <v>785</v>
      </c>
      <c r="K341" s="63"/>
      <c r="L341" s="63" t="s">
        <v>555</v>
      </c>
      <c r="M341" s="65">
        <v>34138</v>
      </c>
      <c r="N341" s="66">
        <f t="shared" ca="1" si="25"/>
        <v>27</v>
      </c>
      <c r="O341" s="66">
        <f t="shared" ca="1" si="24"/>
        <v>27</v>
      </c>
      <c r="P341" s="63" t="s">
        <v>613</v>
      </c>
      <c r="Q341" s="63"/>
      <c r="R341" s="63" t="s">
        <v>556</v>
      </c>
      <c r="S341" s="63"/>
      <c r="T341" s="63" t="s">
        <v>270</v>
      </c>
      <c r="U341" s="63"/>
      <c r="V341" s="63">
        <v>4101</v>
      </c>
      <c r="W341" s="63">
        <v>17</v>
      </c>
      <c r="X341" s="65">
        <v>43005</v>
      </c>
      <c r="Y341" s="65" t="s">
        <v>849</v>
      </c>
      <c r="Z341" s="63" t="s">
        <v>642</v>
      </c>
      <c r="AA341" s="63"/>
      <c r="AB341" s="63" t="s">
        <v>697</v>
      </c>
      <c r="AC341" s="63"/>
      <c r="AD341" s="63" t="s">
        <v>813</v>
      </c>
      <c r="AE341" s="63" t="s">
        <v>1535</v>
      </c>
      <c r="AF341" s="63" t="s">
        <v>1315</v>
      </c>
      <c r="AG341" s="63" t="s">
        <v>106</v>
      </c>
      <c r="AH341" s="63"/>
      <c r="AI341" s="63"/>
      <c r="AJ341" s="63"/>
      <c r="AK341" s="63">
        <v>6</v>
      </c>
      <c r="AL341" s="63"/>
      <c r="AM341" s="63"/>
      <c r="AN341" s="63"/>
      <c r="AO341" s="63"/>
      <c r="AP341" s="63"/>
      <c r="AQ341" s="63"/>
      <c r="AR341" s="63"/>
      <c r="AS341" s="63" t="s">
        <v>109</v>
      </c>
      <c r="AT341" s="63"/>
      <c r="AU341" s="63"/>
      <c r="AV341" s="63"/>
      <c r="AW341" s="63"/>
      <c r="AX341" s="63"/>
      <c r="AY341" s="63"/>
      <c r="AZ341" s="63"/>
      <c r="BA341" s="63" t="s">
        <v>552</v>
      </c>
      <c r="BB341" s="63"/>
      <c r="BC341" s="63"/>
      <c r="BD341" s="63" t="s">
        <v>520</v>
      </c>
      <c r="BE341" s="63" t="s">
        <v>858</v>
      </c>
      <c r="BF341" s="65">
        <v>43391</v>
      </c>
    </row>
    <row r="342" spans="1:71" x14ac:dyDescent="0.35">
      <c r="B342" s="72" t="s">
        <v>1440</v>
      </c>
      <c r="C342" s="63" t="s">
        <v>535</v>
      </c>
      <c r="D342" s="63"/>
      <c r="E342" s="73">
        <v>44703244</v>
      </c>
      <c r="F342" s="72" t="s">
        <v>1441</v>
      </c>
      <c r="J342" s="63"/>
      <c r="L342" s="63"/>
      <c r="M342" s="68">
        <v>34696</v>
      </c>
      <c r="N342" s="66">
        <f t="shared" ca="1" si="25"/>
        <v>26</v>
      </c>
      <c r="O342" s="66">
        <f t="shared" ca="1" si="24"/>
        <v>26</v>
      </c>
      <c r="P342" s="63"/>
      <c r="R342" s="63" t="s">
        <v>556</v>
      </c>
      <c r="S342" s="63"/>
      <c r="V342" s="72">
        <v>4667</v>
      </c>
      <c r="Y342" s="65" t="s">
        <v>847</v>
      </c>
      <c r="Z342" s="72" t="s">
        <v>1040</v>
      </c>
      <c r="AA342" s="63"/>
      <c r="AB342" s="63"/>
      <c r="AD342" s="63" t="s">
        <v>818</v>
      </c>
      <c r="AE342" s="63" t="s">
        <v>1534</v>
      </c>
      <c r="AF342" s="63" t="s">
        <v>1315</v>
      </c>
      <c r="AG342" s="63"/>
      <c r="AH342" s="72" t="s">
        <v>156</v>
      </c>
      <c r="BA342" s="63" t="s">
        <v>625</v>
      </c>
      <c r="BB342" s="63"/>
      <c r="BC342" s="63"/>
      <c r="BE342" s="63"/>
    </row>
    <row r="343" spans="1:71" x14ac:dyDescent="0.35">
      <c r="B343" s="72" t="s">
        <v>1295</v>
      </c>
      <c r="C343" s="63" t="s">
        <v>536</v>
      </c>
      <c r="D343" s="63"/>
      <c r="E343" s="73">
        <v>38015389</v>
      </c>
      <c r="F343" s="72" t="s">
        <v>1296</v>
      </c>
      <c r="J343" s="63"/>
      <c r="L343" s="63" t="s">
        <v>555</v>
      </c>
      <c r="M343" s="68">
        <v>34738</v>
      </c>
      <c r="N343" s="66">
        <f t="shared" ca="1" si="25"/>
        <v>26</v>
      </c>
      <c r="O343" s="66">
        <f t="shared" ca="1" si="24"/>
        <v>26</v>
      </c>
      <c r="P343" s="63" t="s">
        <v>613</v>
      </c>
      <c r="R343" s="63" t="s">
        <v>556</v>
      </c>
      <c r="S343" s="63"/>
      <c r="V343" s="72">
        <v>4522</v>
      </c>
      <c r="X343" s="68">
        <v>43710</v>
      </c>
      <c r="Y343" s="65"/>
      <c r="Z343" s="72" t="s">
        <v>1297</v>
      </c>
      <c r="AA343" s="63"/>
      <c r="AB343" s="63"/>
      <c r="AD343" s="63" t="s">
        <v>818</v>
      </c>
      <c r="AE343" s="63"/>
      <c r="AF343" s="63"/>
      <c r="AG343" s="63"/>
      <c r="BA343" s="63" t="s">
        <v>552</v>
      </c>
      <c r="BB343" s="63"/>
      <c r="BC343" s="63"/>
      <c r="BD343" s="72" t="s">
        <v>867</v>
      </c>
      <c r="BE343" s="63" t="s">
        <v>860</v>
      </c>
      <c r="BF343" s="68">
        <v>43736</v>
      </c>
    </row>
    <row r="344" spans="1:71" ht="42" x14ac:dyDescent="0.35">
      <c r="A344" s="63">
        <v>65</v>
      </c>
      <c r="B344" s="63" t="s">
        <v>176</v>
      </c>
      <c r="C344" s="63" t="s">
        <v>536</v>
      </c>
      <c r="D344" s="63" t="s">
        <v>5</v>
      </c>
      <c r="E344" s="64">
        <v>8053215</v>
      </c>
      <c r="F344" s="63" t="s">
        <v>178</v>
      </c>
      <c r="G344" s="63"/>
      <c r="H344" s="63" t="s">
        <v>95</v>
      </c>
      <c r="I344" s="63" t="s">
        <v>20</v>
      </c>
      <c r="J344" s="63" t="s">
        <v>774</v>
      </c>
      <c r="K344" s="63"/>
      <c r="L344" s="63" t="s">
        <v>555</v>
      </c>
      <c r="M344" s="65">
        <v>16198</v>
      </c>
      <c r="N344" s="66">
        <f t="shared" ca="1" si="25"/>
        <v>76</v>
      </c>
      <c r="O344" s="66">
        <f t="shared" ca="1" si="24"/>
        <v>76</v>
      </c>
      <c r="P344" s="63" t="s">
        <v>802</v>
      </c>
      <c r="Q344" s="63"/>
      <c r="R344" s="63" t="s">
        <v>556</v>
      </c>
      <c r="S344" s="63"/>
      <c r="T344" s="63" t="s">
        <v>169</v>
      </c>
      <c r="U344" s="63" t="s">
        <v>177</v>
      </c>
      <c r="V344" s="63">
        <v>3212</v>
      </c>
      <c r="W344" s="63">
        <v>29</v>
      </c>
      <c r="X344" s="65">
        <v>43084</v>
      </c>
      <c r="Y344" s="65" t="s">
        <v>842</v>
      </c>
      <c r="Z344" s="63" t="s">
        <v>145</v>
      </c>
      <c r="AA344" s="63"/>
      <c r="AB344" s="63" t="s">
        <v>699</v>
      </c>
      <c r="AC344" s="63"/>
      <c r="AD344" s="63" t="s">
        <v>813</v>
      </c>
      <c r="AE344" s="63"/>
      <c r="AF344" s="63"/>
      <c r="AG344" s="63" t="s">
        <v>107</v>
      </c>
      <c r="AH344" s="63"/>
      <c r="AI344" s="63"/>
      <c r="AJ344" s="63"/>
      <c r="AK344" s="63">
        <v>7</v>
      </c>
      <c r="AL344" s="63"/>
      <c r="AM344" s="63"/>
      <c r="AN344" s="63"/>
      <c r="AO344" s="63"/>
      <c r="AP344" s="63"/>
      <c r="AQ344" s="63"/>
      <c r="AR344" s="63"/>
      <c r="AS344" s="63" t="s">
        <v>563</v>
      </c>
      <c r="AT344" s="63"/>
      <c r="AU344" s="63" t="s">
        <v>828</v>
      </c>
      <c r="AV344" s="63" t="s">
        <v>565</v>
      </c>
      <c r="AW344" s="63" t="s">
        <v>21</v>
      </c>
      <c r="AX344" s="63"/>
      <c r="AY344" s="63"/>
      <c r="AZ344" s="63"/>
      <c r="BA344" s="63" t="s">
        <v>552</v>
      </c>
      <c r="BB344" s="63"/>
      <c r="BC344" s="63"/>
      <c r="BD344" s="76" t="s">
        <v>395</v>
      </c>
      <c r="BE344" s="63" t="s">
        <v>857</v>
      </c>
      <c r="BF344" s="65">
        <v>43362</v>
      </c>
      <c r="BG344" s="47" t="s">
        <v>898</v>
      </c>
      <c r="BS344" s="62" t="s">
        <v>768</v>
      </c>
    </row>
    <row r="345" spans="1:71" x14ac:dyDescent="0.35">
      <c r="A345" s="63">
        <v>66</v>
      </c>
      <c r="B345" s="63" t="s">
        <v>49</v>
      </c>
      <c r="C345" s="63" t="s">
        <v>536</v>
      </c>
      <c r="D345" s="63" t="s">
        <v>5</v>
      </c>
      <c r="E345" s="64">
        <v>22612003</v>
      </c>
      <c r="F345" s="63" t="s">
        <v>352</v>
      </c>
      <c r="G345" s="63"/>
      <c r="H345" s="63" t="s">
        <v>95</v>
      </c>
      <c r="I345" s="63"/>
      <c r="J345" s="63" t="s">
        <v>774</v>
      </c>
      <c r="K345" s="63"/>
      <c r="L345" s="63"/>
      <c r="M345" s="65"/>
      <c r="N345" s="66">
        <f t="shared" ca="1" si="25"/>
        <v>121</v>
      </c>
      <c r="O345" s="66">
        <f t="shared" ca="1" si="24"/>
        <v>121</v>
      </c>
      <c r="P345" s="63"/>
      <c r="Q345" s="63"/>
      <c r="R345" s="63" t="s">
        <v>610</v>
      </c>
      <c r="S345" s="63"/>
      <c r="T345" s="63"/>
      <c r="U345" s="63"/>
      <c r="V345" s="63">
        <v>3434</v>
      </c>
      <c r="W345" s="63"/>
      <c r="X345" s="65">
        <v>43089</v>
      </c>
      <c r="Y345" s="65" t="s">
        <v>850</v>
      </c>
      <c r="Z345" s="63" t="s">
        <v>105</v>
      </c>
      <c r="AA345" s="63"/>
      <c r="AB345" s="63"/>
      <c r="AC345" s="63"/>
      <c r="AD345" s="63" t="s">
        <v>813</v>
      </c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 t="s">
        <v>552</v>
      </c>
      <c r="BB345" s="63"/>
      <c r="BC345" s="63"/>
      <c r="BD345" s="76" t="s">
        <v>1780</v>
      </c>
      <c r="BE345" s="63"/>
      <c r="BF345" s="65">
        <v>44167</v>
      </c>
      <c r="BS345" s="62" t="s">
        <v>769</v>
      </c>
    </row>
    <row r="346" spans="1:71" x14ac:dyDescent="0.35">
      <c r="B346" s="72" t="s">
        <v>1844</v>
      </c>
      <c r="C346" s="63" t="s">
        <v>536</v>
      </c>
      <c r="D346" s="63"/>
      <c r="E346" s="73">
        <v>41374404</v>
      </c>
      <c r="F346" s="72" t="s">
        <v>1845</v>
      </c>
      <c r="H346" s="72" t="s">
        <v>212</v>
      </c>
      <c r="J346" s="63"/>
      <c r="L346" s="63"/>
      <c r="N346" s="66">
        <f t="shared" ca="1" si="25"/>
        <v>121</v>
      </c>
      <c r="O346" s="66">
        <f t="shared" ca="1" si="24"/>
        <v>121</v>
      </c>
      <c r="P346" s="63"/>
      <c r="R346" s="63" t="s">
        <v>556</v>
      </c>
      <c r="S346" s="63"/>
      <c r="V346" s="72">
        <v>5005</v>
      </c>
      <c r="X346" s="68">
        <v>44096</v>
      </c>
      <c r="Y346" s="65"/>
      <c r="AA346" s="63"/>
      <c r="AB346" s="63"/>
      <c r="AD346" s="63"/>
      <c r="AE346" s="63"/>
      <c r="AF346" s="63"/>
      <c r="AG346" s="63"/>
      <c r="BA346" s="63" t="s">
        <v>543</v>
      </c>
      <c r="BB346" s="63"/>
      <c r="BC346" s="63"/>
      <c r="BE346" s="63"/>
    </row>
    <row r="347" spans="1:71" x14ac:dyDescent="0.35">
      <c r="A347" s="63">
        <v>149</v>
      </c>
      <c r="B347" s="63" t="s">
        <v>523</v>
      </c>
      <c r="C347" s="63" t="s">
        <v>536</v>
      </c>
      <c r="D347" s="63" t="s">
        <v>5</v>
      </c>
      <c r="E347" s="64">
        <v>8082062</v>
      </c>
      <c r="F347" s="63" t="s">
        <v>681</v>
      </c>
      <c r="G347" s="63" t="s">
        <v>554</v>
      </c>
      <c r="H347" s="63" t="s">
        <v>95</v>
      </c>
      <c r="I347" s="63" t="s">
        <v>524</v>
      </c>
      <c r="J347" s="63" t="s">
        <v>774</v>
      </c>
      <c r="K347" s="63"/>
      <c r="L347" s="63" t="s">
        <v>566</v>
      </c>
      <c r="M347" s="65">
        <v>15875</v>
      </c>
      <c r="N347" s="66">
        <f t="shared" ca="1" si="25"/>
        <v>77</v>
      </c>
      <c r="O347" s="66">
        <f t="shared" ca="1" si="24"/>
        <v>77</v>
      </c>
      <c r="P347" s="63" t="s">
        <v>613</v>
      </c>
      <c r="Q347" s="63"/>
      <c r="R347" s="63" t="s">
        <v>556</v>
      </c>
      <c r="S347" s="63"/>
      <c r="T347" s="63" t="s">
        <v>169</v>
      </c>
      <c r="U347" s="63" t="s">
        <v>98</v>
      </c>
      <c r="V347" s="63"/>
      <c r="W347" s="63"/>
      <c r="X347" s="65">
        <v>43234</v>
      </c>
      <c r="Y347" s="65" t="s">
        <v>849</v>
      </c>
      <c r="Z347" s="63" t="s">
        <v>682</v>
      </c>
      <c r="AA347" s="63"/>
      <c r="AB347" s="63" t="s">
        <v>699</v>
      </c>
      <c r="AC347" s="63"/>
      <c r="AD347" s="63" t="s">
        <v>818</v>
      </c>
      <c r="AE347" s="63"/>
      <c r="AF347" s="63"/>
      <c r="AG347" s="63" t="s">
        <v>106</v>
      </c>
      <c r="AH347" s="63"/>
      <c r="AI347" s="63"/>
      <c r="AJ347" s="63"/>
      <c r="AK347" s="63">
        <v>1</v>
      </c>
      <c r="AL347" s="63"/>
      <c r="AM347" s="63"/>
      <c r="AN347" s="63"/>
      <c r="AO347" s="63"/>
      <c r="AP347" s="63"/>
      <c r="AQ347" s="63"/>
      <c r="AR347" s="63"/>
      <c r="AS347" s="63" t="s">
        <v>563</v>
      </c>
      <c r="AT347" s="63" t="s">
        <v>321</v>
      </c>
      <c r="AU347" s="63" t="s">
        <v>683</v>
      </c>
      <c r="AV347" s="63"/>
      <c r="AW347" s="63"/>
      <c r="AX347" s="63"/>
      <c r="AY347" s="63"/>
      <c r="AZ347" s="63"/>
      <c r="BA347" s="63" t="s">
        <v>552</v>
      </c>
      <c r="BB347" s="63"/>
      <c r="BC347" s="63"/>
      <c r="BD347" s="63" t="s">
        <v>553</v>
      </c>
      <c r="BE347" s="63" t="s">
        <v>860</v>
      </c>
      <c r="BF347" s="65">
        <v>43232</v>
      </c>
    </row>
    <row r="348" spans="1:71" x14ac:dyDescent="0.35">
      <c r="A348" s="63">
        <v>67</v>
      </c>
      <c r="B348" s="63" t="s">
        <v>242</v>
      </c>
      <c r="C348" s="63" t="s">
        <v>536</v>
      </c>
      <c r="D348" s="63" t="s">
        <v>5</v>
      </c>
      <c r="E348" s="64">
        <v>8050984</v>
      </c>
      <c r="F348" s="63" t="s">
        <v>243</v>
      </c>
      <c r="G348" s="63" t="s">
        <v>554</v>
      </c>
      <c r="H348" s="63" t="s">
        <v>220</v>
      </c>
      <c r="I348" s="63" t="s">
        <v>229</v>
      </c>
      <c r="J348" s="63" t="s">
        <v>733</v>
      </c>
      <c r="K348" s="63"/>
      <c r="L348" s="63" t="s">
        <v>566</v>
      </c>
      <c r="M348" s="65">
        <v>16032</v>
      </c>
      <c r="N348" s="66">
        <f t="shared" ca="1" si="25"/>
        <v>77</v>
      </c>
      <c r="O348" s="66">
        <f t="shared" ca="1" si="24"/>
        <v>77</v>
      </c>
      <c r="P348" s="63" t="s">
        <v>559</v>
      </c>
      <c r="Q348" s="63"/>
      <c r="R348" s="63" t="s">
        <v>556</v>
      </c>
      <c r="S348" s="63"/>
      <c r="T348" s="63" t="s">
        <v>169</v>
      </c>
      <c r="U348" s="63" t="s">
        <v>567</v>
      </c>
      <c r="V348" s="63">
        <v>3401</v>
      </c>
      <c r="W348" s="63">
        <v>70</v>
      </c>
      <c r="X348" s="65">
        <v>43207</v>
      </c>
      <c r="Y348" s="65" t="s">
        <v>842</v>
      </c>
      <c r="Z348" s="63" t="s">
        <v>145</v>
      </c>
      <c r="AA348" s="63"/>
      <c r="AB348" s="63" t="s">
        <v>699</v>
      </c>
      <c r="AC348" s="63"/>
      <c r="AD348" s="63" t="s">
        <v>813</v>
      </c>
      <c r="AE348" s="63"/>
      <c r="AF348" s="63" t="s">
        <v>1315</v>
      </c>
      <c r="AG348" s="63" t="s">
        <v>107</v>
      </c>
      <c r="AH348" s="63" t="s">
        <v>204</v>
      </c>
      <c r="AI348" s="63"/>
      <c r="AJ348" s="63"/>
      <c r="AK348" s="63">
        <v>2</v>
      </c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 t="s">
        <v>543</v>
      </c>
      <c r="BB348" s="63"/>
      <c r="BC348" s="63"/>
      <c r="BD348" s="63"/>
      <c r="BE348" s="63"/>
      <c r="BF348" s="65"/>
      <c r="BS348" s="62" t="s">
        <v>770</v>
      </c>
    </row>
    <row r="349" spans="1:71" x14ac:dyDescent="0.35">
      <c r="B349" s="72" t="s">
        <v>1571</v>
      </c>
      <c r="C349" s="63" t="s">
        <v>536</v>
      </c>
      <c r="D349" s="63"/>
      <c r="E349" s="73">
        <v>32371801</v>
      </c>
      <c r="F349" s="72" t="s">
        <v>1572</v>
      </c>
      <c r="J349" s="63" t="s">
        <v>774</v>
      </c>
      <c r="L349" s="63"/>
      <c r="N349" s="66">
        <f t="shared" ca="1" si="25"/>
        <v>121</v>
      </c>
      <c r="O349" s="66">
        <f t="shared" ca="1" si="24"/>
        <v>121</v>
      </c>
      <c r="P349" s="63"/>
      <c r="R349" s="63" t="s">
        <v>610</v>
      </c>
      <c r="S349" s="63"/>
      <c r="V349" s="72">
        <v>4788</v>
      </c>
      <c r="X349" s="68">
        <v>43901</v>
      </c>
      <c r="Y349" s="65" t="s">
        <v>850</v>
      </c>
      <c r="AA349" s="63"/>
      <c r="AB349" s="63"/>
      <c r="AD349" s="63" t="s">
        <v>813</v>
      </c>
      <c r="AE349" s="63" t="s">
        <v>1573</v>
      </c>
      <c r="AF349" s="63" t="s">
        <v>1316</v>
      </c>
      <c r="AG349" s="63"/>
      <c r="BA349" s="63" t="s">
        <v>552</v>
      </c>
      <c r="BB349" s="63"/>
      <c r="BC349" s="63"/>
      <c r="BD349" s="72" t="s">
        <v>1749</v>
      </c>
      <c r="BE349" s="63"/>
      <c r="BF349" s="68">
        <v>43831</v>
      </c>
      <c r="BG349" s="47" t="s">
        <v>1574</v>
      </c>
    </row>
    <row r="350" spans="1:71" ht="42" x14ac:dyDescent="0.35">
      <c r="A350" s="63">
        <v>68</v>
      </c>
      <c r="B350" s="63" t="s">
        <v>50</v>
      </c>
      <c r="C350" s="63" t="s">
        <v>536</v>
      </c>
      <c r="D350" s="63" t="s">
        <v>5</v>
      </c>
      <c r="E350" s="64">
        <v>8446967</v>
      </c>
      <c r="F350" s="63" t="s">
        <v>353</v>
      </c>
      <c r="G350" s="63"/>
      <c r="H350" s="63" t="s">
        <v>163</v>
      </c>
      <c r="I350" s="63" t="s">
        <v>134</v>
      </c>
      <c r="J350" s="63" t="s">
        <v>800</v>
      </c>
      <c r="K350" s="63"/>
      <c r="L350" s="63"/>
      <c r="M350" s="65">
        <v>18726</v>
      </c>
      <c r="N350" s="66">
        <f t="shared" ca="1" si="25"/>
        <v>69</v>
      </c>
      <c r="O350" s="66">
        <f t="shared" ca="1" si="24"/>
        <v>69</v>
      </c>
      <c r="P350" s="63" t="s">
        <v>613</v>
      </c>
      <c r="Q350" s="63"/>
      <c r="R350" s="63" t="s">
        <v>610</v>
      </c>
      <c r="S350" s="63"/>
      <c r="T350" s="63" t="s">
        <v>190</v>
      </c>
      <c r="U350" s="63" t="s">
        <v>351</v>
      </c>
      <c r="V350" s="63">
        <v>1943</v>
      </c>
      <c r="W350" s="63"/>
      <c r="X350" s="65">
        <v>41051</v>
      </c>
      <c r="Y350" s="65" t="s">
        <v>850</v>
      </c>
      <c r="Z350" s="63" t="s">
        <v>105</v>
      </c>
      <c r="AA350" s="63"/>
      <c r="AB350" s="63"/>
      <c r="AC350" s="63"/>
      <c r="AD350" s="63"/>
      <c r="AE350" s="63"/>
      <c r="AF350" s="63"/>
      <c r="AG350" s="63" t="s">
        <v>107</v>
      </c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 t="s">
        <v>109</v>
      </c>
      <c r="AT350" s="63"/>
      <c r="AU350" s="63"/>
      <c r="AV350" s="63"/>
      <c r="AW350" s="63"/>
      <c r="AX350" s="63"/>
      <c r="AY350" s="63"/>
      <c r="AZ350" s="63"/>
      <c r="BA350" s="63" t="s">
        <v>552</v>
      </c>
      <c r="BB350" s="63"/>
      <c r="BC350" s="63"/>
      <c r="BD350" s="76" t="s">
        <v>497</v>
      </c>
      <c r="BE350" s="63" t="s">
        <v>857</v>
      </c>
      <c r="BF350" s="65"/>
      <c r="BS350" s="62" t="s">
        <v>771</v>
      </c>
    </row>
    <row r="351" spans="1:71" x14ac:dyDescent="0.35">
      <c r="A351" s="72">
        <v>206</v>
      </c>
      <c r="B351" s="72" t="s">
        <v>935</v>
      </c>
      <c r="C351" s="63" t="s">
        <v>536</v>
      </c>
      <c r="D351" s="63"/>
      <c r="E351" s="73">
        <v>32460049</v>
      </c>
      <c r="F351" s="72" t="s">
        <v>936</v>
      </c>
      <c r="J351" s="63" t="s">
        <v>774</v>
      </c>
      <c r="L351" s="63" t="s">
        <v>614</v>
      </c>
      <c r="M351" s="68">
        <v>31694</v>
      </c>
      <c r="N351" s="66">
        <f t="shared" ca="1" si="25"/>
        <v>34</v>
      </c>
      <c r="O351" s="66"/>
      <c r="P351" s="63"/>
      <c r="R351" s="63" t="s">
        <v>556</v>
      </c>
      <c r="S351" s="63"/>
      <c r="X351" s="68">
        <v>42990</v>
      </c>
      <c r="Y351" s="65" t="s">
        <v>849</v>
      </c>
      <c r="Z351" s="72" t="s">
        <v>904</v>
      </c>
      <c r="AA351" s="63"/>
      <c r="AB351" s="63" t="s">
        <v>697</v>
      </c>
      <c r="AD351" s="63" t="s">
        <v>818</v>
      </c>
      <c r="AE351" s="63"/>
      <c r="AF351" s="63"/>
      <c r="AG351" s="63"/>
      <c r="AK351" s="72">
        <v>3</v>
      </c>
      <c r="AL351" s="72">
        <v>2</v>
      </c>
      <c r="AS351" s="72" t="s">
        <v>109</v>
      </c>
      <c r="AW351" s="72" t="s">
        <v>112</v>
      </c>
      <c r="AX351" s="72" t="s">
        <v>648</v>
      </c>
      <c r="BA351" s="63" t="s">
        <v>625</v>
      </c>
      <c r="BB351" s="63"/>
      <c r="BC351" s="63"/>
      <c r="BE351" s="63"/>
    </row>
    <row r="352" spans="1:71" x14ac:dyDescent="0.35">
      <c r="A352" s="72">
        <v>244</v>
      </c>
      <c r="B352" s="72" t="s">
        <v>1182</v>
      </c>
      <c r="C352" s="63" t="s">
        <v>536</v>
      </c>
      <c r="D352" s="63"/>
      <c r="E352" s="73" t="s">
        <v>115</v>
      </c>
      <c r="J352" s="63" t="s">
        <v>743</v>
      </c>
      <c r="L352" s="63"/>
      <c r="N352" s="66">
        <f t="shared" ca="1" si="25"/>
        <v>121</v>
      </c>
      <c r="O352" s="66">
        <f t="shared" ref="O352:O388" ca="1" si="26">IF(N352=119,"N/D",N352)</f>
        <v>121</v>
      </c>
      <c r="P352" s="63"/>
      <c r="R352" s="63" t="s">
        <v>556</v>
      </c>
      <c r="S352" s="63" t="s">
        <v>1317</v>
      </c>
      <c r="W352" s="72">
        <v>211</v>
      </c>
      <c r="X352" s="68">
        <v>43585</v>
      </c>
      <c r="Y352" s="65"/>
      <c r="AA352" s="63"/>
      <c r="AB352" s="63"/>
      <c r="AD352" s="63"/>
      <c r="AE352" s="63"/>
      <c r="AF352" s="63"/>
      <c r="AG352" s="63"/>
      <c r="BA352" s="63" t="s">
        <v>552</v>
      </c>
      <c r="BB352" s="63"/>
      <c r="BC352" s="63"/>
      <c r="BE352" s="63"/>
      <c r="BG352" s="47" t="s">
        <v>1260</v>
      </c>
    </row>
    <row r="353" spans="1:71" x14ac:dyDescent="0.35">
      <c r="B353" s="72" t="s">
        <v>1520</v>
      </c>
      <c r="C353" s="63" t="s">
        <v>536</v>
      </c>
      <c r="D353" s="63"/>
      <c r="J353" s="63"/>
      <c r="L353" s="63"/>
      <c r="N353" s="66">
        <f t="shared" ca="1" si="25"/>
        <v>121</v>
      </c>
      <c r="O353" s="66">
        <f t="shared" ca="1" si="26"/>
        <v>121</v>
      </c>
      <c r="P353" s="63"/>
      <c r="R353" s="63" t="s">
        <v>556</v>
      </c>
      <c r="S353" s="63"/>
      <c r="V353" s="72">
        <v>4746</v>
      </c>
      <c r="Y353" s="65"/>
      <c r="AA353" s="63"/>
      <c r="AB353" s="63"/>
      <c r="AD353" s="63"/>
      <c r="AE353" s="63"/>
      <c r="AF353" s="63"/>
      <c r="AG353" s="63"/>
      <c r="BA353" s="63" t="s">
        <v>552</v>
      </c>
      <c r="BB353" s="63"/>
      <c r="BC353" s="63"/>
      <c r="BE353" s="63"/>
      <c r="BF353" s="68">
        <v>44246</v>
      </c>
    </row>
    <row r="354" spans="1:71" x14ac:dyDescent="0.35">
      <c r="A354" s="63">
        <v>129</v>
      </c>
      <c r="B354" s="63" t="s">
        <v>501</v>
      </c>
      <c r="C354" s="63" t="s">
        <v>536</v>
      </c>
      <c r="D354" s="63" t="s">
        <v>5</v>
      </c>
      <c r="E354" s="64">
        <v>36040048</v>
      </c>
      <c r="F354" s="63" t="s">
        <v>834</v>
      </c>
      <c r="G354" s="63"/>
      <c r="H354" s="63"/>
      <c r="I354" s="63" t="s">
        <v>499</v>
      </c>
      <c r="J354" s="63" t="s">
        <v>733</v>
      </c>
      <c r="K354" s="63"/>
      <c r="L354" s="63" t="s">
        <v>555</v>
      </c>
      <c r="M354" s="65">
        <v>33651</v>
      </c>
      <c r="N354" s="66">
        <f t="shared" ca="1" si="25"/>
        <v>29</v>
      </c>
      <c r="O354" s="66">
        <f t="shared" ca="1" si="26"/>
        <v>29</v>
      </c>
      <c r="P354" s="63" t="s">
        <v>595</v>
      </c>
      <c r="Q354" s="63"/>
      <c r="R354" s="63" t="s">
        <v>556</v>
      </c>
      <c r="S354" s="63"/>
      <c r="T354" s="63" t="s">
        <v>270</v>
      </c>
      <c r="U354" s="63" t="s">
        <v>835</v>
      </c>
      <c r="V354" s="63"/>
      <c r="W354" s="63">
        <v>31</v>
      </c>
      <c r="X354" s="65">
        <v>43091</v>
      </c>
      <c r="Y354" s="65" t="s">
        <v>849</v>
      </c>
      <c r="Z354" s="63" t="s">
        <v>642</v>
      </c>
      <c r="AA354" s="63"/>
      <c r="AB354" s="63" t="s">
        <v>702</v>
      </c>
      <c r="AC354" s="63"/>
      <c r="AD354" s="63" t="s">
        <v>813</v>
      </c>
      <c r="AE354" s="63"/>
      <c r="AF354" s="63"/>
      <c r="AG354" s="63" t="s">
        <v>107</v>
      </c>
      <c r="AH354" s="63" t="s">
        <v>204</v>
      </c>
      <c r="AI354" s="63"/>
      <c r="AJ354" s="63"/>
      <c r="AK354" s="63">
        <v>3</v>
      </c>
      <c r="AL354" s="63"/>
      <c r="AM354" s="63"/>
      <c r="AN354" s="63"/>
      <c r="AO354" s="63"/>
      <c r="AP354" s="63"/>
      <c r="AQ354" s="63"/>
      <c r="AR354" s="63"/>
      <c r="AS354" s="63" t="s">
        <v>109</v>
      </c>
      <c r="AT354" s="63" t="s">
        <v>837</v>
      </c>
      <c r="AU354" s="63" t="s">
        <v>669</v>
      </c>
      <c r="AV354" s="63" t="s">
        <v>21</v>
      </c>
      <c r="AW354" s="63" t="s">
        <v>565</v>
      </c>
      <c r="AX354" s="63" t="s">
        <v>21</v>
      </c>
      <c r="AY354" s="63"/>
      <c r="AZ354" s="63" t="s">
        <v>836</v>
      </c>
      <c r="BA354" s="63" t="s">
        <v>552</v>
      </c>
      <c r="BB354" s="63"/>
      <c r="BC354" s="63"/>
      <c r="BD354" s="63" t="s">
        <v>671</v>
      </c>
      <c r="BE354" s="63" t="s">
        <v>857</v>
      </c>
      <c r="BF354" s="65">
        <v>43266</v>
      </c>
    </row>
    <row r="355" spans="1:71" x14ac:dyDescent="0.35">
      <c r="A355" s="63">
        <v>69</v>
      </c>
      <c r="B355" s="63" t="s">
        <v>51</v>
      </c>
      <c r="C355" s="63" t="s">
        <v>535</v>
      </c>
      <c r="D355" s="63" t="s">
        <v>5</v>
      </c>
      <c r="E355" s="64">
        <v>6552737</v>
      </c>
      <c r="F355" s="63" t="s">
        <v>375</v>
      </c>
      <c r="G355" s="63"/>
      <c r="H355" s="63" t="s">
        <v>95</v>
      </c>
      <c r="I355" s="63" t="s">
        <v>91</v>
      </c>
      <c r="J355" s="63" t="s">
        <v>774</v>
      </c>
      <c r="K355" s="63"/>
      <c r="L355" s="63"/>
      <c r="M355" s="65">
        <v>18737</v>
      </c>
      <c r="N355" s="66">
        <f t="shared" ca="1" si="25"/>
        <v>69</v>
      </c>
      <c r="O355" s="66">
        <f t="shared" ca="1" si="26"/>
        <v>69</v>
      </c>
      <c r="P355" s="63" t="s">
        <v>595</v>
      </c>
      <c r="Q355" s="63"/>
      <c r="R355" s="63" t="s">
        <v>610</v>
      </c>
      <c r="S355" s="63"/>
      <c r="T355" s="63"/>
      <c r="U355" s="63"/>
      <c r="V355" s="63">
        <v>3428</v>
      </c>
      <c r="W355" s="63"/>
      <c r="X355" s="65">
        <v>42825</v>
      </c>
      <c r="Y355" s="65" t="s">
        <v>850</v>
      </c>
      <c r="Z355" s="63" t="s">
        <v>105</v>
      </c>
      <c r="AA355" s="63"/>
      <c r="AB355" s="63"/>
      <c r="AC355" s="63"/>
      <c r="AD355" s="63" t="s">
        <v>818</v>
      </c>
      <c r="AE355" s="63" t="s">
        <v>1690</v>
      </c>
      <c r="AF355" s="63" t="s">
        <v>1316</v>
      </c>
      <c r="AG355" s="63"/>
      <c r="AH355" s="63" t="s">
        <v>156</v>
      </c>
      <c r="AI355" s="63" t="s">
        <v>1498</v>
      </c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 t="s">
        <v>552</v>
      </c>
      <c r="BB355" s="63"/>
      <c r="BC355" s="63"/>
      <c r="BD355" s="76" t="s">
        <v>1664</v>
      </c>
      <c r="BE355" s="63"/>
      <c r="BF355" s="65">
        <v>43101</v>
      </c>
      <c r="BS355" s="62" t="s">
        <v>772</v>
      </c>
    </row>
    <row r="356" spans="1:71" x14ac:dyDescent="0.35">
      <c r="A356" s="63">
        <v>134</v>
      </c>
      <c r="B356" s="63" t="s">
        <v>508</v>
      </c>
      <c r="C356" s="63" t="s">
        <v>535</v>
      </c>
      <c r="D356" s="63" t="s">
        <v>5</v>
      </c>
      <c r="E356" s="64">
        <v>44374318</v>
      </c>
      <c r="F356" s="63" t="s">
        <v>686</v>
      </c>
      <c r="G356" s="63" t="s">
        <v>554</v>
      </c>
      <c r="H356" s="63" t="s">
        <v>22</v>
      </c>
      <c r="I356" s="63" t="s">
        <v>509</v>
      </c>
      <c r="J356" s="63"/>
      <c r="K356" s="63"/>
      <c r="L356" s="63" t="s">
        <v>555</v>
      </c>
      <c r="M356" s="65">
        <v>35524</v>
      </c>
      <c r="N356" s="66">
        <f t="shared" ca="1" si="25"/>
        <v>23</v>
      </c>
      <c r="O356" s="66">
        <f t="shared" ca="1" si="26"/>
        <v>23</v>
      </c>
      <c r="P356" s="63" t="s">
        <v>112</v>
      </c>
      <c r="Q356" s="63"/>
      <c r="R356" s="63" t="s">
        <v>556</v>
      </c>
      <c r="S356" s="63"/>
      <c r="T356" s="63"/>
      <c r="U356" s="63"/>
      <c r="V356" s="63">
        <v>4076</v>
      </c>
      <c r="W356" s="63">
        <v>78</v>
      </c>
      <c r="X356" s="65">
        <v>43223</v>
      </c>
      <c r="Y356" s="65" t="s">
        <v>849</v>
      </c>
      <c r="Z356" s="63" t="s">
        <v>132</v>
      </c>
      <c r="AA356" s="63"/>
      <c r="AB356" s="63" t="s">
        <v>694</v>
      </c>
      <c r="AC356" s="63"/>
      <c r="AD356" s="63" t="s">
        <v>818</v>
      </c>
      <c r="AE356" s="63"/>
      <c r="AF356" s="63"/>
      <c r="AG356" s="63" t="s">
        <v>107</v>
      </c>
      <c r="AH356" s="63"/>
      <c r="AI356" s="63"/>
      <c r="AJ356" s="63"/>
      <c r="AK356" s="63">
        <v>9</v>
      </c>
      <c r="AL356" s="63"/>
      <c r="AM356" s="63"/>
      <c r="AN356" s="63"/>
      <c r="AO356" s="63"/>
      <c r="AP356" s="63"/>
      <c r="AQ356" s="63"/>
      <c r="AR356" s="63"/>
      <c r="AS356" s="63" t="s">
        <v>109</v>
      </c>
      <c r="AT356" s="63"/>
      <c r="AU356" s="63"/>
      <c r="AV356" s="63"/>
      <c r="AW356" s="63"/>
      <c r="AX356" s="63"/>
      <c r="AY356" s="63"/>
      <c r="AZ356" s="63"/>
      <c r="BA356" s="63" t="s">
        <v>552</v>
      </c>
      <c r="BB356" s="63"/>
      <c r="BC356" s="63"/>
      <c r="BD356" s="63" t="s">
        <v>676</v>
      </c>
      <c r="BE356" s="63" t="s">
        <v>860</v>
      </c>
      <c r="BF356" s="65">
        <v>43232</v>
      </c>
    </row>
    <row r="357" spans="1:71" x14ac:dyDescent="0.35">
      <c r="B357" s="72" t="s">
        <v>1562</v>
      </c>
      <c r="C357" s="63" t="s">
        <v>535</v>
      </c>
      <c r="D357" s="63"/>
      <c r="E357" s="73">
        <v>40273937</v>
      </c>
      <c r="F357" s="72" t="s">
        <v>1563</v>
      </c>
      <c r="J357" s="63" t="s">
        <v>774</v>
      </c>
      <c r="L357" s="63"/>
      <c r="N357" s="66">
        <f t="shared" ca="1" si="25"/>
        <v>121</v>
      </c>
      <c r="O357" s="66">
        <f t="shared" ca="1" si="26"/>
        <v>121</v>
      </c>
      <c r="P357" s="63"/>
      <c r="R357" s="63" t="s">
        <v>610</v>
      </c>
      <c r="S357" s="63"/>
      <c r="V357" s="72">
        <v>4784</v>
      </c>
      <c r="X357" s="68">
        <v>43899</v>
      </c>
      <c r="Y357" s="65" t="s">
        <v>850</v>
      </c>
      <c r="AA357" s="63"/>
      <c r="AB357" s="63"/>
      <c r="AD357" s="63" t="s">
        <v>813</v>
      </c>
      <c r="AE357" s="63" t="s">
        <v>1564</v>
      </c>
      <c r="AF357" s="63" t="s">
        <v>1316</v>
      </c>
      <c r="AG357" s="63"/>
      <c r="AH357" s="72" t="s">
        <v>156</v>
      </c>
      <c r="AI357" s="72" t="s">
        <v>1498</v>
      </c>
      <c r="BA357" s="63" t="s">
        <v>543</v>
      </c>
      <c r="BB357" s="63"/>
      <c r="BC357" s="63"/>
      <c r="BE357" s="63"/>
      <c r="BG357" s="47" t="s">
        <v>1969</v>
      </c>
    </row>
    <row r="358" spans="1:71" x14ac:dyDescent="0.35">
      <c r="B358" s="72" t="s">
        <v>1368</v>
      </c>
      <c r="C358" s="63" t="s">
        <v>535</v>
      </c>
      <c r="D358" s="63"/>
      <c r="E358" s="73">
        <v>33974017</v>
      </c>
      <c r="F358" s="72" t="s">
        <v>1369</v>
      </c>
      <c r="J358" s="63" t="s">
        <v>774</v>
      </c>
      <c r="L358" s="63" t="s">
        <v>555</v>
      </c>
      <c r="M358" s="68">
        <v>32233</v>
      </c>
      <c r="N358" s="66">
        <f t="shared" ca="1" si="25"/>
        <v>32</v>
      </c>
      <c r="O358" s="66">
        <f t="shared" ca="1" si="26"/>
        <v>32</v>
      </c>
      <c r="P358" s="63" t="s">
        <v>595</v>
      </c>
      <c r="R358" s="63" t="s">
        <v>610</v>
      </c>
      <c r="S358" s="63"/>
      <c r="V358" s="72">
        <v>4610</v>
      </c>
      <c r="X358" s="68">
        <v>43762</v>
      </c>
      <c r="Y358" s="65" t="s">
        <v>850</v>
      </c>
      <c r="AA358" s="63"/>
      <c r="AB358" s="63"/>
      <c r="AD358" s="63" t="s">
        <v>818</v>
      </c>
      <c r="AE358" s="63" t="s">
        <v>1691</v>
      </c>
      <c r="AF358" s="63" t="s">
        <v>1316</v>
      </c>
      <c r="AG358" s="63"/>
      <c r="AH358" s="72" t="s">
        <v>156</v>
      </c>
      <c r="AI358" s="72" t="s">
        <v>1498</v>
      </c>
      <c r="BA358" s="63" t="s">
        <v>543</v>
      </c>
      <c r="BB358" s="63"/>
      <c r="BC358" s="63"/>
      <c r="BE358" s="63"/>
    </row>
    <row r="359" spans="1:71" x14ac:dyDescent="0.35">
      <c r="A359" s="63">
        <v>185</v>
      </c>
      <c r="B359" s="72" t="s">
        <v>1700</v>
      </c>
      <c r="C359" s="63" t="s">
        <v>535</v>
      </c>
      <c r="D359" s="63"/>
      <c r="E359" s="73">
        <v>43498674</v>
      </c>
      <c r="F359" s="72" t="s">
        <v>1497</v>
      </c>
      <c r="J359" s="63" t="s">
        <v>774</v>
      </c>
      <c r="L359" s="63" t="s">
        <v>555</v>
      </c>
      <c r="M359" s="68">
        <v>36754</v>
      </c>
      <c r="N359" s="66">
        <f t="shared" ca="1" si="25"/>
        <v>20</v>
      </c>
      <c r="O359" s="66">
        <f t="shared" ca="1" si="26"/>
        <v>20</v>
      </c>
      <c r="P359" s="63" t="s">
        <v>112</v>
      </c>
      <c r="R359" s="63" t="s">
        <v>610</v>
      </c>
      <c r="S359" s="63"/>
      <c r="V359" s="72">
        <v>3902</v>
      </c>
      <c r="X359" s="68">
        <v>43374</v>
      </c>
      <c r="Y359" s="65" t="s">
        <v>850</v>
      </c>
      <c r="Z359" s="72" t="s">
        <v>105</v>
      </c>
      <c r="AA359" s="63"/>
      <c r="AB359" s="63"/>
      <c r="AD359" s="63" t="s">
        <v>818</v>
      </c>
      <c r="AE359" s="63" t="s">
        <v>1691</v>
      </c>
      <c r="AF359" s="63" t="s">
        <v>1316</v>
      </c>
      <c r="AG359" s="63"/>
      <c r="AH359" s="72" t="s">
        <v>156</v>
      </c>
      <c r="AI359" s="72" t="s">
        <v>1498</v>
      </c>
      <c r="BA359" s="63" t="s">
        <v>543</v>
      </c>
      <c r="BB359" s="63"/>
      <c r="BC359" s="63"/>
      <c r="BE359" s="63"/>
    </row>
    <row r="360" spans="1:71" x14ac:dyDescent="0.35">
      <c r="B360" s="72" t="s">
        <v>1656</v>
      </c>
      <c r="C360" s="63" t="s">
        <v>536</v>
      </c>
      <c r="J360" s="63"/>
      <c r="L360" s="63"/>
      <c r="O360" s="66">
        <f t="shared" si="26"/>
        <v>0</v>
      </c>
      <c r="P360" s="63"/>
      <c r="R360" s="63" t="s">
        <v>610</v>
      </c>
      <c r="S360" s="63"/>
      <c r="Y360" s="65"/>
      <c r="AB360" s="63"/>
      <c r="AF360" s="63"/>
      <c r="BA360" s="63" t="s">
        <v>625</v>
      </c>
      <c r="BB360" s="63"/>
      <c r="BC360" s="63"/>
    </row>
    <row r="361" spans="1:71" x14ac:dyDescent="0.35">
      <c r="A361" s="72">
        <v>221</v>
      </c>
      <c r="B361" s="72" t="s">
        <v>972</v>
      </c>
      <c r="C361" s="63" t="s">
        <v>536</v>
      </c>
      <c r="D361" s="63"/>
      <c r="E361" s="73">
        <v>22451533</v>
      </c>
      <c r="F361" s="72" t="s">
        <v>973</v>
      </c>
      <c r="J361" s="63" t="s">
        <v>774</v>
      </c>
      <c r="L361" s="63" t="s">
        <v>601</v>
      </c>
      <c r="M361" s="68">
        <v>26302</v>
      </c>
      <c r="N361" s="66">
        <f ca="1">INT((TODAY()-M361)/365.25)</f>
        <v>49</v>
      </c>
      <c r="O361" s="66">
        <f t="shared" ca="1" si="26"/>
        <v>49</v>
      </c>
      <c r="P361" s="63" t="s">
        <v>112</v>
      </c>
      <c r="R361" s="63" t="s">
        <v>556</v>
      </c>
      <c r="S361" s="63"/>
      <c r="X361" s="68">
        <v>42989</v>
      </c>
      <c r="Y361" s="65" t="s">
        <v>848</v>
      </c>
      <c r="Z361" s="72" t="s">
        <v>1068</v>
      </c>
      <c r="AA361" s="63"/>
      <c r="AB361" s="63" t="s">
        <v>697</v>
      </c>
      <c r="AD361" s="63" t="s">
        <v>813</v>
      </c>
      <c r="AE361" s="63"/>
      <c r="AF361" s="63"/>
      <c r="AG361" s="63"/>
      <c r="AK361" s="72">
        <v>3</v>
      </c>
      <c r="AL361" s="72">
        <v>3</v>
      </c>
      <c r="AS361" s="72" t="s">
        <v>109</v>
      </c>
      <c r="AT361" s="72" t="s">
        <v>975</v>
      </c>
      <c r="AU361" s="72" t="s">
        <v>974</v>
      </c>
      <c r="AV361" s="72" t="s">
        <v>565</v>
      </c>
      <c r="AW361" s="72" t="s">
        <v>21</v>
      </c>
      <c r="BA361" s="63" t="s">
        <v>625</v>
      </c>
      <c r="BB361" s="63"/>
      <c r="BC361" s="63"/>
      <c r="BE361" s="63"/>
    </row>
    <row r="362" spans="1:71" x14ac:dyDescent="0.35">
      <c r="A362" s="72">
        <v>242</v>
      </c>
      <c r="B362" s="72" t="s">
        <v>1116</v>
      </c>
      <c r="C362" s="63" t="s">
        <v>536</v>
      </c>
      <c r="D362" s="63"/>
      <c r="E362" s="73">
        <v>38243563</v>
      </c>
      <c r="F362" s="72" t="s">
        <v>1117</v>
      </c>
      <c r="J362" s="63" t="s">
        <v>711</v>
      </c>
      <c r="L362" s="63" t="s">
        <v>555</v>
      </c>
      <c r="N362" s="66">
        <f ca="1">INT((TODAY()-M362)/365.25)</f>
        <v>121</v>
      </c>
      <c r="O362" s="66">
        <f t="shared" ca="1" si="26"/>
        <v>121</v>
      </c>
      <c r="P362" s="63"/>
      <c r="R362" s="63" t="s">
        <v>556</v>
      </c>
      <c r="S362" s="63"/>
      <c r="V362" s="72">
        <v>4123</v>
      </c>
      <c r="W362" s="72">
        <v>183</v>
      </c>
      <c r="X362" s="68">
        <v>43514</v>
      </c>
      <c r="Y362" s="65" t="s">
        <v>849</v>
      </c>
      <c r="Z362" s="72" t="s">
        <v>642</v>
      </c>
      <c r="AA362" s="63"/>
      <c r="AB362" s="63" t="s">
        <v>697</v>
      </c>
      <c r="AD362" s="63" t="s">
        <v>813</v>
      </c>
      <c r="AE362" s="63"/>
      <c r="AF362" s="63" t="s">
        <v>1315</v>
      </c>
      <c r="AG362" s="63" t="s">
        <v>107</v>
      </c>
      <c r="AH362" s="72" t="s">
        <v>156</v>
      </c>
      <c r="BA362" s="63" t="s">
        <v>552</v>
      </c>
      <c r="BB362" s="63"/>
      <c r="BC362" s="63"/>
      <c r="BE362" s="63"/>
      <c r="BF362" s="68">
        <v>44244</v>
      </c>
    </row>
    <row r="363" spans="1:71" x14ac:dyDescent="0.35">
      <c r="A363" s="72">
        <v>203</v>
      </c>
      <c r="B363" s="72" t="s">
        <v>924</v>
      </c>
      <c r="C363" s="63" t="s">
        <v>536</v>
      </c>
      <c r="D363" s="63"/>
      <c r="E363" s="73">
        <v>45869021</v>
      </c>
      <c r="F363" s="72" t="s">
        <v>925</v>
      </c>
      <c r="J363" s="63" t="s">
        <v>774</v>
      </c>
      <c r="L363" s="63" t="s">
        <v>555</v>
      </c>
      <c r="M363" s="68">
        <v>34874</v>
      </c>
      <c r="N363" s="66">
        <f ca="1">INT((TODAY()-M363)/365.25)</f>
        <v>25</v>
      </c>
      <c r="O363" s="66">
        <f t="shared" ca="1" si="26"/>
        <v>25</v>
      </c>
      <c r="P363" s="63" t="s">
        <v>802</v>
      </c>
      <c r="R363" s="63" t="s">
        <v>556</v>
      </c>
      <c r="S363" s="63"/>
      <c r="T363" s="72" t="s">
        <v>270</v>
      </c>
      <c r="X363" s="68">
        <v>43158</v>
      </c>
      <c r="Y363" s="65" t="s">
        <v>847</v>
      </c>
      <c r="Z363" s="72" t="s">
        <v>926</v>
      </c>
      <c r="AA363" s="63"/>
      <c r="AB363" s="63" t="s">
        <v>698</v>
      </c>
      <c r="AD363" s="63" t="s">
        <v>813</v>
      </c>
      <c r="AE363" s="63"/>
      <c r="AF363" s="63"/>
      <c r="AG363" s="63"/>
      <c r="AK363" s="72">
        <v>6</v>
      </c>
      <c r="AS363" s="72" t="s">
        <v>109</v>
      </c>
      <c r="AU363" s="72" t="s">
        <v>927</v>
      </c>
      <c r="AW363" s="72" t="s">
        <v>565</v>
      </c>
      <c r="AX363" s="72" t="s">
        <v>21</v>
      </c>
      <c r="BA363" s="63" t="s">
        <v>625</v>
      </c>
      <c r="BB363" s="63"/>
      <c r="BC363" s="63"/>
      <c r="BE363" s="63"/>
    </row>
    <row r="364" spans="1:71" x14ac:dyDescent="0.35">
      <c r="B364" s="72" t="s">
        <v>1419</v>
      </c>
      <c r="C364" s="63" t="s">
        <v>536</v>
      </c>
      <c r="D364" s="63"/>
      <c r="E364" s="73">
        <v>33632683</v>
      </c>
      <c r="F364" s="72" t="s">
        <v>1449</v>
      </c>
      <c r="J364" s="63" t="s">
        <v>774</v>
      </c>
      <c r="L364" s="63" t="s">
        <v>614</v>
      </c>
      <c r="M364" s="68">
        <v>32149</v>
      </c>
      <c r="N364" s="66">
        <f ca="1">INT((TODAY()-M364)/365.25)</f>
        <v>33</v>
      </c>
      <c r="O364" s="66">
        <f t="shared" ca="1" si="26"/>
        <v>33</v>
      </c>
      <c r="P364" s="63"/>
      <c r="R364" s="63" t="s">
        <v>556</v>
      </c>
      <c r="S364" s="63"/>
      <c r="V364" s="72">
        <v>4635</v>
      </c>
      <c r="X364" s="68">
        <v>43791</v>
      </c>
      <c r="Y364" s="65" t="s">
        <v>847</v>
      </c>
      <c r="Z364" s="72" t="s">
        <v>149</v>
      </c>
      <c r="AA364" s="63"/>
      <c r="AB364" s="63" t="s">
        <v>698</v>
      </c>
      <c r="AD364" s="63" t="s">
        <v>818</v>
      </c>
      <c r="AE364" s="63"/>
      <c r="AF364" s="63" t="s">
        <v>1315</v>
      </c>
      <c r="AG364" s="63"/>
      <c r="BA364" s="63" t="s">
        <v>552</v>
      </c>
      <c r="BB364" s="63"/>
      <c r="BC364" s="63"/>
      <c r="BD364" s="72" t="s">
        <v>1583</v>
      </c>
      <c r="BE364" s="63"/>
      <c r="BF364" s="68">
        <v>44032</v>
      </c>
    </row>
    <row r="365" spans="1:71" x14ac:dyDescent="0.35">
      <c r="B365" s="72" t="s">
        <v>1672</v>
      </c>
      <c r="C365" s="63" t="s">
        <v>535</v>
      </c>
      <c r="E365" s="73">
        <v>37092130</v>
      </c>
      <c r="F365" s="72" t="s">
        <v>1673</v>
      </c>
      <c r="J365" s="63"/>
      <c r="L365" s="63"/>
      <c r="O365" s="66">
        <f t="shared" si="26"/>
        <v>0</v>
      </c>
      <c r="P365" s="63"/>
      <c r="R365" s="63" t="s">
        <v>556</v>
      </c>
      <c r="S365" s="63"/>
      <c r="V365" s="72">
        <v>4877</v>
      </c>
      <c r="X365" s="68">
        <v>43969</v>
      </c>
      <c r="Y365" s="65"/>
      <c r="AB365" s="63"/>
      <c r="AE365" s="72" t="s">
        <v>1674</v>
      </c>
      <c r="AF365" s="63"/>
      <c r="BA365" s="63" t="s">
        <v>543</v>
      </c>
      <c r="BB365" s="63"/>
      <c r="BC365" s="63"/>
    </row>
    <row r="366" spans="1:71" x14ac:dyDescent="0.35">
      <c r="A366" s="63">
        <v>70</v>
      </c>
      <c r="B366" s="63" t="s">
        <v>179</v>
      </c>
      <c r="C366" s="63" t="s">
        <v>536</v>
      </c>
      <c r="D366" s="63" t="s">
        <v>5</v>
      </c>
      <c r="E366" s="64">
        <v>8063409</v>
      </c>
      <c r="F366" s="63" t="s">
        <v>181</v>
      </c>
      <c r="G366" s="63"/>
      <c r="H366" s="63" t="s">
        <v>97</v>
      </c>
      <c r="I366" s="63" t="s">
        <v>134</v>
      </c>
      <c r="J366" s="63" t="s">
        <v>711</v>
      </c>
      <c r="K366" s="63"/>
      <c r="L366" s="63"/>
      <c r="M366" s="65">
        <v>17372</v>
      </c>
      <c r="N366" s="66">
        <f t="shared" ref="N366:N371" ca="1" si="27">INT((TODAY()-M366)/365.25)</f>
        <v>73</v>
      </c>
      <c r="O366" s="66">
        <f t="shared" ca="1" si="26"/>
        <v>73</v>
      </c>
      <c r="P366" s="63" t="s">
        <v>559</v>
      </c>
      <c r="Q366" s="63"/>
      <c r="R366" s="63" t="s">
        <v>556</v>
      </c>
      <c r="S366" s="63"/>
      <c r="T366" s="63" t="s">
        <v>169</v>
      </c>
      <c r="U366" s="63" t="s">
        <v>180</v>
      </c>
      <c r="V366" s="63">
        <v>4041</v>
      </c>
      <c r="W366" s="63">
        <v>85</v>
      </c>
      <c r="X366" s="65">
        <v>43231</v>
      </c>
      <c r="Y366" s="65" t="s">
        <v>842</v>
      </c>
      <c r="Z366" s="63" t="s">
        <v>145</v>
      </c>
      <c r="AA366" s="63"/>
      <c r="AB366" s="63" t="s">
        <v>697</v>
      </c>
      <c r="AC366" s="63"/>
      <c r="AD366" s="63" t="s">
        <v>818</v>
      </c>
      <c r="AE366" s="63"/>
      <c r="AF366" s="63"/>
      <c r="AG366" s="63"/>
      <c r="AH366" s="63" t="s">
        <v>156</v>
      </c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 t="s">
        <v>552</v>
      </c>
      <c r="BB366" s="63"/>
      <c r="BC366" s="63"/>
      <c r="BD366" s="70"/>
      <c r="BE366" s="63"/>
      <c r="BF366" s="65"/>
      <c r="BS366" s="62" t="s">
        <v>773</v>
      </c>
    </row>
    <row r="367" spans="1:71" x14ac:dyDescent="0.35">
      <c r="A367" s="63">
        <v>141</v>
      </c>
      <c r="B367" s="63" t="s">
        <v>516</v>
      </c>
      <c r="C367" s="63" t="s">
        <v>535</v>
      </c>
      <c r="D367" s="63" t="s">
        <v>5</v>
      </c>
      <c r="E367" s="64">
        <v>36721831</v>
      </c>
      <c r="F367" s="63" t="s">
        <v>675</v>
      </c>
      <c r="G367" s="63" t="s">
        <v>554</v>
      </c>
      <c r="H367" s="63" t="s">
        <v>163</v>
      </c>
      <c r="I367" s="63" t="s">
        <v>509</v>
      </c>
      <c r="J367" s="63" t="s">
        <v>800</v>
      </c>
      <c r="K367" s="63"/>
      <c r="L367" s="63" t="s">
        <v>555</v>
      </c>
      <c r="M367" s="65">
        <v>32850</v>
      </c>
      <c r="N367" s="66">
        <f t="shared" ca="1" si="27"/>
        <v>31</v>
      </c>
      <c r="O367" s="66">
        <f t="shared" ca="1" si="26"/>
        <v>31</v>
      </c>
      <c r="P367" s="63" t="s">
        <v>112</v>
      </c>
      <c r="Q367" s="63"/>
      <c r="R367" s="63" t="s">
        <v>556</v>
      </c>
      <c r="S367" s="63"/>
      <c r="T367" s="63" t="s">
        <v>92</v>
      </c>
      <c r="U367" s="63" t="s">
        <v>393</v>
      </c>
      <c r="V367" s="63">
        <v>4087</v>
      </c>
      <c r="W367" s="63">
        <v>21</v>
      </c>
      <c r="X367" s="65">
        <v>43185</v>
      </c>
      <c r="Y367" s="65" t="s">
        <v>847</v>
      </c>
      <c r="Z367" s="63" t="s">
        <v>149</v>
      </c>
      <c r="AA367" s="63"/>
      <c r="AB367" s="63" t="s">
        <v>694</v>
      </c>
      <c r="AC367" s="63"/>
      <c r="AD367" s="63" t="s">
        <v>818</v>
      </c>
      <c r="AE367" s="63"/>
      <c r="AF367" s="63"/>
      <c r="AG367" s="63" t="s">
        <v>106</v>
      </c>
      <c r="AH367" s="63" t="s">
        <v>141</v>
      </c>
      <c r="AI367" s="63"/>
      <c r="AJ367" s="63"/>
      <c r="AK367" s="63">
        <v>6</v>
      </c>
      <c r="AL367" s="63"/>
      <c r="AM367" s="63"/>
      <c r="AN367" s="63"/>
      <c r="AO367" s="63"/>
      <c r="AP367" s="63"/>
      <c r="AQ367" s="63"/>
      <c r="AR367" s="63"/>
      <c r="AS367" s="63" t="s">
        <v>109</v>
      </c>
      <c r="AT367" s="63"/>
      <c r="AU367" s="63"/>
      <c r="AV367" s="63"/>
      <c r="AW367" s="63"/>
      <c r="AX367" s="63"/>
      <c r="AY367" s="63"/>
      <c r="AZ367" s="63"/>
      <c r="BA367" s="63" t="s">
        <v>552</v>
      </c>
      <c r="BB367" s="63"/>
      <c r="BC367" s="63"/>
      <c r="BD367" s="63" t="s">
        <v>676</v>
      </c>
      <c r="BE367" s="63" t="s">
        <v>860</v>
      </c>
      <c r="BF367" s="65">
        <v>43206</v>
      </c>
    </row>
    <row r="368" spans="1:71" ht="42" x14ac:dyDescent="0.35">
      <c r="A368" s="63">
        <v>71</v>
      </c>
      <c r="B368" s="63" t="s">
        <v>153</v>
      </c>
      <c r="C368" s="63" t="s">
        <v>536</v>
      </c>
      <c r="D368" s="63" t="s">
        <v>5</v>
      </c>
      <c r="E368" s="64">
        <v>42499892</v>
      </c>
      <c r="F368" s="63" t="s">
        <v>154</v>
      </c>
      <c r="G368" s="63"/>
      <c r="H368" s="63" t="s">
        <v>95</v>
      </c>
      <c r="I368" s="63" t="s">
        <v>20</v>
      </c>
      <c r="J368" s="63" t="s">
        <v>774</v>
      </c>
      <c r="K368" s="63"/>
      <c r="L368" s="63" t="s">
        <v>555</v>
      </c>
      <c r="M368" s="65">
        <v>35674</v>
      </c>
      <c r="N368" s="66">
        <f t="shared" ca="1" si="27"/>
        <v>23</v>
      </c>
      <c r="O368" s="66">
        <f t="shared" ca="1" si="26"/>
        <v>23</v>
      </c>
      <c r="P368" s="63" t="s">
        <v>112</v>
      </c>
      <c r="Q368" s="63"/>
      <c r="R368" s="63" t="s">
        <v>556</v>
      </c>
      <c r="S368" s="63"/>
      <c r="T368" s="63" t="s">
        <v>270</v>
      </c>
      <c r="U368" s="63"/>
      <c r="V368" s="63">
        <v>4094</v>
      </c>
      <c r="W368" s="63">
        <v>98</v>
      </c>
      <c r="X368" s="65">
        <v>43312</v>
      </c>
      <c r="Y368" s="65" t="s">
        <v>849</v>
      </c>
      <c r="Z368" s="63" t="s">
        <v>155</v>
      </c>
      <c r="AA368" s="63"/>
      <c r="AB368" s="63" t="s">
        <v>697</v>
      </c>
      <c r="AC368" s="63"/>
      <c r="AD368" s="63" t="s">
        <v>818</v>
      </c>
      <c r="AE368" s="63"/>
      <c r="AF368" s="63"/>
      <c r="AG368" s="63" t="s">
        <v>106</v>
      </c>
      <c r="AH368" s="63" t="s">
        <v>156</v>
      </c>
      <c r="AI368" s="63"/>
      <c r="AJ368" s="63"/>
      <c r="AK368" s="63">
        <v>3</v>
      </c>
      <c r="AL368" s="63"/>
      <c r="AM368" s="63"/>
      <c r="AN368" s="63"/>
      <c r="AO368" s="63"/>
      <c r="AP368" s="63"/>
      <c r="AQ368" s="63"/>
      <c r="AR368" s="63"/>
      <c r="AS368" s="63" t="s">
        <v>109</v>
      </c>
      <c r="AT368" s="63" t="s">
        <v>895</v>
      </c>
      <c r="AU368" s="63"/>
      <c r="AV368" s="63"/>
      <c r="AW368" s="63" t="s">
        <v>565</v>
      </c>
      <c r="AX368" s="63" t="s">
        <v>565</v>
      </c>
      <c r="AY368" s="63" t="s">
        <v>896</v>
      </c>
      <c r="AZ368" s="63"/>
      <c r="BA368" s="63" t="s">
        <v>552</v>
      </c>
      <c r="BB368" s="63"/>
      <c r="BC368" s="63"/>
      <c r="BD368" s="76" t="s">
        <v>482</v>
      </c>
      <c r="BE368" s="63" t="s">
        <v>860</v>
      </c>
      <c r="BF368" s="65">
        <v>43413</v>
      </c>
      <c r="BS368" s="62" t="s">
        <v>774</v>
      </c>
    </row>
    <row r="369" spans="1:71" x14ac:dyDescent="0.35">
      <c r="A369" s="63">
        <v>72</v>
      </c>
      <c r="B369" s="63" t="s">
        <v>52</v>
      </c>
      <c r="C369" s="63" t="s">
        <v>536</v>
      </c>
      <c r="D369" s="63" t="s">
        <v>5</v>
      </c>
      <c r="E369" s="64">
        <v>25542780</v>
      </c>
      <c r="F369" s="63" t="s">
        <v>272</v>
      </c>
      <c r="G369" s="63"/>
      <c r="H369" s="63" t="s">
        <v>95</v>
      </c>
      <c r="I369" s="67" t="s">
        <v>366</v>
      </c>
      <c r="J369" s="63" t="s">
        <v>774</v>
      </c>
      <c r="K369" s="67"/>
      <c r="L369" s="63" t="s">
        <v>555</v>
      </c>
      <c r="M369" s="65">
        <v>28108</v>
      </c>
      <c r="N369" s="66">
        <f t="shared" ca="1" si="27"/>
        <v>44</v>
      </c>
      <c r="O369" s="66">
        <f t="shared" ca="1" si="26"/>
        <v>44</v>
      </c>
      <c r="P369" s="63" t="s">
        <v>595</v>
      </c>
      <c r="Q369" s="63"/>
      <c r="R369" s="63" t="s">
        <v>610</v>
      </c>
      <c r="S369" s="63"/>
      <c r="T369" s="63" t="s">
        <v>270</v>
      </c>
      <c r="U369" s="63" t="s">
        <v>271</v>
      </c>
      <c r="V369" s="63">
        <v>3741</v>
      </c>
      <c r="W369" s="63"/>
      <c r="X369" s="65">
        <v>42833</v>
      </c>
      <c r="Y369" s="65" t="s">
        <v>850</v>
      </c>
      <c r="Z369" s="63" t="s">
        <v>105</v>
      </c>
      <c r="AA369" s="63"/>
      <c r="AB369" s="63"/>
      <c r="AC369" s="63"/>
      <c r="AD369" s="63" t="s">
        <v>813</v>
      </c>
      <c r="AE369" s="63" t="s">
        <v>1702</v>
      </c>
      <c r="AF369" s="63" t="s">
        <v>1316</v>
      </c>
      <c r="AG369" s="63" t="s">
        <v>106</v>
      </c>
      <c r="AH369" s="63" t="s">
        <v>156</v>
      </c>
      <c r="AI369" s="63" t="s">
        <v>1501</v>
      </c>
      <c r="AJ369" s="63"/>
      <c r="AK369" s="63"/>
      <c r="AL369" s="63"/>
      <c r="AM369" s="63" t="s">
        <v>367</v>
      </c>
      <c r="AN369" s="63" t="s">
        <v>368</v>
      </c>
      <c r="AO369" s="63" t="s">
        <v>369</v>
      </c>
      <c r="AP369" s="63" t="s">
        <v>373</v>
      </c>
      <c r="AQ369" s="63"/>
      <c r="AR369" s="63"/>
      <c r="AS369" s="63" t="s">
        <v>374</v>
      </c>
      <c r="AT369" s="63"/>
      <c r="AU369" s="63"/>
      <c r="AV369" s="63"/>
      <c r="AW369" s="63"/>
      <c r="AX369" s="63"/>
      <c r="AY369" s="63"/>
      <c r="AZ369" s="63"/>
      <c r="BA369" s="63" t="s">
        <v>543</v>
      </c>
      <c r="BB369" s="63"/>
      <c r="BC369" s="63"/>
      <c r="BD369" s="70"/>
      <c r="BE369" s="63"/>
      <c r="BF369" s="65"/>
      <c r="BS369" s="62" t="s">
        <v>775</v>
      </c>
    </row>
    <row r="370" spans="1:71" x14ac:dyDescent="0.35">
      <c r="A370" s="72">
        <v>268</v>
      </c>
      <c r="B370" s="72" t="s">
        <v>1212</v>
      </c>
      <c r="C370" s="63" t="s">
        <v>536</v>
      </c>
      <c r="D370" s="63"/>
      <c r="J370" s="63"/>
      <c r="L370" s="63"/>
      <c r="N370" s="66">
        <f t="shared" ca="1" si="27"/>
        <v>121</v>
      </c>
      <c r="O370" s="66">
        <f t="shared" ca="1" si="26"/>
        <v>121</v>
      </c>
      <c r="P370" s="63"/>
      <c r="R370" s="63" t="s">
        <v>556</v>
      </c>
      <c r="S370" s="63"/>
      <c r="Y370" s="65"/>
      <c r="AA370" s="63"/>
      <c r="AB370" s="63"/>
      <c r="AD370" s="63"/>
      <c r="AE370" s="63"/>
      <c r="AF370" s="63"/>
      <c r="AG370" s="63"/>
      <c r="BA370" s="63" t="s">
        <v>552</v>
      </c>
      <c r="BB370" s="63"/>
      <c r="BC370" s="63"/>
      <c r="BE370" s="63" t="s">
        <v>858</v>
      </c>
      <c r="BF370" s="68">
        <v>43629</v>
      </c>
    </row>
    <row r="371" spans="1:71" x14ac:dyDescent="0.35">
      <c r="A371" s="63">
        <v>136</v>
      </c>
      <c r="B371" s="63" t="s">
        <v>511</v>
      </c>
      <c r="C371" s="63" t="s">
        <v>535</v>
      </c>
      <c r="D371" s="63" t="s">
        <v>5</v>
      </c>
      <c r="E371" s="64">
        <v>32828232</v>
      </c>
      <c r="F371" s="63" t="s">
        <v>684</v>
      </c>
      <c r="G371" s="63" t="s">
        <v>554</v>
      </c>
      <c r="H371" s="63" t="s">
        <v>685</v>
      </c>
      <c r="I371" s="63" t="s">
        <v>512</v>
      </c>
      <c r="J371" s="63" t="s">
        <v>774</v>
      </c>
      <c r="K371" s="63"/>
      <c r="L371" s="63" t="s">
        <v>601</v>
      </c>
      <c r="M371" s="65">
        <v>29874</v>
      </c>
      <c r="N371" s="66">
        <f t="shared" ca="1" si="27"/>
        <v>39</v>
      </c>
      <c r="O371" s="66">
        <f t="shared" ca="1" si="26"/>
        <v>39</v>
      </c>
      <c r="P371" s="63" t="s">
        <v>559</v>
      </c>
      <c r="Q371" s="63"/>
      <c r="R371" s="63" t="s">
        <v>556</v>
      </c>
      <c r="S371" s="63"/>
      <c r="T371" s="63" t="s">
        <v>92</v>
      </c>
      <c r="U371" s="63" t="s">
        <v>93</v>
      </c>
      <c r="V371" s="63">
        <v>4075</v>
      </c>
      <c r="W371" s="63">
        <v>5</v>
      </c>
      <c r="X371" s="65">
        <v>43644</v>
      </c>
      <c r="Y371" s="65" t="s">
        <v>847</v>
      </c>
      <c r="Z371" s="63" t="s">
        <v>149</v>
      </c>
      <c r="AA371" s="63"/>
      <c r="AB371" s="63" t="s">
        <v>694</v>
      </c>
      <c r="AC371" s="63"/>
      <c r="AD371" s="63" t="s">
        <v>818</v>
      </c>
      <c r="AE371" s="63"/>
      <c r="AF371" s="63"/>
      <c r="AG371" s="63" t="s">
        <v>107</v>
      </c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 t="s">
        <v>625</v>
      </c>
      <c r="BB371" s="63"/>
      <c r="BC371" s="63"/>
      <c r="BD371" s="63" t="s">
        <v>676</v>
      </c>
      <c r="BE371" s="63" t="s">
        <v>860</v>
      </c>
      <c r="BF371" s="65">
        <v>43048</v>
      </c>
    </row>
    <row r="372" spans="1:71" x14ac:dyDescent="0.35">
      <c r="B372" s="72" t="s">
        <v>1648</v>
      </c>
      <c r="C372" s="63" t="s">
        <v>536</v>
      </c>
      <c r="J372" s="63"/>
      <c r="L372" s="63"/>
      <c r="O372" s="66">
        <f t="shared" si="26"/>
        <v>0</v>
      </c>
      <c r="P372" s="63"/>
      <c r="R372" s="63" t="s">
        <v>556</v>
      </c>
      <c r="S372" s="63"/>
      <c r="V372" s="72">
        <v>4854</v>
      </c>
      <c r="Y372" s="65"/>
      <c r="AB372" s="63"/>
      <c r="AF372" s="63"/>
      <c r="BA372" s="63" t="s">
        <v>625</v>
      </c>
      <c r="BB372" s="63"/>
      <c r="BC372" s="63"/>
    </row>
    <row r="373" spans="1:71" x14ac:dyDescent="0.35">
      <c r="B373" s="72" t="s">
        <v>1432</v>
      </c>
      <c r="C373" s="63" t="s">
        <v>535</v>
      </c>
      <c r="D373" s="63"/>
      <c r="E373" s="73">
        <v>32725989</v>
      </c>
      <c r="F373" s="72" t="s">
        <v>1433</v>
      </c>
      <c r="H373" s="72" t="s">
        <v>1434</v>
      </c>
      <c r="J373" s="63"/>
      <c r="L373" s="63" t="s">
        <v>555</v>
      </c>
      <c r="M373" s="68">
        <v>32021</v>
      </c>
      <c r="N373" s="66">
        <f t="shared" ref="N373:N381" ca="1" si="28">INT((TODAY()-M373)/365.25)</f>
        <v>33</v>
      </c>
      <c r="O373" s="66">
        <f t="shared" ca="1" si="26"/>
        <v>33</v>
      </c>
      <c r="P373" s="63" t="s">
        <v>613</v>
      </c>
      <c r="R373" s="63" t="s">
        <v>610</v>
      </c>
      <c r="S373" s="63"/>
      <c r="V373" s="72">
        <v>4671</v>
      </c>
      <c r="X373" s="68">
        <v>43803</v>
      </c>
      <c r="Y373" s="65"/>
      <c r="Z373" s="72" t="s">
        <v>105</v>
      </c>
      <c r="AA373" s="63"/>
      <c r="AB373" s="63"/>
      <c r="AD373" s="63" t="s">
        <v>818</v>
      </c>
      <c r="AE373" s="63" t="s">
        <v>1716</v>
      </c>
      <c r="AF373" s="63" t="s">
        <v>1316</v>
      </c>
      <c r="AG373" s="63"/>
      <c r="AH373" s="72" t="s">
        <v>1550</v>
      </c>
      <c r="AI373" s="72" t="s">
        <v>1498</v>
      </c>
      <c r="BA373" s="63" t="s">
        <v>552</v>
      </c>
      <c r="BB373" s="63"/>
      <c r="BC373" s="63"/>
      <c r="BD373" s="72" t="s">
        <v>1948</v>
      </c>
      <c r="BE373" s="63"/>
      <c r="BF373" s="68">
        <v>44158</v>
      </c>
    </row>
    <row r="374" spans="1:71" x14ac:dyDescent="0.35">
      <c r="B374" s="72" t="s">
        <v>1546</v>
      </c>
      <c r="C374" s="63" t="s">
        <v>536</v>
      </c>
      <c r="D374" s="63"/>
      <c r="E374" s="73">
        <v>25213805</v>
      </c>
      <c r="F374" s="72" t="s">
        <v>1547</v>
      </c>
      <c r="J374" s="63"/>
      <c r="L374" s="63"/>
      <c r="N374" s="66">
        <f t="shared" ca="1" si="28"/>
        <v>121</v>
      </c>
      <c r="O374" s="66">
        <f t="shared" ca="1" si="26"/>
        <v>121</v>
      </c>
      <c r="P374" s="63"/>
      <c r="R374" s="63" t="s">
        <v>556</v>
      </c>
      <c r="S374" s="63"/>
      <c r="V374" s="72">
        <v>4763</v>
      </c>
      <c r="Y374" s="65"/>
      <c r="Z374" s="72" t="s">
        <v>1548</v>
      </c>
      <c r="AA374" s="63"/>
      <c r="AB374" s="63"/>
      <c r="AD374" s="63" t="s">
        <v>818</v>
      </c>
      <c r="AE374" s="63" t="s">
        <v>1549</v>
      </c>
      <c r="AF374" s="63" t="s">
        <v>1315</v>
      </c>
      <c r="AG374" s="63"/>
      <c r="AH374" s="72" t="s">
        <v>1550</v>
      </c>
      <c r="BA374" s="63" t="s">
        <v>625</v>
      </c>
      <c r="BB374" s="63"/>
      <c r="BC374" s="63"/>
      <c r="BE374" s="63"/>
    </row>
    <row r="375" spans="1:71" x14ac:dyDescent="0.35">
      <c r="A375" s="72">
        <v>223</v>
      </c>
      <c r="B375" s="72" t="s">
        <v>980</v>
      </c>
      <c r="C375" s="63" t="s">
        <v>536</v>
      </c>
      <c r="D375" s="63"/>
      <c r="E375" s="73">
        <v>29220630</v>
      </c>
      <c r="F375" s="72" t="s">
        <v>981</v>
      </c>
      <c r="J375" s="63" t="s">
        <v>761</v>
      </c>
      <c r="L375" s="63" t="s">
        <v>555</v>
      </c>
      <c r="M375" s="68">
        <v>30097</v>
      </c>
      <c r="N375" s="66">
        <f t="shared" ca="1" si="28"/>
        <v>38</v>
      </c>
      <c r="O375" s="66">
        <f t="shared" ca="1" si="26"/>
        <v>38</v>
      </c>
      <c r="P375" s="63" t="s">
        <v>595</v>
      </c>
      <c r="R375" s="63" t="s">
        <v>556</v>
      </c>
      <c r="S375" s="63"/>
      <c r="T375" s="72" t="s">
        <v>270</v>
      </c>
      <c r="U375" s="72" t="s">
        <v>218</v>
      </c>
      <c r="X375" s="68">
        <v>43210</v>
      </c>
      <c r="Y375" s="65" t="s">
        <v>842</v>
      </c>
      <c r="Z375" s="72" t="s">
        <v>193</v>
      </c>
      <c r="AA375" s="63"/>
      <c r="AB375" s="63" t="s">
        <v>697</v>
      </c>
      <c r="AD375" s="63" t="s">
        <v>813</v>
      </c>
      <c r="AE375" s="63"/>
      <c r="AF375" s="63"/>
      <c r="AG375" s="63"/>
      <c r="AK375" s="72">
        <v>4</v>
      </c>
      <c r="AL375" s="72">
        <v>3</v>
      </c>
      <c r="BA375" s="63" t="s">
        <v>625</v>
      </c>
      <c r="BB375" s="63"/>
      <c r="BC375" s="63"/>
      <c r="BE375" s="63"/>
    </row>
    <row r="376" spans="1:71" x14ac:dyDescent="0.35">
      <c r="A376" s="63">
        <v>73</v>
      </c>
      <c r="B376" s="63" t="s">
        <v>164</v>
      </c>
      <c r="C376" s="63" t="s">
        <v>536</v>
      </c>
      <c r="D376" s="63" t="s">
        <v>5</v>
      </c>
      <c r="E376" s="64">
        <v>11381109</v>
      </c>
      <c r="F376" s="63" t="s">
        <v>166</v>
      </c>
      <c r="G376" s="63"/>
      <c r="H376" s="63" t="s">
        <v>163</v>
      </c>
      <c r="I376" s="63" t="s">
        <v>100</v>
      </c>
      <c r="J376" s="63" t="s">
        <v>800</v>
      </c>
      <c r="K376" s="63"/>
      <c r="L376" s="63"/>
      <c r="M376" s="65">
        <v>21859</v>
      </c>
      <c r="N376" s="66">
        <f t="shared" ca="1" si="28"/>
        <v>61</v>
      </c>
      <c r="O376" s="66">
        <f t="shared" ca="1" si="26"/>
        <v>61</v>
      </c>
      <c r="P376" s="63" t="s">
        <v>613</v>
      </c>
      <c r="Q376" s="63"/>
      <c r="R376" s="63" t="s">
        <v>556</v>
      </c>
      <c r="S376" s="63"/>
      <c r="T376" s="63"/>
      <c r="U376" s="63" t="s">
        <v>165</v>
      </c>
      <c r="V376" s="63">
        <v>4042</v>
      </c>
      <c r="W376" s="63">
        <v>25</v>
      </c>
      <c r="X376" s="65">
        <v>43070</v>
      </c>
      <c r="Y376" s="65" t="s">
        <v>847</v>
      </c>
      <c r="Z376" s="63" t="s">
        <v>149</v>
      </c>
      <c r="AA376" s="63"/>
      <c r="AB376" s="63" t="s">
        <v>697</v>
      </c>
      <c r="AC376" s="63"/>
      <c r="AD376" s="63" t="s">
        <v>813</v>
      </c>
      <c r="AE376" s="63"/>
      <c r="AF376" s="63" t="s">
        <v>1315</v>
      </c>
      <c r="AG376" s="63" t="s">
        <v>107</v>
      </c>
      <c r="AH376" s="63" t="s">
        <v>141</v>
      </c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 t="s">
        <v>543</v>
      </c>
      <c r="BB376" s="63"/>
      <c r="BC376" s="63"/>
      <c r="BD376" s="70"/>
      <c r="BE376" s="63"/>
      <c r="BF376" s="65"/>
      <c r="BS376" s="62" t="s">
        <v>776</v>
      </c>
    </row>
    <row r="377" spans="1:71" x14ac:dyDescent="0.35">
      <c r="A377" s="72">
        <v>233</v>
      </c>
      <c r="B377" s="72" t="s">
        <v>1155</v>
      </c>
      <c r="C377" s="63" t="s">
        <v>536</v>
      </c>
      <c r="D377" s="63"/>
      <c r="E377" s="73">
        <v>26446765</v>
      </c>
      <c r="F377" s="72" t="s">
        <v>1157</v>
      </c>
      <c r="J377" s="63" t="s">
        <v>774</v>
      </c>
      <c r="L377" s="63" t="s">
        <v>555</v>
      </c>
      <c r="M377" s="68">
        <v>28582</v>
      </c>
      <c r="N377" s="66">
        <f t="shared" ca="1" si="28"/>
        <v>42</v>
      </c>
      <c r="O377" s="66">
        <f t="shared" ca="1" si="26"/>
        <v>42</v>
      </c>
      <c r="P377" s="63"/>
      <c r="R377" s="63" t="s">
        <v>556</v>
      </c>
      <c r="S377" s="63"/>
      <c r="V377" s="72">
        <v>4177</v>
      </c>
      <c r="W377" s="72">
        <v>69</v>
      </c>
      <c r="X377" s="68">
        <v>43530</v>
      </c>
      <c r="Y377" s="65" t="s">
        <v>849</v>
      </c>
      <c r="Z377" s="72" t="s">
        <v>149</v>
      </c>
      <c r="AA377" s="63"/>
      <c r="AB377" s="63" t="s">
        <v>697</v>
      </c>
      <c r="AD377" s="63" t="s">
        <v>813</v>
      </c>
      <c r="AE377" s="63"/>
      <c r="AF377" s="63" t="s">
        <v>1315</v>
      </c>
      <c r="AG377" s="63" t="s">
        <v>107</v>
      </c>
      <c r="AH377" s="72" t="s">
        <v>156</v>
      </c>
      <c r="BA377" s="63" t="s">
        <v>552</v>
      </c>
      <c r="BB377" s="63"/>
      <c r="BC377" s="63"/>
      <c r="BD377" s="72" t="s">
        <v>855</v>
      </c>
      <c r="BE377" s="63"/>
      <c r="BF377" s="68">
        <v>43966</v>
      </c>
    </row>
    <row r="378" spans="1:71" x14ac:dyDescent="0.35">
      <c r="A378" s="63">
        <v>74</v>
      </c>
      <c r="B378" s="63" t="s">
        <v>53</v>
      </c>
      <c r="C378" s="63" t="s">
        <v>536</v>
      </c>
      <c r="D378" s="63" t="s">
        <v>5</v>
      </c>
      <c r="E378" s="64">
        <v>7049982</v>
      </c>
      <c r="F378" s="63" t="s">
        <v>377</v>
      </c>
      <c r="G378" s="63"/>
      <c r="H378" s="63" t="s">
        <v>95</v>
      </c>
      <c r="I378" s="63" t="s">
        <v>134</v>
      </c>
      <c r="J378" s="63" t="s">
        <v>774</v>
      </c>
      <c r="K378" s="63"/>
      <c r="L378" s="63"/>
      <c r="M378" s="65">
        <v>12436</v>
      </c>
      <c r="N378" s="66">
        <f t="shared" ca="1" si="28"/>
        <v>87</v>
      </c>
      <c r="O378" s="66">
        <f t="shared" ca="1" si="26"/>
        <v>87</v>
      </c>
      <c r="P378" s="63" t="s">
        <v>595</v>
      </c>
      <c r="Q378" s="63"/>
      <c r="R378" s="63" t="s">
        <v>610</v>
      </c>
      <c r="S378" s="63"/>
      <c r="T378" s="63" t="s">
        <v>169</v>
      </c>
      <c r="U378" s="63" t="s">
        <v>168</v>
      </c>
      <c r="V378" s="63">
        <v>2709</v>
      </c>
      <c r="W378" s="63"/>
      <c r="X378" s="65">
        <v>41869</v>
      </c>
      <c r="Y378" s="65" t="s">
        <v>848</v>
      </c>
      <c r="Z378" s="63" t="s">
        <v>376</v>
      </c>
      <c r="AA378" s="63"/>
      <c r="AB378" s="63"/>
      <c r="AC378" s="63"/>
      <c r="AD378" s="63" t="s">
        <v>813</v>
      </c>
      <c r="AE378" s="63" t="s">
        <v>1690</v>
      </c>
      <c r="AF378" s="63" t="s">
        <v>1316</v>
      </c>
      <c r="AG378" s="63" t="s">
        <v>311</v>
      </c>
      <c r="AH378" s="63" t="s">
        <v>156</v>
      </c>
      <c r="AI378" s="63" t="s">
        <v>1498</v>
      </c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 t="s">
        <v>543</v>
      </c>
      <c r="BB378" s="63"/>
      <c r="BC378" s="63"/>
      <c r="BD378" s="70"/>
      <c r="BE378" s="63"/>
      <c r="BF378" s="65"/>
      <c r="BS378" s="62" t="s">
        <v>777</v>
      </c>
    </row>
    <row r="379" spans="1:71" x14ac:dyDescent="0.35">
      <c r="B379" s="72" t="s">
        <v>1764</v>
      </c>
      <c r="C379" s="63" t="s">
        <v>536</v>
      </c>
      <c r="D379" s="63"/>
      <c r="E379" s="73">
        <v>38230698</v>
      </c>
      <c r="F379" s="72" t="s">
        <v>1765</v>
      </c>
      <c r="H379" s="72" t="s">
        <v>1379</v>
      </c>
      <c r="J379" s="63"/>
      <c r="L379" s="63"/>
      <c r="N379" s="66">
        <f t="shared" ca="1" si="28"/>
        <v>121</v>
      </c>
      <c r="O379" s="66">
        <f t="shared" ca="1" si="26"/>
        <v>121</v>
      </c>
      <c r="P379" s="63"/>
      <c r="R379" s="63" t="s">
        <v>610</v>
      </c>
      <c r="S379" s="63"/>
      <c r="V379" s="72">
        <v>4900</v>
      </c>
      <c r="X379" s="68">
        <v>44002</v>
      </c>
      <c r="Y379" s="65"/>
      <c r="Z379" s="72" t="s">
        <v>1438</v>
      </c>
      <c r="AA379" s="63"/>
      <c r="AB379" s="63"/>
      <c r="AD379" s="63"/>
      <c r="AE379" s="63"/>
      <c r="AF379" s="63" t="s">
        <v>1316</v>
      </c>
      <c r="AG379" s="63"/>
      <c r="AH379" s="72" t="s">
        <v>156</v>
      </c>
      <c r="AI379" s="72" t="s">
        <v>1498</v>
      </c>
      <c r="BA379" s="63" t="s">
        <v>543</v>
      </c>
      <c r="BB379" s="63"/>
      <c r="BC379" s="63"/>
      <c r="BE379" s="63"/>
    </row>
    <row r="380" spans="1:71" x14ac:dyDescent="0.35">
      <c r="B380" s="72" t="s">
        <v>1894</v>
      </c>
      <c r="C380" s="63" t="s">
        <v>536</v>
      </c>
      <c r="D380" s="63"/>
      <c r="E380" s="73">
        <v>43203370</v>
      </c>
      <c r="F380" s="72" t="s">
        <v>1895</v>
      </c>
      <c r="H380" s="72" t="s">
        <v>95</v>
      </c>
      <c r="J380" s="63"/>
      <c r="L380" s="63"/>
      <c r="N380" s="66">
        <f t="shared" ca="1" si="28"/>
        <v>121</v>
      </c>
      <c r="O380" s="66">
        <f t="shared" ca="1" si="26"/>
        <v>121</v>
      </c>
      <c r="P380" s="63"/>
      <c r="R380" s="63" t="s">
        <v>556</v>
      </c>
      <c r="S380" s="63"/>
      <c r="V380" s="72">
        <v>5033</v>
      </c>
      <c r="X380" s="68">
        <v>44125</v>
      </c>
      <c r="Y380" s="65"/>
      <c r="Z380" s="72" t="s">
        <v>1022</v>
      </c>
      <c r="AA380" s="63"/>
      <c r="AB380" s="63"/>
      <c r="AD380" s="63"/>
      <c r="AE380" s="63" t="s">
        <v>1896</v>
      </c>
      <c r="AF380" s="63" t="s">
        <v>1315</v>
      </c>
      <c r="AG380" s="63"/>
      <c r="BA380" s="63" t="s">
        <v>552</v>
      </c>
      <c r="BB380" s="63"/>
      <c r="BC380" s="63"/>
      <c r="BD380" s="72" t="s">
        <v>1583</v>
      </c>
      <c r="BE380" s="63"/>
      <c r="BF380" s="68">
        <v>44160</v>
      </c>
    </row>
    <row r="381" spans="1:71" x14ac:dyDescent="0.35">
      <c r="A381" s="72">
        <v>231</v>
      </c>
      <c r="B381" s="72" t="s">
        <v>1148</v>
      </c>
      <c r="C381" s="63" t="s">
        <v>536</v>
      </c>
      <c r="D381" s="63"/>
      <c r="E381" s="73">
        <v>35547507</v>
      </c>
      <c r="F381" s="72" t="s">
        <v>1149</v>
      </c>
      <c r="J381" s="63"/>
      <c r="L381" s="63" t="s">
        <v>555</v>
      </c>
      <c r="M381" s="68">
        <v>33332</v>
      </c>
      <c r="N381" s="66">
        <f t="shared" ca="1" si="28"/>
        <v>29</v>
      </c>
      <c r="O381" s="66">
        <f t="shared" ca="1" si="26"/>
        <v>29</v>
      </c>
      <c r="P381" s="63" t="s">
        <v>613</v>
      </c>
      <c r="R381" s="63" t="s">
        <v>556</v>
      </c>
      <c r="S381" s="63"/>
      <c r="V381" s="72">
        <v>4187</v>
      </c>
      <c r="W381" s="72">
        <v>186</v>
      </c>
      <c r="X381" s="68">
        <v>43521</v>
      </c>
      <c r="Y381" s="65" t="s">
        <v>849</v>
      </c>
      <c r="Z381" s="72" t="s">
        <v>642</v>
      </c>
      <c r="AA381" s="63"/>
      <c r="AB381" s="63" t="s">
        <v>697</v>
      </c>
      <c r="AD381" s="63" t="s">
        <v>813</v>
      </c>
      <c r="AE381" s="63"/>
      <c r="AF381" s="63"/>
      <c r="AG381" s="63"/>
      <c r="AS381" s="72" t="s">
        <v>109</v>
      </c>
      <c r="AW381" s="72" t="s">
        <v>565</v>
      </c>
      <c r="AX381" s="72" t="s">
        <v>21</v>
      </c>
      <c r="BA381" s="63" t="s">
        <v>552</v>
      </c>
      <c r="BB381" s="63"/>
      <c r="BC381" s="63"/>
      <c r="BD381" s="72" t="s">
        <v>1807</v>
      </c>
      <c r="BE381" s="63" t="s">
        <v>853</v>
      </c>
      <c r="BF381" s="68">
        <v>43647</v>
      </c>
    </row>
    <row r="382" spans="1:71" x14ac:dyDescent="0.35">
      <c r="B382" s="72" t="s">
        <v>1654</v>
      </c>
      <c r="C382" s="63" t="s">
        <v>536</v>
      </c>
      <c r="E382" s="73">
        <v>41968610</v>
      </c>
      <c r="F382" s="72" t="s">
        <v>1655</v>
      </c>
      <c r="J382" s="63"/>
      <c r="L382" s="63"/>
      <c r="O382" s="66">
        <f t="shared" si="26"/>
        <v>0</v>
      </c>
      <c r="P382" s="63"/>
      <c r="R382" s="63" t="s">
        <v>556</v>
      </c>
      <c r="S382" s="63"/>
      <c r="V382" s="72">
        <v>4859</v>
      </c>
      <c r="X382" s="68">
        <v>43957</v>
      </c>
      <c r="Y382" s="65"/>
      <c r="AB382" s="63"/>
      <c r="AF382" s="63"/>
      <c r="BA382" s="63" t="s">
        <v>552</v>
      </c>
      <c r="BB382" s="63"/>
      <c r="BC382" s="63"/>
      <c r="BD382" s="72" t="s">
        <v>857</v>
      </c>
      <c r="BF382" s="68">
        <v>44053</v>
      </c>
    </row>
    <row r="383" spans="1:71" ht="42" x14ac:dyDescent="0.35">
      <c r="A383" s="63">
        <v>75</v>
      </c>
      <c r="B383" s="63" t="s">
        <v>54</v>
      </c>
      <c r="C383" s="63" t="s">
        <v>536</v>
      </c>
      <c r="D383" s="63" t="s">
        <v>5</v>
      </c>
      <c r="E383" s="64">
        <v>8080141</v>
      </c>
      <c r="F383" s="63" t="s">
        <v>274</v>
      </c>
      <c r="G383" s="63"/>
      <c r="H383" s="63" t="s">
        <v>95</v>
      </c>
      <c r="I383" s="63" t="s">
        <v>100</v>
      </c>
      <c r="J383" s="63" t="s">
        <v>774</v>
      </c>
      <c r="K383" s="63"/>
      <c r="L383" s="63"/>
      <c r="M383" s="65"/>
      <c r="N383" s="66">
        <f t="shared" ref="N383:N390" ca="1" si="29">INT((TODAY()-M383)/365.25)</f>
        <v>121</v>
      </c>
      <c r="O383" s="66">
        <f t="shared" ca="1" si="26"/>
        <v>121</v>
      </c>
      <c r="P383" s="63" t="s">
        <v>613</v>
      </c>
      <c r="Q383" s="63"/>
      <c r="R383" s="63" t="s">
        <v>556</v>
      </c>
      <c r="S383" s="63"/>
      <c r="T383" s="63" t="s">
        <v>169</v>
      </c>
      <c r="U383" s="63" t="s">
        <v>273</v>
      </c>
      <c r="V383" s="63"/>
      <c r="W383" s="63">
        <v>113</v>
      </c>
      <c r="X383" s="65">
        <v>43347</v>
      </c>
      <c r="Y383" s="65" t="s">
        <v>847</v>
      </c>
      <c r="Z383" s="63" t="s">
        <v>149</v>
      </c>
      <c r="AA383" s="63"/>
      <c r="AB383" s="63" t="s">
        <v>699</v>
      </c>
      <c r="AC383" s="63"/>
      <c r="AD383" s="63" t="s">
        <v>813</v>
      </c>
      <c r="AE383" s="63"/>
      <c r="AF383" s="63"/>
      <c r="AG383" s="63" t="s">
        <v>106</v>
      </c>
      <c r="AH383" s="63" t="s">
        <v>156</v>
      </c>
      <c r="AI383" s="63"/>
      <c r="AJ383" s="63"/>
      <c r="AK383" s="63">
        <v>3</v>
      </c>
      <c r="AL383" s="63"/>
      <c r="AM383" s="63"/>
      <c r="AN383" s="63"/>
      <c r="AO383" s="63"/>
      <c r="AP383" s="63"/>
      <c r="AQ383" s="63"/>
      <c r="AR383" s="63"/>
      <c r="AS383" s="63" t="s">
        <v>563</v>
      </c>
      <c r="AT383" s="63"/>
      <c r="AU383" s="63"/>
      <c r="AV383" s="63"/>
      <c r="AW383" s="63"/>
      <c r="AX383" s="63"/>
      <c r="AY383" s="63"/>
      <c r="AZ383" s="63"/>
      <c r="BA383" s="63" t="s">
        <v>552</v>
      </c>
      <c r="BB383" s="63"/>
      <c r="BC383" s="63"/>
      <c r="BD383" s="76" t="s">
        <v>806</v>
      </c>
      <c r="BE383" s="63" t="s">
        <v>855</v>
      </c>
      <c r="BF383" s="65"/>
      <c r="BS383" s="62" t="s">
        <v>778</v>
      </c>
    </row>
    <row r="384" spans="1:71" ht="42" x14ac:dyDescent="0.35">
      <c r="A384" s="63">
        <v>76</v>
      </c>
      <c r="B384" s="63" t="s">
        <v>55</v>
      </c>
      <c r="C384" s="63" t="s">
        <v>535</v>
      </c>
      <c r="D384" s="63" t="s">
        <v>5</v>
      </c>
      <c r="E384" s="64">
        <v>26486097</v>
      </c>
      <c r="F384" s="63" t="s">
        <v>381</v>
      </c>
      <c r="G384" s="63"/>
      <c r="H384" s="63" t="s">
        <v>95</v>
      </c>
      <c r="I384" s="63" t="s">
        <v>91</v>
      </c>
      <c r="J384" s="63" t="s">
        <v>774</v>
      </c>
      <c r="K384" s="63"/>
      <c r="L384" s="63"/>
      <c r="M384" s="65">
        <v>28536</v>
      </c>
      <c r="N384" s="66">
        <f t="shared" ca="1" si="29"/>
        <v>43</v>
      </c>
      <c r="O384" s="66">
        <f t="shared" ca="1" si="26"/>
        <v>43</v>
      </c>
      <c r="P384" s="63" t="s">
        <v>802</v>
      </c>
      <c r="Q384" s="63"/>
      <c r="R384" s="63" t="s">
        <v>610</v>
      </c>
      <c r="S384" s="63"/>
      <c r="T384" s="63"/>
      <c r="U384" s="63" t="s">
        <v>93</v>
      </c>
      <c r="V384" s="63">
        <v>3139</v>
      </c>
      <c r="W384" s="63"/>
      <c r="X384" s="65">
        <v>42608</v>
      </c>
      <c r="Y384" s="65" t="s">
        <v>850</v>
      </c>
      <c r="Z384" s="63" t="s">
        <v>105</v>
      </c>
      <c r="AA384" s="63"/>
      <c r="AB384" s="63"/>
      <c r="AC384" s="63"/>
      <c r="AD384" s="63"/>
      <c r="AE384" s="63"/>
      <c r="AF384" s="63"/>
      <c r="AG384" s="63" t="s">
        <v>107</v>
      </c>
      <c r="AH384" s="63"/>
      <c r="AI384" s="63"/>
      <c r="AJ384" s="63"/>
      <c r="AK384" s="63"/>
      <c r="AL384" s="63"/>
      <c r="AM384" s="63" t="s">
        <v>382</v>
      </c>
      <c r="AN384" s="63" t="s">
        <v>383</v>
      </c>
      <c r="AO384" s="63" t="s">
        <v>384</v>
      </c>
      <c r="AP384" s="63"/>
      <c r="AQ384" s="63"/>
      <c r="AR384" s="63"/>
      <c r="AS384" s="63" t="s">
        <v>109</v>
      </c>
      <c r="AT384" s="63"/>
      <c r="AU384" s="63"/>
      <c r="AV384" s="63"/>
      <c r="AW384" s="63"/>
      <c r="AX384" s="63"/>
      <c r="AY384" s="63"/>
      <c r="AZ384" s="63"/>
      <c r="BA384" s="63" t="s">
        <v>552</v>
      </c>
      <c r="BB384" s="63"/>
      <c r="BC384" s="63"/>
      <c r="BD384" s="76" t="s">
        <v>806</v>
      </c>
      <c r="BE384" s="63" t="s">
        <v>855</v>
      </c>
      <c r="BF384" s="65"/>
      <c r="BS384" s="62" t="s">
        <v>779</v>
      </c>
    </row>
    <row r="385" spans="1:71" x14ac:dyDescent="0.35">
      <c r="B385" s="72" t="s">
        <v>1307</v>
      </c>
      <c r="C385" s="63" t="s">
        <v>535</v>
      </c>
      <c r="D385" s="63"/>
      <c r="E385" s="73">
        <v>31856669</v>
      </c>
      <c r="F385" s="72" t="s">
        <v>1308</v>
      </c>
      <c r="H385" s="72" t="s">
        <v>711</v>
      </c>
      <c r="J385" s="63"/>
      <c r="L385" s="63"/>
      <c r="M385" s="68">
        <v>31388</v>
      </c>
      <c r="N385" s="66">
        <f t="shared" ca="1" si="29"/>
        <v>35</v>
      </c>
      <c r="O385" s="66">
        <f t="shared" ca="1" si="26"/>
        <v>35</v>
      </c>
      <c r="P385" s="63"/>
      <c r="R385" s="63" t="s">
        <v>610</v>
      </c>
      <c r="S385" s="63"/>
      <c r="V385" s="72">
        <v>4536</v>
      </c>
      <c r="X385" s="68">
        <v>43717</v>
      </c>
      <c r="Y385" s="65"/>
      <c r="Z385" s="72" t="s">
        <v>105</v>
      </c>
      <c r="AA385" s="63"/>
      <c r="AB385" s="63"/>
      <c r="AD385" s="63" t="s">
        <v>813</v>
      </c>
      <c r="AE385" s="63" t="s">
        <v>1701</v>
      </c>
      <c r="AF385" s="63" t="s">
        <v>1316</v>
      </c>
      <c r="AG385" s="63"/>
      <c r="AH385" s="72" t="s">
        <v>156</v>
      </c>
      <c r="AI385" s="72" t="s">
        <v>1498</v>
      </c>
      <c r="BA385" s="63" t="s">
        <v>552</v>
      </c>
      <c r="BB385" s="63"/>
      <c r="BC385" s="63"/>
      <c r="BD385" s="72" t="s">
        <v>1664</v>
      </c>
      <c r="BE385" s="63"/>
      <c r="BF385" s="68">
        <v>43999</v>
      </c>
    </row>
    <row r="386" spans="1:71" x14ac:dyDescent="0.35">
      <c r="A386" s="72">
        <v>220</v>
      </c>
      <c r="B386" s="72" t="s">
        <v>968</v>
      </c>
      <c r="C386" s="63" t="s">
        <v>536</v>
      </c>
      <c r="D386" s="63"/>
      <c r="E386" s="73">
        <v>41983114</v>
      </c>
      <c r="F386" s="72" t="s">
        <v>969</v>
      </c>
      <c r="J386" s="63" t="s">
        <v>774</v>
      </c>
      <c r="L386" s="63" t="s">
        <v>555</v>
      </c>
      <c r="M386" s="68">
        <v>36129</v>
      </c>
      <c r="N386" s="66">
        <f t="shared" ca="1" si="29"/>
        <v>22</v>
      </c>
      <c r="O386" s="66">
        <f t="shared" ca="1" si="26"/>
        <v>22</v>
      </c>
      <c r="P386" s="63" t="s">
        <v>112</v>
      </c>
      <c r="R386" s="63" t="s">
        <v>556</v>
      </c>
      <c r="S386" s="63"/>
      <c r="T386" s="72" t="s">
        <v>270</v>
      </c>
      <c r="U386" s="72" t="s">
        <v>257</v>
      </c>
      <c r="X386" s="68">
        <v>43299</v>
      </c>
      <c r="Y386" s="65" t="s">
        <v>849</v>
      </c>
      <c r="Z386" s="72" t="s">
        <v>970</v>
      </c>
      <c r="AA386" s="63"/>
      <c r="AB386" s="63" t="s">
        <v>697</v>
      </c>
      <c r="AD386" s="63" t="s">
        <v>818</v>
      </c>
      <c r="AE386" s="63"/>
      <c r="AF386" s="63"/>
      <c r="AG386" s="63"/>
      <c r="AK386" s="72">
        <v>6</v>
      </c>
      <c r="AS386" s="72" t="s">
        <v>908</v>
      </c>
      <c r="AU386" s="72" t="s">
        <v>971</v>
      </c>
      <c r="AV386" s="72" t="s">
        <v>565</v>
      </c>
      <c r="AW386" s="72" t="s">
        <v>21</v>
      </c>
      <c r="BA386" s="63" t="s">
        <v>625</v>
      </c>
      <c r="BB386" s="63"/>
      <c r="BC386" s="63"/>
      <c r="BE386" s="63"/>
    </row>
    <row r="387" spans="1:71" x14ac:dyDescent="0.35">
      <c r="A387" s="63">
        <v>77</v>
      </c>
      <c r="B387" s="63" t="s">
        <v>89</v>
      </c>
      <c r="C387" s="63" t="s">
        <v>535</v>
      </c>
      <c r="D387" s="63" t="s">
        <v>5</v>
      </c>
      <c r="E387" s="64">
        <v>33815781</v>
      </c>
      <c r="F387" s="63" t="s">
        <v>379</v>
      </c>
      <c r="G387" s="63"/>
      <c r="H387" s="63" t="s">
        <v>95</v>
      </c>
      <c r="I387" s="63" t="s">
        <v>158</v>
      </c>
      <c r="J387" s="63" t="s">
        <v>774</v>
      </c>
      <c r="K387" s="63"/>
      <c r="L387" s="63"/>
      <c r="M387" s="65">
        <v>32288</v>
      </c>
      <c r="N387" s="66">
        <f t="shared" ca="1" si="29"/>
        <v>32</v>
      </c>
      <c r="O387" s="66">
        <f t="shared" ca="1" si="26"/>
        <v>32</v>
      </c>
      <c r="P387" s="63" t="s">
        <v>613</v>
      </c>
      <c r="Q387" s="63"/>
      <c r="R387" s="63" t="s">
        <v>610</v>
      </c>
      <c r="S387" s="63"/>
      <c r="T387" s="63"/>
      <c r="U387" s="63" t="s">
        <v>378</v>
      </c>
      <c r="V387" s="63">
        <v>3774</v>
      </c>
      <c r="W387" s="63"/>
      <c r="X387" s="65">
        <v>43249</v>
      </c>
      <c r="Y387" s="65" t="s">
        <v>850</v>
      </c>
      <c r="Z387" s="63" t="s">
        <v>105</v>
      </c>
      <c r="AA387" s="63"/>
      <c r="AB387" s="63"/>
      <c r="AC387" s="63"/>
      <c r="AD387" s="63" t="s">
        <v>818</v>
      </c>
      <c r="AE387" s="63"/>
      <c r="AF387" s="63"/>
      <c r="AG387" s="63" t="s">
        <v>106</v>
      </c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 t="s">
        <v>552</v>
      </c>
      <c r="BB387" s="63"/>
      <c r="BC387" s="63"/>
      <c r="BD387" s="70"/>
      <c r="BE387" s="63" t="s">
        <v>859</v>
      </c>
      <c r="BF387" s="65">
        <v>43874</v>
      </c>
      <c r="BS387" s="62" t="s">
        <v>780</v>
      </c>
    </row>
    <row r="388" spans="1:71" x14ac:dyDescent="0.35">
      <c r="A388" s="63">
        <v>135</v>
      </c>
      <c r="B388" s="63" t="s">
        <v>607</v>
      </c>
      <c r="C388" s="63" t="s">
        <v>535</v>
      </c>
      <c r="D388" s="63" t="s">
        <v>5</v>
      </c>
      <c r="E388" s="64">
        <v>34356798</v>
      </c>
      <c r="F388" s="63" t="s">
        <v>687</v>
      </c>
      <c r="G388" s="63" t="s">
        <v>554</v>
      </c>
      <c r="H388" s="63" t="s">
        <v>97</v>
      </c>
      <c r="I388" s="63" t="s">
        <v>510</v>
      </c>
      <c r="J388" s="63" t="s">
        <v>716</v>
      </c>
      <c r="K388" s="63"/>
      <c r="L388" s="63" t="s">
        <v>555</v>
      </c>
      <c r="M388" s="65">
        <v>32609</v>
      </c>
      <c r="N388" s="66">
        <f t="shared" ca="1" si="29"/>
        <v>31</v>
      </c>
      <c r="O388" s="66">
        <f t="shared" ca="1" si="26"/>
        <v>31</v>
      </c>
      <c r="P388" s="63" t="s">
        <v>559</v>
      </c>
      <c r="Q388" s="63"/>
      <c r="R388" s="63" t="s">
        <v>556</v>
      </c>
      <c r="S388" s="63"/>
      <c r="T388" s="63"/>
      <c r="U388" s="63"/>
      <c r="V388" s="63">
        <v>4077</v>
      </c>
      <c r="W388" s="63">
        <v>20</v>
      </c>
      <c r="X388" s="65">
        <v>43012</v>
      </c>
      <c r="Y388" s="65" t="s">
        <v>849</v>
      </c>
      <c r="Z388" s="63" t="s">
        <v>688</v>
      </c>
      <c r="AA388" s="63"/>
      <c r="AB388" s="63" t="s">
        <v>695</v>
      </c>
      <c r="AC388" s="63"/>
      <c r="AD388" s="63" t="s">
        <v>813</v>
      </c>
      <c r="AE388" s="63"/>
      <c r="AF388" s="63"/>
      <c r="AG388" s="63" t="s">
        <v>107</v>
      </c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 t="s">
        <v>552</v>
      </c>
      <c r="BB388" s="63"/>
      <c r="BC388" s="63"/>
      <c r="BD388" s="63" t="s">
        <v>671</v>
      </c>
      <c r="BE388" s="63" t="s">
        <v>860</v>
      </c>
      <c r="BF388" s="65">
        <v>43160</v>
      </c>
    </row>
    <row r="389" spans="1:71" x14ac:dyDescent="0.35">
      <c r="A389" s="63">
        <v>78</v>
      </c>
      <c r="B389" s="63" t="s">
        <v>397</v>
      </c>
      <c r="C389" s="63" t="s">
        <v>535</v>
      </c>
      <c r="D389" s="63" t="s">
        <v>5</v>
      </c>
      <c r="E389" s="64">
        <v>43848706</v>
      </c>
      <c r="F389" s="63" t="s">
        <v>1130</v>
      </c>
      <c r="G389" s="63"/>
      <c r="H389" s="63"/>
      <c r="I389" s="63"/>
      <c r="J389" s="63" t="s">
        <v>711</v>
      </c>
      <c r="K389" s="63"/>
      <c r="L389" s="63"/>
      <c r="M389" s="65" t="s">
        <v>115</v>
      </c>
      <c r="N389" s="66" t="e">
        <f t="shared" ca="1" si="29"/>
        <v>#VALUE!</v>
      </c>
      <c r="O389" s="66"/>
      <c r="P389" s="63"/>
      <c r="Q389" s="63"/>
      <c r="R389" s="63" t="s">
        <v>610</v>
      </c>
      <c r="S389" s="63"/>
      <c r="T389" s="63"/>
      <c r="U389" s="63"/>
      <c r="V389" s="63">
        <v>3876</v>
      </c>
      <c r="W389" s="63"/>
      <c r="X389" s="65">
        <v>43354</v>
      </c>
      <c r="Y389" s="65" t="s">
        <v>849</v>
      </c>
      <c r="Z389" s="63" t="s">
        <v>23</v>
      </c>
      <c r="AA389" s="63"/>
      <c r="AB389" s="63" t="s">
        <v>693</v>
      </c>
      <c r="AC389" s="63"/>
      <c r="AD389" s="63" t="s">
        <v>818</v>
      </c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 t="s">
        <v>552</v>
      </c>
      <c r="BB389" s="63"/>
      <c r="BC389" s="63"/>
      <c r="BD389" s="63"/>
      <c r="BE389" s="63" t="s">
        <v>859</v>
      </c>
      <c r="BF389" s="65"/>
      <c r="BS389" s="62" t="s">
        <v>781</v>
      </c>
    </row>
    <row r="390" spans="1:71" x14ac:dyDescent="0.35">
      <c r="B390" s="72" t="s">
        <v>1826</v>
      </c>
      <c r="C390" s="63" t="s">
        <v>535</v>
      </c>
      <c r="D390" s="63"/>
      <c r="E390" s="73">
        <v>6375909</v>
      </c>
      <c r="F390" s="72" t="s">
        <v>1827</v>
      </c>
      <c r="H390" s="72" t="s">
        <v>1828</v>
      </c>
      <c r="J390" s="63"/>
      <c r="L390" s="63" t="s">
        <v>614</v>
      </c>
      <c r="M390" s="68">
        <v>18480</v>
      </c>
      <c r="N390" s="66">
        <f t="shared" ca="1" si="29"/>
        <v>70</v>
      </c>
      <c r="O390" s="66">
        <f t="shared" ref="O390:O399" ca="1" si="30">IF(N390=119,"N/D",N390)</f>
        <v>70</v>
      </c>
      <c r="P390" s="63" t="s">
        <v>595</v>
      </c>
      <c r="R390" s="63" t="s">
        <v>610</v>
      </c>
      <c r="S390" s="63"/>
      <c r="V390" s="72">
        <v>4931</v>
      </c>
      <c r="X390" s="68">
        <v>44071</v>
      </c>
      <c r="Y390" s="65"/>
      <c r="Z390" s="72" t="s">
        <v>1829</v>
      </c>
      <c r="AA390" s="63"/>
      <c r="AB390" s="63"/>
      <c r="AD390" s="63" t="s">
        <v>813</v>
      </c>
      <c r="AE390" s="63" t="s">
        <v>1690</v>
      </c>
      <c r="AF390" s="63" t="s">
        <v>1316</v>
      </c>
      <c r="AG390" s="63"/>
      <c r="AH390" s="72" t="s">
        <v>1682</v>
      </c>
      <c r="AI390" s="72" t="s">
        <v>1498</v>
      </c>
      <c r="BA390" s="63" t="s">
        <v>543</v>
      </c>
      <c r="BB390" s="63"/>
      <c r="BC390" s="63"/>
      <c r="BE390" s="63"/>
    </row>
    <row r="391" spans="1:71" x14ac:dyDescent="0.35">
      <c r="B391" s="72" t="s">
        <v>1592</v>
      </c>
      <c r="C391" s="63" t="s">
        <v>536</v>
      </c>
      <c r="J391" s="63"/>
      <c r="L391" s="63"/>
      <c r="O391" s="66">
        <f t="shared" si="30"/>
        <v>0</v>
      </c>
      <c r="P391" s="63"/>
      <c r="R391" s="63" t="s">
        <v>556</v>
      </c>
      <c r="S391" s="63"/>
      <c r="V391" s="72">
        <v>5135</v>
      </c>
      <c r="Y391" s="65"/>
      <c r="AB391" s="63"/>
      <c r="AD391" s="63"/>
      <c r="AF391" s="63"/>
      <c r="BA391" s="63" t="s">
        <v>552</v>
      </c>
      <c r="BB391" s="63"/>
      <c r="BC391" s="63"/>
    </row>
    <row r="392" spans="1:71" x14ac:dyDescent="0.35">
      <c r="A392" s="63">
        <v>79</v>
      </c>
      <c r="B392" s="63" t="s">
        <v>195</v>
      </c>
      <c r="C392" s="63" t="s">
        <v>536</v>
      </c>
      <c r="D392" s="63" t="s">
        <v>5</v>
      </c>
      <c r="E392" s="64">
        <v>27364918</v>
      </c>
      <c r="F392" s="63" t="s">
        <v>196</v>
      </c>
      <c r="G392" s="63"/>
      <c r="H392" s="63" t="s">
        <v>22</v>
      </c>
      <c r="I392" s="63" t="s">
        <v>118</v>
      </c>
      <c r="J392" s="63" t="s">
        <v>797</v>
      </c>
      <c r="K392" s="63"/>
      <c r="L392" s="63" t="s">
        <v>601</v>
      </c>
      <c r="M392" s="65">
        <v>28990</v>
      </c>
      <c r="N392" s="66">
        <f t="shared" ref="N392:N400" ca="1" si="31">INT((TODAY()-M392)/365.25)</f>
        <v>41</v>
      </c>
      <c r="O392" s="66">
        <f t="shared" ca="1" si="30"/>
        <v>41</v>
      </c>
      <c r="P392" s="63" t="s">
        <v>559</v>
      </c>
      <c r="Q392" s="63"/>
      <c r="R392" s="63" t="s">
        <v>556</v>
      </c>
      <c r="S392" s="63"/>
      <c r="T392" s="63"/>
      <c r="U392" s="63" t="s">
        <v>444</v>
      </c>
      <c r="V392" s="63">
        <v>4043</v>
      </c>
      <c r="W392" s="63">
        <v>38</v>
      </c>
      <c r="X392" s="65">
        <v>43097</v>
      </c>
      <c r="Y392" s="65" t="s">
        <v>847</v>
      </c>
      <c r="Z392" s="63" t="s">
        <v>149</v>
      </c>
      <c r="AA392" s="63"/>
      <c r="AB392" s="63" t="s">
        <v>697</v>
      </c>
      <c r="AC392" s="63"/>
      <c r="AD392" s="63" t="s">
        <v>813</v>
      </c>
      <c r="AE392" s="63"/>
      <c r="AF392" s="63" t="s">
        <v>1315</v>
      </c>
      <c r="AG392" s="63" t="s">
        <v>107</v>
      </c>
      <c r="AH392" s="63" t="s">
        <v>481</v>
      </c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 t="s">
        <v>543</v>
      </c>
      <c r="BB392" s="63"/>
      <c r="BC392" s="63"/>
      <c r="BD392" s="70"/>
      <c r="BE392" s="63"/>
      <c r="BF392" s="65"/>
      <c r="BS392" s="62" t="s">
        <v>782</v>
      </c>
    </row>
    <row r="393" spans="1:71" x14ac:dyDescent="0.35">
      <c r="A393" s="72">
        <v>276</v>
      </c>
      <c r="B393" s="72" t="s">
        <v>1229</v>
      </c>
      <c r="C393" s="63" t="s">
        <v>536</v>
      </c>
      <c r="D393" s="63"/>
      <c r="F393" s="72" t="s">
        <v>1335</v>
      </c>
      <c r="J393" s="63" t="s">
        <v>774</v>
      </c>
      <c r="L393" s="63"/>
      <c r="N393" s="66">
        <f t="shared" ca="1" si="31"/>
        <v>121</v>
      </c>
      <c r="O393" s="66">
        <f t="shared" ca="1" si="30"/>
        <v>121</v>
      </c>
      <c r="P393" s="63"/>
      <c r="R393" s="63" t="s">
        <v>610</v>
      </c>
      <c r="S393" s="63"/>
      <c r="V393" s="72">
        <v>4376</v>
      </c>
      <c r="X393" s="68">
        <v>43628</v>
      </c>
      <c r="Y393" s="65"/>
      <c r="AA393" s="63"/>
      <c r="AB393" s="63"/>
      <c r="AD393" s="63"/>
      <c r="AE393" s="63"/>
      <c r="AF393" s="63"/>
      <c r="AG393" s="63"/>
      <c r="BA393" s="63" t="s">
        <v>552</v>
      </c>
      <c r="BB393" s="63"/>
      <c r="BC393" s="63"/>
      <c r="BD393" s="72" t="s">
        <v>855</v>
      </c>
      <c r="BE393" s="63"/>
      <c r="BF393" s="68">
        <v>44152</v>
      </c>
      <c r="BG393" s="47" t="s">
        <v>1206</v>
      </c>
    </row>
    <row r="394" spans="1:71" x14ac:dyDescent="0.35">
      <c r="A394" s="72">
        <v>237</v>
      </c>
      <c r="B394" s="72" t="s">
        <v>1163</v>
      </c>
      <c r="C394" s="63" t="s">
        <v>536</v>
      </c>
      <c r="D394" s="63"/>
      <c r="E394" s="73">
        <v>38488408</v>
      </c>
      <c r="F394" s="72" t="s">
        <v>1189</v>
      </c>
      <c r="J394" s="63" t="s">
        <v>774</v>
      </c>
      <c r="L394" s="63" t="s">
        <v>555</v>
      </c>
      <c r="M394" s="68">
        <v>35045</v>
      </c>
      <c r="N394" s="66">
        <f t="shared" ca="1" si="31"/>
        <v>25</v>
      </c>
      <c r="O394" s="66">
        <f t="shared" ca="1" si="30"/>
        <v>25</v>
      </c>
      <c r="P394" s="63" t="s">
        <v>559</v>
      </c>
      <c r="R394" s="63" t="s">
        <v>556</v>
      </c>
      <c r="S394" s="63"/>
      <c r="V394" s="72">
        <v>4003</v>
      </c>
      <c r="X394" s="68">
        <v>43581</v>
      </c>
      <c r="Y394" s="65" t="s">
        <v>842</v>
      </c>
      <c r="Z394" s="72" t="s">
        <v>1044</v>
      </c>
      <c r="AA394" s="63"/>
      <c r="AB394" s="63" t="s">
        <v>697</v>
      </c>
      <c r="AD394" s="63" t="s">
        <v>818</v>
      </c>
      <c r="AE394" s="63"/>
      <c r="AF394" s="63"/>
      <c r="AG394" s="63"/>
      <c r="BA394" s="63" t="s">
        <v>552</v>
      </c>
      <c r="BB394" s="63"/>
      <c r="BC394" s="63"/>
      <c r="BD394" s="72" t="s">
        <v>867</v>
      </c>
      <c r="BE394" s="63" t="s">
        <v>860</v>
      </c>
      <c r="BF394" s="68">
        <v>43608</v>
      </c>
    </row>
    <row r="395" spans="1:71" x14ac:dyDescent="0.35">
      <c r="A395" s="63">
        <v>188</v>
      </c>
      <c r="B395" s="72" t="s">
        <v>649</v>
      </c>
      <c r="C395" s="63" t="s">
        <v>536</v>
      </c>
      <c r="D395" s="63"/>
      <c r="E395" s="73" t="s">
        <v>650</v>
      </c>
      <c r="F395" s="72" t="s">
        <v>651</v>
      </c>
      <c r="G395" s="72" t="s">
        <v>554</v>
      </c>
      <c r="H395" s="72" t="s">
        <v>22</v>
      </c>
      <c r="J395" s="63"/>
      <c r="L395" s="63"/>
      <c r="N395" s="66">
        <f t="shared" ca="1" si="31"/>
        <v>121</v>
      </c>
      <c r="O395" s="66">
        <f t="shared" ca="1" si="30"/>
        <v>121</v>
      </c>
      <c r="P395" s="63" t="s">
        <v>802</v>
      </c>
      <c r="R395" s="63" t="s">
        <v>556</v>
      </c>
      <c r="S395" s="63"/>
      <c r="X395" s="68">
        <v>43472</v>
      </c>
      <c r="Y395" s="65"/>
      <c r="AA395" s="63"/>
      <c r="AB395" s="63"/>
      <c r="AD395" s="63"/>
      <c r="AE395" s="63"/>
      <c r="AF395" s="63"/>
      <c r="AG395" s="63"/>
      <c r="BA395" s="63" t="s">
        <v>625</v>
      </c>
      <c r="BB395" s="63"/>
      <c r="BC395" s="63"/>
      <c r="BE395" s="63"/>
    </row>
    <row r="396" spans="1:71" x14ac:dyDescent="0.35">
      <c r="B396" s="72" t="s">
        <v>1795</v>
      </c>
      <c r="C396" s="63" t="s">
        <v>536</v>
      </c>
      <c r="D396" s="63"/>
      <c r="J396" s="63"/>
      <c r="L396" s="63"/>
      <c r="N396" s="66">
        <f t="shared" ca="1" si="31"/>
        <v>121</v>
      </c>
      <c r="O396" s="66">
        <f t="shared" ca="1" si="30"/>
        <v>121</v>
      </c>
      <c r="P396" s="63"/>
      <c r="R396" s="63" t="s">
        <v>556</v>
      </c>
      <c r="S396" s="63"/>
      <c r="V396" s="72">
        <v>4932</v>
      </c>
      <c r="X396" s="68">
        <v>44042</v>
      </c>
      <c r="Y396" s="65"/>
      <c r="AA396" s="63"/>
      <c r="AB396" s="63"/>
      <c r="AD396" s="63"/>
      <c r="AE396" s="63"/>
      <c r="AF396" s="63"/>
      <c r="AG396" s="63"/>
      <c r="BA396" s="63" t="s">
        <v>543</v>
      </c>
      <c r="BB396" s="63"/>
      <c r="BC396" s="63"/>
      <c r="BE396" s="63"/>
    </row>
    <row r="397" spans="1:71" x14ac:dyDescent="0.35">
      <c r="B397" s="72" t="s">
        <v>1839</v>
      </c>
      <c r="C397" s="63" t="s">
        <v>535</v>
      </c>
      <c r="D397" s="63"/>
      <c r="E397" s="73">
        <v>37499709</v>
      </c>
      <c r="F397" s="72" t="s">
        <v>1840</v>
      </c>
      <c r="H397" s="72" t="s">
        <v>95</v>
      </c>
      <c r="J397" s="63"/>
      <c r="L397" s="63"/>
      <c r="N397" s="66">
        <f t="shared" ca="1" si="31"/>
        <v>121</v>
      </c>
      <c r="O397" s="66">
        <f t="shared" ca="1" si="30"/>
        <v>121</v>
      </c>
      <c r="P397" s="63"/>
      <c r="R397" s="63" t="s">
        <v>556</v>
      </c>
      <c r="S397" s="63"/>
      <c r="V397" s="72">
        <v>5001</v>
      </c>
      <c r="Y397" s="65"/>
      <c r="AA397" s="63"/>
      <c r="AB397" s="63"/>
      <c r="AD397" s="63"/>
      <c r="AE397" s="63" t="s">
        <v>1814</v>
      </c>
      <c r="AF397" s="63" t="s">
        <v>1315</v>
      </c>
      <c r="AG397" s="63"/>
      <c r="BA397" s="63" t="s">
        <v>625</v>
      </c>
      <c r="BB397" s="63"/>
      <c r="BC397" s="63"/>
      <c r="BE397" s="63"/>
    </row>
    <row r="398" spans="1:71" x14ac:dyDescent="0.35">
      <c r="A398" s="72">
        <v>224</v>
      </c>
      <c r="B398" s="72" t="s">
        <v>982</v>
      </c>
      <c r="C398" s="63" t="s">
        <v>536</v>
      </c>
      <c r="D398" s="63"/>
      <c r="E398" s="73">
        <v>27730081</v>
      </c>
      <c r="F398" s="72" t="s">
        <v>983</v>
      </c>
      <c r="J398" s="63" t="s">
        <v>774</v>
      </c>
      <c r="L398" s="63" t="s">
        <v>612</v>
      </c>
      <c r="M398" s="68">
        <v>29141</v>
      </c>
      <c r="N398" s="66">
        <f t="shared" ca="1" si="31"/>
        <v>41</v>
      </c>
      <c r="O398" s="66">
        <f t="shared" ca="1" si="30"/>
        <v>41</v>
      </c>
      <c r="P398" s="63" t="s">
        <v>613</v>
      </c>
      <c r="R398" s="63" t="s">
        <v>556</v>
      </c>
      <c r="S398" s="63"/>
      <c r="U398" s="72" t="s">
        <v>984</v>
      </c>
      <c r="X398" s="68">
        <v>43203</v>
      </c>
      <c r="Y398" s="65"/>
      <c r="AA398" s="63"/>
      <c r="AB398" s="63"/>
      <c r="AD398" s="63"/>
      <c r="AE398" s="63"/>
      <c r="AF398" s="63"/>
      <c r="AG398" s="63"/>
      <c r="AK398" s="72">
        <v>2</v>
      </c>
      <c r="AS398" s="72" t="s">
        <v>985</v>
      </c>
      <c r="BA398" s="63" t="s">
        <v>625</v>
      </c>
      <c r="BB398" s="63"/>
      <c r="BC398" s="63"/>
      <c r="BE398" s="63"/>
    </row>
    <row r="399" spans="1:71" x14ac:dyDescent="0.35">
      <c r="A399" s="63">
        <v>126</v>
      </c>
      <c r="B399" s="63" t="s">
        <v>495</v>
      </c>
      <c r="C399" s="63" t="s">
        <v>536</v>
      </c>
      <c r="D399" s="63" t="s">
        <v>5</v>
      </c>
      <c r="E399" s="64">
        <v>11531211</v>
      </c>
      <c r="F399" s="63" t="s">
        <v>812</v>
      </c>
      <c r="G399" s="63"/>
      <c r="H399" s="63"/>
      <c r="I399" s="63" t="s">
        <v>496</v>
      </c>
      <c r="J399" s="63" t="s">
        <v>212</v>
      </c>
      <c r="K399" s="63"/>
      <c r="L399" s="63" t="s">
        <v>612</v>
      </c>
      <c r="M399" s="65">
        <v>20195</v>
      </c>
      <c r="N399" s="66">
        <f t="shared" ca="1" si="31"/>
        <v>65</v>
      </c>
      <c r="O399" s="66">
        <f t="shared" ca="1" si="30"/>
        <v>65</v>
      </c>
      <c r="P399" s="63"/>
      <c r="Q399" s="63"/>
      <c r="R399" s="63" t="s">
        <v>556</v>
      </c>
      <c r="S399" s="63"/>
      <c r="T399" s="63" t="s">
        <v>560</v>
      </c>
      <c r="U399" s="63"/>
      <c r="V399" s="63">
        <v>4082</v>
      </c>
      <c r="W399" s="63">
        <v>10</v>
      </c>
      <c r="X399" s="65">
        <v>42978</v>
      </c>
      <c r="Y399" s="65" t="s">
        <v>842</v>
      </c>
      <c r="Z399" s="63" t="s">
        <v>193</v>
      </c>
      <c r="AA399" s="63"/>
      <c r="AB399" s="63" t="s">
        <v>697</v>
      </c>
      <c r="AC399" s="63"/>
      <c r="AD399" s="63" t="s">
        <v>813</v>
      </c>
      <c r="AE399" s="63"/>
      <c r="AF399" s="63"/>
      <c r="AG399" s="63" t="s">
        <v>107</v>
      </c>
      <c r="AH399" s="63" t="s">
        <v>204</v>
      </c>
      <c r="AI399" s="63"/>
      <c r="AJ399" s="63"/>
      <c r="AK399" s="63">
        <v>1</v>
      </c>
      <c r="AL399" s="63"/>
      <c r="AM399" s="63"/>
      <c r="AN399" s="63"/>
      <c r="AO399" s="63"/>
      <c r="AP399" s="63"/>
      <c r="AQ399" s="63"/>
      <c r="AR399" s="63"/>
      <c r="AS399" s="63" t="s">
        <v>109</v>
      </c>
      <c r="AT399" s="63"/>
      <c r="AU399" s="63" t="s">
        <v>814</v>
      </c>
      <c r="AV399" s="63" t="s">
        <v>21</v>
      </c>
      <c r="AW399" s="63" t="s">
        <v>21</v>
      </c>
      <c r="AX399" s="63"/>
      <c r="AY399" s="63"/>
      <c r="AZ399" s="63"/>
      <c r="BA399" s="63" t="s">
        <v>552</v>
      </c>
      <c r="BB399" s="63"/>
      <c r="BC399" s="63"/>
      <c r="BD399" s="63" t="s">
        <v>671</v>
      </c>
      <c r="BE399" s="63" t="s">
        <v>857</v>
      </c>
      <c r="BF399" s="65">
        <v>43102</v>
      </c>
    </row>
    <row r="400" spans="1:71" x14ac:dyDescent="0.35">
      <c r="A400" s="63">
        <v>151</v>
      </c>
      <c r="B400" s="63" t="s">
        <v>568</v>
      </c>
      <c r="C400" s="63" t="s">
        <v>535</v>
      </c>
      <c r="D400" s="63" t="s">
        <v>5</v>
      </c>
      <c r="E400" s="64">
        <v>31922556</v>
      </c>
      <c r="F400" s="63" t="s">
        <v>1049</v>
      </c>
      <c r="G400" s="63"/>
      <c r="H400" s="63"/>
      <c r="I400" s="63"/>
      <c r="J400" s="63" t="s">
        <v>797</v>
      </c>
      <c r="K400" s="63"/>
      <c r="L400" s="63" t="s">
        <v>555</v>
      </c>
      <c r="M400" s="65"/>
      <c r="N400" s="66">
        <f t="shared" ca="1" si="31"/>
        <v>121</v>
      </c>
      <c r="O400" s="66"/>
      <c r="P400" s="63"/>
      <c r="Q400" s="63"/>
      <c r="R400" s="63" t="s">
        <v>556</v>
      </c>
      <c r="S400" s="63"/>
      <c r="T400" s="63" t="s">
        <v>92</v>
      </c>
      <c r="U400" s="63" t="s">
        <v>1050</v>
      </c>
      <c r="V400" s="63">
        <v>4045</v>
      </c>
      <c r="W400" s="63"/>
      <c r="X400" s="65">
        <v>43412</v>
      </c>
      <c r="Y400" s="65" t="s">
        <v>849</v>
      </c>
      <c r="Z400" s="63" t="s">
        <v>642</v>
      </c>
      <c r="AA400" s="63"/>
      <c r="AB400" s="63" t="s">
        <v>694</v>
      </c>
      <c r="AC400" s="63"/>
      <c r="AD400" s="63" t="s">
        <v>818</v>
      </c>
      <c r="AE400" s="63"/>
      <c r="AF400" s="63"/>
      <c r="AG400" s="63"/>
      <c r="AH400" s="63"/>
      <c r="AI400" s="63"/>
      <c r="AJ400" s="63"/>
      <c r="AK400" s="63">
        <v>5</v>
      </c>
      <c r="AL400" s="63"/>
      <c r="AM400" s="63"/>
      <c r="AN400" s="63"/>
      <c r="AO400" s="63"/>
      <c r="AP400" s="63"/>
      <c r="AQ400" s="63"/>
      <c r="AR400" s="63"/>
      <c r="AS400" s="63" t="s">
        <v>109</v>
      </c>
      <c r="AT400" s="63"/>
      <c r="AU400" s="63"/>
      <c r="AV400" s="63"/>
      <c r="AW400" s="63"/>
      <c r="AX400" s="63"/>
      <c r="AY400" s="63"/>
      <c r="AZ400" s="63"/>
      <c r="BA400" s="63" t="s">
        <v>552</v>
      </c>
      <c r="BB400" s="63"/>
      <c r="BC400" s="63"/>
      <c r="BD400" s="63"/>
      <c r="BE400" s="63" t="s">
        <v>860</v>
      </c>
      <c r="BF400" s="65">
        <v>43546</v>
      </c>
    </row>
    <row r="401" spans="1:87" x14ac:dyDescent="0.35">
      <c r="B401" s="72" t="s">
        <v>1599</v>
      </c>
      <c r="C401" s="63" t="s">
        <v>536</v>
      </c>
      <c r="J401" s="63"/>
      <c r="L401" s="63"/>
      <c r="O401" s="66">
        <f t="shared" ref="O401:O425" si="32">IF(N401=119,"N/D",N401)</f>
        <v>0</v>
      </c>
      <c r="P401" s="63"/>
      <c r="R401" s="63" t="s">
        <v>610</v>
      </c>
      <c r="S401" s="63"/>
      <c r="V401" s="72">
        <v>4813</v>
      </c>
      <c r="Y401" s="65"/>
      <c r="AB401" s="63"/>
      <c r="AD401" s="63"/>
      <c r="AF401" s="63" t="s">
        <v>1315</v>
      </c>
      <c r="BA401" s="63" t="s">
        <v>543</v>
      </c>
      <c r="BB401" s="63"/>
      <c r="BC401" s="63"/>
    </row>
    <row r="402" spans="1:87" x14ac:dyDescent="0.35">
      <c r="B402" s="72" t="s">
        <v>1629</v>
      </c>
      <c r="C402" s="63" t="s">
        <v>536</v>
      </c>
      <c r="F402" s="72" t="s">
        <v>1630</v>
      </c>
      <c r="J402" s="63"/>
      <c r="L402" s="63"/>
      <c r="O402" s="66">
        <f t="shared" si="32"/>
        <v>0</v>
      </c>
      <c r="P402" s="63"/>
      <c r="R402" s="63" t="s">
        <v>556</v>
      </c>
      <c r="S402" s="63"/>
      <c r="V402" s="72">
        <v>4843</v>
      </c>
      <c r="Y402" s="65"/>
      <c r="AB402" s="63"/>
      <c r="AF402" s="63"/>
      <c r="BA402" s="63" t="s">
        <v>543</v>
      </c>
      <c r="BB402" s="63"/>
      <c r="BC402" s="63"/>
    </row>
    <row r="403" spans="1:87" x14ac:dyDescent="0.35">
      <c r="B403" s="72" t="s">
        <v>1468</v>
      </c>
      <c r="C403" s="63" t="s">
        <v>536</v>
      </c>
      <c r="D403" s="63"/>
      <c r="F403" s="72" t="s">
        <v>1469</v>
      </c>
      <c r="H403" s="72" t="s">
        <v>1459</v>
      </c>
      <c r="J403" s="63"/>
      <c r="L403" s="63"/>
      <c r="N403" s="66">
        <f t="shared" ref="N403:N409" ca="1" si="33">INT((TODAY()-M403)/365.25)</f>
        <v>121</v>
      </c>
      <c r="O403" s="66">
        <f t="shared" ca="1" si="32"/>
        <v>121</v>
      </c>
      <c r="P403" s="63"/>
      <c r="R403" s="63" t="s">
        <v>556</v>
      </c>
      <c r="S403" s="63"/>
      <c r="V403" s="72">
        <v>4706</v>
      </c>
      <c r="Y403" s="65" t="s">
        <v>842</v>
      </c>
      <c r="Z403" s="72" t="s">
        <v>1470</v>
      </c>
      <c r="AA403" s="63"/>
      <c r="AB403" s="63"/>
      <c r="AD403" s="63" t="s">
        <v>818</v>
      </c>
      <c r="AE403" s="63"/>
      <c r="AF403" s="63" t="s">
        <v>1315</v>
      </c>
      <c r="AG403" s="63"/>
      <c r="BA403" s="63" t="s">
        <v>552</v>
      </c>
      <c r="BB403" s="63"/>
      <c r="BC403" s="63"/>
      <c r="BE403" s="63"/>
      <c r="BF403" s="68">
        <v>43909</v>
      </c>
    </row>
    <row r="404" spans="1:87" x14ac:dyDescent="0.35">
      <c r="A404" s="72">
        <v>281</v>
      </c>
      <c r="B404" s="72" t="s">
        <v>1262</v>
      </c>
      <c r="C404" s="63" t="s">
        <v>536</v>
      </c>
      <c r="D404" s="63"/>
      <c r="E404" s="73">
        <v>37997962</v>
      </c>
      <c r="F404" s="72" t="s">
        <v>1245</v>
      </c>
      <c r="J404" s="63" t="s">
        <v>212</v>
      </c>
      <c r="L404" s="63" t="s">
        <v>555</v>
      </c>
      <c r="M404" s="68">
        <v>34478</v>
      </c>
      <c r="N404" s="66">
        <f t="shared" ca="1" si="33"/>
        <v>26</v>
      </c>
      <c r="O404" s="66">
        <f t="shared" ca="1" si="32"/>
        <v>26</v>
      </c>
      <c r="P404" s="63" t="s">
        <v>112</v>
      </c>
      <c r="R404" s="63" t="s">
        <v>556</v>
      </c>
      <c r="S404" s="63" t="s">
        <v>1318</v>
      </c>
      <c r="X404" s="68">
        <v>43651</v>
      </c>
      <c r="Y404" s="65" t="s">
        <v>847</v>
      </c>
      <c r="Z404" s="72" t="s">
        <v>1246</v>
      </c>
      <c r="AA404" s="63"/>
      <c r="AB404" s="63"/>
      <c r="AD404" s="63"/>
      <c r="AE404" s="63"/>
      <c r="AF404" s="63"/>
      <c r="AG404" s="63"/>
      <c r="BA404" s="63" t="s">
        <v>552</v>
      </c>
      <c r="BB404" s="63"/>
      <c r="BC404" s="63"/>
      <c r="BE404" s="63"/>
      <c r="BG404" s="47" t="s">
        <v>1261</v>
      </c>
    </row>
    <row r="405" spans="1:87" x14ac:dyDescent="0.35">
      <c r="A405" s="63">
        <v>122</v>
      </c>
      <c r="B405" s="63" t="s">
        <v>492</v>
      </c>
      <c r="C405" s="63" t="s">
        <v>536</v>
      </c>
      <c r="D405" s="63" t="s">
        <v>5</v>
      </c>
      <c r="E405" s="64">
        <v>28966248</v>
      </c>
      <c r="F405" s="63" t="s">
        <v>829</v>
      </c>
      <c r="G405" s="63"/>
      <c r="H405" s="63"/>
      <c r="I405" s="63" t="s">
        <v>100</v>
      </c>
      <c r="J405" s="63" t="s">
        <v>785</v>
      </c>
      <c r="K405" s="63"/>
      <c r="L405" s="63" t="s">
        <v>614</v>
      </c>
      <c r="M405" s="65"/>
      <c r="N405" s="66">
        <f t="shared" ca="1" si="33"/>
        <v>121</v>
      </c>
      <c r="O405" s="66">
        <f t="shared" ca="1" si="32"/>
        <v>121</v>
      </c>
      <c r="P405" s="63" t="s">
        <v>595</v>
      </c>
      <c r="Q405" s="63"/>
      <c r="R405" s="63" t="s">
        <v>556</v>
      </c>
      <c r="S405" s="63"/>
      <c r="T405" s="63" t="s">
        <v>270</v>
      </c>
      <c r="U405" s="63" t="s">
        <v>830</v>
      </c>
      <c r="V405" s="63">
        <v>4070</v>
      </c>
      <c r="W405" s="63"/>
      <c r="X405" s="65">
        <v>43378</v>
      </c>
      <c r="Y405" s="65" t="s">
        <v>847</v>
      </c>
      <c r="Z405" s="63" t="s">
        <v>831</v>
      </c>
      <c r="AA405" s="63"/>
      <c r="AB405" s="63" t="s">
        <v>697</v>
      </c>
      <c r="AC405" s="63"/>
      <c r="AD405" s="63" t="s">
        <v>818</v>
      </c>
      <c r="AE405" s="63"/>
      <c r="AF405" s="63"/>
      <c r="AG405" s="63" t="s">
        <v>106</v>
      </c>
      <c r="AH405" s="63"/>
      <c r="AI405" s="63"/>
      <c r="AJ405" s="63"/>
      <c r="AK405" s="63">
        <v>7</v>
      </c>
      <c r="AL405" s="63"/>
      <c r="AM405" s="63"/>
      <c r="AN405" s="63"/>
      <c r="AO405" s="63"/>
      <c r="AP405" s="63"/>
      <c r="AQ405" s="63"/>
      <c r="AR405" s="63"/>
      <c r="AS405" s="63" t="s">
        <v>302</v>
      </c>
      <c r="AT405" s="63"/>
      <c r="AU405" s="63" t="s">
        <v>832</v>
      </c>
      <c r="AV405" s="63" t="s">
        <v>565</v>
      </c>
      <c r="AW405" s="63"/>
      <c r="AX405" s="63"/>
      <c r="AY405" s="63"/>
      <c r="AZ405" s="63"/>
      <c r="BA405" s="63" t="s">
        <v>552</v>
      </c>
      <c r="BB405" s="63"/>
      <c r="BC405" s="63"/>
      <c r="BD405" s="63" t="s">
        <v>553</v>
      </c>
      <c r="BE405" s="63" t="s">
        <v>860</v>
      </c>
      <c r="BF405" s="65">
        <v>43419</v>
      </c>
    </row>
    <row r="406" spans="1:87" x14ac:dyDescent="0.35">
      <c r="A406" s="72">
        <v>196</v>
      </c>
      <c r="B406" s="72" t="s">
        <v>900</v>
      </c>
      <c r="C406" s="63" t="s">
        <v>536</v>
      </c>
      <c r="D406" s="63"/>
      <c r="E406" s="73">
        <v>7072612</v>
      </c>
      <c r="F406" s="72" t="s">
        <v>901</v>
      </c>
      <c r="J406" s="63" t="s">
        <v>774</v>
      </c>
      <c r="L406" s="63"/>
      <c r="N406" s="66">
        <f t="shared" ca="1" si="33"/>
        <v>121</v>
      </c>
      <c r="O406" s="66">
        <f t="shared" ca="1" si="32"/>
        <v>121</v>
      </c>
      <c r="P406" s="63"/>
      <c r="R406" s="63" t="s">
        <v>556</v>
      </c>
      <c r="S406" s="63"/>
      <c r="W406" s="72">
        <v>182</v>
      </c>
      <c r="X406" s="68">
        <v>43500</v>
      </c>
      <c r="Y406" s="65" t="s">
        <v>849</v>
      </c>
      <c r="AA406" s="63"/>
      <c r="AB406" s="63" t="s">
        <v>697</v>
      </c>
      <c r="AD406" s="63" t="s">
        <v>818</v>
      </c>
      <c r="AE406" s="63"/>
      <c r="AF406" s="63"/>
      <c r="AG406" s="63"/>
      <c r="BA406" s="63" t="s">
        <v>552</v>
      </c>
      <c r="BB406" s="63"/>
      <c r="BC406" s="63"/>
      <c r="BD406" s="72" t="s">
        <v>1806</v>
      </c>
      <c r="BE406" s="63" t="s">
        <v>860</v>
      </c>
      <c r="BF406" s="68">
        <v>43542</v>
      </c>
    </row>
    <row r="407" spans="1:87" x14ac:dyDescent="0.35">
      <c r="B407" s="72" t="s">
        <v>1785</v>
      </c>
      <c r="C407" s="63" t="s">
        <v>536</v>
      </c>
      <c r="D407" s="63"/>
      <c r="E407" s="73">
        <v>2812491</v>
      </c>
      <c r="F407" s="72" t="s">
        <v>1786</v>
      </c>
      <c r="J407" s="63"/>
      <c r="L407" s="63"/>
      <c r="N407" s="66">
        <f t="shared" ca="1" si="33"/>
        <v>121</v>
      </c>
      <c r="O407" s="66">
        <f t="shared" ca="1" si="32"/>
        <v>121</v>
      </c>
      <c r="P407" s="63"/>
      <c r="R407" s="63" t="s">
        <v>556</v>
      </c>
      <c r="S407" s="63"/>
      <c r="V407" s="72">
        <v>4924</v>
      </c>
      <c r="X407" s="68">
        <v>44051</v>
      </c>
      <c r="Y407" s="65"/>
      <c r="AA407" s="63"/>
      <c r="AB407" s="63"/>
      <c r="AD407" s="63"/>
      <c r="AE407" s="63"/>
      <c r="AF407" s="63"/>
      <c r="AG407" s="63"/>
      <c r="BA407" s="63" t="s">
        <v>543</v>
      </c>
      <c r="BB407" s="63"/>
      <c r="BC407" s="63"/>
      <c r="BE407" s="63"/>
    </row>
    <row r="408" spans="1:87" x14ac:dyDescent="0.35">
      <c r="A408" s="72">
        <v>289</v>
      </c>
      <c r="B408" s="72" t="s">
        <v>1475</v>
      </c>
      <c r="C408" s="63" t="s">
        <v>535</v>
      </c>
      <c r="D408" s="63"/>
      <c r="E408" s="73">
        <v>40695847</v>
      </c>
      <c r="F408" s="72" t="s">
        <v>1476</v>
      </c>
      <c r="J408" s="63" t="s">
        <v>774</v>
      </c>
      <c r="L408" s="63" t="s">
        <v>555</v>
      </c>
      <c r="M408" s="68">
        <v>35660</v>
      </c>
      <c r="N408" s="66">
        <f t="shared" ca="1" si="33"/>
        <v>23</v>
      </c>
      <c r="O408" s="66">
        <f t="shared" ca="1" si="32"/>
        <v>23</v>
      </c>
      <c r="P408" s="63" t="s">
        <v>613</v>
      </c>
      <c r="R408" s="63" t="s">
        <v>556</v>
      </c>
      <c r="S408" s="63"/>
      <c r="V408" s="72">
        <v>4441</v>
      </c>
      <c r="X408" s="68">
        <v>43665</v>
      </c>
      <c r="Y408" s="65" t="s">
        <v>847</v>
      </c>
      <c r="Z408" s="72" t="s">
        <v>891</v>
      </c>
      <c r="AA408" s="63"/>
      <c r="AB408" s="63" t="s">
        <v>695</v>
      </c>
      <c r="AD408" s="63" t="s">
        <v>818</v>
      </c>
      <c r="AE408" s="63"/>
      <c r="AF408" s="63" t="s">
        <v>1315</v>
      </c>
      <c r="AG408" s="63" t="s">
        <v>107</v>
      </c>
      <c r="AH408" s="72" t="s">
        <v>481</v>
      </c>
      <c r="BA408" s="63" t="s">
        <v>552</v>
      </c>
      <c r="BB408" s="63"/>
      <c r="BC408" s="63"/>
      <c r="BD408" s="72" t="s">
        <v>1663</v>
      </c>
      <c r="BE408" s="63"/>
    </row>
    <row r="409" spans="1:87" x14ac:dyDescent="0.35">
      <c r="A409" s="63">
        <v>80</v>
      </c>
      <c r="B409" s="63" t="s">
        <v>56</v>
      </c>
      <c r="C409" s="63" t="s">
        <v>535</v>
      </c>
      <c r="D409" s="63" t="s">
        <v>5</v>
      </c>
      <c r="E409" s="64">
        <v>27944918</v>
      </c>
      <c r="F409" s="63" t="s">
        <v>385</v>
      </c>
      <c r="G409" s="63"/>
      <c r="H409" s="63" t="s">
        <v>386</v>
      </c>
      <c r="I409" s="63" t="s">
        <v>118</v>
      </c>
      <c r="J409" s="63" t="s">
        <v>766</v>
      </c>
      <c r="K409" s="63"/>
      <c r="L409" s="63"/>
      <c r="M409" s="65">
        <v>29340</v>
      </c>
      <c r="N409" s="66">
        <f t="shared" ca="1" si="33"/>
        <v>40</v>
      </c>
      <c r="O409" s="66">
        <f t="shared" ca="1" si="32"/>
        <v>40</v>
      </c>
      <c r="P409" s="63" t="s">
        <v>595</v>
      </c>
      <c r="Q409" s="63"/>
      <c r="R409" s="63" t="s">
        <v>610</v>
      </c>
      <c r="S409" s="63"/>
      <c r="T409" s="63"/>
      <c r="U409" s="63" t="s">
        <v>93</v>
      </c>
      <c r="V409" s="63">
        <v>2965</v>
      </c>
      <c r="W409" s="63"/>
      <c r="X409" s="65"/>
      <c r="Y409" s="65" t="s">
        <v>850</v>
      </c>
      <c r="Z409" s="63" t="s">
        <v>105</v>
      </c>
      <c r="AA409" s="63"/>
      <c r="AB409" s="63"/>
      <c r="AC409" s="63"/>
      <c r="AD409" s="63" t="s">
        <v>813</v>
      </c>
      <c r="AE409" s="63"/>
      <c r="AF409" s="63"/>
      <c r="AG409" s="63" t="s">
        <v>106</v>
      </c>
      <c r="AH409" s="63"/>
      <c r="AI409" s="63"/>
      <c r="AJ409" s="63"/>
      <c r="AK409" s="63"/>
      <c r="AL409" s="63"/>
      <c r="AM409" s="63" t="s">
        <v>387</v>
      </c>
      <c r="AN409" s="63" t="s">
        <v>285</v>
      </c>
      <c r="AO409" s="63" t="s">
        <v>388</v>
      </c>
      <c r="AP409" s="63" t="s">
        <v>407</v>
      </c>
      <c r="AQ409" s="63"/>
      <c r="AR409" s="63"/>
      <c r="AS409" s="63" t="s">
        <v>109</v>
      </c>
      <c r="AT409" s="63"/>
      <c r="AU409" s="63"/>
      <c r="AV409" s="63"/>
      <c r="AW409" s="63"/>
      <c r="AX409" s="63"/>
      <c r="AY409" s="63"/>
      <c r="AZ409" s="63"/>
      <c r="BA409" s="63" t="s">
        <v>552</v>
      </c>
      <c r="BB409" s="63"/>
      <c r="BC409" s="63"/>
      <c r="BD409" s="76" t="s">
        <v>855</v>
      </c>
      <c r="BE409" s="63"/>
      <c r="BF409" s="65"/>
      <c r="BS409" s="62" t="s">
        <v>783</v>
      </c>
    </row>
    <row r="410" spans="1:87" x14ac:dyDescent="0.35">
      <c r="B410" s="72" t="s">
        <v>1746</v>
      </c>
      <c r="C410" s="63" t="s">
        <v>536</v>
      </c>
      <c r="J410" s="63"/>
      <c r="L410" s="63"/>
      <c r="O410" s="66">
        <f t="shared" si="32"/>
        <v>0</v>
      </c>
      <c r="P410" s="63"/>
      <c r="R410" s="63" t="s">
        <v>556</v>
      </c>
      <c r="S410" s="63"/>
      <c r="V410" s="72">
        <v>4827</v>
      </c>
      <c r="Y410" s="65"/>
      <c r="AB410" s="63"/>
      <c r="AD410" s="63"/>
      <c r="AF410" s="63"/>
      <c r="BA410" s="63" t="s">
        <v>543</v>
      </c>
      <c r="BB410" s="63"/>
      <c r="BC410" s="63"/>
    </row>
    <row r="411" spans="1:87" x14ac:dyDescent="0.35">
      <c r="B411" s="72" t="s">
        <v>1409</v>
      </c>
      <c r="C411" s="63" t="s">
        <v>535</v>
      </c>
      <c r="D411" s="63"/>
      <c r="E411" s="73">
        <v>32134060</v>
      </c>
      <c r="F411" s="72" t="s">
        <v>1231</v>
      </c>
      <c r="J411" s="63" t="s">
        <v>774</v>
      </c>
      <c r="L411" s="63" t="s">
        <v>614</v>
      </c>
      <c r="M411" s="68">
        <v>29872</v>
      </c>
      <c r="N411" s="66">
        <f ca="1">INT((TODAY()-M411)/365.25)</f>
        <v>39</v>
      </c>
      <c r="O411" s="66">
        <f t="shared" ca="1" si="32"/>
        <v>39</v>
      </c>
      <c r="P411" s="63" t="s">
        <v>595</v>
      </c>
      <c r="R411" s="63" t="s">
        <v>610</v>
      </c>
      <c r="S411" s="63"/>
      <c r="V411" s="72">
        <v>4652</v>
      </c>
      <c r="X411" s="68">
        <v>43796</v>
      </c>
      <c r="Y411" s="65" t="s">
        <v>850</v>
      </c>
      <c r="AA411" s="63"/>
      <c r="AB411" s="63"/>
      <c r="AD411" s="63" t="s">
        <v>818</v>
      </c>
      <c r="AE411" s="63" t="s">
        <v>1691</v>
      </c>
      <c r="AF411" s="63" t="s">
        <v>1316</v>
      </c>
      <c r="AG411" s="63"/>
      <c r="AH411" s="72" t="s">
        <v>1688</v>
      </c>
      <c r="BA411" s="63" t="s">
        <v>552</v>
      </c>
      <c r="BB411" s="63"/>
      <c r="BC411" s="63"/>
      <c r="BE411" s="63"/>
      <c r="BF411" s="68">
        <v>44146</v>
      </c>
    </row>
    <row r="412" spans="1:87" x14ac:dyDescent="0.35">
      <c r="B412" s="72" t="s">
        <v>1617</v>
      </c>
      <c r="C412" s="63" t="s">
        <v>536</v>
      </c>
      <c r="F412" s="72" t="s">
        <v>1631</v>
      </c>
      <c r="J412" s="63"/>
      <c r="L412" s="63"/>
      <c r="O412" s="66">
        <f t="shared" si="32"/>
        <v>0</v>
      </c>
      <c r="P412" s="63"/>
      <c r="R412" s="63" t="s">
        <v>610</v>
      </c>
      <c r="S412" s="63"/>
      <c r="V412" s="72">
        <v>4834</v>
      </c>
      <c r="Y412" s="65"/>
      <c r="AB412" s="63"/>
      <c r="AF412" s="63" t="s">
        <v>1315</v>
      </c>
      <c r="AH412" s="72" t="s">
        <v>1688</v>
      </c>
      <c r="AI412" s="72" t="s">
        <v>1498</v>
      </c>
      <c r="BA412" s="63" t="s">
        <v>543</v>
      </c>
      <c r="BB412" s="63"/>
      <c r="BC412" s="63"/>
    </row>
    <row r="413" spans="1:87" x14ac:dyDescent="0.35">
      <c r="A413" s="63">
        <v>81</v>
      </c>
      <c r="B413" s="63" t="s">
        <v>57</v>
      </c>
      <c r="C413" s="63" t="s">
        <v>536</v>
      </c>
      <c r="D413" s="63" t="s">
        <v>5</v>
      </c>
      <c r="E413" s="64"/>
      <c r="F413" s="63" t="s">
        <v>1650</v>
      </c>
      <c r="G413" s="63"/>
      <c r="H413" s="63"/>
      <c r="I413" s="63"/>
      <c r="J413" s="63"/>
      <c r="K413" s="63"/>
      <c r="L413" s="63"/>
      <c r="M413" s="65"/>
      <c r="N413" s="66">
        <f t="shared" ref="N413:N419" ca="1" si="34">INT((TODAY()-M413)/365.25)</f>
        <v>121</v>
      </c>
      <c r="O413" s="66">
        <f t="shared" ca="1" si="32"/>
        <v>121</v>
      </c>
      <c r="P413" s="63"/>
      <c r="Q413" s="63"/>
      <c r="R413" s="63" t="s">
        <v>556</v>
      </c>
      <c r="S413" s="63"/>
      <c r="T413" s="63"/>
      <c r="U413" s="63"/>
      <c r="V413" s="63">
        <v>2689</v>
      </c>
      <c r="W413" s="63"/>
      <c r="X413" s="65"/>
      <c r="Y413" s="65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 t="s">
        <v>625</v>
      </c>
      <c r="BB413" s="63"/>
      <c r="BC413" s="63"/>
      <c r="BD413" s="70"/>
      <c r="BE413" s="63"/>
      <c r="BF413" s="65"/>
      <c r="BS413" s="62" t="s">
        <v>784</v>
      </c>
    </row>
    <row r="414" spans="1:87" ht="42" x14ac:dyDescent="0.35">
      <c r="A414" s="63">
        <v>82</v>
      </c>
      <c r="B414" s="63" t="s">
        <v>58</v>
      </c>
      <c r="C414" s="63" t="s">
        <v>536</v>
      </c>
      <c r="D414" s="63" t="s">
        <v>5</v>
      </c>
      <c r="E414" s="64">
        <v>36865781</v>
      </c>
      <c r="F414" s="63" t="s">
        <v>964</v>
      </c>
      <c r="G414" s="63"/>
      <c r="H414" s="63"/>
      <c r="I414" s="63"/>
      <c r="J414" s="63" t="s">
        <v>774</v>
      </c>
      <c r="K414" s="63"/>
      <c r="L414" s="63" t="s">
        <v>555</v>
      </c>
      <c r="M414" s="65">
        <v>33723</v>
      </c>
      <c r="N414" s="66">
        <f t="shared" ca="1" si="34"/>
        <v>28</v>
      </c>
      <c r="O414" s="66">
        <f t="shared" ca="1" si="32"/>
        <v>28</v>
      </c>
      <c r="P414" s="63" t="s">
        <v>112</v>
      </c>
      <c r="Q414" s="63"/>
      <c r="R414" s="63" t="s">
        <v>556</v>
      </c>
      <c r="S414" s="63"/>
      <c r="T414" s="63" t="s">
        <v>270</v>
      </c>
      <c r="U414" s="63"/>
      <c r="V414" s="63"/>
      <c r="W414" s="63"/>
      <c r="X414" s="65">
        <v>43158</v>
      </c>
      <c r="Y414" s="65" t="s">
        <v>849</v>
      </c>
      <c r="Z414" s="63" t="s">
        <v>965</v>
      </c>
      <c r="AA414" s="63"/>
      <c r="AB414" s="63" t="s">
        <v>697</v>
      </c>
      <c r="AC414" s="63"/>
      <c r="AD414" s="63" t="s">
        <v>818</v>
      </c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 t="s">
        <v>109</v>
      </c>
      <c r="AT414" s="63"/>
      <c r="AU414" s="63"/>
      <c r="AV414" s="63"/>
      <c r="AW414" s="63"/>
      <c r="AX414" s="63"/>
      <c r="AY414" s="63"/>
      <c r="AZ414" s="63"/>
      <c r="BA414" s="63" t="s">
        <v>552</v>
      </c>
      <c r="BB414" s="63"/>
      <c r="BC414" s="63"/>
      <c r="BD414" s="76" t="s">
        <v>395</v>
      </c>
      <c r="BE414" s="63" t="s">
        <v>860</v>
      </c>
      <c r="BF414" s="65"/>
      <c r="BS414" s="62" t="s">
        <v>785</v>
      </c>
    </row>
    <row r="415" spans="1:87" x14ac:dyDescent="0.35">
      <c r="A415" s="63">
        <v>153</v>
      </c>
      <c r="B415" s="63" t="s">
        <v>528</v>
      </c>
      <c r="C415" s="63" t="s">
        <v>536</v>
      </c>
      <c r="D415" s="63" t="s">
        <v>5</v>
      </c>
      <c r="E415" s="64">
        <v>43291038</v>
      </c>
      <c r="F415" s="63" t="s">
        <v>1051</v>
      </c>
      <c r="G415" s="63"/>
      <c r="H415" s="63"/>
      <c r="I415" s="63"/>
      <c r="J415" s="63" t="s">
        <v>733</v>
      </c>
      <c r="K415" s="63"/>
      <c r="L415" s="63" t="s">
        <v>555</v>
      </c>
      <c r="M415" s="65">
        <v>34116</v>
      </c>
      <c r="N415" s="66">
        <f t="shared" ca="1" si="34"/>
        <v>27</v>
      </c>
      <c r="O415" s="66">
        <f t="shared" ca="1" si="32"/>
        <v>27</v>
      </c>
      <c r="P415" s="63" t="s">
        <v>559</v>
      </c>
      <c r="Q415" s="63"/>
      <c r="R415" s="63" t="s">
        <v>556</v>
      </c>
      <c r="S415" s="63"/>
      <c r="T415" s="63"/>
      <c r="U415" s="63"/>
      <c r="V415" s="63">
        <v>4060</v>
      </c>
      <c r="W415" s="63">
        <v>133</v>
      </c>
      <c r="X415" s="65">
        <v>43383</v>
      </c>
      <c r="Y415" s="65" t="s">
        <v>849</v>
      </c>
      <c r="Z415" s="63" t="s">
        <v>1052</v>
      </c>
      <c r="AA415" s="63"/>
      <c r="AB415" s="63" t="s">
        <v>700</v>
      </c>
      <c r="AC415" s="63"/>
      <c r="AD415" s="63" t="s">
        <v>813</v>
      </c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 t="s">
        <v>109</v>
      </c>
      <c r="AT415" s="63"/>
      <c r="AU415" s="63"/>
      <c r="AV415" s="63"/>
      <c r="AW415" s="63" t="s">
        <v>565</v>
      </c>
      <c r="AX415" s="63" t="s">
        <v>565</v>
      </c>
      <c r="AY415" s="63" t="s">
        <v>1053</v>
      </c>
      <c r="AZ415" s="63"/>
      <c r="BA415" s="63" t="s">
        <v>552</v>
      </c>
      <c r="BB415" s="63"/>
      <c r="BC415" s="63"/>
      <c r="BD415" s="63"/>
      <c r="BE415" s="63" t="s">
        <v>857</v>
      </c>
      <c r="BF415" s="65">
        <v>43552</v>
      </c>
      <c r="BG415" s="79"/>
      <c r="BH415" s="79"/>
      <c r="BI415" s="79"/>
      <c r="BJ415" s="79"/>
      <c r="BK415" s="79"/>
      <c r="BL415" s="79"/>
      <c r="BM415" s="79"/>
      <c r="BN415" s="79"/>
      <c r="BO415" s="79"/>
      <c r="BP415" s="79"/>
      <c r="BQ415" s="79"/>
      <c r="BR415" s="79"/>
      <c r="BS415" s="79"/>
      <c r="BT415" s="79"/>
      <c r="BU415" s="79"/>
      <c r="BV415" s="79"/>
      <c r="BW415" s="79"/>
      <c r="BX415" s="79"/>
      <c r="BY415" s="79"/>
      <c r="BZ415" s="79"/>
      <c r="CA415" s="79"/>
      <c r="CB415" s="79"/>
      <c r="CC415" s="79"/>
      <c r="CD415" s="79"/>
      <c r="CE415" s="79"/>
      <c r="CF415" s="79"/>
      <c r="CG415" s="79"/>
      <c r="CH415" s="79"/>
      <c r="CI415" s="79"/>
    </row>
    <row r="416" spans="1:87" x14ac:dyDescent="0.35">
      <c r="B416" s="72" t="s">
        <v>1472</v>
      </c>
      <c r="C416" s="63" t="s">
        <v>536</v>
      </c>
      <c r="D416" s="63"/>
      <c r="E416" s="73">
        <v>27721504</v>
      </c>
      <c r="F416" s="72" t="s">
        <v>1480</v>
      </c>
      <c r="J416" s="63" t="s">
        <v>714</v>
      </c>
      <c r="L416" s="63" t="s">
        <v>555</v>
      </c>
      <c r="M416" s="68">
        <v>29414</v>
      </c>
      <c r="N416" s="66">
        <f t="shared" ca="1" si="34"/>
        <v>40</v>
      </c>
      <c r="O416" s="66">
        <f t="shared" ca="1" si="32"/>
        <v>40</v>
      </c>
      <c r="P416" s="63" t="s">
        <v>559</v>
      </c>
      <c r="R416" s="63" t="s">
        <v>556</v>
      </c>
      <c r="S416" s="63"/>
      <c r="U416" s="72" t="s">
        <v>177</v>
      </c>
      <c r="V416" s="72">
        <v>4674</v>
      </c>
      <c r="W416" s="72">
        <v>338</v>
      </c>
      <c r="X416" s="68">
        <v>43833</v>
      </c>
      <c r="Y416" s="65" t="s">
        <v>847</v>
      </c>
      <c r="Z416" s="72" t="s">
        <v>149</v>
      </c>
      <c r="AA416" s="63"/>
      <c r="AB416" s="63" t="s">
        <v>696</v>
      </c>
      <c r="AD416" s="63" t="s">
        <v>818</v>
      </c>
      <c r="AE416" s="63" t="s">
        <v>1481</v>
      </c>
      <c r="AF416" s="63" t="s">
        <v>1315</v>
      </c>
      <c r="AG416" s="63"/>
      <c r="AH416" s="72" t="s">
        <v>204</v>
      </c>
      <c r="BA416" s="63" t="s">
        <v>552</v>
      </c>
      <c r="BB416" s="63"/>
      <c r="BC416" s="63"/>
      <c r="BD416" s="72" t="s">
        <v>1917</v>
      </c>
      <c r="BE416" s="63"/>
      <c r="BF416" s="68">
        <v>44118</v>
      </c>
    </row>
    <row r="417" spans="1:71" x14ac:dyDescent="0.35">
      <c r="A417" s="72">
        <v>278</v>
      </c>
      <c r="B417" s="72" t="s">
        <v>1232</v>
      </c>
      <c r="C417" s="63" t="s">
        <v>536</v>
      </c>
      <c r="D417" s="63"/>
      <c r="E417" s="73">
        <v>41651522</v>
      </c>
      <c r="F417" s="72" t="s">
        <v>1276</v>
      </c>
      <c r="J417" s="63" t="s">
        <v>774</v>
      </c>
      <c r="L417" s="63" t="s">
        <v>614</v>
      </c>
      <c r="M417" s="68">
        <v>32475</v>
      </c>
      <c r="N417" s="66">
        <f t="shared" ca="1" si="34"/>
        <v>32</v>
      </c>
      <c r="O417" s="66">
        <f t="shared" ca="1" si="32"/>
        <v>32</v>
      </c>
      <c r="P417" s="63"/>
      <c r="R417" s="63" t="s">
        <v>556</v>
      </c>
      <c r="S417" s="63"/>
      <c r="V417" s="72">
        <v>4427</v>
      </c>
      <c r="X417" s="68">
        <v>43651</v>
      </c>
      <c r="Y417" s="65" t="s">
        <v>847</v>
      </c>
      <c r="Z417" s="72" t="s">
        <v>1022</v>
      </c>
      <c r="AA417" s="63"/>
      <c r="AB417" s="63" t="s">
        <v>695</v>
      </c>
      <c r="AD417" s="63" t="s">
        <v>818</v>
      </c>
      <c r="AE417" s="63"/>
      <c r="AF417" s="63" t="s">
        <v>1315</v>
      </c>
      <c r="AG417" s="63" t="s">
        <v>107</v>
      </c>
      <c r="AH417" s="72" t="s">
        <v>481</v>
      </c>
      <c r="BA417" s="63" t="s">
        <v>543</v>
      </c>
      <c r="BB417" s="63"/>
      <c r="BC417" s="63"/>
      <c r="BE417" s="63"/>
    </row>
    <row r="418" spans="1:71" x14ac:dyDescent="0.35">
      <c r="B418" s="72" t="s">
        <v>1377</v>
      </c>
      <c r="C418" s="63" t="s">
        <v>536</v>
      </c>
      <c r="D418" s="63"/>
      <c r="E418" s="73">
        <v>36281425</v>
      </c>
      <c r="F418" s="72" t="s">
        <v>1378</v>
      </c>
      <c r="J418" s="63" t="s">
        <v>774</v>
      </c>
      <c r="L418" s="63" t="s">
        <v>601</v>
      </c>
      <c r="M418" s="68">
        <v>33803</v>
      </c>
      <c r="N418" s="66">
        <f t="shared" ca="1" si="34"/>
        <v>28</v>
      </c>
      <c r="O418" s="66">
        <f t="shared" ca="1" si="32"/>
        <v>28</v>
      </c>
      <c r="P418" s="63" t="s">
        <v>112</v>
      </c>
      <c r="R418" s="63" t="s">
        <v>556</v>
      </c>
      <c r="S418" s="63"/>
      <c r="U418" s="72" t="s">
        <v>1384</v>
      </c>
      <c r="V418" s="72">
        <v>4617</v>
      </c>
      <c r="X418" s="68">
        <v>43773</v>
      </c>
      <c r="Y418" s="65" t="s">
        <v>847</v>
      </c>
      <c r="Z418" s="72" t="s">
        <v>1022</v>
      </c>
      <c r="AA418" s="63"/>
      <c r="AB418" s="63"/>
      <c r="AD418" s="63" t="s">
        <v>818</v>
      </c>
      <c r="AE418" s="63"/>
      <c r="AF418" s="63" t="s">
        <v>1315</v>
      </c>
      <c r="AG418" s="63"/>
      <c r="BA418" s="63" t="s">
        <v>625</v>
      </c>
      <c r="BB418" s="63"/>
      <c r="BC418" s="63"/>
      <c r="BE418" s="63"/>
    </row>
    <row r="419" spans="1:71" x14ac:dyDescent="0.35">
      <c r="A419" s="63">
        <v>137</v>
      </c>
      <c r="B419" s="63" t="s">
        <v>513</v>
      </c>
      <c r="C419" s="63" t="s">
        <v>535</v>
      </c>
      <c r="D419" s="63" t="s">
        <v>5</v>
      </c>
      <c r="E419" s="64">
        <v>44866435</v>
      </c>
      <c r="F419" s="63" t="s">
        <v>823</v>
      </c>
      <c r="G419" s="63"/>
      <c r="H419" s="63"/>
      <c r="I419" s="63" t="s">
        <v>510</v>
      </c>
      <c r="J419" s="63" t="s">
        <v>774</v>
      </c>
      <c r="K419" s="63"/>
      <c r="L419" s="63" t="s">
        <v>555</v>
      </c>
      <c r="M419" s="65">
        <v>35668</v>
      </c>
      <c r="N419" s="66">
        <f t="shared" ca="1" si="34"/>
        <v>23</v>
      </c>
      <c r="O419" s="66">
        <f t="shared" ca="1" si="32"/>
        <v>23</v>
      </c>
      <c r="P419" s="63" t="s">
        <v>559</v>
      </c>
      <c r="Q419" s="63"/>
      <c r="R419" s="63" t="s">
        <v>556</v>
      </c>
      <c r="S419" s="63"/>
      <c r="T419" s="63" t="s">
        <v>92</v>
      </c>
      <c r="U419" s="63"/>
      <c r="V419" s="63">
        <v>4050</v>
      </c>
      <c r="W419" s="63">
        <v>6</v>
      </c>
      <c r="X419" s="65">
        <v>42921</v>
      </c>
      <c r="Y419" s="65" t="s">
        <v>847</v>
      </c>
      <c r="Z419" s="63" t="s">
        <v>149</v>
      </c>
      <c r="AA419" s="63"/>
      <c r="AB419" s="63" t="s">
        <v>694</v>
      </c>
      <c r="AC419" s="63"/>
      <c r="AD419" s="63" t="s">
        <v>818</v>
      </c>
      <c r="AE419" s="63"/>
      <c r="AF419" s="63"/>
      <c r="AG419" s="63" t="s">
        <v>106</v>
      </c>
      <c r="AH419" s="63"/>
      <c r="AI419" s="63"/>
      <c r="AJ419" s="63"/>
      <c r="AK419" s="63">
        <v>6</v>
      </c>
      <c r="AL419" s="63"/>
      <c r="AM419" s="63"/>
      <c r="AN419" s="63"/>
      <c r="AO419" s="63"/>
      <c r="AP419" s="63"/>
      <c r="AQ419" s="63"/>
      <c r="AR419" s="63"/>
      <c r="AS419" s="63" t="s">
        <v>109</v>
      </c>
      <c r="AT419" s="63" t="s">
        <v>321</v>
      </c>
      <c r="AU419" s="63"/>
      <c r="AV419" s="63"/>
      <c r="AW419" s="63"/>
      <c r="AX419" s="63"/>
      <c r="AY419" s="63"/>
      <c r="AZ419" s="63"/>
      <c r="BA419" s="63" t="s">
        <v>552</v>
      </c>
      <c r="BB419" s="63"/>
      <c r="BC419" s="63"/>
      <c r="BD419" s="63" t="s">
        <v>676</v>
      </c>
      <c r="BE419" s="63" t="s">
        <v>860</v>
      </c>
      <c r="BF419" s="65">
        <v>43048</v>
      </c>
    </row>
    <row r="420" spans="1:71" x14ac:dyDescent="0.35">
      <c r="B420" s="72" t="s">
        <v>1591</v>
      </c>
      <c r="C420" s="63" t="s">
        <v>536</v>
      </c>
      <c r="J420" s="63"/>
      <c r="L420" s="63"/>
      <c r="O420" s="66">
        <f t="shared" si="32"/>
        <v>0</v>
      </c>
      <c r="P420" s="63"/>
      <c r="R420" s="63" t="s">
        <v>556</v>
      </c>
      <c r="S420" s="63"/>
      <c r="V420" s="72">
        <v>4805</v>
      </c>
      <c r="Y420" s="65"/>
      <c r="AB420" s="63"/>
      <c r="AD420" s="63"/>
      <c r="AF420" s="63"/>
      <c r="BA420" s="63" t="s">
        <v>552</v>
      </c>
      <c r="BB420" s="63"/>
      <c r="BC420" s="63"/>
      <c r="BD420" s="72" t="s">
        <v>807</v>
      </c>
      <c r="BF420" s="68">
        <v>43987</v>
      </c>
    </row>
    <row r="421" spans="1:71" x14ac:dyDescent="0.35">
      <c r="B421" s="72" t="s">
        <v>1331</v>
      </c>
      <c r="C421" s="63" t="s">
        <v>536</v>
      </c>
      <c r="D421" s="63"/>
      <c r="E421" s="73">
        <v>42467441</v>
      </c>
      <c r="F421" s="72" t="s">
        <v>1332</v>
      </c>
      <c r="J421" s="63" t="s">
        <v>774</v>
      </c>
      <c r="L421" s="63" t="s">
        <v>614</v>
      </c>
      <c r="M421" s="68">
        <v>36069</v>
      </c>
      <c r="N421" s="66">
        <f ca="1">INT((TODAY()-M421)/365.25)</f>
        <v>22</v>
      </c>
      <c r="O421" s="66">
        <f t="shared" ca="1" si="32"/>
        <v>22</v>
      </c>
      <c r="P421" s="63" t="s">
        <v>595</v>
      </c>
      <c r="R421" s="63" t="s">
        <v>610</v>
      </c>
      <c r="S421" s="63"/>
      <c r="V421" s="72">
        <v>4550</v>
      </c>
      <c r="X421" s="68">
        <v>43725</v>
      </c>
      <c r="Y421" s="65" t="s">
        <v>850</v>
      </c>
      <c r="Z421" s="72" t="s">
        <v>105</v>
      </c>
      <c r="AA421" s="63"/>
      <c r="AB421" s="63"/>
      <c r="AD421" s="63" t="s">
        <v>818</v>
      </c>
      <c r="AE421" s="63"/>
      <c r="AF421" s="63" t="s">
        <v>1316</v>
      </c>
      <c r="AG421" s="63"/>
      <c r="AH421" s="72" t="s">
        <v>481</v>
      </c>
      <c r="BA421" s="63" t="s">
        <v>552</v>
      </c>
      <c r="BB421" s="63"/>
      <c r="BC421" s="63"/>
      <c r="BE421" s="63" t="s">
        <v>857</v>
      </c>
      <c r="BF421" s="68">
        <v>43797</v>
      </c>
    </row>
    <row r="422" spans="1:71" x14ac:dyDescent="0.35">
      <c r="B422" s="72" t="s">
        <v>1455</v>
      </c>
      <c r="C422" s="63" t="s">
        <v>535</v>
      </c>
      <c r="D422" s="63"/>
      <c r="E422" s="73">
        <v>26981879</v>
      </c>
      <c r="F422" s="72" t="s">
        <v>1456</v>
      </c>
      <c r="J422" s="63" t="s">
        <v>774</v>
      </c>
      <c r="L422" s="63"/>
      <c r="M422" s="68">
        <v>28865</v>
      </c>
      <c r="N422" s="66">
        <f ca="1">INT((TODAY()-M422)/365.25)</f>
        <v>42</v>
      </c>
      <c r="O422" s="66">
        <f t="shared" ca="1" si="32"/>
        <v>42</v>
      </c>
      <c r="P422" s="63"/>
      <c r="R422" s="63" t="s">
        <v>610</v>
      </c>
      <c r="S422" s="63"/>
      <c r="V422" s="72">
        <v>4699</v>
      </c>
      <c r="X422" s="68">
        <v>43819</v>
      </c>
      <c r="Y422" s="65"/>
      <c r="Z422" s="72" t="s">
        <v>105</v>
      </c>
      <c r="AA422" s="63"/>
      <c r="AB422" s="63"/>
      <c r="AD422" s="63" t="s">
        <v>818</v>
      </c>
      <c r="AE422" s="63" t="s">
        <v>1681</v>
      </c>
      <c r="AF422" s="63" t="s">
        <v>1316</v>
      </c>
      <c r="AG422" s="63" t="s">
        <v>106</v>
      </c>
      <c r="AH422" s="72" t="s">
        <v>1688</v>
      </c>
      <c r="AI422" s="72" t="s">
        <v>1498</v>
      </c>
      <c r="BA422" s="63" t="s">
        <v>543</v>
      </c>
      <c r="BB422" s="63"/>
      <c r="BC422" s="63"/>
      <c r="BE422" s="63"/>
    </row>
    <row r="423" spans="1:71" x14ac:dyDescent="0.35">
      <c r="B423" s="72" t="s">
        <v>1598</v>
      </c>
      <c r="C423" s="63" t="s">
        <v>536</v>
      </c>
      <c r="J423" s="63"/>
      <c r="L423" s="63"/>
      <c r="O423" s="66">
        <f t="shared" si="32"/>
        <v>0</v>
      </c>
      <c r="P423" s="63"/>
      <c r="R423" s="63" t="s">
        <v>556</v>
      </c>
      <c r="S423" s="63"/>
      <c r="V423" s="72">
        <v>4812</v>
      </c>
      <c r="Y423" s="65"/>
      <c r="AB423" s="63"/>
      <c r="AD423" s="63"/>
      <c r="AF423" s="63"/>
      <c r="BA423" s="63" t="s">
        <v>552</v>
      </c>
      <c r="BB423" s="63"/>
      <c r="BC423" s="63"/>
      <c r="BD423" s="72" t="s">
        <v>1663</v>
      </c>
      <c r="BF423" s="68">
        <v>43971</v>
      </c>
    </row>
    <row r="424" spans="1:71" x14ac:dyDescent="0.35">
      <c r="B424" s="72" t="s">
        <v>1293</v>
      </c>
      <c r="C424" s="63" t="s">
        <v>536</v>
      </c>
      <c r="D424" s="63"/>
      <c r="J424" s="63"/>
      <c r="L424" s="63"/>
      <c r="N424" s="66">
        <f ca="1">INT((TODAY()-M424)/365.25)</f>
        <v>121</v>
      </c>
      <c r="O424" s="66">
        <f t="shared" ca="1" si="32"/>
        <v>121</v>
      </c>
      <c r="P424" s="63"/>
      <c r="R424" s="63" t="s">
        <v>556</v>
      </c>
      <c r="S424" s="63" t="s">
        <v>1318</v>
      </c>
      <c r="Y424" s="65"/>
      <c r="AA424" s="63"/>
      <c r="AB424" s="63"/>
      <c r="AD424" s="63"/>
      <c r="AE424" s="63"/>
      <c r="AF424" s="63"/>
      <c r="AG424" s="63"/>
      <c r="BA424" s="63" t="s">
        <v>552</v>
      </c>
      <c r="BB424" s="63"/>
      <c r="BC424" s="63"/>
      <c r="BE424" s="63"/>
      <c r="BG424" s="47" t="s">
        <v>1294</v>
      </c>
    </row>
    <row r="425" spans="1:71" x14ac:dyDescent="0.35">
      <c r="A425" s="63">
        <v>83</v>
      </c>
      <c r="B425" s="63" t="s">
        <v>238</v>
      </c>
      <c r="C425" s="63" t="s">
        <v>536</v>
      </c>
      <c r="D425" s="63" t="s">
        <v>5</v>
      </c>
      <c r="E425" s="64">
        <v>17559910</v>
      </c>
      <c r="F425" s="63" t="s">
        <v>240</v>
      </c>
      <c r="G425" s="63"/>
      <c r="H425" s="63" t="s">
        <v>241</v>
      </c>
      <c r="I425" s="63" t="s">
        <v>100</v>
      </c>
      <c r="J425" s="63" t="s">
        <v>241</v>
      </c>
      <c r="K425" s="63"/>
      <c r="L425" s="63" t="s">
        <v>614</v>
      </c>
      <c r="M425" s="65"/>
      <c r="N425" s="66">
        <f ca="1">INT((TODAY()-M425)/365.25)</f>
        <v>121</v>
      </c>
      <c r="O425" s="66">
        <f t="shared" ca="1" si="32"/>
        <v>121</v>
      </c>
      <c r="P425" s="63" t="s">
        <v>595</v>
      </c>
      <c r="Q425" s="63"/>
      <c r="R425" s="63" t="s">
        <v>556</v>
      </c>
      <c r="S425" s="63"/>
      <c r="T425" s="63"/>
      <c r="U425" s="63" t="s">
        <v>239</v>
      </c>
      <c r="V425" s="63">
        <v>4061</v>
      </c>
      <c r="W425" s="63">
        <v>46</v>
      </c>
      <c r="X425" s="65">
        <v>43151</v>
      </c>
      <c r="Y425" s="65" t="s">
        <v>842</v>
      </c>
      <c r="Z425" s="63" t="s">
        <v>145</v>
      </c>
      <c r="AA425" s="63"/>
      <c r="AB425" s="63" t="s">
        <v>697</v>
      </c>
      <c r="AC425" s="63"/>
      <c r="AD425" s="63" t="s">
        <v>813</v>
      </c>
      <c r="AE425" s="63"/>
      <c r="AF425" s="63" t="s">
        <v>1315</v>
      </c>
      <c r="AG425" s="63" t="s">
        <v>107</v>
      </c>
      <c r="AH425" s="63" t="s">
        <v>204</v>
      </c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 t="s">
        <v>109</v>
      </c>
      <c r="AT425" s="63"/>
      <c r="AU425" s="63"/>
      <c r="AV425" s="63"/>
      <c r="AW425" s="63"/>
      <c r="AX425" s="63"/>
      <c r="AY425" s="63"/>
      <c r="AZ425" s="63"/>
      <c r="BA425" s="63" t="s">
        <v>543</v>
      </c>
      <c r="BB425" s="63"/>
      <c r="BC425" s="63"/>
      <c r="BD425" s="63"/>
      <c r="BE425" s="63"/>
      <c r="BF425" s="65"/>
      <c r="BG425" s="47" t="s">
        <v>1421</v>
      </c>
      <c r="BS425" s="62" t="s">
        <v>786</v>
      </c>
    </row>
    <row r="426" spans="1:71" x14ac:dyDescent="0.35">
      <c r="A426" s="72">
        <v>263</v>
      </c>
      <c r="B426" s="72" t="s">
        <v>1205</v>
      </c>
      <c r="C426" s="63" t="s">
        <v>536</v>
      </c>
      <c r="D426" s="63"/>
      <c r="J426" s="63"/>
      <c r="L426" s="63"/>
      <c r="N426" s="66">
        <f ca="1">INT((TODAY()-M426)/365.25)</f>
        <v>121</v>
      </c>
      <c r="O426" s="66"/>
      <c r="P426" s="63"/>
      <c r="R426" s="63" t="s">
        <v>610</v>
      </c>
      <c r="S426" s="63"/>
      <c r="V426" s="72">
        <v>4316</v>
      </c>
      <c r="X426" s="68">
        <v>43607</v>
      </c>
      <c r="Y426" s="65"/>
      <c r="AA426" s="63"/>
      <c r="AB426" s="63"/>
      <c r="AD426" s="63" t="s">
        <v>818</v>
      </c>
      <c r="AE426" s="63"/>
      <c r="AF426" s="63" t="s">
        <v>1316</v>
      </c>
      <c r="AG426" s="63"/>
      <c r="BA426" s="63" t="s">
        <v>543</v>
      </c>
      <c r="BB426" s="63"/>
      <c r="BC426" s="63"/>
      <c r="BE426" s="63"/>
      <c r="BF426" s="68">
        <v>49068</v>
      </c>
    </row>
    <row r="427" spans="1:71" x14ac:dyDescent="0.35">
      <c r="A427" s="63">
        <v>84</v>
      </c>
      <c r="B427" s="63" t="s">
        <v>161</v>
      </c>
      <c r="C427" s="63" t="s">
        <v>536</v>
      </c>
      <c r="D427" s="63" t="s">
        <v>5</v>
      </c>
      <c r="E427" s="64">
        <v>10298363</v>
      </c>
      <c r="F427" s="63" t="s">
        <v>162</v>
      </c>
      <c r="G427" s="63"/>
      <c r="H427" s="63" t="s">
        <v>163</v>
      </c>
      <c r="I427" s="63" t="s">
        <v>134</v>
      </c>
      <c r="J427" s="63" t="s">
        <v>800</v>
      </c>
      <c r="K427" s="63"/>
      <c r="L427" s="63"/>
      <c r="M427" s="65">
        <v>19046</v>
      </c>
      <c r="N427" s="66">
        <f ca="1">INT((TODAY()-M427)/365.25)</f>
        <v>69</v>
      </c>
      <c r="O427" s="66">
        <f t="shared" ref="O427:O450" ca="1" si="35">IF(N427=119,"N/D",N427)</f>
        <v>69</v>
      </c>
      <c r="P427" s="63" t="s">
        <v>595</v>
      </c>
      <c r="Q427" s="63"/>
      <c r="R427" s="63" t="s">
        <v>556</v>
      </c>
      <c r="S427" s="63"/>
      <c r="T427" s="63" t="s">
        <v>270</v>
      </c>
      <c r="U427" s="63" t="s">
        <v>236</v>
      </c>
      <c r="V427" s="63">
        <v>4068</v>
      </c>
      <c r="W427" s="63">
        <v>91</v>
      </c>
      <c r="X427" s="65">
        <v>43246</v>
      </c>
      <c r="Y427" s="65" t="s">
        <v>842</v>
      </c>
      <c r="Z427" s="63" t="s">
        <v>145</v>
      </c>
      <c r="AA427" s="63"/>
      <c r="AB427" s="63" t="s">
        <v>697</v>
      </c>
      <c r="AC427" s="63"/>
      <c r="AD427" s="63" t="s">
        <v>813</v>
      </c>
      <c r="AE427" s="63"/>
      <c r="AF427" s="63"/>
      <c r="AG427" s="63" t="s">
        <v>106</v>
      </c>
      <c r="AH427" s="63" t="s">
        <v>141</v>
      </c>
      <c r="AI427" s="63"/>
      <c r="AJ427" s="63"/>
      <c r="AK427" s="63">
        <v>3</v>
      </c>
      <c r="AL427" s="63"/>
      <c r="AM427" s="63"/>
      <c r="AN427" s="63"/>
      <c r="AO427" s="63"/>
      <c r="AP427" s="63"/>
      <c r="AQ427" s="63"/>
      <c r="AR427" s="63"/>
      <c r="AS427" s="63" t="s">
        <v>109</v>
      </c>
      <c r="AT427" s="63" t="s">
        <v>821</v>
      </c>
      <c r="AU427" s="63" t="s">
        <v>822</v>
      </c>
      <c r="AV427" s="63" t="s">
        <v>565</v>
      </c>
      <c r="AW427" s="63"/>
      <c r="AX427" s="63"/>
      <c r="AY427" s="63"/>
      <c r="AZ427" s="63"/>
      <c r="BA427" s="63" t="s">
        <v>552</v>
      </c>
      <c r="BB427" s="63"/>
      <c r="BC427" s="63"/>
      <c r="BD427" s="76" t="s">
        <v>807</v>
      </c>
      <c r="BE427" s="63" t="s">
        <v>853</v>
      </c>
      <c r="BF427" s="65">
        <v>43407</v>
      </c>
      <c r="BS427" s="62" t="s">
        <v>787</v>
      </c>
    </row>
    <row r="428" spans="1:71" x14ac:dyDescent="0.35">
      <c r="B428" s="72" t="s">
        <v>1874</v>
      </c>
      <c r="C428" s="63" t="s">
        <v>536</v>
      </c>
      <c r="D428" s="63"/>
      <c r="E428" s="73">
        <v>39975193</v>
      </c>
      <c r="F428" s="72" t="s">
        <v>1875</v>
      </c>
      <c r="H428" s="72" t="s">
        <v>95</v>
      </c>
      <c r="J428" s="63"/>
      <c r="L428" s="63"/>
      <c r="N428" s="66">
        <f ca="1">INT((TODAY()-M428)/365.25)</f>
        <v>121</v>
      </c>
      <c r="O428" s="66">
        <f t="shared" ca="1" si="35"/>
        <v>121</v>
      </c>
      <c r="P428" s="63"/>
      <c r="R428" s="63" t="s">
        <v>556</v>
      </c>
      <c r="S428" s="63"/>
      <c r="V428" s="72">
        <v>5027</v>
      </c>
      <c r="X428" s="68">
        <v>44117</v>
      </c>
      <c r="Y428" s="65"/>
      <c r="Z428" s="72" t="s">
        <v>1876</v>
      </c>
      <c r="AA428" s="63"/>
      <c r="AB428" s="63"/>
      <c r="AD428" s="63"/>
      <c r="AE428" s="63" t="s">
        <v>1870</v>
      </c>
      <c r="AF428" s="63" t="s">
        <v>1315</v>
      </c>
      <c r="AG428" s="63"/>
      <c r="BA428" s="63" t="s">
        <v>543</v>
      </c>
      <c r="BB428" s="63"/>
      <c r="BC428" s="63"/>
      <c r="BE428" s="63"/>
    </row>
    <row r="429" spans="1:71" x14ac:dyDescent="0.35">
      <c r="B429" s="72" t="s">
        <v>1643</v>
      </c>
      <c r="C429" s="63" t="s">
        <v>535</v>
      </c>
      <c r="E429" s="73">
        <v>16540180</v>
      </c>
      <c r="F429" s="72" t="s">
        <v>1644</v>
      </c>
      <c r="J429" s="63"/>
      <c r="L429" s="63"/>
      <c r="O429" s="66">
        <f t="shared" si="35"/>
        <v>0</v>
      </c>
      <c r="P429" s="63"/>
      <c r="R429" s="63" t="s">
        <v>610</v>
      </c>
      <c r="S429" s="63"/>
      <c r="V429" s="72">
        <v>4825</v>
      </c>
      <c r="X429" s="68">
        <v>43948</v>
      </c>
      <c r="Y429" s="65"/>
      <c r="AB429" s="63"/>
      <c r="AD429" s="63" t="s">
        <v>818</v>
      </c>
      <c r="AE429" s="72" t="s">
        <v>1690</v>
      </c>
      <c r="AF429" s="63" t="s">
        <v>1316</v>
      </c>
      <c r="AH429" s="72" t="s">
        <v>1688</v>
      </c>
      <c r="AI429" s="72" t="s">
        <v>1498</v>
      </c>
      <c r="BA429" s="63" t="s">
        <v>543</v>
      </c>
      <c r="BB429" s="63"/>
      <c r="BC429" s="63"/>
    </row>
    <row r="430" spans="1:71" x14ac:dyDescent="0.35">
      <c r="A430" s="63">
        <v>85</v>
      </c>
      <c r="B430" s="63" t="s">
        <v>167</v>
      </c>
      <c r="C430" s="63" t="s">
        <v>536</v>
      </c>
      <c r="D430" s="63" t="s">
        <v>5</v>
      </c>
      <c r="E430" s="64">
        <v>7827303</v>
      </c>
      <c r="F430" s="63" t="s">
        <v>170</v>
      </c>
      <c r="G430" s="63"/>
      <c r="H430" s="63" t="s">
        <v>171</v>
      </c>
      <c r="I430" s="63" t="s">
        <v>134</v>
      </c>
      <c r="J430" s="63" t="s">
        <v>267</v>
      </c>
      <c r="K430" s="63"/>
      <c r="L430" s="63" t="s">
        <v>601</v>
      </c>
      <c r="M430" s="65">
        <v>17026</v>
      </c>
      <c r="N430" s="66">
        <f t="shared" ref="N430:N443" ca="1" si="36">INT((TODAY()-M430)/365.25)</f>
        <v>74</v>
      </c>
      <c r="O430" s="66">
        <f t="shared" ca="1" si="35"/>
        <v>74</v>
      </c>
      <c r="P430" s="63" t="s">
        <v>602</v>
      </c>
      <c r="Q430" s="63"/>
      <c r="R430" s="63" t="s">
        <v>556</v>
      </c>
      <c r="S430" s="63"/>
      <c r="T430" s="63" t="s">
        <v>169</v>
      </c>
      <c r="U430" s="63" t="s">
        <v>168</v>
      </c>
      <c r="V430" s="63">
        <v>4046</v>
      </c>
      <c r="W430" s="63">
        <v>34</v>
      </c>
      <c r="X430" s="65">
        <v>43091</v>
      </c>
      <c r="Y430" s="65" t="s">
        <v>842</v>
      </c>
      <c r="Z430" s="63" t="s">
        <v>145</v>
      </c>
      <c r="AA430" s="63"/>
      <c r="AB430" s="63" t="s">
        <v>699</v>
      </c>
      <c r="AC430" s="63"/>
      <c r="AD430" s="63" t="s">
        <v>813</v>
      </c>
      <c r="AE430" s="63"/>
      <c r="AF430" s="63" t="s">
        <v>1315</v>
      </c>
      <c r="AG430" s="63" t="s">
        <v>107</v>
      </c>
      <c r="AH430" s="63" t="s">
        <v>141</v>
      </c>
      <c r="AI430" s="63"/>
      <c r="AJ430" s="63"/>
      <c r="AK430" s="63">
        <v>1</v>
      </c>
      <c r="AL430" s="63"/>
      <c r="AM430" s="63"/>
      <c r="AN430" s="63"/>
      <c r="AO430" s="63"/>
      <c r="AP430" s="63"/>
      <c r="AQ430" s="63"/>
      <c r="AR430" s="63"/>
      <c r="AS430" s="63" t="s">
        <v>1041</v>
      </c>
      <c r="AT430" s="63"/>
      <c r="AU430" s="63" t="s">
        <v>462</v>
      </c>
      <c r="AV430" s="63"/>
      <c r="AW430" s="63"/>
      <c r="AX430" s="63"/>
      <c r="AY430" s="63"/>
      <c r="AZ430" s="63"/>
      <c r="BA430" s="63" t="s">
        <v>543</v>
      </c>
      <c r="BB430" s="63"/>
      <c r="BC430" s="63"/>
      <c r="BD430" s="70"/>
      <c r="BE430" s="63"/>
      <c r="BF430" s="65"/>
      <c r="BG430" s="47" t="s">
        <v>1258</v>
      </c>
      <c r="BS430" s="62" t="s">
        <v>788</v>
      </c>
    </row>
    <row r="431" spans="1:71" x14ac:dyDescent="0.35">
      <c r="B431" s="72" t="s">
        <v>1886</v>
      </c>
      <c r="C431" s="63" t="s">
        <v>536</v>
      </c>
      <c r="D431" s="63"/>
      <c r="E431" s="73">
        <v>13868083</v>
      </c>
      <c r="F431" s="72" t="s">
        <v>1887</v>
      </c>
      <c r="H431" s="72" t="s">
        <v>188</v>
      </c>
      <c r="J431" s="63"/>
      <c r="L431" s="63"/>
      <c r="N431" s="66">
        <f t="shared" ca="1" si="36"/>
        <v>121</v>
      </c>
      <c r="O431" s="66">
        <f t="shared" ca="1" si="35"/>
        <v>121</v>
      </c>
      <c r="P431" s="63"/>
      <c r="R431" s="63" t="s">
        <v>556</v>
      </c>
      <c r="S431" s="63"/>
      <c r="V431" s="72">
        <v>5031</v>
      </c>
      <c r="X431" s="68">
        <v>44123</v>
      </c>
      <c r="Y431" s="65"/>
      <c r="Z431" s="72" t="s">
        <v>1888</v>
      </c>
      <c r="AA431" s="63"/>
      <c r="AB431" s="63"/>
      <c r="AD431" s="63"/>
      <c r="AE431" s="63" t="s">
        <v>1870</v>
      </c>
      <c r="AF431" s="63" t="s">
        <v>1315</v>
      </c>
      <c r="AG431" s="63"/>
      <c r="BA431" s="63" t="s">
        <v>543</v>
      </c>
      <c r="BB431" s="63"/>
      <c r="BC431" s="63"/>
      <c r="BE431" s="63"/>
    </row>
    <row r="432" spans="1:71" x14ac:dyDescent="0.35">
      <c r="A432" s="72">
        <v>239</v>
      </c>
      <c r="B432" s="72" t="s">
        <v>1033</v>
      </c>
      <c r="C432" s="63" t="s">
        <v>536</v>
      </c>
      <c r="D432" s="63"/>
      <c r="E432" s="73">
        <v>27975909</v>
      </c>
      <c r="F432" s="72" t="s">
        <v>1034</v>
      </c>
      <c r="J432" s="63" t="s">
        <v>800</v>
      </c>
      <c r="L432" s="63" t="s">
        <v>555</v>
      </c>
      <c r="M432" s="68">
        <v>29498</v>
      </c>
      <c r="N432" s="66">
        <f t="shared" ca="1" si="36"/>
        <v>40</v>
      </c>
      <c r="O432" s="66">
        <f t="shared" ca="1" si="35"/>
        <v>40</v>
      </c>
      <c r="P432" s="63"/>
      <c r="R432" s="63" t="s">
        <v>556</v>
      </c>
      <c r="S432" s="63"/>
      <c r="X432" s="68">
        <v>42991</v>
      </c>
      <c r="Y432" s="65" t="s">
        <v>849</v>
      </c>
      <c r="Z432" s="72" t="s">
        <v>642</v>
      </c>
      <c r="AA432" s="63"/>
      <c r="AB432" s="63" t="s">
        <v>700</v>
      </c>
      <c r="AD432" s="63" t="s">
        <v>813</v>
      </c>
      <c r="AE432" s="63"/>
      <c r="AF432" s="63"/>
      <c r="AG432" s="63"/>
      <c r="AK432" s="72">
        <v>5</v>
      </c>
      <c r="AS432" s="72" t="s">
        <v>109</v>
      </c>
      <c r="AT432" s="72" t="s">
        <v>1035</v>
      </c>
      <c r="BA432" s="63" t="s">
        <v>625</v>
      </c>
      <c r="BB432" s="63"/>
      <c r="BC432" s="63"/>
      <c r="BE432" s="63"/>
    </row>
    <row r="433" spans="1:87" x14ac:dyDescent="0.35">
      <c r="B433" s="72" t="s">
        <v>1846</v>
      </c>
      <c r="C433" s="63" t="s">
        <v>536</v>
      </c>
      <c r="D433" s="63"/>
      <c r="F433" s="72" t="s">
        <v>1847</v>
      </c>
      <c r="H433" s="72" t="s">
        <v>1848</v>
      </c>
      <c r="J433" s="63"/>
      <c r="L433" s="63"/>
      <c r="N433" s="66">
        <f t="shared" ca="1" si="36"/>
        <v>121</v>
      </c>
      <c r="O433" s="66">
        <f t="shared" ca="1" si="35"/>
        <v>121</v>
      </c>
      <c r="P433" s="63"/>
      <c r="R433" s="63" t="s">
        <v>556</v>
      </c>
      <c r="S433" s="63"/>
      <c r="V433" s="72">
        <v>5006</v>
      </c>
      <c r="Y433" s="65"/>
      <c r="AA433" s="63"/>
      <c r="AB433" s="63"/>
      <c r="AD433" s="63"/>
      <c r="AE433" s="63"/>
      <c r="AF433" s="63"/>
      <c r="AG433" s="63"/>
      <c r="BA433" s="63" t="s">
        <v>625</v>
      </c>
      <c r="BB433" s="63"/>
      <c r="BC433" s="63"/>
      <c r="BE433" s="63"/>
    </row>
    <row r="434" spans="1:87" x14ac:dyDescent="0.35">
      <c r="A434" s="63">
        <v>86</v>
      </c>
      <c r="B434" s="63" t="s">
        <v>244</v>
      </c>
      <c r="C434" s="63" t="s">
        <v>536</v>
      </c>
      <c r="D434" s="63" t="s">
        <v>5</v>
      </c>
      <c r="E434" s="64">
        <v>11444038</v>
      </c>
      <c r="F434" s="63" t="s">
        <v>246</v>
      </c>
      <c r="G434" s="63"/>
      <c r="H434" s="63" t="s">
        <v>247</v>
      </c>
      <c r="I434" s="63" t="s">
        <v>134</v>
      </c>
      <c r="J434" s="63" t="s">
        <v>751</v>
      </c>
      <c r="K434" s="63"/>
      <c r="L434" s="63"/>
      <c r="M434" s="65">
        <v>20125</v>
      </c>
      <c r="N434" s="66">
        <f t="shared" ca="1" si="36"/>
        <v>66</v>
      </c>
      <c r="O434" s="66">
        <f t="shared" ca="1" si="35"/>
        <v>66</v>
      </c>
      <c r="P434" s="63" t="s">
        <v>595</v>
      </c>
      <c r="Q434" s="63"/>
      <c r="R434" s="63" t="s">
        <v>610</v>
      </c>
      <c r="S434" s="63"/>
      <c r="T434" s="63"/>
      <c r="U434" s="63" t="s">
        <v>245</v>
      </c>
      <c r="V434" s="63">
        <v>4062</v>
      </c>
      <c r="W434" s="63">
        <v>100</v>
      </c>
      <c r="X434" s="65">
        <v>43273</v>
      </c>
      <c r="Y434" s="65" t="s">
        <v>849</v>
      </c>
      <c r="Z434" s="63" t="s">
        <v>248</v>
      </c>
      <c r="AA434" s="63"/>
      <c r="AB434" s="63" t="s">
        <v>697</v>
      </c>
      <c r="AC434" s="63"/>
      <c r="AD434" s="63" t="s">
        <v>813</v>
      </c>
      <c r="AE434" s="63"/>
      <c r="AF434" s="63" t="s">
        <v>1315</v>
      </c>
      <c r="AG434" s="63" t="s">
        <v>107</v>
      </c>
      <c r="AH434" s="63" t="s">
        <v>204</v>
      </c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 t="s">
        <v>552</v>
      </c>
      <c r="BB434" s="63"/>
      <c r="BC434" s="63"/>
      <c r="BD434" s="63" t="s">
        <v>2063</v>
      </c>
      <c r="BE434" s="63"/>
      <c r="BF434" s="65"/>
      <c r="BG434" s="47" t="s">
        <v>1258</v>
      </c>
      <c r="BS434" s="62" t="s">
        <v>789</v>
      </c>
    </row>
    <row r="435" spans="1:87" ht="42" x14ac:dyDescent="0.35">
      <c r="A435" s="63">
        <v>87</v>
      </c>
      <c r="B435" s="63" t="s">
        <v>59</v>
      </c>
      <c r="C435" s="63" t="s">
        <v>536</v>
      </c>
      <c r="D435" s="63" t="s">
        <v>5</v>
      </c>
      <c r="E435" s="64">
        <v>4271552</v>
      </c>
      <c r="F435" s="63" t="s">
        <v>282</v>
      </c>
      <c r="G435" s="63"/>
      <c r="H435" s="63" t="s">
        <v>95</v>
      </c>
      <c r="I435" s="63" t="s">
        <v>134</v>
      </c>
      <c r="J435" s="63" t="s">
        <v>774</v>
      </c>
      <c r="K435" s="63"/>
      <c r="L435" s="63"/>
      <c r="M435" s="65">
        <v>17876</v>
      </c>
      <c r="N435" s="66">
        <f t="shared" ca="1" si="36"/>
        <v>72</v>
      </c>
      <c r="O435" s="66">
        <f t="shared" ca="1" si="35"/>
        <v>72</v>
      </c>
      <c r="P435" s="63" t="s">
        <v>112</v>
      </c>
      <c r="Q435" s="63"/>
      <c r="R435" s="63" t="s">
        <v>610</v>
      </c>
      <c r="S435" s="63"/>
      <c r="T435" s="63" t="s">
        <v>169</v>
      </c>
      <c r="U435" s="63" t="s">
        <v>281</v>
      </c>
      <c r="V435" s="63">
        <v>2686</v>
      </c>
      <c r="W435" s="63"/>
      <c r="X435" s="65">
        <v>41982</v>
      </c>
      <c r="Y435" s="65" t="s">
        <v>283</v>
      </c>
      <c r="Z435" s="63" t="s">
        <v>283</v>
      </c>
      <c r="AA435" s="63"/>
      <c r="AB435" s="63"/>
      <c r="AC435" s="63"/>
      <c r="AD435" s="63"/>
      <c r="AE435" s="63"/>
      <c r="AF435" s="63"/>
      <c r="AG435" s="63" t="s">
        <v>107</v>
      </c>
      <c r="AH435" s="63"/>
      <c r="AI435" s="63"/>
      <c r="AJ435" s="63"/>
      <c r="AK435" s="63"/>
      <c r="AL435" s="63"/>
      <c r="AM435" s="63" t="s">
        <v>287</v>
      </c>
      <c r="AN435" s="63" t="s">
        <v>288</v>
      </c>
      <c r="AO435" s="63" t="s">
        <v>289</v>
      </c>
      <c r="AP435" s="63" t="s">
        <v>291</v>
      </c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 t="s">
        <v>552</v>
      </c>
      <c r="BB435" s="63"/>
      <c r="BC435" s="63"/>
      <c r="BD435" s="76" t="s">
        <v>292</v>
      </c>
      <c r="BE435" s="63" t="s">
        <v>857</v>
      </c>
      <c r="BF435" s="65"/>
      <c r="BS435" s="62" t="s">
        <v>790</v>
      </c>
    </row>
    <row r="436" spans="1:87" x14ac:dyDescent="0.35">
      <c r="B436" s="72" t="s">
        <v>1355</v>
      </c>
      <c r="C436" s="63" t="s">
        <v>536</v>
      </c>
      <c r="D436" s="63"/>
      <c r="E436" s="73">
        <v>93914613</v>
      </c>
      <c r="F436" s="72" t="s">
        <v>1356</v>
      </c>
      <c r="J436" s="63" t="s">
        <v>774</v>
      </c>
      <c r="L436" s="63"/>
      <c r="N436" s="66">
        <f t="shared" ca="1" si="36"/>
        <v>121</v>
      </c>
      <c r="O436" s="66">
        <f t="shared" ca="1" si="35"/>
        <v>121</v>
      </c>
      <c r="P436" s="63"/>
      <c r="R436" s="63" t="s">
        <v>610</v>
      </c>
      <c r="S436" s="63"/>
      <c r="V436" s="72">
        <v>4578</v>
      </c>
      <c r="X436" s="68">
        <v>43738</v>
      </c>
      <c r="Y436" s="65"/>
      <c r="AA436" s="63"/>
      <c r="AB436" s="63"/>
      <c r="AD436" s="63" t="s">
        <v>818</v>
      </c>
      <c r="AE436" s="63"/>
      <c r="AF436" s="63" t="s">
        <v>1316</v>
      </c>
      <c r="AG436" s="63"/>
      <c r="BA436" s="63" t="s">
        <v>552</v>
      </c>
      <c r="BB436" s="63"/>
      <c r="BC436" s="63"/>
      <c r="BE436" s="63"/>
      <c r="BF436" s="68">
        <v>43803</v>
      </c>
      <c r="BG436" s="47" t="s">
        <v>1439</v>
      </c>
    </row>
    <row r="437" spans="1:87" x14ac:dyDescent="0.35">
      <c r="B437" s="72" t="s">
        <v>1352</v>
      </c>
      <c r="C437" s="63" t="s">
        <v>535</v>
      </c>
      <c r="D437" s="63"/>
      <c r="E437" s="73">
        <v>8087252</v>
      </c>
      <c r="F437" s="72" t="s">
        <v>1353</v>
      </c>
      <c r="H437" s="72" t="s">
        <v>1379</v>
      </c>
      <c r="J437" s="63"/>
      <c r="L437" s="63"/>
      <c r="M437" s="68">
        <v>16277</v>
      </c>
      <c r="N437" s="66">
        <f t="shared" ca="1" si="36"/>
        <v>76</v>
      </c>
      <c r="O437" s="66">
        <f t="shared" ca="1" si="35"/>
        <v>76</v>
      </c>
      <c r="P437" s="63"/>
      <c r="R437" s="63" t="s">
        <v>610</v>
      </c>
      <c r="S437" s="63"/>
      <c r="V437" s="72">
        <v>2508</v>
      </c>
      <c r="X437" s="68">
        <v>43742</v>
      </c>
      <c r="Y437" s="65" t="s">
        <v>850</v>
      </c>
      <c r="AA437" s="63"/>
      <c r="AB437" s="63"/>
      <c r="AD437" s="63" t="s">
        <v>818</v>
      </c>
      <c r="AE437" s="63"/>
      <c r="AF437" s="63" t="s">
        <v>1316</v>
      </c>
      <c r="AG437" s="63"/>
      <c r="BA437" s="63" t="s">
        <v>552</v>
      </c>
      <c r="BB437" s="63"/>
      <c r="BC437" s="63"/>
      <c r="BE437" s="63"/>
      <c r="BG437" s="47" t="s">
        <v>1380</v>
      </c>
    </row>
    <row r="438" spans="1:87" x14ac:dyDescent="0.35">
      <c r="A438" s="72">
        <v>245</v>
      </c>
      <c r="B438" s="72" t="s">
        <v>1183</v>
      </c>
      <c r="C438" s="63" t="s">
        <v>536</v>
      </c>
      <c r="D438" s="63"/>
      <c r="E438" s="73">
        <v>8080810</v>
      </c>
      <c r="F438" s="72" t="s">
        <v>1186</v>
      </c>
      <c r="J438" s="63" t="s">
        <v>800</v>
      </c>
      <c r="L438" s="63" t="s">
        <v>601</v>
      </c>
      <c r="M438" s="68">
        <v>15953</v>
      </c>
      <c r="N438" s="66">
        <f t="shared" ca="1" si="36"/>
        <v>77</v>
      </c>
      <c r="O438" s="66">
        <f t="shared" ca="1" si="35"/>
        <v>77</v>
      </c>
      <c r="P438" s="63"/>
      <c r="R438" s="63" t="s">
        <v>556</v>
      </c>
      <c r="S438" s="63"/>
      <c r="V438" s="72">
        <v>4107</v>
      </c>
      <c r="W438" s="72">
        <v>210</v>
      </c>
      <c r="X438" s="68">
        <v>43584</v>
      </c>
      <c r="Y438" s="65" t="s">
        <v>842</v>
      </c>
      <c r="Z438" s="72" t="s">
        <v>193</v>
      </c>
      <c r="AA438" s="63"/>
      <c r="AB438" s="63" t="s">
        <v>697</v>
      </c>
      <c r="AD438" s="63" t="s">
        <v>818</v>
      </c>
      <c r="AE438" s="63"/>
      <c r="AF438" s="63" t="s">
        <v>1315</v>
      </c>
      <c r="AG438" s="63" t="s">
        <v>107</v>
      </c>
      <c r="AH438" s="72" t="s">
        <v>156</v>
      </c>
      <c r="BA438" s="63" t="s">
        <v>543</v>
      </c>
      <c r="BB438" s="63" t="s">
        <v>1165</v>
      </c>
      <c r="BC438" s="63"/>
      <c r="BE438" s="63"/>
    </row>
    <row r="439" spans="1:87" x14ac:dyDescent="0.35">
      <c r="A439" s="63">
        <v>155</v>
      </c>
      <c r="B439" s="63" t="s">
        <v>569</v>
      </c>
      <c r="C439" s="63" t="s">
        <v>536</v>
      </c>
      <c r="D439" s="63"/>
      <c r="E439" s="64">
        <v>14961455</v>
      </c>
      <c r="F439" s="63" t="s">
        <v>1257</v>
      </c>
      <c r="G439" s="63"/>
      <c r="H439" s="63"/>
      <c r="I439" s="63"/>
      <c r="J439" s="63" t="s">
        <v>716</v>
      </c>
      <c r="K439" s="63"/>
      <c r="L439" s="63" t="s">
        <v>555</v>
      </c>
      <c r="M439" s="65">
        <v>22935</v>
      </c>
      <c r="N439" s="66">
        <f t="shared" ca="1" si="36"/>
        <v>58</v>
      </c>
      <c r="O439" s="66">
        <f t="shared" ca="1" si="35"/>
        <v>58</v>
      </c>
      <c r="P439" s="63" t="s">
        <v>112</v>
      </c>
      <c r="Q439" s="63"/>
      <c r="R439" s="63" t="s">
        <v>556</v>
      </c>
      <c r="S439" s="63"/>
      <c r="T439" s="63"/>
      <c r="U439" s="63" t="s">
        <v>98</v>
      </c>
      <c r="V439" s="63">
        <v>4044</v>
      </c>
      <c r="W439" s="63">
        <v>143</v>
      </c>
      <c r="X439" s="65">
        <v>43419</v>
      </c>
      <c r="Y439" s="65" t="s">
        <v>844</v>
      </c>
      <c r="Z439" s="63" t="s">
        <v>1054</v>
      </c>
      <c r="AA439" s="63"/>
      <c r="AB439" s="63" t="s">
        <v>697</v>
      </c>
      <c r="AC439" s="63"/>
      <c r="AD439" s="63" t="s">
        <v>813</v>
      </c>
      <c r="AE439" s="63"/>
      <c r="AF439" s="63" t="s">
        <v>1315</v>
      </c>
      <c r="AG439" s="63" t="s">
        <v>107</v>
      </c>
      <c r="AH439" s="63" t="s">
        <v>481</v>
      </c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 t="s">
        <v>543</v>
      </c>
      <c r="BB439" s="63"/>
      <c r="BC439" s="63"/>
      <c r="BD439" s="63"/>
      <c r="BE439" s="63"/>
      <c r="BF439" s="65"/>
      <c r="BG439" s="79"/>
      <c r="BH439" s="79"/>
      <c r="BI439" s="79"/>
      <c r="BJ439" s="79"/>
      <c r="BK439" s="79"/>
      <c r="BL439" s="79"/>
      <c r="BM439" s="79"/>
      <c r="BN439" s="79"/>
      <c r="BO439" s="79"/>
      <c r="BP439" s="79"/>
      <c r="BQ439" s="79"/>
      <c r="BR439" s="79"/>
      <c r="BS439" s="79"/>
      <c r="BT439" s="79"/>
      <c r="BU439" s="79"/>
      <c r="BV439" s="79"/>
      <c r="BW439" s="79"/>
      <c r="BX439" s="79"/>
      <c r="BY439" s="79"/>
      <c r="BZ439" s="79"/>
      <c r="CA439" s="79"/>
      <c r="CB439" s="79"/>
      <c r="CC439" s="79"/>
      <c r="CD439" s="79"/>
      <c r="CE439" s="79"/>
      <c r="CF439" s="79"/>
      <c r="CG439" s="79"/>
      <c r="CH439" s="79"/>
      <c r="CI439" s="79"/>
    </row>
    <row r="440" spans="1:87" x14ac:dyDescent="0.35">
      <c r="A440" s="72">
        <v>197</v>
      </c>
      <c r="B440" s="72" t="s">
        <v>902</v>
      </c>
      <c r="C440" s="63" t="s">
        <v>536</v>
      </c>
      <c r="D440" s="63"/>
      <c r="E440" s="73">
        <v>40436386</v>
      </c>
      <c r="F440" s="72" t="s">
        <v>903</v>
      </c>
      <c r="J440" s="63" t="s">
        <v>774</v>
      </c>
      <c r="L440" s="63" t="s">
        <v>555</v>
      </c>
      <c r="N440" s="66">
        <f t="shared" ca="1" si="36"/>
        <v>121</v>
      </c>
      <c r="O440" s="66">
        <f t="shared" ca="1" si="35"/>
        <v>121</v>
      </c>
      <c r="P440" s="63"/>
      <c r="R440" s="63" t="s">
        <v>556</v>
      </c>
      <c r="S440" s="63"/>
      <c r="X440" s="68">
        <v>43385</v>
      </c>
      <c r="Y440" s="65" t="s">
        <v>849</v>
      </c>
      <c r="Z440" s="72" t="s">
        <v>904</v>
      </c>
      <c r="AA440" s="63"/>
      <c r="AB440" s="63" t="s">
        <v>697</v>
      </c>
      <c r="AD440" s="63" t="s">
        <v>813</v>
      </c>
      <c r="AE440" s="63"/>
      <c r="AF440" s="63"/>
      <c r="AG440" s="63"/>
      <c r="AK440" s="72">
        <v>2</v>
      </c>
      <c r="AS440" s="72" t="s">
        <v>302</v>
      </c>
      <c r="AU440" s="72" t="s">
        <v>905</v>
      </c>
      <c r="AV440" s="72" t="s">
        <v>565</v>
      </c>
      <c r="BA440" s="63" t="s">
        <v>625</v>
      </c>
      <c r="BB440" s="63"/>
      <c r="BC440" s="63"/>
      <c r="BE440" s="63"/>
    </row>
    <row r="441" spans="1:87" x14ac:dyDescent="0.35">
      <c r="B441" s="72" t="s">
        <v>1359</v>
      </c>
      <c r="C441" s="63" t="s">
        <v>535</v>
      </c>
      <c r="D441" s="63"/>
      <c r="E441" s="73">
        <v>28791205</v>
      </c>
      <c r="F441" s="72" t="s">
        <v>1360</v>
      </c>
      <c r="J441" s="63" t="s">
        <v>800</v>
      </c>
      <c r="L441" s="63"/>
      <c r="N441" s="66">
        <f t="shared" ca="1" si="36"/>
        <v>121</v>
      </c>
      <c r="O441" s="66">
        <f t="shared" ca="1" si="35"/>
        <v>121</v>
      </c>
      <c r="P441" s="63"/>
      <c r="R441" s="63" t="s">
        <v>610</v>
      </c>
      <c r="S441" s="63"/>
      <c r="V441" s="72">
        <v>4580</v>
      </c>
      <c r="X441" s="68">
        <v>43738</v>
      </c>
      <c r="Y441" s="65"/>
      <c r="AA441" s="63"/>
      <c r="AB441" s="63"/>
      <c r="AD441" s="63" t="s">
        <v>813</v>
      </c>
      <c r="AE441" s="63"/>
      <c r="AF441" s="63" t="s">
        <v>1316</v>
      </c>
      <c r="AG441" s="63"/>
      <c r="BA441" s="63" t="s">
        <v>552</v>
      </c>
      <c r="BB441" s="63"/>
      <c r="BC441" s="63"/>
      <c r="BE441" s="63"/>
      <c r="BG441" s="47" t="s">
        <v>1676</v>
      </c>
    </row>
    <row r="442" spans="1:87" x14ac:dyDescent="0.35">
      <c r="A442" s="63">
        <v>88</v>
      </c>
      <c r="B442" s="63" t="s">
        <v>60</v>
      </c>
      <c r="C442" s="63" t="s">
        <v>535</v>
      </c>
      <c r="D442" s="63" t="s">
        <v>5</v>
      </c>
      <c r="E442" s="64">
        <v>34604884</v>
      </c>
      <c r="F442" s="63" t="s">
        <v>318</v>
      </c>
      <c r="G442" s="63"/>
      <c r="H442" s="63" t="s">
        <v>95</v>
      </c>
      <c r="I442" s="63" t="s">
        <v>20</v>
      </c>
      <c r="J442" s="63" t="s">
        <v>774</v>
      </c>
      <c r="K442" s="63"/>
      <c r="L442" s="63" t="s">
        <v>555</v>
      </c>
      <c r="M442" s="65">
        <v>33154</v>
      </c>
      <c r="N442" s="66">
        <f t="shared" ca="1" si="36"/>
        <v>30</v>
      </c>
      <c r="O442" s="66">
        <f t="shared" ca="1" si="35"/>
        <v>30</v>
      </c>
      <c r="P442" s="63" t="s">
        <v>595</v>
      </c>
      <c r="Q442" s="63"/>
      <c r="R442" s="63" t="s">
        <v>610</v>
      </c>
      <c r="S442" s="63"/>
      <c r="T442" s="63" t="s">
        <v>92</v>
      </c>
      <c r="U442" s="63" t="s">
        <v>317</v>
      </c>
      <c r="V442" s="63">
        <v>3793</v>
      </c>
      <c r="W442" s="63"/>
      <c r="X442" s="65">
        <v>43263</v>
      </c>
      <c r="Y442" s="65" t="s">
        <v>850</v>
      </c>
      <c r="Z442" s="63" t="s">
        <v>105</v>
      </c>
      <c r="AA442" s="63"/>
      <c r="AB442" s="63" t="s">
        <v>695</v>
      </c>
      <c r="AC442" s="63"/>
      <c r="AD442" s="63" t="s">
        <v>818</v>
      </c>
      <c r="AE442" s="63"/>
      <c r="AF442" s="63"/>
      <c r="AG442" s="63" t="s">
        <v>106</v>
      </c>
      <c r="AH442" s="63"/>
      <c r="AI442" s="63"/>
      <c r="AJ442" s="63"/>
      <c r="AK442" s="63"/>
      <c r="AL442" s="63"/>
      <c r="AM442" s="63" t="s">
        <v>319</v>
      </c>
      <c r="AN442" s="63" t="s">
        <v>290</v>
      </c>
      <c r="AO442" s="63" t="s">
        <v>320</v>
      </c>
      <c r="AP442" s="63" t="s">
        <v>290</v>
      </c>
      <c r="AQ442" s="63"/>
      <c r="AR442" s="63"/>
      <c r="AS442" s="63" t="s">
        <v>109</v>
      </c>
      <c r="AT442" s="63" t="s">
        <v>321</v>
      </c>
      <c r="AU442" s="63"/>
      <c r="AV442" s="63"/>
      <c r="AW442" s="63"/>
      <c r="AX442" s="63"/>
      <c r="AY442" s="63"/>
      <c r="AZ442" s="63"/>
      <c r="BA442" s="63" t="s">
        <v>552</v>
      </c>
      <c r="BB442" s="63"/>
      <c r="BC442" s="63"/>
      <c r="BD442" s="70"/>
      <c r="BE442" s="63"/>
      <c r="BF442" s="65"/>
      <c r="BS442" s="62" t="s">
        <v>791</v>
      </c>
    </row>
    <row r="443" spans="1:87" x14ac:dyDescent="0.35">
      <c r="A443" s="72">
        <v>270</v>
      </c>
      <c r="B443" s="72" t="s">
        <v>1214</v>
      </c>
      <c r="C443" s="63" t="s">
        <v>536</v>
      </c>
      <c r="D443" s="63"/>
      <c r="F443" s="72" t="s">
        <v>1215</v>
      </c>
      <c r="J443" s="63" t="s">
        <v>247</v>
      </c>
      <c r="L443" s="63"/>
      <c r="N443" s="66">
        <f t="shared" ca="1" si="36"/>
        <v>121</v>
      </c>
      <c r="O443" s="66">
        <f t="shared" ca="1" si="35"/>
        <v>121</v>
      </c>
      <c r="P443" s="63"/>
      <c r="R443" s="63" t="s">
        <v>556</v>
      </c>
      <c r="S443" s="63"/>
      <c r="Y443" s="65"/>
      <c r="AA443" s="63"/>
      <c r="AB443" s="63"/>
      <c r="AD443" s="63"/>
      <c r="AE443" s="63"/>
      <c r="AF443" s="63" t="s">
        <v>1315</v>
      </c>
      <c r="AG443" s="63" t="s">
        <v>107</v>
      </c>
      <c r="AH443" s="72" t="s">
        <v>204</v>
      </c>
      <c r="BA443" s="63" t="s">
        <v>552</v>
      </c>
      <c r="BB443" s="63"/>
      <c r="BC443" s="63"/>
      <c r="BE443" s="63"/>
    </row>
    <row r="444" spans="1:87" x14ac:dyDescent="0.35">
      <c r="B444" s="72" t="s">
        <v>1657</v>
      </c>
      <c r="C444" s="63" t="s">
        <v>536</v>
      </c>
      <c r="J444" s="63"/>
      <c r="L444" s="63"/>
      <c r="O444" s="66">
        <f t="shared" si="35"/>
        <v>0</v>
      </c>
      <c r="P444" s="63"/>
      <c r="R444" s="63" t="s">
        <v>610</v>
      </c>
      <c r="S444" s="63"/>
      <c r="Y444" s="65"/>
      <c r="AB444" s="63"/>
      <c r="AF444" s="63" t="s">
        <v>1315</v>
      </c>
      <c r="BA444" s="63" t="s">
        <v>543</v>
      </c>
      <c r="BB444" s="63"/>
      <c r="BC444" s="63"/>
    </row>
    <row r="445" spans="1:87" x14ac:dyDescent="0.35">
      <c r="B445" s="72" t="s">
        <v>1517</v>
      </c>
      <c r="C445" s="63" t="s">
        <v>536</v>
      </c>
      <c r="D445" s="63"/>
      <c r="E445" s="73">
        <v>31906252</v>
      </c>
      <c r="F445" s="72" t="s">
        <v>1521</v>
      </c>
      <c r="J445" s="63" t="s">
        <v>789</v>
      </c>
      <c r="L445" s="63" t="s">
        <v>614</v>
      </c>
      <c r="M445" s="68">
        <v>31305</v>
      </c>
      <c r="N445" s="66">
        <f t="shared" ref="N445:N450" ca="1" si="37">INT((TODAY()-M445)/365.25)</f>
        <v>35</v>
      </c>
      <c r="O445" s="66">
        <f t="shared" ca="1" si="35"/>
        <v>35</v>
      </c>
      <c r="P445" s="63" t="s">
        <v>595</v>
      </c>
      <c r="R445" s="63" t="s">
        <v>556</v>
      </c>
      <c r="S445" s="63"/>
      <c r="V445" s="72">
        <v>4739</v>
      </c>
      <c r="X445" s="68">
        <v>43890</v>
      </c>
      <c r="Y445" s="65" t="s">
        <v>847</v>
      </c>
      <c r="Z445" s="72" t="s">
        <v>149</v>
      </c>
      <c r="AA445" s="63"/>
      <c r="AB445" s="63"/>
      <c r="AD445" s="63" t="s">
        <v>818</v>
      </c>
      <c r="AE445" s="63" t="s">
        <v>1526</v>
      </c>
      <c r="AF445" s="63" t="s">
        <v>1315</v>
      </c>
      <c r="AG445" s="63"/>
      <c r="AH445" s="72" t="s">
        <v>481</v>
      </c>
      <c r="BA445" s="63" t="s">
        <v>552</v>
      </c>
      <c r="BB445" s="63"/>
      <c r="BC445" s="63"/>
      <c r="BD445" s="72" t="s">
        <v>1583</v>
      </c>
      <c r="BE445" s="63"/>
      <c r="BF445" s="68">
        <v>43943</v>
      </c>
    </row>
    <row r="446" spans="1:87" x14ac:dyDescent="0.35">
      <c r="A446" s="63">
        <v>89</v>
      </c>
      <c r="B446" s="63" t="s">
        <v>412</v>
      </c>
      <c r="C446" s="63" t="s">
        <v>535</v>
      </c>
      <c r="D446" s="63" t="s">
        <v>5</v>
      </c>
      <c r="E446" s="64">
        <v>28965381</v>
      </c>
      <c r="F446" s="63" t="s">
        <v>414</v>
      </c>
      <c r="G446" s="63"/>
      <c r="H446" s="63" t="s">
        <v>95</v>
      </c>
      <c r="I446" s="63" t="s">
        <v>91</v>
      </c>
      <c r="J446" s="63" t="s">
        <v>774</v>
      </c>
      <c r="K446" s="63"/>
      <c r="L446" s="63"/>
      <c r="M446" s="65"/>
      <c r="N446" s="66">
        <f t="shared" ca="1" si="37"/>
        <v>121</v>
      </c>
      <c r="O446" s="66">
        <f t="shared" ca="1" si="35"/>
        <v>121</v>
      </c>
      <c r="P446" s="63"/>
      <c r="Q446" s="63"/>
      <c r="R446" s="63" t="s">
        <v>610</v>
      </c>
      <c r="S446" s="63"/>
      <c r="T446" s="63"/>
      <c r="U446" s="63" t="s">
        <v>413</v>
      </c>
      <c r="V446" s="63">
        <v>2484</v>
      </c>
      <c r="W446" s="63"/>
      <c r="X446" s="65">
        <v>43152</v>
      </c>
      <c r="Y446" s="65" t="s">
        <v>850</v>
      </c>
      <c r="Z446" s="63" t="s">
        <v>455</v>
      </c>
      <c r="AA446" s="63"/>
      <c r="AB446" s="63"/>
      <c r="AC446" s="63"/>
      <c r="AD446" s="63" t="s">
        <v>818</v>
      </c>
      <c r="AE446" s="63"/>
      <c r="AF446" s="63"/>
      <c r="AG446" s="63" t="s">
        <v>107</v>
      </c>
      <c r="AH446" s="63"/>
      <c r="AI446" s="63"/>
      <c r="AJ446" s="63"/>
      <c r="AK446" s="63"/>
      <c r="AL446" s="63"/>
      <c r="AM446" s="63" t="s">
        <v>416</v>
      </c>
      <c r="AN446" s="63" t="s">
        <v>285</v>
      </c>
      <c r="AO446" s="63" t="s">
        <v>417</v>
      </c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 t="s">
        <v>552</v>
      </c>
      <c r="BB446" s="63"/>
      <c r="BC446" s="63"/>
      <c r="BD446" s="63"/>
      <c r="BE446" s="63" t="s">
        <v>855</v>
      </c>
      <c r="BF446" s="65">
        <v>43552</v>
      </c>
      <c r="BS446" s="62" t="s">
        <v>792</v>
      </c>
    </row>
    <row r="447" spans="1:87" x14ac:dyDescent="0.35">
      <c r="A447" s="63">
        <v>90</v>
      </c>
      <c r="B447" s="63" t="s">
        <v>249</v>
      </c>
      <c r="C447" s="63" t="s">
        <v>536</v>
      </c>
      <c r="D447" s="63" t="s">
        <v>5</v>
      </c>
      <c r="E447" s="64">
        <v>37309368</v>
      </c>
      <c r="F447" s="63" t="s">
        <v>251</v>
      </c>
      <c r="G447" s="63" t="s">
        <v>554</v>
      </c>
      <c r="H447" s="63" t="s">
        <v>220</v>
      </c>
      <c r="I447" s="63" t="s">
        <v>20</v>
      </c>
      <c r="J447" s="63" t="s">
        <v>733</v>
      </c>
      <c r="K447" s="63"/>
      <c r="L447" s="63" t="s">
        <v>555</v>
      </c>
      <c r="M447" s="65">
        <v>34184</v>
      </c>
      <c r="N447" s="66">
        <f t="shared" ca="1" si="37"/>
        <v>27</v>
      </c>
      <c r="O447" s="66">
        <f t="shared" ca="1" si="35"/>
        <v>27</v>
      </c>
      <c r="P447" s="63" t="s">
        <v>559</v>
      </c>
      <c r="Q447" s="63"/>
      <c r="R447" s="63" t="s">
        <v>556</v>
      </c>
      <c r="S447" s="63"/>
      <c r="T447" s="63" t="s">
        <v>270</v>
      </c>
      <c r="U447" s="63" t="s">
        <v>250</v>
      </c>
      <c r="V447" s="63">
        <v>4086</v>
      </c>
      <c r="W447" s="63">
        <v>95</v>
      </c>
      <c r="X447" s="65">
        <v>43239</v>
      </c>
      <c r="Y447" s="65" t="s">
        <v>849</v>
      </c>
      <c r="Z447" s="63" t="s">
        <v>132</v>
      </c>
      <c r="AA447" s="63"/>
      <c r="AB447" s="63" t="s">
        <v>700</v>
      </c>
      <c r="AC447" s="63"/>
      <c r="AD447" s="63" t="s">
        <v>813</v>
      </c>
      <c r="AE447" s="63"/>
      <c r="AF447" s="63"/>
      <c r="AG447" s="63" t="s">
        <v>107</v>
      </c>
      <c r="AH447" s="63" t="s">
        <v>204</v>
      </c>
      <c r="AI447" s="63"/>
      <c r="AJ447" s="63"/>
      <c r="AK447" s="63">
        <v>5</v>
      </c>
      <c r="AL447" s="63">
        <v>1</v>
      </c>
      <c r="AM447" s="63"/>
      <c r="AN447" s="63"/>
      <c r="AO447" s="63"/>
      <c r="AP447" s="63"/>
      <c r="AQ447" s="63"/>
      <c r="AR447" s="63"/>
      <c r="AS447" s="63" t="s">
        <v>109</v>
      </c>
      <c r="AT447" s="63" t="s">
        <v>674</v>
      </c>
      <c r="AU447" s="63"/>
      <c r="AV447" s="63"/>
      <c r="AW447" s="63"/>
      <c r="AX447" s="63"/>
      <c r="AY447" s="63"/>
      <c r="AZ447" s="63"/>
      <c r="BA447" s="63" t="s">
        <v>552</v>
      </c>
      <c r="BB447" s="63"/>
      <c r="BC447" s="63"/>
      <c r="BD447" s="63" t="s">
        <v>395</v>
      </c>
      <c r="BE447" s="63" t="s">
        <v>857</v>
      </c>
      <c r="BF447" s="65">
        <v>43315</v>
      </c>
      <c r="BS447" s="62" t="s">
        <v>793</v>
      </c>
    </row>
    <row r="448" spans="1:87" x14ac:dyDescent="0.35">
      <c r="A448" s="72">
        <v>261</v>
      </c>
      <c r="B448" s="72" t="s">
        <v>1203</v>
      </c>
      <c r="C448" s="63" t="s">
        <v>536</v>
      </c>
      <c r="D448" s="63"/>
      <c r="J448" s="63"/>
      <c r="L448" s="63"/>
      <c r="N448" s="66">
        <f t="shared" ca="1" si="37"/>
        <v>121</v>
      </c>
      <c r="O448" s="66">
        <f t="shared" ca="1" si="35"/>
        <v>121</v>
      </c>
      <c r="P448" s="63"/>
      <c r="R448" s="63" t="s">
        <v>610</v>
      </c>
      <c r="S448" s="63"/>
      <c r="V448" s="72">
        <v>4293</v>
      </c>
      <c r="X448" s="68">
        <v>43598</v>
      </c>
      <c r="Y448" s="65"/>
      <c r="AA448" s="63"/>
      <c r="AB448" s="63"/>
      <c r="AD448" s="63"/>
      <c r="AE448" s="63"/>
      <c r="AF448" s="63"/>
      <c r="AG448" s="63"/>
      <c r="BA448" s="63" t="s">
        <v>625</v>
      </c>
      <c r="BB448" s="63"/>
      <c r="BC448" s="63"/>
      <c r="BE448" s="63"/>
      <c r="BG448" s="47" t="s">
        <v>1206</v>
      </c>
    </row>
    <row r="449" spans="1:71" x14ac:dyDescent="0.35">
      <c r="A449" s="63">
        <v>130</v>
      </c>
      <c r="B449" s="63" t="s">
        <v>502</v>
      </c>
      <c r="C449" s="63" t="s">
        <v>536</v>
      </c>
      <c r="D449" s="63" t="s">
        <v>5</v>
      </c>
      <c r="E449" s="64">
        <v>31765855</v>
      </c>
      <c r="F449" s="63" t="s">
        <v>667</v>
      </c>
      <c r="G449" s="63" t="s">
        <v>554</v>
      </c>
      <c r="H449" s="63" t="s">
        <v>220</v>
      </c>
      <c r="I449" s="63" t="s">
        <v>503</v>
      </c>
      <c r="J449" s="63" t="s">
        <v>733</v>
      </c>
      <c r="K449" s="63"/>
      <c r="L449" s="63" t="s">
        <v>555</v>
      </c>
      <c r="M449" s="65">
        <v>31358</v>
      </c>
      <c r="N449" s="66">
        <f t="shared" ca="1" si="37"/>
        <v>35</v>
      </c>
      <c r="O449" s="66">
        <f t="shared" ca="1" si="35"/>
        <v>35</v>
      </c>
      <c r="P449" s="63" t="s">
        <v>112</v>
      </c>
      <c r="Q449" s="63"/>
      <c r="R449" s="63" t="s">
        <v>556</v>
      </c>
      <c r="S449" s="63"/>
      <c r="T449" s="63" t="s">
        <v>270</v>
      </c>
      <c r="U449" s="63" t="s">
        <v>668</v>
      </c>
      <c r="V449" s="63">
        <v>4084</v>
      </c>
      <c r="W449" s="63">
        <v>32</v>
      </c>
      <c r="X449" s="65">
        <v>43091</v>
      </c>
      <c r="Y449" s="65" t="s">
        <v>847</v>
      </c>
      <c r="Z449" s="63" t="s">
        <v>149</v>
      </c>
      <c r="AA449" s="63"/>
      <c r="AB449" s="63" t="s">
        <v>702</v>
      </c>
      <c r="AC449" s="63"/>
      <c r="AD449" s="63" t="s">
        <v>813</v>
      </c>
      <c r="AE449" s="63"/>
      <c r="AF449" s="63"/>
      <c r="AG449" s="63" t="s">
        <v>107</v>
      </c>
      <c r="AH449" s="63" t="s">
        <v>204</v>
      </c>
      <c r="AI449" s="63"/>
      <c r="AJ449" s="63"/>
      <c r="AK449" s="63">
        <v>7</v>
      </c>
      <c r="AL449" s="63"/>
      <c r="AM449" s="63"/>
      <c r="AN449" s="63"/>
      <c r="AO449" s="63"/>
      <c r="AP449" s="63"/>
      <c r="AQ449" s="63"/>
      <c r="AR449" s="63"/>
      <c r="AS449" s="63" t="s">
        <v>109</v>
      </c>
      <c r="AT449" s="63"/>
      <c r="AU449" s="63" t="s">
        <v>669</v>
      </c>
      <c r="AV449" s="63"/>
      <c r="AW449" s="63" t="s">
        <v>565</v>
      </c>
      <c r="AX449" s="63" t="s">
        <v>565</v>
      </c>
      <c r="AY449" s="63" t="s">
        <v>670</v>
      </c>
      <c r="AZ449" s="63"/>
      <c r="BA449" s="63" t="s">
        <v>552</v>
      </c>
      <c r="BB449" s="63"/>
      <c r="BC449" s="63"/>
      <c r="BD449" s="63" t="s">
        <v>671</v>
      </c>
      <c r="BE449" s="63" t="s">
        <v>857</v>
      </c>
      <c r="BF449" s="65">
        <v>43273</v>
      </c>
    </row>
    <row r="450" spans="1:71" ht="42" x14ac:dyDescent="0.35">
      <c r="A450" s="63">
        <v>91</v>
      </c>
      <c r="B450" s="63" t="s">
        <v>1502</v>
      </c>
      <c r="C450" s="63" t="s">
        <v>536</v>
      </c>
      <c r="D450" s="63" t="s">
        <v>5</v>
      </c>
      <c r="E450" s="64">
        <v>16314007</v>
      </c>
      <c r="F450" s="63"/>
      <c r="G450" s="63"/>
      <c r="H450" s="63"/>
      <c r="I450" s="63" t="s">
        <v>134</v>
      </c>
      <c r="J450" s="63" t="s">
        <v>774</v>
      </c>
      <c r="K450" s="63"/>
      <c r="L450" s="63"/>
      <c r="M450" s="65"/>
      <c r="N450" s="66">
        <f t="shared" ca="1" si="37"/>
        <v>121</v>
      </c>
      <c r="O450" s="66">
        <f t="shared" ca="1" si="35"/>
        <v>121</v>
      </c>
      <c r="P450" s="63" t="s">
        <v>602</v>
      </c>
      <c r="Q450" s="63"/>
      <c r="R450" s="63" t="s">
        <v>610</v>
      </c>
      <c r="S450" s="63"/>
      <c r="T450" s="63" t="s">
        <v>180</v>
      </c>
      <c r="U450" s="63" t="s">
        <v>390</v>
      </c>
      <c r="V450" s="63">
        <v>1877</v>
      </c>
      <c r="W450" s="63"/>
      <c r="X450" s="65">
        <v>42622</v>
      </c>
      <c r="Y450" s="65" t="s">
        <v>850</v>
      </c>
      <c r="Z450" s="63" t="s">
        <v>105</v>
      </c>
      <c r="AA450" s="63"/>
      <c r="AB450" s="63"/>
      <c r="AC450" s="63"/>
      <c r="AD450" s="63" t="s">
        <v>813</v>
      </c>
      <c r="AE450" s="63"/>
      <c r="AF450" s="63"/>
      <c r="AG450" s="63" t="s">
        <v>107</v>
      </c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 t="s">
        <v>552</v>
      </c>
      <c r="BB450" s="63"/>
      <c r="BC450" s="63"/>
      <c r="BD450" s="76" t="s">
        <v>482</v>
      </c>
      <c r="BE450" s="63" t="s">
        <v>857</v>
      </c>
      <c r="BF450" s="65"/>
      <c r="BS450" s="62" t="s">
        <v>794</v>
      </c>
    </row>
    <row r="451" spans="1:71" x14ac:dyDescent="0.35">
      <c r="B451" s="72" t="s">
        <v>1502</v>
      </c>
      <c r="C451" s="63"/>
      <c r="J451" s="63"/>
      <c r="L451" s="63"/>
      <c r="P451" s="63"/>
      <c r="R451" s="63" t="s">
        <v>610</v>
      </c>
      <c r="S451" s="63"/>
      <c r="Y451" s="65"/>
      <c r="AB451" s="63"/>
      <c r="AD451" s="63"/>
      <c r="AF451" s="63"/>
      <c r="BA451" s="63"/>
      <c r="BB451" s="63"/>
      <c r="BC451" s="63"/>
    </row>
    <row r="452" spans="1:71" x14ac:dyDescent="0.35">
      <c r="B452" s="72" t="s">
        <v>1909</v>
      </c>
      <c r="C452" s="63" t="s">
        <v>536</v>
      </c>
      <c r="D452" s="63"/>
      <c r="F452" s="72" t="s">
        <v>1910</v>
      </c>
      <c r="H452" s="72" t="s">
        <v>95</v>
      </c>
      <c r="J452" s="63"/>
      <c r="L452" s="63"/>
      <c r="N452" s="66">
        <f t="shared" ref="N452:N459" ca="1" si="38">INT((TODAY()-M452)/365.25)</f>
        <v>121</v>
      </c>
      <c r="O452" s="66">
        <f t="shared" ref="O452:O483" ca="1" si="39">IF(N452=119,"N/D",N452)</f>
        <v>121</v>
      </c>
      <c r="P452" s="63"/>
      <c r="R452" s="63" t="s">
        <v>556</v>
      </c>
      <c r="S452" s="63"/>
      <c r="V452" s="72">
        <v>5038</v>
      </c>
      <c r="X452" s="68">
        <v>44113</v>
      </c>
      <c r="Y452" s="65"/>
      <c r="Z452" s="72" t="s">
        <v>1040</v>
      </c>
      <c r="AA452" s="63"/>
      <c r="AB452" s="63"/>
      <c r="AD452" s="63"/>
      <c r="AE452" s="63" t="s">
        <v>1908</v>
      </c>
      <c r="AF452" s="63" t="s">
        <v>1315</v>
      </c>
      <c r="AG452" s="63"/>
      <c r="BA452" s="63" t="s">
        <v>543</v>
      </c>
      <c r="BB452" s="63"/>
      <c r="BC452" s="63"/>
      <c r="BE452" s="63"/>
    </row>
    <row r="453" spans="1:71" x14ac:dyDescent="0.35">
      <c r="B453" s="72" t="s">
        <v>1361</v>
      </c>
      <c r="C453" s="63" t="s">
        <v>536</v>
      </c>
      <c r="D453" s="63"/>
      <c r="E453" s="73">
        <v>8105351</v>
      </c>
      <c r="F453" s="72" t="s">
        <v>1418</v>
      </c>
      <c r="J453" s="63" t="s">
        <v>772</v>
      </c>
      <c r="L453" s="63" t="s">
        <v>566</v>
      </c>
      <c r="M453" s="68">
        <v>18280</v>
      </c>
      <c r="N453" s="66">
        <f t="shared" ca="1" si="38"/>
        <v>71</v>
      </c>
      <c r="O453" s="66">
        <f t="shared" ca="1" si="39"/>
        <v>71</v>
      </c>
      <c r="P453" s="63" t="s">
        <v>559</v>
      </c>
      <c r="R453" s="63" t="s">
        <v>556</v>
      </c>
      <c r="S453" s="63"/>
      <c r="V453" s="72">
        <v>4601</v>
      </c>
      <c r="Y453" s="65" t="s">
        <v>847</v>
      </c>
      <c r="Z453" s="72" t="s">
        <v>1366</v>
      </c>
      <c r="AA453" s="63"/>
      <c r="AB453" s="63"/>
      <c r="AD453" s="63" t="s">
        <v>818</v>
      </c>
      <c r="AE453" s="63"/>
      <c r="AF453" s="63" t="s">
        <v>1315</v>
      </c>
      <c r="AG453" s="63"/>
      <c r="BA453" s="63" t="s">
        <v>552</v>
      </c>
      <c r="BB453" s="63"/>
      <c r="BC453" s="63"/>
      <c r="BD453" s="72" t="s">
        <v>857</v>
      </c>
      <c r="BE453" s="63"/>
      <c r="BF453" s="68">
        <v>44028</v>
      </c>
    </row>
    <row r="454" spans="1:71" x14ac:dyDescent="0.35">
      <c r="A454" s="63">
        <v>92</v>
      </c>
      <c r="B454" s="63" t="s">
        <v>199</v>
      </c>
      <c r="C454" s="63" t="s">
        <v>535</v>
      </c>
      <c r="D454" s="63" t="s">
        <v>5</v>
      </c>
      <c r="E454" s="64">
        <v>35815324</v>
      </c>
      <c r="F454" s="63" t="s">
        <v>200</v>
      </c>
      <c r="G454" s="63"/>
      <c r="H454" s="63" t="s">
        <v>95</v>
      </c>
      <c r="I454" s="63"/>
      <c r="J454" s="63" t="s">
        <v>774</v>
      </c>
      <c r="K454" s="63"/>
      <c r="L454" s="63" t="s">
        <v>555</v>
      </c>
      <c r="M454" s="65">
        <v>33433</v>
      </c>
      <c r="N454" s="66">
        <f t="shared" ca="1" si="38"/>
        <v>29</v>
      </c>
      <c r="O454" s="66">
        <f t="shared" ca="1" si="39"/>
        <v>29</v>
      </c>
      <c r="P454" s="63" t="s">
        <v>559</v>
      </c>
      <c r="Q454" s="63"/>
      <c r="R454" s="63" t="s">
        <v>610</v>
      </c>
      <c r="S454" s="63"/>
      <c r="T454" s="63"/>
      <c r="U454" s="63"/>
      <c r="V454" s="63">
        <v>3842</v>
      </c>
      <c r="W454" s="63"/>
      <c r="X454" s="65">
        <v>43319</v>
      </c>
      <c r="Y454" s="65" t="s">
        <v>850</v>
      </c>
      <c r="Z454" s="63" t="s">
        <v>105</v>
      </c>
      <c r="AA454" s="63"/>
      <c r="AB454" s="63"/>
      <c r="AC454" s="63"/>
      <c r="AD454" s="63" t="s">
        <v>818</v>
      </c>
      <c r="AE454" s="63" t="s">
        <v>1691</v>
      </c>
      <c r="AF454" s="63" t="s">
        <v>1316</v>
      </c>
      <c r="AG454" s="63"/>
      <c r="AH454" s="63" t="s">
        <v>156</v>
      </c>
      <c r="AI454" s="63" t="s">
        <v>1498</v>
      </c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 t="s">
        <v>552</v>
      </c>
      <c r="BB454" s="63"/>
      <c r="BC454" s="63"/>
      <c r="BD454" s="70" t="s">
        <v>859</v>
      </c>
      <c r="BE454" s="63"/>
      <c r="BF454" s="65">
        <v>44257</v>
      </c>
      <c r="BS454" s="62" t="s">
        <v>795</v>
      </c>
    </row>
    <row r="455" spans="1:71" x14ac:dyDescent="0.35">
      <c r="A455" s="72">
        <v>210</v>
      </c>
      <c r="B455" s="72" t="s">
        <v>941</v>
      </c>
      <c r="C455" s="63" t="s">
        <v>536</v>
      </c>
      <c r="D455" s="63"/>
      <c r="E455" s="73">
        <v>25740146</v>
      </c>
      <c r="F455" s="72" t="s">
        <v>942</v>
      </c>
      <c r="J455" s="63" t="s">
        <v>774</v>
      </c>
      <c r="L455" s="63" t="s">
        <v>555</v>
      </c>
      <c r="M455" s="68">
        <v>28089</v>
      </c>
      <c r="N455" s="66">
        <f t="shared" ca="1" si="38"/>
        <v>44</v>
      </c>
      <c r="O455" s="66">
        <f t="shared" ca="1" si="39"/>
        <v>44</v>
      </c>
      <c r="P455" s="63"/>
      <c r="R455" s="63" t="s">
        <v>556</v>
      </c>
      <c r="S455" s="63"/>
      <c r="X455" s="68">
        <v>42996</v>
      </c>
      <c r="Y455" s="65" t="s">
        <v>847</v>
      </c>
      <c r="Z455" s="72" t="s">
        <v>149</v>
      </c>
      <c r="AA455" s="63"/>
      <c r="AB455" s="63"/>
      <c r="AD455" s="63" t="s">
        <v>813</v>
      </c>
      <c r="AE455" s="63"/>
      <c r="AF455" s="63"/>
      <c r="AG455" s="63"/>
      <c r="AK455" s="72">
        <v>2</v>
      </c>
      <c r="AL455" s="72">
        <v>3</v>
      </c>
      <c r="AS455" s="72" t="s">
        <v>109</v>
      </c>
      <c r="AW455" s="72" t="s">
        <v>565</v>
      </c>
      <c r="AX455" s="72" t="s">
        <v>21</v>
      </c>
      <c r="BA455" s="63" t="s">
        <v>625</v>
      </c>
      <c r="BB455" s="63"/>
      <c r="BC455" s="63"/>
      <c r="BE455" s="63"/>
    </row>
    <row r="456" spans="1:71" x14ac:dyDescent="0.35">
      <c r="B456" s="72" t="s">
        <v>1783</v>
      </c>
      <c r="C456" s="63" t="s">
        <v>535</v>
      </c>
      <c r="D456" s="63"/>
      <c r="F456" s="72" t="s">
        <v>1784</v>
      </c>
      <c r="J456" s="63"/>
      <c r="L456" s="63"/>
      <c r="N456" s="66">
        <f t="shared" ca="1" si="38"/>
        <v>121</v>
      </c>
      <c r="O456" s="66">
        <f t="shared" ca="1" si="39"/>
        <v>121</v>
      </c>
      <c r="P456" s="63"/>
      <c r="R456" s="63" t="s">
        <v>556</v>
      </c>
      <c r="S456" s="63"/>
      <c r="V456" s="72">
        <v>4923</v>
      </c>
      <c r="Y456" s="65"/>
      <c r="AA456" s="63"/>
      <c r="AB456" s="63"/>
      <c r="AD456" s="63"/>
      <c r="AE456" s="63"/>
      <c r="AF456" s="63"/>
      <c r="AG456" s="63"/>
      <c r="BA456" s="63" t="s">
        <v>625</v>
      </c>
      <c r="BB456" s="63"/>
      <c r="BC456" s="63"/>
      <c r="BE456" s="63"/>
    </row>
    <row r="457" spans="1:71" x14ac:dyDescent="0.35">
      <c r="A457" s="63">
        <v>93</v>
      </c>
      <c r="B457" s="63" t="s">
        <v>61</v>
      </c>
      <c r="C457" s="63" t="s">
        <v>535</v>
      </c>
      <c r="D457" s="63" t="s">
        <v>5</v>
      </c>
      <c r="E457" s="64">
        <v>48007818</v>
      </c>
      <c r="F457" s="63" t="s">
        <v>94</v>
      </c>
      <c r="G457" s="63"/>
      <c r="H457" s="63" t="s">
        <v>95</v>
      </c>
      <c r="I457" s="63" t="s">
        <v>91</v>
      </c>
      <c r="J457" s="63" t="s">
        <v>774</v>
      </c>
      <c r="K457" s="63"/>
      <c r="L457" s="63" t="s">
        <v>555</v>
      </c>
      <c r="M457" s="65">
        <v>33887</v>
      </c>
      <c r="N457" s="66">
        <f t="shared" ca="1" si="38"/>
        <v>28</v>
      </c>
      <c r="O457" s="66">
        <f t="shared" ca="1" si="39"/>
        <v>28</v>
      </c>
      <c r="P457" s="63" t="s">
        <v>595</v>
      </c>
      <c r="Q457" s="63"/>
      <c r="R457" s="63" t="s">
        <v>610</v>
      </c>
      <c r="S457" s="63"/>
      <c r="T457" s="63"/>
      <c r="U457" s="63"/>
      <c r="V457" s="63">
        <v>3536</v>
      </c>
      <c r="W457" s="63"/>
      <c r="X457" s="65">
        <v>43010</v>
      </c>
      <c r="Y457" s="65" t="s">
        <v>850</v>
      </c>
      <c r="Z457" s="63" t="s">
        <v>105</v>
      </c>
      <c r="AA457" s="63"/>
      <c r="AB457" s="63"/>
      <c r="AC457" s="63"/>
      <c r="AD457" s="63" t="s">
        <v>818</v>
      </c>
      <c r="AE457" s="63" t="s">
        <v>1690</v>
      </c>
      <c r="AF457" s="63" t="s">
        <v>1316</v>
      </c>
      <c r="AG457" s="63" t="s">
        <v>106</v>
      </c>
      <c r="AH457" s="63" t="s">
        <v>1688</v>
      </c>
      <c r="AI457" s="63" t="s">
        <v>1498</v>
      </c>
      <c r="AJ457" s="63"/>
      <c r="AK457" s="63"/>
      <c r="AL457" s="63"/>
      <c r="AM457" s="63" t="s">
        <v>459</v>
      </c>
      <c r="AN457" s="63" t="s">
        <v>460</v>
      </c>
      <c r="AO457" s="63" t="s">
        <v>461</v>
      </c>
      <c r="AP457" s="63"/>
      <c r="AQ457" s="63"/>
      <c r="AR457" s="63"/>
      <c r="AS457" s="63" t="s">
        <v>109</v>
      </c>
      <c r="AT457" s="63"/>
      <c r="AU457" s="63" t="s">
        <v>462</v>
      </c>
      <c r="AV457" s="63"/>
      <c r="AW457" s="63"/>
      <c r="AX457" s="63"/>
      <c r="AY457" s="63"/>
      <c r="AZ457" s="63"/>
      <c r="BA457" s="63" t="s">
        <v>543</v>
      </c>
      <c r="BB457" s="63"/>
      <c r="BC457" s="63"/>
      <c r="BD457" s="70"/>
      <c r="BE457" s="63"/>
      <c r="BF457" s="65"/>
      <c r="BS457" s="62" t="s">
        <v>796</v>
      </c>
    </row>
    <row r="458" spans="1:71" x14ac:dyDescent="0.35">
      <c r="A458" s="63">
        <v>178</v>
      </c>
      <c r="B458" s="72" t="s">
        <v>588</v>
      </c>
      <c r="C458" s="63" t="s">
        <v>535</v>
      </c>
      <c r="D458" s="63"/>
      <c r="E458" s="73">
        <v>37726755</v>
      </c>
      <c r="F458" s="72" t="s">
        <v>1170</v>
      </c>
      <c r="J458" s="63" t="s">
        <v>733</v>
      </c>
      <c r="L458" s="63"/>
      <c r="N458" s="66">
        <f t="shared" ca="1" si="38"/>
        <v>121</v>
      </c>
      <c r="O458" s="66">
        <f t="shared" ca="1" si="39"/>
        <v>121</v>
      </c>
      <c r="P458" s="63"/>
      <c r="R458" s="63" t="s">
        <v>610</v>
      </c>
      <c r="S458" s="63"/>
      <c r="V458" s="72">
        <v>3993</v>
      </c>
      <c r="X458" s="68">
        <v>43446</v>
      </c>
      <c r="Y458" s="65" t="s">
        <v>850</v>
      </c>
      <c r="Z458" s="72" t="s">
        <v>105</v>
      </c>
      <c r="AA458" s="63"/>
      <c r="AB458" s="63"/>
      <c r="AD458" s="63" t="s">
        <v>818</v>
      </c>
      <c r="AE458" s="63"/>
      <c r="AF458" s="63"/>
      <c r="AG458" s="63"/>
      <c r="BA458" s="63" t="s">
        <v>552</v>
      </c>
      <c r="BB458" s="63"/>
      <c r="BC458" s="63"/>
      <c r="BE458" s="63" t="s">
        <v>859</v>
      </c>
      <c r="BF458" s="68">
        <v>43453</v>
      </c>
    </row>
    <row r="459" spans="1:71" x14ac:dyDescent="0.35">
      <c r="A459" s="72">
        <v>237</v>
      </c>
      <c r="B459" s="72" t="s">
        <v>1030</v>
      </c>
      <c r="C459" s="63" t="s">
        <v>536</v>
      </c>
      <c r="D459" s="63"/>
      <c r="E459" s="73">
        <v>5535478</v>
      </c>
      <c r="J459" s="63"/>
      <c r="L459" s="63"/>
      <c r="N459" s="66">
        <f t="shared" ca="1" si="38"/>
        <v>121</v>
      </c>
      <c r="O459" s="66">
        <f t="shared" ca="1" si="39"/>
        <v>121</v>
      </c>
      <c r="P459" s="63"/>
      <c r="R459" s="63" t="s">
        <v>556</v>
      </c>
      <c r="S459" s="63"/>
      <c r="X459" s="68">
        <v>43000</v>
      </c>
      <c r="Y459" s="65"/>
      <c r="AA459" s="63"/>
      <c r="AB459" s="63"/>
      <c r="AD459" s="63"/>
      <c r="AE459" s="63"/>
      <c r="AF459" s="63"/>
      <c r="AG459" s="63"/>
      <c r="BA459" s="63" t="s">
        <v>625</v>
      </c>
      <c r="BB459" s="63"/>
      <c r="BC459" s="63"/>
      <c r="BE459" s="63"/>
    </row>
    <row r="460" spans="1:71" x14ac:dyDescent="0.35">
      <c r="B460" s="72" t="s">
        <v>1611</v>
      </c>
      <c r="C460" s="63" t="s">
        <v>535</v>
      </c>
      <c r="J460" s="63"/>
      <c r="L460" s="63"/>
      <c r="O460" s="66">
        <f t="shared" si="39"/>
        <v>0</v>
      </c>
      <c r="P460" s="63"/>
      <c r="R460" s="63" t="s">
        <v>610</v>
      </c>
      <c r="S460" s="63"/>
      <c r="V460" s="72">
        <v>4830</v>
      </c>
      <c r="Y460" s="65"/>
      <c r="AB460" s="63"/>
      <c r="AF460" s="63"/>
      <c r="BA460" s="63" t="s">
        <v>552</v>
      </c>
      <c r="BB460" s="63"/>
      <c r="BC460" s="63"/>
      <c r="BD460" s="72" t="s">
        <v>1768</v>
      </c>
      <c r="BF460" s="68">
        <v>43952</v>
      </c>
    </row>
    <row r="461" spans="1:71" x14ac:dyDescent="0.35">
      <c r="A461" s="63">
        <v>94</v>
      </c>
      <c r="B461" s="63" t="s">
        <v>62</v>
      </c>
      <c r="C461" s="63" t="s">
        <v>535</v>
      </c>
      <c r="D461" s="63" t="s">
        <v>5</v>
      </c>
      <c r="E461" s="64">
        <v>32829184</v>
      </c>
      <c r="F461" s="63" t="s">
        <v>392</v>
      </c>
      <c r="G461" s="63"/>
      <c r="H461" s="63" t="s">
        <v>95</v>
      </c>
      <c r="I461" s="63" t="s">
        <v>391</v>
      </c>
      <c r="J461" s="63" t="s">
        <v>774</v>
      </c>
      <c r="K461" s="63"/>
      <c r="L461" s="63" t="s">
        <v>555</v>
      </c>
      <c r="M461" s="65">
        <v>30849</v>
      </c>
      <c r="N461" s="66">
        <f t="shared" ref="N461:N475" ca="1" si="40">INT((TODAY()-M461)/365.25)</f>
        <v>36</v>
      </c>
      <c r="O461" s="66">
        <f t="shared" ca="1" si="39"/>
        <v>36</v>
      </c>
      <c r="P461" s="63" t="s">
        <v>595</v>
      </c>
      <c r="Q461" s="63"/>
      <c r="R461" s="63" t="s">
        <v>610</v>
      </c>
      <c r="S461" s="63"/>
      <c r="T461" s="63"/>
      <c r="U461" s="63" t="s">
        <v>393</v>
      </c>
      <c r="V461" s="63">
        <v>3718</v>
      </c>
      <c r="W461" s="63"/>
      <c r="X461" s="65">
        <v>43214</v>
      </c>
      <c r="Y461" s="65" t="s">
        <v>850</v>
      </c>
      <c r="Z461" s="63" t="s">
        <v>456</v>
      </c>
      <c r="AA461" s="63"/>
      <c r="AB461" s="63"/>
      <c r="AC461" s="63"/>
      <c r="AD461" s="63" t="s">
        <v>818</v>
      </c>
      <c r="AE461" s="63" t="s">
        <v>1710</v>
      </c>
      <c r="AF461" s="63" t="s">
        <v>1316</v>
      </c>
      <c r="AG461" s="63" t="s">
        <v>106</v>
      </c>
      <c r="AH461" s="63" t="s">
        <v>1688</v>
      </c>
      <c r="AI461" s="63" t="s">
        <v>1498</v>
      </c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 t="s">
        <v>543</v>
      </c>
      <c r="BB461" s="63"/>
      <c r="BC461" s="63"/>
      <c r="BD461" s="70"/>
      <c r="BE461" s="63"/>
      <c r="BF461" s="65"/>
      <c r="BS461" s="62" t="s">
        <v>797</v>
      </c>
    </row>
    <row r="462" spans="1:71" x14ac:dyDescent="0.35">
      <c r="A462" s="63">
        <v>95</v>
      </c>
      <c r="B462" s="63" t="s">
        <v>63</v>
      </c>
      <c r="C462" s="63" t="s">
        <v>535</v>
      </c>
      <c r="D462" s="63" t="s">
        <v>5</v>
      </c>
      <c r="E462" s="64">
        <v>34201811</v>
      </c>
      <c r="F462" s="63" t="s">
        <v>394</v>
      </c>
      <c r="G462" s="63"/>
      <c r="H462" s="63" t="s">
        <v>95</v>
      </c>
      <c r="I462" s="63" t="s">
        <v>100</v>
      </c>
      <c r="J462" s="63" t="s">
        <v>774</v>
      </c>
      <c r="K462" s="63"/>
      <c r="L462" s="63"/>
      <c r="M462" s="65">
        <v>32662</v>
      </c>
      <c r="N462" s="66">
        <f t="shared" ca="1" si="40"/>
        <v>31</v>
      </c>
      <c r="O462" s="66">
        <f t="shared" ca="1" si="39"/>
        <v>31</v>
      </c>
      <c r="P462" s="63" t="s">
        <v>559</v>
      </c>
      <c r="Q462" s="63"/>
      <c r="R462" s="63" t="s">
        <v>610</v>
      </c>
      <c r="S462" s="63"/>
      <c r="T462" s="63"/>
      <c r="U462" s="63" t="s">
        <v>93</v>
      </c>
      <c r="V462" s="63">
        <v>3188</v>
      </c>
      <c r="W462" s="63"/>
      <c r="X462" s="65">
        <v>42650</v>
      </c>
      <c r="Y462" s="65" t="s">
        <v>850</v>
      </c>
      <c r="Z462" s="63" t="s">
        <v>456</v>
      </c>
      <c r="AA462" s="63"/>
      <c r="AB462" s="63"/>
      <c r="AC462" s="63"/>
      <c r="AD462" s="63" t="s">
        <v>813</v>
      </c>
      <c r="AE462" s="63" t="s">
        <v>1690</v>
      </c>
      <c r="AF462" s="63" t="s">
        <v>1316</v>
      </c>
      <c r="AG462" s="63" t="s">
        <v>106</v>
      </c>
      <c r="AH462" s="63" t="s">
        <v>1688</v>
      </c>
      <c r="AI462" s="63" t="s">
        <v>1498</v>
      </c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 t="s">
        <v>552</v>
      </c>
      <c r="BB462" s="63"/>
      <c r="BC462" s="63"/>
      <c r="BD462" s="76" t="s">
        <v>1757</v>
      </c>
      <c r="BE462" s="63"/>
      <c r="BF462" s="65">
        <v>43998</v>
      </c>
      <c r="BS462" s="62" t="s">
        <v>798</v>
      </c>
    </row>
    <row r="463" spans="1:71" x14ac:dyDescent="0.35">
      <c r="A463" s="63">
        <v>167</v>
      </c>
      <c r="B463" s="72" t="s">
        <v>581</v>
      </c>
      <c r="C463" s="63" t="s">
        <v>536</v>
      </c>
      <c r="D463" s="63"/>
      <c r="E463" s="73">
        <v>17527697</v>
      </c>
      <c r="F463" s="72" t="s">
        <v>1059</v>
      </c>
      <c r="J463" s="63" t="s">
        <v>711</v>
      </c>
      <c r="L463" s="63" t="s">
        <v>601</v>
      </c>
      <c r="N463" s="66">
        <f t="shared" ca="1" si="40"/>
        <v>121</v>
      </c>
      <c r="O463" s="66">
        <f t="shared" ca="1" si="39"/>
        <v>121</v>
      </c>
      <c r="P463" s="63" t="s">
        <v>595</v>
      </c>
      <c r="R463" s="63" t="s">
        <v>556</v>
      </c>
      <c r="S463" s="63"/>
      <c r="T463" s="72" t="s">
        <v>1060</v>
      </c>
      <c r="U463" s="72" t="s">
        <v>1061</v>
      </c>
      <c r="V463" s="72">
        <v>4047</v>
      </c>
      <c r="X463" s="68">
        <v>43455</v>
      </c>
      <c r="Y463" s="65" t="s">
        <v>849</v>
      </c>
      <c r="Z463" s="72" t="s">
        <v>1062</v>
      </c>
      <c r="AA463" s="63"/>
      <c r="AB463" s="63" t="s">
        <v>697</v>
      </c>
      <c r="AD463" s="63" t="s">
        <v>818</v>
      </c>
      <c r="AE463" s="63"/>
      <c r="AF463" s="63"/>
      <c r="AG463" s="63"/>
      <c r="BA463" s="63" t="s">
        <v>552</v>
      </c>
      <c r="BB463" s="63"/>
      <c r="BC463" s="63"/>
      <c r="BE463" s="63" t="s">
        <v>860</v>
      </c>
      <c r="BF463" s="68">
        <v>43594</v>
      </c>
    </row>
    <row r="464" spans="1:71" x14ac:dyDescent="0.35">
      <c r="A464" s="72">
        <v>292</v>
      </c>
      <c r="B464" s="72" t="s">
        <v>1259</v>
      </c>
      <c r="C464" s="63" t="s">
        <v>536</v>
      </c>
      <c r="D464" s="63"/>
      <c r="J464" s="63"/>
      <c r="L464" s="63"/>
      <c r="N464" s="66">
        <f t="shared" ca="1" si="40"/>
        <v>121</v>
      </c>
      <c r="O464" s="66">
        <f t="shared" ca="1" si="39"/>
        <v>121</v>
      </c>
      <c r="P464" s="63"/>
      <c r="R464" s="63" t="s">
        <v>610</v>
      </c>
      <c r="S464" s="63"/>
      <c r="Y464" s="65"/>
      <c r="AA464" s="63"/>
      <c r="AB464" s="63"/>
      <c r="AD464" s="63" t="s">
        <v>818</v>
      </c>
      <c r="AE464" s="63"/>
      <c r="AF464" s="63"/>
      <c r="AG464" s="63"/>
      <c r="BA464" s="63" t="s">
        <v>552</v>
      </c>
      <c r="BB464" s="63"/>
      <c r="BC464" s="63"/>
      <c r="BE464" s="63"/>
    </row>
    <row r="465" spans="1:71" x14ac:dyDescent="0.35">
      <c r="A465" s="63">
        <v>96</v>
      </c>
      <c r="B465" s="63" t="s">
        <v>252</v>
      </c>
      <c r="C465" s="63" t="s">
        <v>536</v>
      </c>
      <c r="D465" s="63" t="s">
        <v>5</v>
      </c>
      <c r="E465" s="64">
        <v>30841222</v>
      </c>
      <c r="F465" s="63" t="s">
        <v>253</v>
      </c>
      <c r="G465" s="63"/>
      <c r="H465" s="63" t="s">
        <v>207</v>
      </c>
      <c r="I465" s="63" t="s">
        <v>20</v>
      </c>
      <c r="J465" s="63" t="s">
        <v>207</v>
      </c>
      <c r="K465" s="63"/>
      <c r="L465" s="63"/>
      <c r="M465" s="65"/>
      <c r="N465" s="66">
        <f t="shared" ca="1" si="40"/>
        <v>121</v>
      </c>
      <c r="O465" s="66">
        <f t="shared" ca="1" si="39"/>
        <v>121</v>
      </c>
      <c r="P465" s="63" t="s">
        <v>613</v>
      </c>
      <c r="Q465" s="63"/>
      <c r="R465" s="63" t="s">
        <v>556</v>
      </c>
      <c r="S465" s="63"/>
      <c r="T465" s="63"/>
      <c r="U465" s="63"/>
      <c r="V465" s="63">
        <v>4063</v>
      </c>
      <c r="W465" s="63">
        <v>83</v>
      </c>
      <c r="X465" s="65">
        <v>43229</v>
      </c>
      <c r="Y465" s="65" t="s">
        <v>847</v>
      </c>
      <c r="Z465" s="63" t="s">
        <v>254</v>
      </c>
      <c r="AA465" s="63"/>
      <c r="AB465" s="63" t="s">
        <v>702</v>
      </c>
      <c r="AC465" s="63"/>
      <c r="AD465" s="63" t="s">
        <v>813</v>
      </c>
      <c r="AE465" s="63"/>
      <c r="AF465" s="63" t="s">
        <v>1315</v>
      </c>
      <c r="AG465" s="63" t="s">
        <v>107</v>
      </c>
      <c r="AH465" s="63" t="s">
        <v>204</v>
      </c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 t="s">
        <v>552</v>
      </c>
      <c r="BB465" s="63"/>
      <c r="BC465" s="63"/>
      <c r="BD465" s="63"/>
      <c r="BE465" s="63" t="s">
        <v>857</v>
      </c>
      <c r="BF465" s="65">
        <v>43735</v>
      </c>
      <c r="BG465" s="47" t="s">
        <v>1258</v>
      </c>
      <c r="BS465" s="62" t="s">
        <v>799</v>
      </c>
    </row>
    <row r="466" spans="1:71" x14ac:dyDescent="0.35">
      <c r="A466" s="63">
        <v>97</v>
      </c>
      <c r="B466" s="63" t="s">
        <v>255</v>
      </c>
      <c r="C466" s="63" t="s">
        <v>535</v>
      </c>
      <c r="D466" s="63" t="s">
        <v>5</v>
      </c>
      <c r="E466" s="64">
        <v>22600093</v>
      </c>
      <c r="F466" s="63" t="s">
        <v>258</v>
      </c>
      <c r="G466" s="63"/>
      <c r="H466" s="63" t="s">
        <v>207</v>
      </c>
      <c r="I466" s="63" t="s">
        <v>256</v>
      </c>
      <c r="J466" s="63" t="s">
        <v>799</v>
      </c>
      <c r="K466" s="63"/>
      <c r="L466" s="63"/>
      <c r="M466" s="65">
        <v>26526</v>
      </c>
      <c r="N466" s="66">
        <f t="shared" ca="1" si="40"/>
        <v>48</v>
      </c>
      <c r="O466" s="66">
        <f t="shared" ca="1" si="39"/>
        <v>48</v>
      </c>
      <c r="P466" s="63"/>
      <c r="Q466" s="63"/>
      <c r="R466" s="63" t="s">
        <v>610</v>
      </c>
      <c r="S466" s="63"/>
      <c r="T466" s="63"/>
      <c r="U466" s="63" t="s">
        <v>257</v>
      </c>
      <c r="V466" s="63" t="s">
        <v>259</v>
      </c>
      <c r="W466" s="63"/>
      <c r="X466" s="65">
        <v>42999</v>
      </c>
      <c r="Y466" s="65" t="s">
        <v>847</v>
      </c>
      <c r="Z466" s="63" t="s">
        <v>149</v>
      </c>
      <c r="AA466" s="63"/>
      <c r="AB466" s="63" t="s">
        <v>700</v>
      </c>
      <c r="AC466" s="63"/>
      <c r="AD466" s="63" t="s">
        <v>813</v>
      </c>
      <c r="AE466" s="63"/>
      <c r="AF466" s="63" t="s">
        <v>1315</v>
      </c>
      <c r="AG466" s="63"/>
      <c r="AH466" s="63" t="s">
        <v>204</v>
      </c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 t="s">
        <v>543</v>
      </c>
      <c r="BB466" s="63"/>
      <c r="BC466" s="63"/>
      <c r="BD466" s="63"/>
      <c r="BE466" s="63"/>
      <c r="BF466" s="65"/>
      <c r="BS466" s="62" t="s">
        <v>800</v>
      </c>
    </row>
    <row r="467" spans="1:71" x14ac:dyDescent="0.35">
      <c r="A467" s="72">
        <v>251</v>
      </c>
      <c r="B467" s="72" t="s">
        <v>1192</v>
      </c>
      <c r="C467" s="63" t="s">
        <v>536</v>
      </c>
      <c r="D467" s="63"/>
      <c r="J467" s="63"/>
      <c r="L467" s="63"/>
      <c r="N467" s="66">
        <f t="shared" ca="1" si="40"/>
        <v>121</v>
      </c>
      <c r="O467" s="66">
        <f t="shared" ca="1" si="39"/>
        <v>121</v>
      </c>
      <c r="P467" s="63"/>
      <c r="R467" s="63" t="s">
        <v>556</v>
      </c>
      <c r="S467" s="63"/>
      <c r="Y467" s="65"/>
      <c r="AA467" s="63"/>
      <c r="AB467" s="63"/>
      <c r="AD467" s="63"/>
      <c r="AE467" s="63"/>
      <c r="AF467" s="63"/>
      <c r="AG467" s="63"/>
      <c r="BA467" s="63" t="s">
        <v>625</v>
      </c>
      <c r="BB467" s="63"/>
      <c r="BC467" s="63"/>
      <c r="BE467" s="63"/>
    </row>
    <row r="468" spans="1:71" x14ac:dyDescent="0.35">
      <c r="B468" s="72" t="s">
        <v>1529</v>
      </c>
      <c r="C468" s="63" t="s">
        <v>536</v>
      </c>
      <c r="D468" s="63"/>
      <c r="F468" s="72" t="s">
        <v>1530</v>
      </c>
      <c r="J468" s="63" t="s">
        <v>212</v>
      </c>
      <c r="L468" s="63"/>
      <c r="N468" s="66">
        <f t="shared" ca="1" si="40"/>
        <v>121</v>
      </c>
      <c r="O468" s="66">
        <f t="shared" ca="1" si="39"/>
        <v>121</v>
      </c>
      <c r="P468" s="63"/>
      <c r="R468" s="63" t="s">
        <v>556</v>
      </c>
      <c r="S468" s="63"/>
      <c r="V468" s="72">
        <v>4569</v>
      </c>
      <c r="Y468" s="65"/>
      <c r="AA468" s="63"/>
      <c r="AB468" s="63"/>
      <c r="AD468" s="63"/>
      <c r="AE468" s="63"/>
      <c r="AF468" s="63"/>
      <c r="AG468" s="63"/>
      <c r="AH468" s="72" t="s">
        <v>204</v>
      </c>
      <c r="BA468" s="63" t="s">
        <v>625</v>
      </c>
      <c r="BB468" s="63"/>
      <c r="BC468" s="63"/>
      <c r="BE468" s="63"/>
    </row>
    <row r="469" spans="1:71" x14ac:dyDescent="0.35">
      <c r="B469" s="72" t="s">
        <v>1707</v>
      </c>
      <c r="C469" s="63" t="s">
        <v>535</v>
      </c>
      <c r="D469" s="63"/>
      <c r="J469" s="63"/>
      <c r="L469" s="63"/>
      <c r="N469" s="66">
        <f t="shared" ca="1" si="40"/>
        <v>121</v>
      </c>
      <c r="O469" s="66">
        <f t="shared" ca="1" si="39"/>
        <v>121</v>
      </c>
      <c r="P469" s="63"/>
      <c r="R469" s="63" t="s">
        <v>610</v>
      </c>
      <c r="S469" s="63"/>
      <c r="Y469" s="65"/>
      <c r="AA469" s="63"/>
      <c r="AB469" s="63"/>
      <c r="AD469" s="63"/>
      <c r="AE469" s="63"/>
      <c r="AF469" s="63" t="s">
        <v>1316</v>
      </c>
      <c r="AG469" s="63"/>
      <c r="BA469" s="63" t="s">
        <v>625</v>
      </c>
      <c r="BB469" s="63"/>
      <c r="BC469" s="63"/>
      <c r="BE469" s="63"/>
    </row>
    <row r="470" spans="1:71" x14ac:dyDescent="0.35">
      <c r="A470" s="72">
        <v>248</v>
      </c>
      <c r="B470" s="72" t="s">
        <v>1324</v>
      </c>
      <c r="C470" s="63" t="s">
        <v>536</v>
      </c>
      <c r="D470" s="63"/>
      <c r="E470" s="73">
        <v>35485309</v>
      </c>
      <c r="F470" s="72" t="s">
        <v>1188</v>
      </c>
      <c r="J470" s="63" t="s">
        <v>774</v>
      </c>
      <c r="L470" s="63" t="s">
        <v>614</v>
      </c>
      <c r="M470" s="68">
        <v>33272</v>
      </c>
      <c r="N470" s="66">
        <f t="shared" ca="1" si="40"/>
        <v>30</v>
      </c>
      <c r="O470" s="66">
        <f t="shared" ca="1" si="39"/>
        <v>30</v>
      </c>
      <c r="P470" s="63" t="s">
        <v>559</v>
      </c>
      <c r="R470" s="63" t="s">
        <v>556</v>
      </c>
      <c r="S470" s="63"/>
      <c r="V470" s="72">
        <v>4271</v>
      </c>
      <c r="W470" s="72">
        <v>212</v>
      </c>
      <c r="X470" s="68">
        <v>43591</v>
      </c>
      <c r="Y470" s="65" t="s">
        <v>849</v>
      </c>
      <c r="Z470" s="72" t="s">
        <v>642</v>
      </c>
      <c r="AA470" s="63"/>
      <c r="AB470" s="63" t="s">
        <v>697</v>
      </c>
      <c r="AD470" s="63" t="s">
        <v>818</v>
      </c>
      <c r="AE470" s="63"/>
      <c r="AF470" s="63" t="s">
        <v>1315</v>
      </c>
      <c r="AG470" s="63" t="s">
        <v>107</v>
      </c>
      <c r="AH470" s="72" t="s">
        <v>481</v>
      </c>
      <c r="BA470" s="63" t="s">
        <v>552</v>
      </c>
      <c r="BB470" s="63"/>
      <c r="BC470" s="63"/>
      <c r="BD470" s="72" t="s">
        <v>857</v>
      </c>
      <c r="BE470" s="63" t="s">
        <v>857</v>
      </c>
      <c r="BF470" s="68">
        <v>43781</v>
      </c>
    </row>
    <row r="471" spans="1:71" x14ac:dyDescent="0.35">
      <c r="B471" s="72" t="s">
        <v>1841</v>
      </c>
      <c r="C471" s="63" t="s">
        <v>536</v>
      </c>
      <c r="D471" s="63"/>
      <c r="J471" s="63"/>
      <c r="L471" s="63"/>
      <c r="N471" s="66">
        <f t="shared" ca="1" si="40"/>
        <v>121</v>
      </c>
      <c r="O471" s="66">
        <f t="shared" ca="1" si="39"/>
        <v>121</v>
      </c>
      <c r="P471" s="63"/>
      <c r="R471" s="63" t="s">
        <v>556</v>
      </c>
      <c r="S471" s="63"/>
      <c r="V471" s="72">
        <v>5002</v>
      </c>
      <c r="Y471" s="65"/>
      <c r="AA471" s="63"/>
      <c r="AB471" s="63"/>
      <c r="AD471" s="63"/>
      <c r="AE471" s="63" t="s">
        <v>1814</v>
      </c>
      <c r="AF471" s="63" t="s">
        <v>1315</v>
      </c>
      <c r="AG471" s="63"/>
      <c r="BA471" s="63" t="s">
        <v>552</v>
      </c>
      <c r="BB471" s="63"/>
      <c r="BC471" s="63"/>
      <c r="BD471" s="72" t="s">
        <v>1959</v>
      </c>
      <c r="BE471" s="63"/>
      <c r="BF471" s="68">
        <v>44175</v>
      </c>
    </row>
    <row r="472" spans="1:71" x14ac:dyDescent="0.35">
      <c r="A472" s="72">
        <v>226</v>
      </c>
      <c r="B472" s="72" t="s">
        <v>1122</v>
      </c>
      <c r="C472" s="63" t="s">
        <v>536</v>
      </c>
      <c r="D472" s="63"/>
      <c r="E472" s="73">
        <v>32409869</v>
      </c>
      <c r="F472" s="72" t="s">
        <v>1729</v>
      </c>
      <c r="H472" s="72" t="s">
        <v>95</v>
      </c>
      <c r="J472" s="63"/>
      <c r="L472" s="63" t="s">
        <v>555</v>
      </c>
      <c r="N472" s="66">
        <f t="shared" ca="1" si="40"/>
        <v>121</v>
      </c>
      <c r="O472" s="66">
        <f t="shared" ca="1" si="39"/>
        <v>121</v>
      </c>
      <c r="P472" s="63"/>
      <c r="R472" s="63" t="s">
        <v>556</v>
      </c>
      <c r="S472" s="63"/>
      <c r="V472" s="72">
        <v>4169</v>
      </c>
      <c r="Y472" s="65"/>
      <c r="AA472" s="63"/>
      <c r="AB472" s="63"/>
      <c r="AD472" s="63"/>
      <c r="AE472" s="63" t="s">
        <v>1730</v>
      </c>
      <c r="AF472" s="63"/>
      <c r="AG472" s="63"/>
      <c r="BA472" s="63" t="s">
        <v>625</v>
      </c>
      <c r="BB472" s="63"/>
      <c r="BC472" s="63"/>
      <c r="BE472" s="63"/>
      <c r="BG472" s="47" t="s">
        <v>1395</v>
      </c>
    </row>
    <row r="473" spans="1:71" x14ac:dyDescent="0.35">
      <c r="A473" s="72">
        <v>260</v>
      </c>
      <c r="B473" s="72" t="s">
        <v>1201</v>
      </c>
      <c r="C473" s="63" t="s">
        <v>536</v>
      </c>
      <c r="D473" s="63"/>
      <c r="F473" s="72" t="s">
        <v>1202</v>
      </c>
      <c r="J473" s="63"/>
      <c r="L473" s="63"/>
      <c r="N473" s="66">
        <f t="shared" ca="1" si="40"/>
        <v>121</v>
      </c>
      <c r="O473" s="66">
        <f t="shared" ca="1" si="39"/>
        <v>121</v>
      </c>
      <c r="P473" s="63"/>
      <c r="R473" s="63" t="s">
        <v>556</v>
      </c>
      <c r="S473" s="63"/>
      <c r="Y473" s="65"/>
      <c r="AA473" s="63"/>
      <c r="AB473" s="63"/>
      <c r="AD473" s="63"/>
      <c r="AE473" s="63"/>
      <c r="AF473" s="63"/>
      <c r="AG473" s="63"/>
      <c r="BA473" s="63" t="s">
        <v>625</v>
      </c>
      <c r="BB473" s="63"/>
      <c r="BC473" s="63"/>
      <c r="BE473" s="63"/>
    </row>
    <row r="474" spans="1:71" x14ac:dyDescent="0.35">
      <c r="A474" s="63">
        <v>184</v>
      </c>
      <c r="B474" s="72" t="s">
        <v>593</v>
      </c>
      <c r="C474" s="63" t="s">
        <v>535</v>
      </c>
      <c r="D474" s="63"/>
      <c r="E474" s="73">
        <v>39573739</v>
      </c>
      <c r="F474" s="72" t="s">
        <v>1142</v>
      </c>
      <c r="J474" s="63" t="s">
        <v>774</v>
      </c>
      <c r="L474" s="63" t="s">
        <v>555</v>
      </c>
      <c r="M474" s="68">
        <v>34882</v>
      </c>
      <c r="N474" s="66">
        <f t="shared" ca="1" si="40"/>
        <v>25</v>
      </c>
      <c r="O474" s="66">
        <f t="shared" ca="1" si="39"/>
        <v>25</v>
      </c>
      <c r="P474" s="63" t="s">
        <v>112</v>
      </c>
      <c r="R474" s="63" t="s">
        <v>610</v>
      </c>
      <c r="S474" s="63"/>
      <c r="U474" s="72" t="s">
        <v>393</v>
      </c>
      <c r="V474" s="72">
        <v>3913</v>
      </c>
      <c r="X474" s="68">
        <v>43435</v>
      </c>
      <c r="Y474" s="65" t="s">
        <v>850</v>
      </c>
      <c r="Z474" s="72" t="s">
        <v>105</v>
      </c>
      <c r="AA474" s="63"/>
      <c r="AB474" s="63" t="s">
        <v>695</v>
      </c>
      <c r="AD474" s="63" t="s">
        <v>818</v>
      </c>
      <c r="AE474" s="63" t="s">
        <v>1691</v>
      </c>
      <c r="AF474" s="63" t="s">
        <v>1316</v>
      </c>
      <c r="AG474" s="63"/>
      <c r="AH474" s="72" t="s">
        <v>1688</v>
      </c>
      <c r="AI474" s="72" t="s">
        <v>1498</v>
      </c>
      <c r="AS474" s="72" t="s">
        <v>1143</v>
      </c>
      <c r="BA474" s="63" t="s">
        <v>543</v>
      </c>
      <c r="BB474" s="63"/>
      <c r="BC474" s="63"/>
      <c r="BE474" s="63"/>
    </row>
    <row r="475" spans="1:71" x14ac:dyDescent="0.35">
      <c r="A475" s="63">
        <v>168</v>
      </c>
      <c r="B475" s="72" t="s">
        <v>582</v>
      </c>
      <c r="C475" s="63" t="s">
        <v>536</v>
      </c>
      <c r="D475" s="63"/>
      <c r="E475" s="73">
        <v>17860393</v>
      </c>
      <c r="F475" s="72" t="s">
        <v>1045</v>
      </c>
      <c r="J475" s="63" t="s">
        <v>797</v>
      </c>
      <c r="L475" s="63" t="s">
        <v>614</v>
      </c>
      <c r="M475" s="68">
        <v>24525</v>
      </c>
      <c r="N475" s="66">
        <f t="shared" ca="1" si="40"/>
        <v>54</v>
      </c>
      <c r="O475" s="66">
        <f t="shared" ca="1" si="39"/>
        <v>54</v>
      </c>
      <c r="P475" s="63" t="s">
        <v>613</v>
      </c>
      <c r="R475" s="63" t="s">
        <v>556</v>
      </c>
      <c r="S475" s="63"/>
      <c r="V475" s="72">
        <v>4048</v>
      </c>
      <c r="W475" s="72">
        <v>163</v>
      </c>
      <c r="X475" s="68">
        <v>43455</v>
      </c>
      <c r="Y475" s="65" t="s">
        <v>847</v>
      </c>
      <c r="Z475" s="72" t="s">
        <v>149</v>
      </c>
      <c r="AA475" s="63"/>
      <c r="AB475" s="63" t="s">
        <v>697</v>
      </c>
      <c r="AD475" s="63" t="s">
        <v>813</v>
      </c>
      <c r="AE475" s="63"/>
      <c r="AF475" s="63" t="s">
        <v>1315</v>
      </c>
      <c r="AG475" s="63" t="s">
        <v>107</v>
      </c>
      <c r="AH475" s="72" t="s">
        <v>481</v>
      </c>
      <c r="AK475" s="72">
        <v>2</v>
      </c>
      <c r="AS475" s="72" t="s">
        <v>109</v>
      </c>
      <c r="AU475" s="72" t="s">
        <v>1046</v>
      </c>
      <c r="BA475" s="63" t="s">
        <v>543</v>
      </c>
      <c r="BB475" s="63"/>
      <c r="BC475" s="63"/>
      <c r="BE475" s="63"/>
    </row>
    <row r="476" spans="1:71" x14ac:dyDescent="0.35">
      <c r="B476" s="72" t="s">
        <v>1606</v>
      </c>
      <c r="C476" s="63" t="s">
        <v>535</v>
      </c>
      <c r="J476" s="63"/>
      <c r="L476" s="63"/>
      <c r="O476" s="66">
        <f t="shared" si="39"/>
        <v>0</v>
      </c>
      <c r="P476" s="63"/>
      <c r="R476" s="63" t="s">
        <v>556</v>
      </c>
      <c r="S476" s="63"/>
      <c r="V476" s="72">
        <v>4821</v>
      </c>
      <c r="Y476" s="65"/>
      <c r="AB476" s="63"/>
      <c r="AD476" s="63"/>
      <c r="AF476" s="63"/>
      <c r="BA476" s="63" t="s">
        <v>543</v>
      </c>
      <c r="BB476" s="63"/>
      <c r="BC476" s="63"/>
    </row>
    <row r="477" spans="1:71" x14ac:dyDescent="0.35">
      <c r="B477" s="72" t="s">
        <v>1732</v>
      </c>
      <c r="C477" s="63" t="s">
        <v>535</v>
      </c>
      <c r="D477" s="63"/>
      <c r="E477" s="73">
        <v>13278752</v>
      </c>
      <c r="F477" s="72" t="s">
        <v>1448</v>
      </c>
      <c r="J477" s="63" t="s">
        <v>774</v>
      </c>
      <c r="L477" s="63" t="s">
        <v>601</v>
      </c>
      <c r="M477" s="68">
        <v>20894</v>
      </c>
      <c r="N477" s="66">
        <f ca="1">INT((TODAY()-M477)/365.25)</f>
        <v>64</v>
      </c>
      <c r="O477" s="66">
        <f t="shared" ca="1" si="39"/>
        <v>64</v>
      </c>
      <c r="P477" s="63" t="s">
        <v>595</v>
      </c>
      <c r="R477" s="63" t="s">
        <v>610</v>
      </c>
      <c r="S477" s="63"/>
      <c r="V477" s="72">
        <v>4680</v>
      </c>
      <c r="X477" s="68">
        <v>43812</v>
      </c>
      <c r="Y477" s="65"/>
      <c r="Z477" s="72" t="s">
        <v>105</v>
      </c>
      <c r="AA477" s="63"/>
      <c r="AB477" s="63"/>
      <c r="AD477" s="63" t="s">
        <v>818</v>
      </c>
      <c r="AE477" s="63" t="s">
        <v>1697</v>
      </c>
      <c r="AF477" s="63" t="s">
        <v>1316</v>
      </c>
      <c r="AG477" s="63"/>
      <c r="AH477" s="72" t="s">
        <v>1688</v>
      </c>
      <c r="AI477" s="72" t="s">
        <v>1703</v>
      </c>
      <c r="BA477" s="63" t="s">
        <v>552</v>
      </c>
      <c r="BB477" s="63"/>
      <c r="BC477" s="63"/>
      <c r="BD477" s="72" t="s">
        <v>1664</v>
      </c>
      <c r="BE477" s="63"/>
      <c r="BF477" s="68">
        <v>44077</v>
      </c>
    </row>
    <row r="478" spans="1:71" x14ac:dyDescent="0.35">
      <c r="B478" s="72" t="s">
        <v>1589</v>
      </c>
      <c r="C478" s="63" t="s">
        <v>535</v>
      </c>
      <c r="J478" s="63"/>
      <c r="L478" s="63"/>
      <c r="O478" s="66">
        <f t="shared" si="39"/>
        <v>0</v>
      </c>
      <c r="P478" s="63"/>
      <c r="R478" s="63" t="s">
        <v>556</v>
      </c>
      <c r="S478" s="63"/>
      <c r="V478" s="72">
        <v>4803</v>
      </c>
      <c r="Y478" s="65"/>
      <c r="AB478" s="63"/>
      <c r="AD478" s="63"/>
      <c r="AF478" s="63"/>
      <c r="BA478" s="63" t="s">
        <v>552</v>
      </c>
      <c r="BB478" s="63"/>
      <c r="BC478" s="63"/>
    </row>
    <row r="479" spans="1:71" x14ac:dyDescent="0.35">
      <c r="A479" s="63">
        <v>132</v>
      </c>
      <c r="B479" s="63" t="s">
        <v>505</v>
      </c>
      <c r="C479" s="63" t="s">
        <v>536</v>
      </c>
      <c r="D479" s="63" t="s">
        <v>5</v>
      </c>
      <c r="E479" s="64">
        <v>24553602</v>
      </c>
      <c r="F479" s="63" t="s">
        <v>665</v>
      </c>
      <c r="G479" s="63" t="s">
        <v>554</v>
      </c>
      <c r="H479" s="63" t="s">
        <v>97</v>
      </c>
      <c r="I479" s="63" t="s">
        <v>504</v>
      </c>
      <c r="J479" s="63" t="s">
        <v>716</v>
      </c>
      <c r="K479" s="63"/>
      <c r="L479" s="63" t="s">
        <v>601</v>
      </c>
      <c r="M479" s="65">
        <v>27498</v>
      </c>
      <c r="N479" s="66">
        <f ca="1">INT((TODAY()-M479)/365.25)</f>
        <v>45</v>
      </c>
      <c r="O479" s="66">
        <f t="shared" ca="1" si="39"/>
        <v>45</v>
      </c>
      <c r="P479" s="63" t="s">
        <v>802</v>
      </c>
      <c r="Q479" s="63"/>
      <c r="R479" s="63" t="s">
        <v>556</v>
      </c>
      <c r="S479" s="63"/>
      <c r="T479" s="63"/>
      <c r="U479" s="63" t="s">
        <v>666</v>
      </c>
      <c r="V479" s="63">
        <v>4083</v>
      </c>
      <c r="W479" s="63">
        <v>19</v>
      </c>
      <c r="X479" s="65">
        <v>43007</v>
      </c>
      <c r="Y479" s="65" t="s">
        <v>842</v>
      </c>
      <c r="Z479" s="63" t="s">
        <v>193</v>
      </c>
      <c r="AA479" s="63"/>
      <c r="AB479" s="63" t="s">
        <v>702</v>
      </c>
      <c r="AC479" s="63"/>
      <c r="AD479" s="63" t="s">
        <v>818</v>
      </c>
      <c r="AE479" s="63"/>
      <c r="AF479" s="63"/>
      <c r="AG479" s="63" t="s">
        <v>107</v>
      </c>
      <c r="AH479" s="63"/>
      <c r="AI479" s="63"/>
      <c r="AJ479" s="63"/>
      <c r="AK479" s="63">
        <v>6</v>
      </c>
      <c r="AL479" s="63"/>
      <c r="AM479" s="63"/>
      <c r="AN479" s="63"/>
      <c r="AO479" s="63"/>
      <c r="AP479" s="63"/>
      <c r="AQ479" s="63"/>
      <c r="AR479" s="63"/>
      <c r="AS479" s="63" t="s">
        <v>109</v>
      </c>
      <c r="AT479" s="63"/>
      <c r="AU479" s="63"/>
      <c r="AV479" s="63"/>
      <c r="AW479" s="63"/>
      <c r="AX479" s="63"/>
      <c r="AY479" s="63"/>
      <c r="AZ479" s="63"/>
      <c r="BA479" s="63" t="s">
        <v>552</v>
      </c>
      <c r="BB479" s="63"/>
      <c r="BC479" s="63"/>
      <c r="BD479" s="63" t="s">
        <v>671</v>
      </c>
      <c r="BE479" s="63" t="s">
        <v>857</v>
      </c>
      <c r="BF479" s="65">
        <v>43056</v>
      </c>
    </row>
    <row r="480" spans="1:71" x14ac:dyDescent="0.35">
      <c r="A480" s="63">
        <v>190</v>
      </c>
      <c r="B480" s="72" t="s">
        <v>617</v>
      </c>
      <c r="C480" s="63" t="s">
        <v>536</v>
      </c>
      <c r="D480" s="63"/>
      <c r="E480" s="73">
        <v>30807636</v>
      </c>
      <c r="F480" s="72" t="s">
        <v>629</v>
      </c>
      <c r="G480" s="72" t="s">
        <v>554</v>
      </c>
      <c r="H480" s="72" t="s">
        <v>22</v>
      </c>
      <c r="J480" s="63" t="s">
        <v>785</v>
      </c>
      <c r="L480" s="63" t="s">
        <v>614</v>
      </c>
      <c r="M480" s="68">
        <v>30713</v>
      </c>
      <c r="N480" s="66">
        <f ca="1">INT((TODAY()-M480)/365.25)</f>
        <v>37</v>
      </c>
      <c r="O480" s="66">
        <f t="shared" ca="1" si="39"/>
        <v>37</v>
      </c>
      <c r="P480" s="63"/>
      <c r="R480" s="63" t="s">
        <v>556</v>
      </c>
      <c r="S480" s="63"/>
      <c r="X480" s="68">
        <v>43476</v>
      </c>
      <c r="Y480" s="65" t="s">
        <v>849</v>
      </c>
      <c r="Z480" s="72" t="s">
        <v>642</v>
      </c>
      <c r="AA480" s="63"/>
      <c r="AB480" s="63" t="s">
        <v>697</v>
      </c>
      <c r="AD480" s="63" t="s">
        <v>818</v>
      </c>
      <c r="AE480" s="63"/>
      <c r="AF480" s="63"/>
      <c r="AG480" s="63"/>
      <c r="AK480" s="72">
        <v>8</v>
      </c>
      <c r="AS480" s="72" t="s">
        <v>307</v>
      </c>
      <c r="BA480" s="63" t="s">
        <v>625</v>
      </c>
      <c r="BB480" s="63"/>
      <c r="BC480" s="63"/>
      <c r="BE480" s="63"/>
    </row>
    <row r="481" spans="1:59" x14ac:dyDescent="0.35">
      <c r="B481" s="72" t="s">
        <v>1610</v>
      </c>
      <c r="C481" s="63" t="s">
        <v>536</v>
      </c>
      <c r="E481" s="73">
        <v>27740388</v>
      </c>
      <c r="F481" s="72" t="s">
        <v>1628</v>
      </c>
      <c r="J481" s="63"/>
      <c r="L481" s="63" t="s">
        <v>601</v>
      </c>
      <c r="M481" s="68">
        <v>28102</v>
      </c>
      <c r="O481" s="66">
        <f t="shared" si="39"/>
        <v>0</v>
      </c>
      <c r="P481" s="63" t="s">
        <v>613</v>
      </c>
      <c r="R481" s="63" t="s">
        <v>610</v>
      </c>
      <c r="S481" s="63"/>
      <c r="V481" s="72">
        <v>4829</v>
      </c>
      <c r="Y481" s="65"/>
      <c r="Z481" s="72" t="s">
        <v>23</v>
      </c>
      <c r="AB481" s="63"/>
      <c r="AD481" s="63" t="s">
        <v>813</v>
      </c>
      <c r="AE481" s="72" t="s">
        <v>1734</v>
      </c>
      <c r="AF481" s="63" t="s">
        <v>1315</v>
      </c>
      <c r="AH481" s="72" t="s">
        <v>1685</v>
      </c>
      <c r="AI481" s="72" t="s">
        <v>1498</v>
      </c>
      <c r="BA481" s="63" t="s">
        <v>552</v>
      </c>
      <c r="BB481" s="63"/>
      <c r="BC481" s="63"/>
      <c r="BD481" s="74" t="s">
        <v>855</v>
      </c>
      <c r="BF481" s="68">
        <v>44159</v>
      </c>
    </row>
    <row r="482" spans="1:59" x14ac:dyDescent="0.35">
      <c r="B482" s="72" t="s">
        <v>1488</v>
      </c>
      <c r="C482" s="63" t="s">
        <v>535</v>
      </c>
      <c r="D482" s="63"/>
      <c r="E482" s="73">
        <v>18888891</v>
      </c>
      <c r="F482" s="72" t="s">
        <v>1490</v>
      </c>
      <c r="J482" s="63" t="s">
        <v>733</v>
      </c>
      <c r="L482" s="63"/>
      <c r="N482" s="66">
        <f t="shared" ref="N482:N507" ca="1" si="41">INT((TODAY()-M482)/365.25)</f>
        <v>121</v>
      </c>
      <c r="O482" s="66">
        <f t="shared" ca="1" si="39"/>
        <v>121</v>
      </c>
      <c r="P482" s="63"/>
      <c r="R482" s="63" t="s">
        <v>610</v>
      </c>
      <c r="S482" s="63"/>
      <c r="V482" s="72">
        <v>4718</v>
      </c>
      <c r="X482" s="68">
        <v>43838</v>
      </c>
      <c r="Y482" s="65"/>
      <c r="AA482" s="63"/>
      <c r="AB482" s="63"/>
      <c r="AD482" s="63"/>
      <c r="AE482" s="63"/>
      <c r="AF482" s="63" t="s">
        <v>1316</v>
      </c>
      <c r="AG482" s="63"/>
      <c r="AH482" s="72" t="s">
        <v>204</v>
      </c>
      <c r="BA482" s="63" t="s">
        <v>543</v>
      </c>
      <c r="BB482" s="63"/>
      <c r="BC482" s="63"/>
      <c r="BE482" s="63"/>
    </row>
    <row r="483" spans="1:59" x14ac:dyDescent="0.35">
      <c r="B483" s="72" t="s">
        <v>1446</v>
      </c>
      <c r="C483" s="63" t="s">
        <v>536</v>
      </c>
      <c r="D483" s="63"/>
      <c r="F483" s="72" t="s">
        <v>1447</v>
      </c>
      <c r="J483" s="63" t="s">
        <v>774</v>
      </c>
      <c r="L483" s="63"/>
      <c r="N483" s="66">
        <f t="shared" ca="1" si="41"/>
        <v>121</v>
      </c>
      <c r="O483" s="66">
        <f t="shared" ca="1" si="39"/>
        <v>121</v>
      </c>
      <c r="P483" s="63"/>
      <c r="R483" s="63" t="s">
        <v>610</v>
      </c>
      <c r="S483" s="63"/>
      <c r="V483" s="72">
        <v>4679</v>
      </c>
      <c r="X483" s="68">
        <v>43812</v>
      </c>
      <c r="Y483" s="65"/>
      <c r="AA483" s="63"/>
      <c r="AB483" s="63"/>
      <c r="AD483" s="63" t="s">
        <v>818</v>
      </c>
      <c r="AE483" s="63"/>
      <c r="AF483" s="63" t="s">
        <v>1316</v>
      </c>
      <c r="AG483" s="63"/>
      <c r="BA483" s="63" t="s">
        <v>552</v>
      </c>
      <c r="BB483" s="63"/>
      <c r="BC483" s="63"/>
      <c r="BE483" s="63"/>
      <c r="BG483" s="47" t="s">
        <v>1395</v>
      </c>
    </row>
    <row r="484" spans="1:59" x14ac:dyDescent="0.35">
      <c r="A484" s="72">
        <v>234</v>
      </c>
      <c r="B484" s="72" t="s">
        <v>1020</v>
      </c>
      <c r="C484" s="63" t="s">
        <v>536</v>
      </c>
      <c r="D484" s="63"/>
      <c r="F484" s="72" t="s">
        <v>1021</v>
      </c>
      <c r="J484" s="63" t="s">
        <v>716</v>
      </c>
      <c r="L484" s="63" t="s">
        <v>555</v>
      </c>
      <c r="N484" s="66">
        <f t="shared" ca="1" si="41"/>
        <v>121</v>
      </c>
      <c r="O484" s="66">
        <f t="shared" ref="O484:O515" ca="1" si="42">IF(N484=119,"N/D",N484)</f>
        <v>121</v>
      </c>
      <c r="P484" s="63"/>
      <c r="R484" s="63" t="s">
        <v>556</v>
      </c>
      <c r="S484" s="63"/>
      <c r="T484" s="72" t="s">
        <v>270</v>
      </c>
      <c r="X484" s="68">
        <v>43000</v>
      </c>
      <c r="Y484" s="65" t="s">
        <v>847</v>
      </c>
      <c r="Z484" s="72" t="s">
        <v>1022</v>
      </c>
      <c r="AA484" s="63"/>
      <c r="AB484" s="63" t="s">
        <v>698</v>
      </c>
      <c r="AD484" s="63" t="s">
        <v>813</v>
      </c>
      <c r="AE484" s="63"/>
      <c r="AF484" s="63"/>
      <c r="AG484" s="63"/>
      <c r="AK484" s="72">
        <v>3</v>
      </c>
      <c r="AL484" s="72">
        <v>1</v>
      </c>
      <c r="AS484" s="72" t="s">
        <v>109</v>
      </c>
      <c r="AU484" s="72" t="s">
        <v>1023</v>
      </c>
      <c r="BA484" s="63" t="s">
        <v>625</v>
      </c>
      <c r="BB484" s="63"/>
      <c r="BC484" s="63"/>
      <c r="BE484" s="63"/>
    </row>
    <row r="485" spans="1:59" x14ac:dyDescent="0.35">
      <c r="B485" s="72" t="s">
        <v>1388</v>
      </c>
      <c r="C485" s="63" t="s">
        <v>536</v>
      </c>
      <c r="D485" s="63"/>
      <c r="E485" s="73">
        <v>20153376</v>
      </c>
      <c r="F485" s="72" t="s">
        <v>1389</v>
      </c>
      <c r="J485" s="63" t="s">
        <v>768</v>
      </c>
      <c r="L485" s="63"/>
      <c r="N485" s="66">
        <f t="shared" ca="1" si="41"/>
        <v>121</v>
      </c>
      <c r="O485" s="66">
        <f t="shared" ca="1" si="42"/>
        <v>121</v>
      </c>
      <c r="P485" s="63"/>
      <c r="R485" s="63" t="s">
        <v>556</v>
      </c>
      <c r="S485" s="63"/>
      <c r="V485" s="72">
        <v>4634</v>
      </c>
      <c r="X485" s="68">
        <v>43784</v>
      </c>
      <c r="Y485" s="65" t="s">
        <v>849</v>
      </c>
      <c r="Z485" s="72" t="s">
        <v>642</v>
      </c>
      <c r="AA485" s="63"/>
      <c r="AB485" s="63"/>
      <c r="AD485" s="63" t="s">
        <v>818</v>
      </c>
      <c r="AE485" s="63"/>
      <c r="AF485" s="63"/>
      <c r="AG485" s="63"/>
      <c r="BA485" s="63" t="s">
        <v>552</v>
      </c>
      <c r="BB485" s="63"/>
      <c r="BC485" s="63"/>
      <c r="BD485" s="72" t="s">
        <v>857</v>
      </c>
      <c r="BE485" s="63"/>
      <c r="BF485" s="68">
        <v>44004</v>
      </c>
    </row>
    <row r="486" spans="1:59" x14ac:dyDescent="0.35">
      <c r="B486" s="72" t="s">
        <v>1775</v>
      </c>
      <c r="C486" s="63" t="s">
        <v>536</v>
      </c>
      <c r="D486" s="63"/>
      <c r="E486" s="73">
        <v>37457966</v>
      </c>
      <c r="J486" s="63"/>
      <c r="L486" s="63"/>
      <c r="N486" s="66">
        <f t="shared" ca="1" si="41"/>
        <v>121</v>
      </c>
      <c r="O486" s="66">
        <f t="shared" ca="1" si="42"/>
        <v>121</v>
      </c>
      <c r="P486" s="63"/>
      <c r="R486" s="63" t="s">
        <v>556</v>
      </c>
      <c r="S486" s="63"/>
      <c r="V486" s="72">
        <v>4910</v>
      </c>
      <c r="X486" s="68">
        <v>44027</v>
      </c>
      <c r="Y486" s="65"/>
      <c r="AA486" s="63"/>
      <c r="AB486" s="63"/>
      <c r="AD486" s="63"/>
      <c r="AE486" s="63"/>
      <c r="AF486" s="63"/>
      <c r="AG486" s="63"/>
      <c r="BA486" s="63" t="s">
        <v>552</v>
      </c>
      <c r="BB486" s="63"/>
      <c r="BC486" s="63"/>
      <c r="BD486" s="72" t="s">
        <v>1782</v>
      </c>
      <c r="BE486" s="63"/>
      <c r="BF486" s="68">
        <v>44096</v>
      </c>
    </row>
    <row r="487" spans="1:59" x14ac:dyDescent="0.35">
      <c r="B487" s="72" t="s">
        <v>1758</v>
      </c>
      <c r="C487" s="63" t="s">
        <v>536</v>
      </c>
      <c r="D487" s="63"/>
      <c r="E487" s="73">
        <v>13338585</v>
      </c>
      <c r="F487" s="72" t="s">
        <v>1759</v>
      </c>
      <c r="H487" s="72" t="s">
        <v>95</v>
      </c>
      <c r="J487" s="63"/>
      <c r="L487" s="63"/>
      <c r="N487" s="66">
        <f t="shared" ca="1" si="41"/>
        <v>121</v>
      </c>
      <c r="O487" s="66">
        <f t="shared" ca="1" si="42"/>
        <v>121</v>
      </c>
      <c r="P487" s="63"/>
      <c r="R487" s="63" t="s">
        <v>556</v>
      </c>
      <c r="S487" s="63"/>
      <c r="V487" s="72">
        <v>4893</v>
      </c>
      <c r="Y487" s="65"/>
      <c r="AA487" s="63"/>
      <c r="AB487" s="63"/>
      <c r="AD487" s="63"/>
      <c r="AE487" s="63"/>
      <c r="AF487" s="63"/>
      <c r="AG487" s="63"/>
      <c r="AH487" s="72" t="s">
        <v>1760</v>
      </c>
      <c r="AI487" s="72" t="s">
        <v>1688</v>
      </c>
      <c r="BA487" s="63" t="s">
        <v>543</v>
      </c>
      <c r="BB487" s="63"/>
      <c r="BC487" s="63"/>
      <c r="BE487" s="63"/>
    </row>
    <row r="488" spans="1:59" x14ac:dyDescent="0.35">
      <c r="B488" s="72" t="s">
        <v>1519</v>
      </c>
      <c r="C488" s="63" t="s">
        <v>536</v>
      </c>
      <c r="D488" s="63"/>
      <c r="F488" s="72" t="s">
        <v>1545</v>
      </c>
      <c r="J488" s="63" t="s">
        <v>774</v>
      </c>
      <c r="L488" s="63"/>
      <c r="N488" s="66">
        <f t="shared" ca="1" si="41"/>
        <v>121</v>
      </c>
      <c r="O488" s="66">
        <f t="shared" ca="1" si="42"/>
        <v>121</v>
      </c>
      <c r="P488" s="63"/>
      <c r="R488" s="63" t="s">
        <v>556</v>
      </c>
      <c r="S488" s="63"/>
      <c r="V488" s="72">
        <v>4745</v>
      </c>
      <c r="Y488" s="65"/>
      <c r="AA488" s="63"/>
      <c r="AB488" s="63"/>
      <c r="AD488" s="63"/>
      <c r="AE488" s="63"/>
      <c r="AF488" s="63"/>
      <c r="AG488" s="63"/>
      <c r="BA488" s="63" t="s">
        <v>543</v>
      </c>
      <c r="BB488" s="63"/>
      <c r="BC488" s="63"/>
      <c r="BE488" s="63"/>
    </row>
    <row r="489" spans="1:59" x14ac:dyDescent="0.35">
      <c r="B489" s="72" t="s">
        <v>1817</v>
      </c>
      <c r="C489" s="63" t="s">
        <v>536</v>
      </c>
      <c r="D489" s="63"/>
      <c r="F489" s="72" t="s">
        <v>1818</v>
      </c>
      <c r="H489" s="72" t="s">
        <v>95</v>
      </c>
      <c r="J489" s="63"/>
      <c r="L489" s="63"/>
      <c r="M489" s="68">
        <v>35120</v>
      </c>
      <c r="N489" s="66">
        <f t="shared" ca="1" si="41"/>
        <v>25</v>
      </c>
      <c r="O489" s="66">
        <f t="shared" ca="1" si="42"/>
        <v>25</v>
      </c>
      <c r="P489" s="63"/>
      <c r="R489" s="63" t="s">
        <v>556</v>
      </c>
      <c r="S489" s="63"/>
      <c r="V489" s="72">
        <v>4977</v>
      </c>
      <c r="Y489" s="65"/>
      <c r="Z489" s="72" t="s">
        <v>1040</v>
      </c>
      <c r="AA489" s="63"/>
      <c r="AB489" s="63"/>
      <c r="AD489" s="63" t="s">
        <v>818</v>
      </c>
      <c r="AE489" s="63" t="s">
        <v>1819</v>
      </c>
      <c r="AF489" s="63" t="s">
        <v>1315</v>
      </c>
      <c r="AG489" s="63"/>
      <c r="BA489" s="63" t="s">
        <v>625</v>
      </c>
      <c r="BB489" s="63"/>
      <c r="BC489" s="63"/>
      <c r="BE489" s="63"/>
    </row>
    <row r="490" spans="1:59" x14ac:dyDescent="0.35">
      <c r="B490" s="72" t="s">
        <v>1820</v>
      </c>
      <c r="C490" s="63" t="s">
        <v>536</v>
      </c>
      <c r="D490" s="63"/>
      <c r="E490" s="73">
        <v>35815028</v>
      </c>
      <c r="F490" s="72" t="s">
        <v>1818</v>
      </c>
      <c r="H490" s="72" t="s">
        <v>95</v>
      </c>
      <c r="J490" s="63"/>
      <c r="L490" s="63"/>
      <c r="M490" s="68">
        <v>33428</v>
      </c>
      <c r="N490" s="66">
        <f t="shared" ca="1" si="41"/>
        <v>29</v>
      </c>
      <c r="O490" s="66">
        <f t="shared" ca="1" si="42"/>
        <v>29</v>
      </c>
      <c r="P490" s="63"/>
      <c r="R490" s="63" t="s">
        <v>556</v>
      </c>
      <c r="S490" s="63"/>
      <c r="V490" s="72">
        <v>4978</v>
      </c>
      <c r="Y490" s="65"/>
      <c r="Z490" s="72" t="s">
        <v>1040</v>
      </c>
      <c r="AA490" s="63"/>
      <c r="AB490" s="63"/>
      <c r="AD490" s="63" t="s">
        <v>818</v>
      </c>
      <c r="AE490" s="63" t="s">
        <v>1819</v>
      </c>
      <c r="AF490" s="63" t="s">
        <v>1315</v>
      </c>
      <c r="AG490" s="63"/>
      <c r="BA490" s="63" t="s">
        <v>625</v>
      </c>
      <c r="BB490" s="63"/>
      <c r="BC490" s="63"/>
      <c r="BE490" s="63"/>
    </row>
    <row r="491" spans="1:59" x14ac:dyDescent="0.35">
      <c r="B491" s="72" t="s">
        <v>1510</v>
      </c>
      <c r="C491" s="63" t="s">
        <v>535</v>
      </c>
      <c r="D491" s="63"/>
      <c r="E491" s="73">
        <v>39479542</v>
      </c>
      <c r="J491" s="63"/>
      <c r="L491" s="63"/>
      <c r="N491" s="66">
        <f t="shared" ca="1" si="41"/>
        <v>121</v>
      </c>
      <c r="O491" s="66">
        <f t="shared" ca="1" si="42"/>
        <v>121</v>
      </c>
      <c r="P491" s="63"/>
      <c r="R491" s="63" t="s">
        <v>556</v>
      </c>
      <c r="S491" s="63"/>
      <c r="V491" s="72">
        <v>4722</v>
      </c>
      <c r="Y491" s="65" t="s">
        <v>847</v>
      </c>
      <c r="Z491" s="72" t="s">
        <v>149</v>
      </c>
      <c r="AA491" s="63"/>
      <c r="AB491" s="63"/>
      <c r="AD491" s="63" t="s">
        <v>818</v>
      </c>
      <c r="AE491" s="63"/>
      <c r="AF491" s="63" t="s">
        <v>1315</v>
      </c>
      <c r="AG491" s="63"/>
      <c r="BA491" s="63" t="s">
        <v>625</v>
      </c>
      <c r="BB491" s="63"/>
      <c r="BC491" s="63"/>
      <c r="BE491" s="63"/>
    </row>
    <row r="492" spans="1:59" x14ac:dyDescent="0.35">
      <c r="B492" s="72" t="s">
        <v>1867</v>
      </c>
      <c r="C492" s="63" t="s">
        <v>536</v>
      </c>
      <c r="D492" s="63"/>
      <c r="E492" s="73">
        <v>44030265</v>
      </c>
      <c r="F492" s="72" t="s">
        <v>1868</v>
      </c>
      <c r="H492" s="72" t="s">
        <v>95</v>
      </c>
      <c r="J492" s="63"/>
      <c r="L492" s="63"/>
      <c r="N492" s="66">
        <f t="shared" ca="1" si="41"/>
        <v>121</v>
      </c>
      <c r="O492" s="66">
        <f t="shared" ca="1" si="42"/>
        <v>121</v>
      </c>
      <c r="P492" s="63"/>
      <c r="R492" s="63" t="s">
        <v>556</v>
      </c>
      <c r="S492" s="63"/>
      <c r="V492" s="72">
        <v>5025</v>
      </c>
      <c r="X492" s="68">
        <v>44118</v>
      </c>
      <c r="Y492" s="65"/>
      <c r="Z492" s="72" t="s">
        <v>1869</v>
      </c>
      <c r="AA492" s="63"/>
      <c r="AB492" s="63"/>
      <c r="AD492" s="63"/>
      <c r="AE492" s="63" t="s">
        <v>1870</v>
      </c>
      <c r="AF492" s="63" t="s">
        <v>1315</v>
      </c>
      <c r="AG492" s="63"/>
      <c r="BA492" s="63" t="s">
        <v>552</v>
      </c>
      <c r="BB492" s="63"/>
      <c r="BC492" s="63"/>
      <c r="BD492" s="72" t="s">
        <v>857</v>
      </c>
      <c r="BE492" s="63"/>
      <c r="BF492" s="68">
        <v>44169</v>
      </c>
    </row>
    <row r="493" spans="1:59" x14ac:dyDescent="0.35">
      <c r="A493" s="63">
        <v>182</v>
      </c>
      <c r="B493" s="72" t="s">
        <v>591</v>
      </c>
      <c r="C493" s="63" t="s">
        <v>535</v>
      </c>
      <c r="D493" s="63"/>
      <c r="E493" s="73">
        <v>34202069</v>
      </c>
      <c r="F493" s="72" t="s">
        <v>1141</v>
      </c>
      <c r="J493" s="63" t="s">
        <v>774</v>
      </c>
      <c r="L493" s="63" t="s">
        <v>614</v>
      </c>
      <c r="N493" s="66">
        <f t="shared" ca="1" si="41"/>
        <v>121</v>
      </c>
      <c r="O493" s="66">
        <f t="shared" ca="1" si="42"/>
        <v>121</v>
      </c>
      <c r="P493" s="63" t="s">
        <v>595</v>
      </c>
      <c r="R493" s="63" t="s">
        <v>610</v>
      </c>
      <c r="S493" s="63"/>
      <c r="U493" s="72" t="s">
        <v>98</v>
      </c>
      <c r="V493" s="72">
        <v>4025</v>
      </c>
      <c r="X493" s="68">
        <v>43462</v>
      </c>
      <c r="Y493" s="65" t="s">
        <v>850</v>
      </c>
      <c r="Z493" s="72" t="s">
        <v>105</v>
      </c>
      <c r="AA493" s="63"/>
      <c r="AB493" s="63"/>
      <c r="AD493" s="63" t="s">
        <v>818</v>
      </c>
      <c r="AE493" s="63" t="s">
        <v>1691</v>
      </c>
      <c r="AF493" s="63" t="s">
        <v>1316</v>
      </c>
      <c r="AG493" s="63"/>
      <c r="AH493" s="72" t="s">
        <v>1688</v>
      </c>
      <c r="AI493" s="72" t="s">
        <v>1498</v>
      </c>
      <c r="BA493" s="63" t="s">
        <v>543</v>
      </c>
      <c r="BB493" s="63"/>
      <c r="BC493" s="63"/>
      <c r="BE493" s="63"/>
    </row>
    <row r="494" spans="1:59" ht="42" x14ac:dyDescent="0.35">
      <c r="A494" s="63">
        <v>98</v>
      </c>
      <c r="B494" s="63" t="s">
        <v>157</v>
      </c>
      <c r="C494" s="63" t="s">
        <v>535</v>
      </c>
      <c r="D494" s="63" t="s">
        <v>5</v>
      </c>
      <c r="E494" s="64">
        <v>14300299</v>
      </c>
      <c r="F494" s="63" t="s">
        <v>160</v>
      </c>
      <c r="G494" s="63" t="s">
        <v>554</v>
      </c>
      <c r="H494" s="63" t="s">
        <v>97</v>
      </c>
      <c r="I494" s="63" t="s">
        <v>158</v>
      </c>
      <c r="J494" s="63" t="s">
        <v>716</v>
      </c>
      <c r="K494" s="63"/>
      <c r="L494" s="63" t="s">
        <v>601</v>
      </c>
      <c r="M494" s="65">
        <v>22311</v>
      </c>
      <c r="N494" s="66">
        <f t="shared" ca="1" si="41"/>
        <v>60</v>
      </c>
      <c r="O494" s="66">
        <f t="shared" ca="1" si="42"/>
        <v>60</v>
      </c>
      <c r="P494" s="63" t="s">
        <v>559</v>
      </c>
      <c r="Q494" s="63"/>
      <c r="R494" s="63" t="s">
        <v>556</v>
      </c>
      <c r="S494" s="63"/>
      <c r="T494" s="63"/>
      <c r="U494" s="63" t="s">
        <v>159</v>
      </c>
      <c r="V494" s="63">
        <v>4079</v>
      </c>
      <c r="W494" s="63">
        <v>96</v>
      </c>
      <c r="X494" s="65">
        <v>43262</v>
      </c>
      <c r="Y494" s="65" t="s">
        <v>849</v>
      </c>
      <c r="Z494" s="63" t="s">
        <v>132</v>
      </c>
      <c r="AA494" s="63"/>
      <c r="AB494" s="63" t="s">
        <v>697</v>
      </c>
      <c r="AC494" s="63"/>
      <c r="AD494" s="63" t="s">
        <v>818</v>
      </c>
      <c r="AE494" s="63"/>
      <c r="AF494" s="63"/>
      <c r="AG494" s="63"/>
      <c r="AH494" s="63"/>
      <c r="AI494" s="63"/>
      <c r="AJ494" s="63"/>
      <c r="AK494" s="63">
        <v>10</v>
      </c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 t="s">
        <v>552</v>
      </c>
      <c r="BB494" s="63"/>
      <c r="BC494" s="63"/>
      <c r="BD494" s="76" t="s">
        <v>553</v>
      </c>
      <c r="BE494" s="63" t="s">
        <v>860</v>
      </c>
      <c r="BF494" s="65">
        <v>43351</v>
      </c>
    </row>
    <row r="495" spans="1:59" x14ac:dyDescent="0.35">
      <c r="A495" s="72">
        <v>294</v>
      </c>
      <c r="B495" s="72" t="s">
        <v>1264</v>
      </c>
      <c r="C495" s="63" t="s">
        <v>536</v>
      </c>
      <c r="D495" s="63"/>
      <c r="J495" s="63"/>
      <c r="L495" s="63"/>
      <c r="N495" s="66">
        <f t="shared" ca="1" si="41"/>
        <v>121</v>
      </c>
      <c r="O495" s="66">
        <f t="shared" ca="1" si="42"/>
        <v>121</v>
      </c>
      <c r="P495" s="63"/>
      <c r="R495" s="63" t="s">
        <v>556</v>
      </c>
      <c r="S495" s="63" t="s">
        <v>1317</v>
      </c>
      <c r="Y495" s="65"/>
      <c r="AA495" s="63"/>
      <c r="AB495" s="63"/>
      <c r="AD495" s="63"/>
      <c r="AE495" s="63"/>
      <c r="AF495" s="63"/>
      <c r="AG495" s="63"/>
      <c r="BA495" s="63" t="s">
        <v>543</v>
      </c>
      <c r="BB495" s="63"/>
      <c r="BC495" s="63"/>
      <c r="BE495" s="63"/>
      <c r="BG495" s="47" t="s">
        <v>1260</v>
      </c>
    </row>
    <row r="496" spans="1:59" x14ac:dyDescent="0.35">
      <c r="A496" s="63">
        <v>192</v>
      </c>
      <c r="B496" s="72" t="s">
        <v>876</v>
      </c>
      <c r="C496" s="63" t="s">
        <v>536</v>
      </c>
      <c r="D496" s="63"/>
      <c r="F496" s="72" t="s">
        <v>877</v>
      </c>
      <c r="G496" s="72" t="s">
        <v>554</v>
      </c>
      <c r="J496" s="63" t="s">
        <v>711</v>
      </c>
      <c r="L496" s="63" t="s">
        <v>601</v>
      </c>
      <c r="M496" s="68">
        <v>29178</v>
      </c>
      <c r="N496" s="66">
        <f t="shared" ca="1" si="41"/>
        <v>41</v>
      </c>
      <c r="O496" s="66">
        <f t="shared" ca="1" si="42"/>
        <v>41</v>
      </c>
      <c r="P496" s="63" t="s">
        <v>602</v>
      </c>
      <c r="R496" s="63" t="s">
        <v>556</v>
      </c>
      <c r="S496" s="63"/>
      <c r="T496" s="72" t="s">
        <v>270</v>
      </c>
      <c r="U496" s="72" t="s">
        <v>878</v>
      </c>
      <c r="V496" s="72">
        <v>4098</v>
      </c>
      <c r="Y496" s="65" t="s">
        <v>847</v>
      </c>
      <c r="Z496" s="72" t="s">
        <v>149</v>
      </c>
      <c r="AA496" s="63"/>
      <c r="AB496" s="63" t="s">
        <v>697</v>
      </c>
      <c r="AD496" s="63" t="s">
        <v>813</v>
      </c>
      <c r="AE496" s="63"/>
      <c r="AF496" s="63"/>
      <c r="AG496" s="63"/>
      <c r="AK496" s="72">
        <v>8</v>
      </c>
      <c r="AS496" s="72" t="s">
        <v>109</v>
      </c>
      <c r="AT496" s="72" t="s">
        <v>879</v>
      </c>
      <c r="AU496" s="72" t="s">
        <v>880</v>
      </c>
      <c r="AV496" s="72" t="s">
        <v>565</v>
      </c>
      <c r="BA496" s="63" t="s">
        <v>625</v>
      </c>
      <c r="BB496" s="63"/>
      <c r="BC496" s="63"/>
      <c r="BE496" s="63"/>
    </row>
    <row r="497" spans="1:59" x14ac:dyDescent="0.35">
      <c r="B497" s="72" t="s">
        <v>1925</v>
      </c>
      <c r="C497" s="63" t="s">
        <v>536</v>
      </c>
      <c r="D497" s="63"/>
      <c r="E497" s="73">
        <v>37456903</v>
      </c>
      <c r="F497" s="72" t="s">
        <v>2053</v>
      </c>
      <c r="H497" s="72" t="s">
        <v>95</v>
      </c>
      <c r="J497" s="63"/>
      <c r="L497" s="63"/>
      <c r="M497" s="68">
        <v>34141</v>
      </c>
      <c r="N497" s="66">
        <f t="shared" ca="1" si="41"/>
        <v>27</v>
      </c>
      <c r="O497" s="66">
        <f t="shared" ca="1" si="42"/>
        <v>27</v>
      </c>
      <c r="P497" s="63"/>
      <c r="R497" s="63" t="s">
        <v>556</v>
      </c>
      <c r="S497" s="63"/>
      <c r="V497" s="72">
        <v>5045</v>
      </c>
      <c r="X497" s="68">
        <v>44105</v>
      </c>
      <c r="Y497" s="65"/>
      <c r="AA497" s="63"/>
      <c r="AB497" s="63"/>
      <c r="AD497" s="63"/>
      <c r="AE497" s="63" t="s">
        <v>2038</v>
      </c>
      <c r="AF497" s="63" t="s">
        <v>1315</v>
      </c>
      <c r="AG497" s="63"/>
      <c r="BA497" s="63" t="s">
        <v>552</v>
      </c>
      <c r="BB497" s="63"/>
      <c r="BC497" s="63"/>
      <c r="BE497" s="63"/>
    </row>
    <row r="498" spans="1:59" x14ac:dyDescent="0.35">
      <c r="A498" s="63">
        <v>99</v>
      </c>
      <c r="B498" s="63" t="s">
        <v>197</v>
      </c>
      <c r="C498" s="63" t="s">
        <v>535</v>
      </c>
      <c r="D498" s="63" t="s">
        <v>5</v>
      </c>
      <c r="E498" s="64">
        <v>34325140</v>
      </c>
      <c r="F498" s="63" t="s">
        <v>198</v>
      </c>
      <c r="G498" s="63"/>
      <c r="H498" s="63" t="s">
        <v>95</v>
      </c>
      <c r="I498" s="63" t="s">
        <v>91</v>
      </c>
      <c r="J498" s="63" t="s">
        <v>774</v>
      </c>
      <c r="K498" s="63"/>
      <c r="L498" s="63"/>
      <c r="M498" s="65">
        <v>32729</v>
      </c>
      <c r="N498" s="66">
        <f t="shared" ca="1" si="41"/>
        <v>31</v>
      </c>
      <c r="O498" s="66">
        <f t="shared" ca="1" si="42"/>
        <v>31</v>
      </c>
      <c r="P498" s="63"/>
      <c r="Q498" s="63"/>
      <c r="R498" s="63" t="s">
        <v>610</v>
      </c>
      <c r="S498" s="63"/>
      <c r="T498" s="63"/>
      <c r="U498" s="63"/>
      <c r="V498" s="63">
        <v>3841</v>
      </c>
      <c r="W498" s="63"/>
      <c r="X498" s="65">
        <v>43215</v>
      </c>
      <c r="Y498" s="65" t="s">
        <v>850</v>
      </c>
      <c r="Z498" s="63" t="s">
        <v>105</v>
      </c>
      <c r="AA498" s="63"/>
      <c r="AB498" s="63"/>
      <c r="AC498" s="63"/>
      <c r="AD498" s="63" t="s">
        <v>818</v>
      </c>
      <c r="AE498" s="63" t="s">
        <v>1687</v>
      </c>
      <c r="AF498" s="63" t="s">
        <v>1316</v>
      </c>
      <c r="AG498" s="63"/>
      <c r="AH498" s="63" t="s">
        <v>1688</v>
      </c>
      <c r="AI498" s="63" t="s">
        <v>1498</v>
      </c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 t="s">
        <v>543</v>
      </c>
      <c r="BB498" s="63"/>
      <c r="BC498" s="63"/>
      <c r="BD498" s="70"/>
      <c r="BE498" s="63"/>
      <c r="BF498" s="65"/>
    </row>
    <row r="499" spans="1:59" x14ac:dyDescent="0.35">
      <c r="B499" s="72" t="s">
        <v>1372</v>
      </c>
      <c r="C499" s="63" t="s">
        <v>535</v>
      </c>
      <c r="D499" s="63"/>
      <c r="E499" s="73">
        <v>35815226</v>
      </c>
      <c r="J499" s="63"/>
      <c r="L499" s="63"/>
      <c r="N499" s="66">
        <f t="shared" ca="1" si="41"/>
        <v>121</v>
      </c>
      <c r="O499" s="66">
        <f t="shared" ca="1" si="42"/>
        <v>121</v>
      </c>
      <c r="P499" s="63"/>
      <c r="R499" s="63" t="s">
        <v>556</v>
      </c>
      <c r="S499" s="63"/>
      <c r="X499" s="68">
        <v>43763</v>
      </c>
      <c r="Y499" s="65"/>
      <c r="AA499" s="63"/>
      <c r="AB499" s="63"/>
      <c r="AD499" s="63" t="s">
        <v>818</v>
      </c>
      <c r="AE499" s="63"/>
      <c r="AF499" s="63"/>
      <c r="AG499" s="63"/>
      <c r="BA499" s="63" t="s">
        <v>552</v>
      </c>
      <c r="BB499" s="63"/>
      <c r="BC499" s="63"/>
      <c r="BD499" s="72" t="s">
        <v>857</v>
      </c>
      <c r="BE499" s="63" t="s">
        <v>857</v>
      </c>
      <c r="BF499" s="68">
        <v>43832</v>
      </c>
    </row>
    <row r="500" spans="1:59" x14ac:dyDescent="0.35">
      <c r="A500" s="72">
        <v>246</v>
      </c>
      <c r="B500" s="72" t="s">
        <v>1184</v>
      </c>
      <c r="C500" s="63" t="s">
        <v>535</v>
      </c>
      <c r="D500" s="63"/>
      <c r="E500" s="73">
        <v>40698882</v>
      </c>
      <c r="F500" s="72" t="s">
        <v>1228</v>
      </c>
      <c r="J500" s="63"/>
      <c r="L500" s="63"/>
      <c r="M500" s="68">
        <v>35161</v>
      </c>
      <c r="N500" s="66">
        <f t="shared" ca="1" si="41"/>
        <v>24</v>
      </c>
      <c r="O500" s="66">
        <f t="shared" ca="1" si="42"/>
        <v>24</v>
      </c>
      <c r="P500" s="63"/>
      <c r="R500" s="63" t="s">
        <v>556</v>
      </c>
      <c r="S500" s="63"/>
      <c r="V500" s="72">
        <v>4255</v>
      </c>
      <c r="X500" s="68">
        <v>43577</v>
      </c>
      <c r="Y500" s="65"/>
      <c r="Z500" s="72" t="s">
        <v>115</v>
      </c>
      <c r="AA500" s="63"/>
      <c r="AB500" s="63"/>
      <c r="AD500" s="63"/>
      <c r="AE500" s="63"/>
      <c r="AF500" s="63"/>
      <c r="AG500" s="63"/>
      <c r="BA500" s="63" t="s">
        <v>625</v>
      </c>
      <c r="BB500" s="63"/>
      <c r="BC500" s="63"/>
      <c r="BE500" s="63"/>
    </row>
    <row r="501" spans="1:59" x14ac:dyDescent="0.35">
      <c r="B501" s="72" t="s">
        <v>1487</v>
      </c>
      <c r="C501" s="63" t="s">
        <v>535</v>
      </c>
      <c r="D501" s="63"/>
      <c r="E501" s="73">
        <v>33817992</v>
      </c>
      <c r="F501" s="72" t="s">
        <v>1489</v>
      </c>
      <c r="J501" s="63" t="s">
        <v>733</v>
      </c>
      <c r="L501" s="63"/>
      <c r="N501" s="66">
        <f t="shared" ca="1" si="41"/>
        <v>121</v>
      </c>
      <c r="O501" s="66">
        <f t="shared" ca="1" si="42"/>
        <v>121</v>
      </c>
      <c r="P501" s="63"/>
      <c r="R501" s="63" t="s">
        <v>610</v>
      </c>
      <c r="S501" s="63"/>
      <c r="V501" s="72">
        <v>4717</v>
      </c>
      <c r="X501" s="68">
        <v>43838</v>
      </c>
      <c r="Y501" s="65"/>
      <c r="AA501" s="63"/>
      <c r="AB501" s="63"/>
      <c r="AD501" s="63"/>
      <c r="AE501" s="63"/>
      <c r="AF501" s="63"/>
      <c r="AG501" s="63"/>
      <c r="AH501" s="72" t="s">
        <v>204</v>
      </c>
      <c r="BA501" s="63" t="s">
        <v>552</v>
      </c>
      <c r="BB501" s="63"/>
      <c r="BC501" s="63"/>
      <c r="BD501" s="72" t="s">
        <v>857</v>
      </c>
      <c r="BE501" s="63"/>
    </row>
    <row r="502" spans="1:59" x14ac:dyDescent="0.35">
      <c r="B502" s="72" t="s">
        <v>1424</v>
      </c>
      <c r="C502" s="63" t="s">
        <v>536</v>
      </c>
      <c r="D502" s="63"/>
      <c r="E502" s="73">
        <v>8066790</v>
      </c>
      <c r="F502" s="72" t="s">
        <v>1425</v>
      </c>
      <c r="J502" s="63" t="s">
        <v>716</v>
      </c>
      <c r="L502" s="63" t="s">
        <v>601</v>
      </c>
      <c r="M502" s="68">
        <v>18099</v>
      </c>
      <c r="N502" s="66">
        <f t="shared" ca="1" si="41"/>
        <v>71</v>
      </c>
      <c r="O502" s="66">
        <f t="shared" ca="1" si="42"/>
        <v>71</v>
      </c>
      <c r="P502" s="63" t="s">
        <v>595</v>
      </c>
      <c r="R502" s="63" t="s">
        <v>556</v>
      </c>
      <c r="S502" s="63"/>
      <c r="V502" s="72">
        <v>4666</v>
      </c>
      <c r="Y502" s="65" t="s">
        <v>847</v>
      </c>
      <c r="Z502" s="72" t="s">
        <v>891</v>
      </c>
      <c r="AA502" s="63"/>
      <c r="AB502" s="63"/>
      <c r="AD502" s="63" t="s">
        <v>818</v>
      </c>
      <c r="AE502" s="63" t="s">
        <v>1494</v>
      </c>
      <c r="AF502" s="63" t="s">
        <v>1315</v>
      </c>
      <c r="AG502" s="63"/>
      <c r="AH502" s="72" t="s">
        <v>1528</v>
      </c>
      <c r="BA502" s="63" t="s">
        <v>625</v>
      </c>
      <c r="BB502" s="63"/>
      <c r="BC502" s="63"/>
      <c r="BE502" s="63"/>
    </row>
    <row r="503" spans="1:59" x14ac:dyDescent="0.35">
      <c r="A503" s="72">
        <v>234</v>
      </c>
      <c r="B503" s="72" t="s">
        <v>1158</v>
      </c>
      <c r="C503" s="63" t="s">
        <v>535</v>
      </c>
      <c r="D503" s="63"/>
      <c r="E503" s="73">
        <v>27631470</v>
      </c>
      <c r="F503" s="72" t="s">
        <v>1159</v>
      </c>
      <c r="J503" s="63" t="s">
        <v>785</v>
      </c>
      <c r="L503" s="63"/>
      <c r="N503" s="66">
        <f t="shared" ca="1" si="41"/>
        <v>121</v>
      </c>
      <c r="O503" s="66">
        <f t="shared" ca="1" si="42"/>
        <v>121</v>
      </c>
      <c r="P503" s="63"/>
      <c r="R503" s="63" t="s">
        <v>610</v>
      </c>
      <c r="S503" s="63"/>
      <c r="V503" s="72">
        <v>4175</v>
      </c>
      <c r="X503" s="68">
        <v>43530</v>
      </c>
      <c r="Y503" s="65" t="s">
        <v>850</v>
      </c>
      <c r="AA503" s="63"/>
      <c r="AB503" s="63" t="s">
        <v>695</v>
      </c>
      <c r="AD503" s="63" t="s">
        <v>818</v>
      </c>
      <c r="AE503" s="63"/>
      <c r="AF503" s="63" t="s">
        <v>1316</v>
      </c>
      <c r="AG503" s="63"/>
      <c r="BA503" s="63" t="s">
        <v>552</v>
      </c>
      <c r="BB503" s="63"/>
      <c r="BC503" s="63"/>
      <c r="BD503" s="72" t="s">
        <v>1927</v>
      </c>
      <c r="BE503" s="63"/>
      <c r="BF503" s="68">
        <v>43587</v>
      </c>
    </row>
    <row r="504" spans="1:59" x14ac:dyDescent="0.35">
      <c r="B504" s="72" t="s">
        <v>1812</v>
      </c>
      <c r="C504" s="63" t="s">
        <v>536</v>
      </c>
      <c r="D504" s="63"/>
      <c r="E504" s="73">
        <v>27720781</v>
      </c>
      <c r="F504" s="72" t="s">
        <v>1813</v>
      </c>
      <c r="H504" s="72" t="s">
        <v>220</v>
      </c>
      <c r="J504" s="63"/>
      <c r="L504" s="63"/>
      <c r="N504" s="66">
        <f t="shared" ca="1" si="41"/>
        <v>121</v>
      </c>
      <c r="O504" s="66">
        <f t="shared" ca="1" si="42"/>
        <v>121</v>
      </c>
      <c r="P504" s="63"/>
      <c r="R504" s="63" t="s">
        <v>556</v>
      </c>
      <c r="S504" s="63"/>
      <c r="V504" s="72">
        <v>4959</v>
      </c>
      <c r="X504" s="68">
        <v>44057</v>
      </c>
      <c r="Y504" s="65"/>
      <c r="Z504" s="72" t="s">
        <v>23</v>
      </c>
      <c r="AA504" s="63"/>
      <c r="AB504" s="63"/>
      <c r="AD504" s="63"/>
      <c r="AE504" s="63" t="s">
        <v>1814</v>
      </c>
      <c r="AF504" s="63"/>
      <c r="AG504" s="63"/>
      <c r="BA504" s="63" t="s">
        <v>552</v>
      </c>
      <c r="BB504" s="63"/>
      <c r="BC504" s="63"/>
      <c r="BD504" s="72" t="s">
        <v>1804</v>
      </c>
      <c r="BE504" s="63"/>
      <c r="BF504" s="68">
        <v>44060</v>
      </c>
    </row>
    <row r="505" spans="1:59" x14ac:dyDescent="0.35">
      <c r="B505" s="72" t="s">
        <v>1393</v>
      </c>
      <c r="C505" s="63" t="s">
        <v>535</v>
      </c>
      <c r="D505" s="63"/>
      <c r="E505" s="73">
        <v>34357358</v>
      </c>
      <c r="F505" s="72" t="s">
        <v>1532</v>
      </c>
      <c r="J505" s="63" t="s">
        <v>716</v>
      </c>
      <c r="L505" s="63" t="s">
        <v>555</v>
      </c>
      <c r="M505" s="68">
        <v>32754</v>
      </c>
      <c r="N505" s="66">
        <f t="shared" ca="1" si="41"/>
        <v>31</v>
      </c>
      <c r="O505" s="66">
        <f t="shared" ca="1" si="42"/>
        <v>31</v>
      </c>
      <c r="P505" s="63" t="s">
        <v>112</v>
      </c>
      <c r="R505" s="63" t="s">
        <v>556</v>
      </c>
      <c r="S505" s="63"/>
      <c r="V505" s="72">
        <v>4638</v>
      </c>
      <c r="Y505" s="65" t="s">
        <v>847</v>
      </c>
      <c r="Z505" s="72" t="s">
        <v>149</v>
      </c>
      <c r="AA505" s="63"/>
      <c r="AB505" s="63"/>
      <c r="AD505" s="63" t="s">
        <v>818</v>
      </c>
      <c r="AE505" s="63" t="s">
        <v>1527</v>
      </c>
      <c r="AF505" s="63" t="s">
        <v>1315</v>
      </c>
      <c r="AG505" s="63"/>
      <c r="AH505" s="72" t="s">
        <v>1528</v>
      </c>
      <c r="BA505" s="63" t="s">
        <v>625</v>
      </c>
      <c r="BB505" s="63"/>
      <c r="BC505" s="63"/>
      <c r="BE505" s="63"/>
    </row>
    <row r="506" spans="1:59" x14ac:dyDescent="0.35">
      <c r="A506" s="63">
        <v>100</v>
      </c>
      <c r="B506" s="63" t="s">
        <v>64</v>
      </c>
      <c r="C506" s="63" t="s">
        <v>536</v>
      </c>
      <c r="D506" s="63" t="s">
        <v>5</v>
      </c>
      <c r="E506" s="64">
        <v>4984439</v>
      </c>
      <c r="F506" s="63" t="s">
        <v>966</v>
      </c>
      <c r="G506" s="63"/>
      <c r="H506" s="63"/>
      <c r="I506" s="63"/>
      <c r="J506" s="63" t="s">
        <v>734</v>
      </c>
      <c r="K506" s="63"/>
      <c r="L506" s="63" t="s">
        <v>601</v>
      </c>
      <c r="M506" s="65">
        <v>17673</v>
      </c>
      <c r="N506" s="66">
        <f t="shared" ca="1" si="41"/>
        <v>72</v>
      </c>
      <c r="O506" s="66">
        <f t="shared" ca="1" si="42"/>
        <v>72</v>
      </c>
      <c r="P506" s="63" t="s">
        <v>595</v>
      </c>
      <c r="Q506" s="63"/>
      <c r="R506" s="63" t="s">
        <v>556</v>
      </c>
      <c r="S506" s="63"/>
      <c r="T506" s="63" t="s">
        <v>270</v>
      </c>
      <c r="U506" s="63" t="s">
        <v>24</v>
      </c>
      <c r="V506" s="63"/>
      <c r="W506" s="63"/>
      <c r="X506" s="65">
        <v>43273</v>
      </c>
      <c r="Y506" s="65" t="s">
        <v>847</v>
      </c>
      <c r="Z506" s="63" t="s">
        <v>149</v>
      </c>
      <c r="AA506" s="63"/>
      <c r="AB506" s="63" t="s">
        <v>699</v>
      </c>
      <c r="AC506" s="63"/>
      <c r="AD506" s="63" t="s">
        <v>813</v>
      </c>
      <c r="AE506" s="63"/>
      <c r="AF506" s="63"/>
      <c r="AG506" s="63"/>
      <c r="AH506" s="63"/>
      <c r="AI506" s="63"/>
      <c r="AJ506" s="63"/>
      <c r="AK506" s="63">
        <v>1</v>
      </c>
      <c r="AL506" s="63"/>
      <c r="AM506" s="63"/>
      <c r="AN506" s="63"/>
      <c r="AO506" s="63"/>
      <c r="AP506" s="63"/>
      <c r="AQ506" s="63"/>
      <c r="AR506" s="63"/>
      <c r="AS506" s="63" t="s">
        <v>563</v>
      </c>
      <c r="AT506" s="63"/>
      <c r="AU506" s="63" t="s">
        <v>967</v>
      </c>
      <c r="AV506" s="63" t="s">
        <v>565</v>
      </c>
      <c r="AW506" s="63"/>
      <c r="AX506" s="63"/>
      <c r="AY506" s="63"/>
      <c r="AZ506" s="63"/>
      <c r="BA506" s="63" t="s">
        <v>625</v>
      </c>
      <c r="BB506" s="63"/>
      <c r="BC506" s="63"/>
      <c r="BD506" s="70"/>
      <c r="BE506" s="63"/>
      <c r="BF506" s="65"/>
    </row>
    <row r="507" spans="1:59" x14ac:dyDescent="0.35">
      <c r="A507" s="63">
        <v>161</v>
      </c>
      <c r="B507" s="72" t="s">
        <v>574</v>
      </c>
      <c r="C507" s="63" t="s">
        <v>536</v>
      </c>
      <c r="D507" s="63"/>
      <c r="E507" s="73">
        <v>24164382</v>
      </c>
      <c r="F507" s="72" t="s">
        <v>1056</v>
      </c>
      <c r="J507" s="63" t="s">
        <v>774</v>
      </c>
      <c r="L507" s="63" t="s">
        <v>601</v>
      </c>
      <c r="M507" s="68">
        <v>26191</v>
      </c>
      <c r="N507" s="66">
        <f t="shared" ca="1" si="41"/>
        <v>49</v>
      </c>
      <c r="O507" s="66">
        <f t="shared" ca="1" si="42"/>
        <v>49</v>
      </c>
      <c r="P507" s="63"/>
      <c r="R507" s="63" t="s">
        <v>556</v>
      </c>
      <c r="S507" s="63"/>
      <c r="V507" s="72">
        <v>4049</v>
      </c>
      <c r="W507" s="72">
        <v>131</v>
      </c>
      <c r="X507" s="68">
        <v>43378</v>
      </c>
      <c r="Y507" s="65" t="s">
        <v>847</v>
      </c>
      <c r="Z507" s="72" t="s">
        <v>149</v>
      </c>
      <c r="AA507" s="63"/>
      <c r="AB507" s="63" t="s">
        <v>697</v>
      </c>
      <c r="AD507" s="63" t="s">
        <v>818</v>
      </c>
      <c r="AE507" s="63"/>
      <c r="AF507" s="63" t="s">
        <v>1315</v>
      </c>
      <c r="AG507" s="63" t="s">
        <v>107</v>
      </c>
      <c r="AH507" s="72" t="s">
        <v>141</v>
      </c>
      <c r="AK507" s="72">
        <v>4</v>
      </c>
      <c r="AS507" s="72" t="s">
        <v>109</v>
      </c>
      <c r="BA507" s="63" t="s">
        <v>552</v>
      </c>
      <c r="BB507" s="63"/>
      <c r="BC507" s="63"/>
      <c r="BD507" s="72" t="s">
        <v>1651</v>
      </c>
      <c r="BE507" s="63"/>
      <c r="BG507" s="47" t="s">
        <v>1258</v>
      </c>
    </row>
    <row r="508" spans="1:59" x14ac:dyDescent="0.35">
      <c r="B508" s="72" t="s">
        <v>1635</v>
      </c>
      <c r="C508" s="63" t="s">
        <v>536</v>
      </c>
      <c r="J508" s="63"/>
      <c r="L508" s="63"/>
      <c r="O508" s="66">
        <f t="shared" si="42"/>
        <v>0</v>
      </c>
      <c r="P508" s="63"/>
      <c r="R508" s="63" t="s">
        <v>556</v>
      </c>
      <c r="S508" s="63"/>
      <c r="V508" s="72">
        <v>4810</v>
      </c>
      <c r="Y508" s="65"/>
      <c r="AB508" s="63"/>
      <c r="AF508" s="63"/>
      <c r="BA508" s="63" t="s">
        <v>543</v>
      </c>
      <c r="BB508" s="63"/>
      <c r="BC508" s="63"/>
    </row>
    <row r="509" spans="1:59" x14ac:dyDescent="0.35">
      <c r="A509" s="72">
        <v>296</v>
      </c>
      <c r="B509" s="72" t="s">
        <v>1267</v>
      </c>
      <c r="C509" s="63" t="s">
        <v>535</v>
      </c>
      <c r="D509" s="63"/>
      <c r="E509" s="73">
        <v>33166911</v>
      </c>
      <c r="F509" s="72" t="s">
        <v>1268</v>
      </c>
      <c r="J509" s="63" t="s">
        <v>774</v>
      </c>
      <c r="L509" s="63"/>
      <c r="N509" s="66">
        <f t="shared" ref="N509:N515" ca="1" si="43">INT((TODAY()-M509)/365.25)</f>
        <v>121</v>
      </c>
      <c r="O509" s="66">
        <f t="shared" ca="1" si="42"/>
        <v>121</v>
      </c>
      <c r="P509" s="63"/>
      <c r="R509" s="63" t="s">
        <v>610</v>
      </c>
      <c r="S509" s="63"/>
      <c r="V509" s="72">
        <v>2144</v>
      </c>
      <c r="X509" s="68">
        <v>43645</v>
      </c>
      <c r="Y509" s="65" t="s">
        <v>850</v>
      </c>
      <c r="Z509" s="72" t="s">
        <v>1302</v>
      </c>
      <c r="AA509" s="63"/>
      <c r="AB509" s="63"/>
      <c r="AD509" s="63" t="s">
        <v>818</v>
      </c>
      <c r="AE509" s="63" t="s">
        <v>1708</v>
      </c>
      <c r="AF509" s="63" t="s">
        <v>1316</v>
      </c>
      <c r="AG509" s="63"/>
      <c r="AH509" s="72" t="s">
        <v>1688</v>
      </c>
      <c r="AI509" s="72" t="s">
        <v>1501</v>
      </c>
      <c r="BA509" s="63" t="s">
        <v>543</v>
      </c>
      <c r="BB509" s="63"/>
      <c r="BC509" s="63"/>
      <c r="BE509" s="63"/>
    </row>
    <row r="510" spans="1:59" x14ac:dyDescent="0.35">
      <c r="A510" s="72">
        <v>211</v>
      </c>
      <c r="B510" s="72" t="s">
        <v>943</v>
      </c>
      <c r="C510" s="63" t="s">
        <v>536</v>
      </c>
      <c r="D510" s="63"/>
      <c r="J510" s="63"/>
      <c r="L510" s="63"/>
      <c r="N510" s="66">
        <f t="shared" ca="1" si="43"/>
        <v>121</v>
      </c>
      <c r="O510" s="66">
        <f t="shared" ca="1" si="42"/>
        <v>121</v>
      </c>
      <c r="P510" s="63"/>
      <c r="R510" s="63" t="s">
        <v>556</v>
      </c>
      <c r="S510" s="63" t="s">
        <v>1317</v>
      </c>
      <c r="X510" s="68">
        <v>43003</v>
      </c>
      <c r="Y510" s="65"/>
      <c r="AA510" s="63"/>
      <c r="AB510" s="63"/>
      <c r="AD510" s="63"/>
      <c r="AE510" s="63"/>
      <c r="AF510" s="63"/>
      <c r="AG510" s="63"/>
      <c r="BA510" s="63" t="s">
        <v>543</v>
      </c>
      <c r="BB510" s="63"/>
      <c r="BC510" s="63"/>
      <c r="BE510" s="63"/>
      <c r="BG510" s="47" t="s">
        <v>1364</v>
      </c>
    </row>
    <row r="511" spans="1:59" x14ac:dyDescent="0.35">
      <c r="B511" s="72" t="s">
        <v>1542</v>
      </c>
      <c r="C511" s="63" t="s">
        <v>536</v>
      </c>
      <c r="D511" s="63"/>
      <c r="E511" s="73">
        <v>41143294</v>
      </c>
      <c r="F511" s="72" t="s">
        <v>1543</v>
      </c>
      <c r="J511" s="63" t="s">
        <v>785</v>
      </c>
      <c r="L511" s="63"/>
      <c r="N511" s="66">
        <f t="shared" ca="1" si="43"/>
        <v>121</v>
      </c>
      <c r="O511" s="66">
        <f t="shared" ca="1" si="42"/>
        <v>121</v>
      </c>
      <c r="P511" s="63"/>
      <c r="R511" s="63" t="s">
        <v>556</v>
      </c>
      <c r="S511" s="63"/>
      <c r="V511" s="72">
        <v>4758</v>
      </c>
      <c r="Y511" s="65"/>
      <c r="Z511" s="72" t="s">
        <v>1544</v>
      </c>
      <c r="AA511" s="63"/>
      <c r="AB511" s="63"/>
      <c r="AD511" s="63" t="s">
        <v>818</v>
      </c>
      <c r="AE511" s="63" t="s">
        <v>1494</v>
      </c>
      <c r="AF511" s="63" t="s">
        <v>1315</v>
      </c>
      <c r="AG511" s="63"/>
      <c r="AH511" s="72" t="s">
        <v>141</v>
      </c>
      <c r="BA511" s="63" t="s">
        <v>543</v>
      </c>
      <c r="BB511" s="63"/>
      <c r="BC511" s="63"/>
      <c r="BE511" s="63"/>
    </row>
    <row r="512" spans="1:59" x14ac:dyDescent="0.35">
      <c r="A512" s="72">
        <v>286</v>
      </c>
      <c r="B512" s="72" t="s">
        <v>1248</v>
      </c>
      <c r="C512" s="63" t="s">
        <v>535</v>
      </c>
      <c r="D512" s="63"/>
      <c r="E512" s="73">
        <v>40438226</v>
      </c>
      <c r="F512" s="72" t="s">
        <v>1495</v>
      </c>
      <c r="H512" s="72" t="s">
        <v>1434</v>
      </c>
      <c r="J512" s="63"/>
      <c r="L512" s="63" t="s">
        <v>614</v>
      </c>
      <c r="N512" s="66">
        <f t="shared" ca="1" si="43"/>
        <v>121</v>
      </c>
      <c r="O512" s="66">
        <f t="shared" ca="1" si="42"/>
        <v>121</v>
      </c>
      <c r="P512" s="63" t="s">
        <v>595</v>
      </c>
      <c r="R512" s="63" t="s">
        <v>610</v>
      </c>
      <c r="S512" s="63"/>
      <c r="V512" s="72">
        <v>4444</v>
      </c>
      <c r="X512" s="68">
        <v>43671</v>
      </c>
      <c r="Y512" s="65" t="s">
        <v>850</v>
      </c>
      <c r="Z512" s="72" t="s">
        <v>1302</v>
      </c>
      <c r="AA512" s="63"/>
      <c r="AB512" s="63"/>
      <c r="AD512" s="63" t="s">
        <v>818</v>
      </c>
      <c r="AE512" s="63" t="s">
        <v>1693</v>
      </c>
      <c r="AF512" s="63" t="s">
        <v>1316</v>
      </c>
      <c r="AG512" s="63"/>
      <c r="AH512" s="72" t="s">
        <v>1688</v>
      </c>
      <c r="AI512" s="72" t="s">
        <v>1501</v>
      </c>
      <c r="BA512" s="63" t="s">
        <v>543</v>
      </c>
      <c r="BB512" s="63"/>
      <c r="BC512" s="63"/>
      <c r="BE512" s="63"/>
    </row>
    <row r="513" spans="1:59" x14ac:dyDescent="0.35">
      <c r="B513" s="72" t="s">
        <v>1871</v>
      </c>
      <c r="C513" s="63" t="s">
        <v>536</v>
      </c>
      <c r="D513" s="63"/>
      <c r="E513" s="73">
        <v>41182041</v>
      </c>
      <c r="F513" s="72" t="s">
        <v>1872</v>
      </c>
      <c r="H513" s="72" t="s">
        <v>95</v>
      </c>
      <c r="J513" s="63"/>
      <c r="L513" s="63"/>
      <c r="N513" s="66">
        <f t="shared" ca="1" si="43"/>
        <v>121</v>
      </c>
      <c r="O513" s="66">
        <f t="shared" ca="1" si="42"/>
        <v>121</v>
      </c>
      <c r="P513" s="63"/>
      <c r="R513" s="63" t="s">
        <v>556</v>
      </c>
      <c r="S513" s="63"/>
      <c r="V513" s="72">
        <v>5026</v>
      </c>
      <c r="X513" s="68">
        <v>44116</v>
      </c>
      <c r="Y513" s="65"/>
      <c r="Z513" s="72" t="s">
        <v>1873</v>
      </c>
      <c r="AA513" s="63"/>
      <c r="AB513" s="63"/>
      <c r="AD513" s="63"/>
      <c r="AE513" s="63" t="s">
        <v>1870</v>
      </c>
      <c r="AF513" s="63" t="s">
        <v>1315</v>
      </c>
      <c r="AG513" s="63"/>
      <c r="BA513" s="63" t="s">
        <v>552</v>
      </c>
      <c r="BB513" s="63"/>
      <c r="BC513" s="63"/>
      <c r="BD513" s="72" t="s">
        <v>857</v>
      </c>
      <c r="BE513" s="63"/>
      <c r="BF513" s="68">
        <v>44139</v>
      </c>
    </row>
    <row r="514" spans="1:59" ht="18.75" customHeight="1" x14ac:dyDescent="0.35">
      <c r="A514" s="63">
        <v>101</v>
      </c>
      <c r="B514" s="63" t="s">
        <v>65</v>
      </c>
      <c r="C514" s="63" t="s">
        <v>535</v>
      </c>
      <c r="D514" s="63" t="s">
        <v>5</v>
      </c>
      <c r="E514" s="64"/>
      <c r="F514" s="63"/>
      <c r="G514" s="63"/>
      <c r="H514" s="63"/>
      <c r="I514" s="63"/>
      <c r="J514" s="63"/>
      <c r="K514" s="63"/>
      <c r="L514" s="63"/>
      <c r="M514" s="65"/>
      <c r="N514" s="66">
        <f t="shared" ca="1" si="43"/>
        <v>121</v>
      </c>
      <c r="O514" s="66">
        <f t="shared" ca="1" si="42"/>
        <v>121</v>
      </c>
      <c r="P514" s="63"/>
      <c r="Q514" s="63"/>
      <c r="R514" s="63" t="s">
        <v>610</v>
      </c>
      <c r="S514" s="63"/>
      <c r="T514" s="63"/>
      <c r="U514" s="63"/>
      <c r="V514" s="63"/>
      <c r="W514" s="63"/>
      <c r="X514" s="65"/>
      <c r="Y514" s="65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 t="s">
        <v>552</v>
      </c>
      <c r="BB514" s="63"/>
      <c r="BC514" s="63"/>
      <c r="BD514" s="76" t="s">
        <v>395</v>
      </c>
      <c r="BE514" s="63" t="s">
        <v>857</v>
      </c>
      <c r="BF514" s="65"/>
    </row>
    <row r="515" spans="1:59" ht="42" x14ac:dyDescent="0.35">
      <c r="A515" s="63">
        <v>102</v>
      </c>
      <c r="B515" s="63" t="s">
        <v>182</v>
      </c>
      <c r="C515" s="63" t="s">
        <v>536</v>
      </c>
      <c r="D515" s="63" t="s">
        <v>5</v>
      </c>
      <c r="E515" s="64">
        <v>11813460</v>
      </c>
      <c r="F515" s="63" t="s">
        <v>184</v>
      </c>
      <c r="G515" s="63"/>
      <c r="H515" s="63" t="s">
        <v>163</v>
      </c>
      <c r="I515" s="63" t="s">
        <v>134</v>
      </c>
      <c r="J515" s="63" t="s">
        <v>800</v>
      </c>
      <c r="K515" s="63"/>
      <c r="L515" s="63" t="s">
        <v>601</v>
      </c>
      <c r="M515" s="65">
        <v>20234</v>
      </c>
      <c r="N515" s="66">
        <f t="shared" ca="1" si="43"/>
        <v>65</v>
      </c>
      <c r="O515" s="66">
        <f t="shared" ca="1" si="42"/>
        <v>65</v>
      </c>
      <c r="P515" s="63" t="s">
        <v>803</v>
      </c>
      <c r="Q515" s="63"/>
      <c r="R515" s="63" t="s">
        <v>556</v>
      </c>
      <c r="S515" s="63"/>
      <c r="T515" s="63" t="s">
        <v>560</v>
      </c>
      <c r="U515" s="63" t="s">
        <v>183</v>
      </c>
      <c r="V515" s="63">
        <v>3518</v>
      </c>
      <c r="W515" s="63"/>
      <c r="X515" s="65">
        <v>42998</v>
      </c>
      <c r="Y515" s="65" t="s">
        <v>283</v>
      </c>
      <c r="Z515" s="63" t="s">
        <v>283</v>
      </c>
      <c r="AA515" s="63"/>
      <c r="AB515" s="63" t="s">
        <v>702</v>
      </c>
      <c r="AC515" s="63"/>
      <c r="AD515" s="63" t="s">
        <v>813</v>
      </c>
      <c r="AE515" s="63"/>
      <c r="AF515" s="63"/>
      <c r="AG515" s="63" t="s">
        <v>107</v>
      </c>
      <c r="AH515" s="63"/>
      <c r="AI515" s="63"/>
      <c r="AJ515" s="63"/>
      <c r="AK515" s="63">
        <v>1</v>
      </c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 t="s">
        <v>552</v>
      </c>
      <c r="BB515" s="63"/>
      <c r="BC515" s="63"/>
      <c r="BD515" s="76" t="s">
        <v>530</v>
      </c>
      <c r="BE515" s="63"/>
      <c r="BF515" s="65"/>
    </row>
    <row r="516" spans="1:59" x14ac:dyDescent="0.35">
      <c r="A516" s="72">
        <v>4994</v>
      </c>
      <c r="B516" s="72" t="s">
        <v>1835</v>
      </c>
      <c r="C516" s="63" t="s">
        <v>536</v>
      </c>
      <c r="E516" s="73">
        <v>25735873</v>
      </c>
      <c r="F516" s="72" t="s">
        <v>1897</v>
      </c>
      <c r="H516" s="72" t="s">
        <v>97</v>
      </c>
      <c r="J516" s="63"/>
      <c r="L516" s="63"/>
      <c r="O516" s="66">
        <f t="shared" ref="O516:O519" si="44">IF(N516=119,"N/D",N516)</f>
        <v>0</v>
      </c>
      <c r="P516" s="63"/>
      <c r="R516" s="63" t="s">
        <v>556</v>
      </c>
      <c r="S516" s="63"/>
      <c r="V516" s="72">
        <v>4994</v>
      </c>
      <c r="X516" s="68" t="s">
        <v>1929</v>
      </c>
      <c r="Y516" s="65"/>
      <c r="Z516" s="72" t="s">
        <v>193</v>
      </c>
      <c r="AB516" s="63"/>
      <c r="AE516" s="72" t="s">
        <v>1898</v>
      </c>
      <c r="AF516" s="63" t="s">
        <v>1315</v>
      </c>
      <c r="BA516" s="63" t="s">
        <v>543</v>
      </c>
      <c r="BB516" s="63"/>
      <c r="BC516" s="63"/>
    </row>
    <row r="517" spans="1:59" x14ac:dyDescent="0.35">
      <c r="B517" s="72" t="s">
        <v>1740</v>
      </c>
      <c r="C517" s="63" t="s">
        <v>536</v>
      </c>
      <c r="J517" s="63"/>
      <c r="L517" s="63"/>
      <c r="O517" s="66">
        <f t="shared" si="44"/>
        <v>0</v>
      </c>
      <c r="P517" s="63"/>
      <c r="R517" s="63" t="s">
        <v>556</v>
      </c>
      <c r="S517" s="63"/>
      <c r="V517" s="72">
        <v>4819</v>
      </c>
      <c r="Y517" s="65"/>
      <c r="AB517" s="63"/>
      <c r="AD517" s="63"/>
      <c r="AF517" s="63"/>
      <c r="BA517" s="63" t="s">
        <v>552</v>
      </c>
      <c r="BB517" s="63"/>
      <c r="BC517" s="63"/>
      <c r="BD517" s="72" t="s">
        <v>1804</v>
      </c>
      <c r="BF517" s="68">
        <v>44209</v>
      </c>
    </row>
    <row r="518" spans="1:59" x14ac:dyDescent="0.35">
      <c r="B518" s="72" t="s">
        <v>1658</v>
      </c>
      <c r="C518" s="63" t="s">
        <v>536</v>
      </c>
      <c r="F518" s="72" t="s">
        <v>1659</v>
      </c>
      <c r="J518" s="63"/>
      <c r="L518" s="63"/>
      <c r="O518" s="66">
        <f t="shared" si="44"/>
        <v>0</v>
      </c>
      <c r="P518" s="63"/>
      <c r="R518" s="63" t="s">
        <v>610</v>
      </c>
      <c r="S518" s="63"/>
      <c r="V518" s="72">
        <v>4866</v>
      </c>
      <c r="Y518" s="65"/>
      <c r="AB518" s="63"/>
      <c r="AF518" s="63"/>
      <c r="BA518" s="63" t="s">
        <v>552</v>
      </c>
      <c r="BB518" s="63"/>
      <c r="BC518" s="63"/>
      <c r="BD518" s="72" t="s">
        <v>807</v>
      </c>
      <c r="BF518" s="68">
        <v>43985</v>
      </c>
    </row>
    <row r="519" spans="1:59" x14ac:dyDescent="0.35">
      <c r="B519" s="72" t="s">
        <v>1766</v>
      </c>
      <c r="C519" s="63" t="s">
        <v>535</v>
      </c>
      <c r="D519" s="63"/>
      <c r="J519" s="63"/>
      <c r="L519" s="63"/>
      <c r="N519" s="66">
        <f ca="1">INT((TODAY()-M519)/365.25)</f>
        <v>121</v>
      </c>
      <c r="O519" s="66">
        <f t="shared" ca="1" si="44"/>
        <v>121</v>
      </c>
      <c r="P519" s="63"/>
      <c r="R519" s="63" t="s">
        <v>556</v>
      </c>
      <c r="S519" s="63"/>
      <c r="V519" s="72">
        <v>4902</v>
      </c>
      <c r="Y519" s="65"/>
      <c r="AA519" s="63"/>
      <c r="AB519" s="63"/>
      <c r="AD519" s="63"/>
      <c r="AE519" s="63"/>
      <c r="AF519" s="63"/>
      <c r="AG519" s="63"/>
      <c r="BA519" s="63" t="s">
        <v>552</v>
      </c>
      <c r="BB519" s="63"/>
      <c r="BC519" s="63"/>
      <c r="BE519" s="63"/>
      <c r="BF519" s="68">
        <v>44126</v>
      </c>
    </row>
    <row r="520" spans="1:59" x14ac:dyDescent="0.35">
      <c r="A520" s="63">
        <v>114</v>
      </c>
      <c r="B520" s="63" t="s">
        <v>1112</v>
      </c>
      <c r="C520" s="63" t="s">
        <v>536</v>
      </c>
      <c r="D520" s="63" t="s">
        <v>5</v>
      </c>
      <c r="E520" s="64">
        <v>12674167</v>
      </c>
      <c r="F520" s="63" t="s">
        <v>1113</v>
      </c>
      <c r="G520" s="63"/>
      <c r="H520" s="63"/>
      <c r="I520" s="63" t="s">
        <v>20</v>
      </c>
      <c r="J520" s="63" t="s">
        <v>714</v>
      </c>
      <c r="K520" s="63"/>
      <c r="L520" s="63" t="s">
        <v>601</v>
      </c>
      <c r="M520" s="65">
        <v>20791</v>
      </c>
      <c r="N520" s="66">
        <f ca="1">INT((TODAY()-M520)/365.25)</f>
        <v>64</v>
      </c>
      <c r="O520" s="66"/>
      <c r="P520" s="63" t="s">
        <v>595</v>
      </c>
      <c r="Q520" s="63"/>
      <c r="R520" s="63" t="s">
        <v>610</v>
      </c>
      <c r="S520" s="63"/>
      <c r="T520" s="63"/>
      <c r="U520" s="63"/>
      <c r="V520" s="63">
        <v>3400</v>
      </c>
      <c r="W520" s="63"/>
      <c r="X520" s="65">
        <v>42718</v>
      </c>
      <c r="Y520" s="65" t="s">
        <v>842</v>
      </c>
      <c r="Z520" s="63" t="s">
        <v>920</v>
      </c>
      <c r="AA520" s="63"/>
      <c r="AB520" s="63"/>
      <c r="AC520" s="63"/>
      <c r="AD520" s="63" t="s">
        <v>813</v>
      </c>
      <c r="AE520" s="63"/>
      <c r="AF520" s="63" t="s">
        <v>1315</v>
      </c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 t="s">
        <v>543</v>
      </c>
      <c r="BB520" s="63"/>
      <c r="BC520" s="63"/>
      <c r="BD520" s="76"/>
      <c r="BE520" s="63" t="s">
        <v>852</v>
      </c>
      <c r="BF520" s="65">
        <v>43892</v>
      </c>
    </row>
    <row r="521" spans="1:59" x14ac:dyDescent="0.35">
      <c r="B521" s="72" t="s">
        <v>1605</v>
      </c>
      <c r="C521" s="63" t="s">
        <v>536</v>
      </c>
      <c r="J521" s="63"/>
      <c r="L521" s="63"/>
      <c r="O521" s="66">
        <f t="shared" ref="O521:O584" si="45">IF(N521=119,"N/D",N521)</f>
        <v>0</v>
      </c>
      <c r="P521" s="63"/>
      <c r="R521" s="63" t="s">
        <v>556</v>
      </c>
      <c r="S521" s="63"/>
      <c r="V521" s="72">
        <v>4820</v>
      </c>
      <c r="Y521" s="65"/>
      <c r="AB521" s="63"/>
      <c r="AD521" s="63"/>
      <c r="AF521" s="63"/>
      <c r="BA521" s="63" t="s">
        <v>543</v>
      </c>
      <c r="BB521" s="63"/>
      <c r="BC521" s="63"/>
    </row>
    <row r="522" spans="1:59" x14ac:dyDescent="0.35">
      <c r="A522" s="72">
        <v>287</v>
      </c>
      <c r="B522" s="72" t="s">
        <v>1249</v>
      </c>
      <c r="C522" s="63" t="s">
        <v>535</v>
      </c>
      <c r="D522" s="63"/>
      <c r="J522" s="63"/>
      <c r="L522" s="63"/>
      <c r="N522" s="66">
        <f ca="1">INT((TODAY()-M522)/365.25)</f>
        <v>121</v>
      </c>
      <c r="O522" s="66">
        <f t="shared" ca="1" si="45"/>
        <v>121</v>
      </c>
      <c r="P522" s="63"/>
      <c r="R522" s="63" t="s">
        <v>610</v>
      </c>
      <c r="S522" s="63"/>
      <c r="Y522" s="65"/>
      <c r="AA522" s="63"/>
      <c r="AB522" s="63"/>
      <c r="AD522" s="63"/>
      <c r="AE522" s="63"/>
      <c r="AF522" s="63"/>
      <c r="AG522" s="63"/>
      <c r="BA522" s="63" t="s">
        <v>552</v>
      </c>
      <c r="BB522" s="63"/>
      <c r="BC522" s="63"/>
      <c r="BE522" s="63"/>
      <c r="BG522" s="47" t="s">
        <v>1250</v>
      </c>
    </row>
    <row r="523" spans="1:59" x14ac:dyDescent="0.35">
      <c r="A523" s="63">
        <v>103</v>
      </c>
      <c r="B523" s="63" t="s">
        <v>66</v>
      </c>
      <c r="C523" s="63" t="s">
        <v>535</v>
      </c>
      <c r="D523" s="63" t="s">
        <v>5</v>
      </c>
      <c r="E523" s="64">
        <v>32827536</v>
      </c>
      <c r="F523" s="63" t="s">
        <v>419</v>
      </c>
      <c r="G523" s="63"/>
      <c r="H523" s="63" t="s">
        <v>95</v>
      </c>
      <c r="I523" s="63" t="s">
        <v>91</v>
      </c>
      <c r="J523" s="63" t="s">
        <v>774</v>
      </c>
      <c r="K523" s="63"/>
      <c r="L523" s="63" t="s">
        <v>614</v>
      </c>
      <c r="M523" s="65">
        <v>31831</v>
      </c>
      <c r="N523" s="66">
        <f ca="1">INT((TODAY()-M523)/365.25)</f>
        <v>34</v>
      </c>
      <c r="O523" s="66">
        <f t="shared" ca="1" si="45"/>
        <v>34</v>
      </c>
      <c r="P523" s="63" t="s">
        <v>595</v>
      </c>
      <c r="Q523" s="63"/>
      <c r="R523" s="63" t="s">
        <v>610</v>
      </c>
      <c r="S523" s="63"/>
      <c r="T523" s="63"/>
      <c r="U523" s="63"/>
      <c r="V523" s="63">
        <v>2702</v>
      </c>
      <c r="W523" s="63"/>
      <c r="X523" s="65">
        <v>43296</v>
      </c>
      <c r="Y523" s="65" t="s">
        <v>850</v>
      </c>
      <c r="Z523" s="63" t="s">
        <v>105</v>
      </c>
      <c r="AA523" s="63"/>
      <c r="AB523" s="63"/>
      <c r="AC523" s="63"/>
      <c r="AD523" s="63" t="s">
        <v>818</v>
      </c>
      <c r="AE523" s="63" t="s">
        <v>1690</v>
      </c>
      <c r="AF523" s="63" t="s">
        <v>1316</v>
      </c>
      <c r="AG523" s="63"/>
      <c r="AH523" s="63" t="s">
        <v>156</v>
      </c>
      <c r="AI523" s="63" t="s">
        <v>1498</v>
      </c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 t="s">
        <v>543</v>
      </c>
      <c r="BB523" s="63"/>
      <c r="BC523" s="63"/>
      <c r="BD523" s="70"/>
      <c r="BE523" s="63"/>
      <c r="BF523" s="65"/>
    </row>
    <row r="524" spans="1:59" x14ac:dyDescent="0.35">
      <c r="B524" s="72" t="s">
        <v>1600</v>
      </c>
      <c r="C524" s="63" t="s">
        <v>536</v>
      </c>
      <c r="F524" s="72" t="s">
        <v>1625</v>
      </c>
      <c r="J524" s="63"/>
      <c r="L524" s="63"/>
      <c r="O524" s="66">
        <f t="shared" si="45"/>
        <v>0</v>
      </c>
      <c r="P524" s="63"/>
      <c r="R524" s="63" t="s">
        <v>556</v>
      </c>
      <c r="S524" s="63"/>
      <c r="V524" s="72">
        <v>4814</v>
      </c>
      <c r="Y524" s="65"/>
      <c r="AB524" s="63"/>
      <c r="AD524" s="63"/>
      <c r="AF524" s="63"/>
      <c r="BA524" s="63" t="s">
        <v>543</v>
      </c>
      <c r="BB524" s="63"/>
      <c r="BC524" s="63"/>
    </row>
    <row r="525" spans="1:59" x14ac:dyDescent="0.35">
      <c r="B525" s="72" t="s">
        <v>1852</v>
      </c>
      <c r="C525" s="63" t="s">
        <v>535</v>
      </c>
      <c r="D525" s="63"/>
      <c r="E525" s="73">
        <v>39140375</v>
      </c>
      <c r="F525" s="72" t="s">
        <v>1853</v>
      </c>
      <c r="H525" s="72" t="s">
        <v>188</v>
      </c>
      <c r="J525" s="63"/>
      <c r="L525" s="63"/>
      <c r="N525" s="66">
        <f t="shared" ref="N525:N533" ca="1" si="46">INT((TODAY()-M525)/365.25)</f>
        <v>121</v>
      </c>
      <c r="O525" s="66">
        <f t="shared" ca="1" si="45"/>
        <v>121</v>
      </c>
      <c r="P525" s="63"/>
      <c r="R525" s="63" t="s">
        <v>556</v>
      </c>
      <c r="S525" s="63"/>
      <c r="V525" s="72">
        <v>5014</v>
      </c>
      <c r="Y525" s="65"/>
      <c r="AA525" s="63"/>
      <c r="AB525" s="63"/>
      <c r="AD525" s="63"/>
      <c r="AE525" s="63"/>
      <c r="AF525" s="63"/>
      <c r="AG525" s="63"/>
      <c r="BA525" s="63" t="s">
        <v>543</v>
      </c>
      <c r="BB525" s="63"/>
      <c r="BC525" s="63"/>
      <c r="BE525" s="63"/>
    </row>
    <row r="526" spans="1:59" x14ac:dyDescent="0.35">
      <c r="A526" s="63">
        <v>104</v>
      </c>
      <c r="B526" s="63" t="s">
        <v>90</v>
      </c>
      <c r="C526" s="63" t="s">
        <v>535</v>
      </c>
      <c r="D526" s="63" t="s">
        <v>5</v>
      </c>
      <c r="E526" s="64">
        <v>39575144</v>
      </c>
      <c r="F526" s="63" t="s">
        <v>421</v>
      </c>
      <c r="G526" s="63"/>
      <c r="H526" s="63" t="s">
        <v>95</v>
      </c>
      <c r="I526" s="63" t="s">
        <v>100</v>
      </c>
      <c r="J526" s="63" t="s">
        <v>774</v>
      </c>
      <c r="K526" s="63"/>
      <c r="L526" s="63"/>
      <c r="M526" s="65">
        <v>33088</v>
      </c>
      <c r="N526" s="66">
        <f t="shared" ca="1" si="46"/>
        <v>30</v>
      </c>
      <c r="O526" s="66">
        <f t="shared" ca="1" si="45"/>
        <v>30</v>
      </c>
      <c r="P526" s="63" t="s">
        <v>112</v>
      </c>
      <c r="Q526" s="63"/>
      <c r="R526" s="63" t="s">
        <v>610</v>
      </c>
      <c r="S526" s="63"/>
      <c r="T526" s="63"/>
      <c r="U526" s="63" t="s">
        <v>420</v>
      </c>
      <c r="V526" s="63">
        <v>3517</v>
      </c>
      <c r="W526" s="63"/>
      <c r="X526" s="65">
        <v>43031</v>
      </c>
      <c r="Y526" s="65" t="s">
        <v>850</v>
      </c>
      <c r="Z526" s="63" t="s">
        <v>105</v>
      </c>
      <c r="AA526" s="63"/>
      <c r="AB526" s="63"/>
      <c r="AC526" s="63"/>
      <c r="AD526" s="63" t="s">
        <v>818</v>
      </c>
      <c r="AE526" s="63"/>
      <c r="AF526" s="63"/>
      <c r="AG526" s="63" t="s">
        <v>106</v>
      </c>
      <c r="AH526" s="63"/>
      <c r="AI526" s="63"/>
      <c r="AJ526" s="63"/>
      <c r="AK526" s="63"/>
      <c r="AL526" s="63"/>
      <c r="AM526" s="63" t="s">
        <v>422</v>
      </c>
      <c r="AN526" s="63" t="s">
        <v>285</v>
      </c>
      <c r="AO526" s="63" t="s">
        <v>423</v>
      </c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 t="s">
        <v>552</v>
      </c>
      <c r="BB526" s="63"/>
      <c r="BC526" s="63"/>
      <c r="BD526" s="70"/>
      <c r="BE526" s="63"/>
      <c r="BF526" s="65"/>
    </row>
    <row r="527" spans="1:59" x14ac:dyDescent="0.35">
      <c r="A527" s="63">
        <v>131</v>
      </c>
      <c r="B527" s="63" t="s">
        <v>606</v>
      </c>
      <c r="C527" s="63" t="s">
        <v>536</v>
      </c>
      <c r="D527" s="63" t="s">
        <v>5</v>
      </c>
      <c r="E527" s="64">
        <v>8052310</v>
      </c>
      <c r="F527" s="63" t="s">
        <v>662</v>
      </c>
      <c r="G527" s="63" t="s">
        <v>554</v>
      </c>
      <c r="H527" s="63" t="s">
        <v>188</v>
      </c>
      <c r="I527" s="63" t="s">
        <v>504</v>
      </c>
      <c r="J527" s="63" t="s">
        <v>188</v>
      </c>
      <c r="K527" s="63"/>
      <c r="L527" s="63" t="s">
        <v>601</v>
      </c>
      <c r="M527" s="65">
        <v>16149</v>
      </c>
      <c r="N527" s="66">
        <f t="shared" ca="1" si="46"/>
        <v>76</v>
      </c>
      <c r="O527" s="66">
        <f t="shared" ca="1" si="45"/>
        <v>76</v>
      </c>
      <c r="P527" s="63" t="s">
        <v>595</v>
      </c>
      <c r="Q527" s="63"/>
      <c r="R527" s="63" t="s">
        <v>556</v>
      </c>
      <c r="S527" s="63"/>
      <c r="T527" s="63" t="s">
        <v>270</v>
      </c>
      <c r="U527" s="63" t="s">
        <v>664</v>
      </c>
      <c r="V527" s="63">
        <v>3338</v>
      </c>
      <c r="W527" s="63">
        <v>4</v>
      </c>
      <c r="X527" s="65">
        <v>42914</v>
      </c>
      <c r="Y527" s="65" t="s">
        <v>842</v>
      </c>
      <c r="Z527" s="63" t="s">
        <v>193</v>
      </c>
      <c r="AA527" s="63"/>
      <c r="AB527" s="63" t="s">
        <v>697</v>
      </c>
      <c r="AC527" s="63"/>
      <c r="AD527" s="63" t="s">
        <v>818</v>
      </c>
      <c r="AE527" s="63"/>
      <c r="AF527" s="63"/>
      <c r="AG527" s="63" t="s">
        <v>107</v>
      </c>
      <c r="AH527" s="63"/>
      <c r="AI527" s="63"/>
      <c r="AJ527" s="63"/>
      <c r="AK527" s="63">
        <v>2</v>
      </c>
      <c r="AL527" s="63">
        <v>2</v>
      </c>
      <c r="AM527" s="63"/>
      <c r="AN527" s="63"/>
      <c r="AO527" s="63"/>
      <c r="AP527" s="63"/>
      <c r="AQ527" s="63"/>
      <c r="AR527" s="63"/>
      <c r="AS527" s="63" t="s">
        <v>109</v>
      </c>
      <c r="AT527" s="63"/>
      <c r="AU527" s="63" t="s">
        <v>663</v>
      </c>
      <c r="AV527" s="63" t="s">
        <v>565</v>
      </c>
      <c r="AW527" s="63" t="s">
        <v>21</v>
      </c>
      <c r="AX527" s="63"/>
      <c r="AY527" s="63"/>
      <c r="AZ527" s="63"/>
      <c r="BA527" s="63" t="s">
        <v>552</v>
      </c>
      <c r="BB527" s="63"/>
      <c r="BC527" s="63"/>
      <c r="BD527" s="63" t="s">
        <v>553</v>
      </c>
      <c r="BE527" s="63" t="s">
        <v>860</v>
      </c>
      <c r="BF527" s="65">
        <v>43207</v>
      </c>
    </row>
    <row r="528" spans="1:59" x14ac:dyDescent="0.35">
      <c r="B528" s="72" t="s">
        <v>1821</v>
      </c>
      <c r="C528" s="63" t="s">
        <v>536</v>
      </c>
      <c r="D528" s="63"/>
      <c r="F528" s="72" t="s">
        <v>1822</v>
      </c>
      <c r="H528" s="72" t="s">
        <v>212</v>
      </c>
      <c r="J528" s="63"/>
      <c r="L528" s="63"/>
      <c r="N528" s="66">
        <f t="shared" ca="1" si="46"/>
        <v>121</v>
      </c>
      <c r="O528" s="66">
        <f t="shared" ca="1" si="45"/>
        <v>121</v>
      </c>
      <c r="P528" s="63"/>
      <c r="R528" s="63" t="s">
        <v>556</v>
      </c>
      <c r="S528" s="63"/>
      <c r="V528" s="72">
        <v>4980</v>
      </c>
      <c r="X528" s="68">
        <v>44069</v>
      </c>
      <c r="Y528" s="65"/>
      <c r="Z528" s="72" t="s">
        <v>193</v>
      </c>
      <c r="AA528" s="63"/>
      <c r="AB528" s="63"/>
      <c r="AD528" s="63" t="s">
        <v>813</v>
      </c>
      <c r="AE528" s="63" t="s">
        <v>1814</v>
      </c>
      <c r="AF528" s="63" t="s">
        <v>1315</v>
      </c>
      <c r="AG528" s="63"/>
      <c r="BA528" s="63" t="s">
        <v>552</v>
      </c>
      <c r="BB528" s="63"/>
      <c r="BC528" s="63"/>
      <c r="BD528" s="72" t="s">
        <v>2061</v>
      </c>
      <c r="BE528" s="63"/>
      <c r="BF528" s="68">
        <v>44560</v>
      </c>
    </row>
    <row r="529" spans="1:59" ht="42" x14ac:dyDescent="0.35">
      <c r="A529" s="63">
        <v>105</v>
      </c>
      <c r="B529" s="63" t="s">
        <v>67</v>
      </c>
      <c r="C529" s="63" t="s">
        <v>535</v>
      </c>
      <c r="D529" s="63" t="s">
        <v>5</v>
      </c>
      <c r="E529" s="64">
        <v>40783013</v>
      </c>
      <c r="F529" s="63" t="s">
        <v>424</v>
      </c>
      <c r="G529" s="63"/>
      <c r="H529" s="63" t="s">
        <v>95</v>
      </c>
      <c r="I529" s="63" t="s">
        <v>91</v>
      </c>
      <c r="J529" s="63" t="s">
        <v>774</v>
      </c>
      <c r="K529" s="63"/>
      <c r="L529" s="63"/>
      <c r="M529" s="65">
        <v>34864</v>
      </c>
      <c r="N529" s="66">
        <f t="shared" ca="1" si="46"/>
        <v>25</v>
      </c>
      <c r="O529" s="66">
        <f t="shared" ca="1" si="45"/>
        <v>25</v>
      </c>
      <c r="P529" s="63" t="s">
        <v>112</v>
      </c>
      <c r="Q529" s="63"/>
      <c r="R529" s="63" t="s">
        <v>610</v>
      </c>
      <c r="S529" s="63"/>
      <c r="T529" s="63"/>
      <c r="U529" s="63" t="s">
        <v>120</v>
      </c>
      <c r="V529" s="63">
        <v>2718</v>
      </c>
      <c r="W529" s="63"/>
      <c r="X529" s="65">
        <v>42205</v>
      </c>
      <c r="Y529" s="65" t="s">
        <v>850</v>
      </c>
      <c r="Z529" s="63" t="s">
        <v>105</v>
      </c>
      <c r="AA529" s="63"/>
      <c r="AB529" s="63"/>
      <c r="AC529" s="63"/>
      <c r="AD529" s="63"/>
      <c r="AE529" s="63"/>
      <c r="AF529" s="63"/>
      <c r="AG529" s="63" t="s">
        <v>106</v>
      </c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 t="s">
        <v>552</v>
      </c>
      <c r="BB529" s="63"/>
      <c r="BC529" s="63"/>
      <c r="BD529" s="76" t="s">
        <v>806</v>
      </c>
      <c r="BE529" s="63" t="s">
        <v>855</v>
      </c>
      <c r="BF529" s="65"/>
    </row>
    <row r="530" spans="1:59" x14ac:dyDescent="0.35">
      <c r="B530" s="72" t="s">
        <v>1892</v>
      </c>
      <c r="C530" s="63" t="s">
        <v>536</v>
      </c>
      <c r="D530" s="63"/>
      <c r="E530" s="73">
        <v>23826948</v>
      </c>
      <c r="F530" s="72" t="s">
        <v>1893</v>
      </c>
      <c r="H530" s="72" t="s">
        <v>95</v>
      </c>
      <c r="J530" s="63"/>
      <c r="L530" s="63"/>
      <c r="N530" s="66">
        <f t="shared" ca="1" si="46"/>
        <v>121</v>
      </c>
      <c r="O530" s="66">
        <f t="shared" ca="1" si="45"/>
        <v>121</v>
      </c>
      <c r="P530" s="63"/>
      <c r="R530" s="63" t="s">
        <v>556</v>
      </c>
      <c r="S530" s="63"/>
      <c r="V530" s="72">
        <v>5032</v>
      </c>
      <c r="X530" s="68">
        <v>44124</v>
      </c>
      <c r="Y530" s="65"/>
      <c r="Z530" s="72" t="s">
        <v>1022</v>
      </c>
      <c r="AA530" s="63"/>
      <c r="AB530" s="63"/>
      <c r="AD530" s="63"/>
      <c r="AE530" s="63" t="s">
        <v>1858</v>
      </c>
      <c r="AF530" s="63" t="s">
        <v>1315</v>
      </c>
      <c r="AG530" s="63"/>
      <c r="BA530" s="63" t="s">
        <v>625</v>
      </c>
      <c r="BB530" s="63"/>
      <c r="BC530" s="63"/>
      <c r="BD530" s="72" t="s">
        <v>1583</v>
      </c>
      <c r="BE530" s="63"/>
      <c r="BF530" s="68">
        <v>44174</v>
      </c>
    </row>
    <row r="531" spans="1:59" x14ac:dyDescent="0.35">
      <c r="B531" s="72" t="s">
        <v>1923</v>
      </c>
      <c r="C531" s="63" t="s">
        <v>535</v>
      </c>
      <c r="D531" s="63"/>
      <c r="E531" s="73">
        <v>38200515</v>
      </c>
      <c r="F531" s="72" t="s">
        <v>334</v>
      </c>
      <c r="H531" s="72" t="s">
        <v>95</v>
      </c>
      <c r="J531" s="63"/>
      <c r="L531" s="63" t="s">
        <v>555</v>
      </c>
      <c r="M531" s="68">
        <v>31359</v>
      </c>
      <c r="N531" s="66">
        <f t="shared" ca="1" si="46"/>
        <v>35</v>
      </c>
      <c r="O531" s="66">
        <f t="shared" ca="1" si="45"/>
        <v>35</v>
      </c>
      <c r="P531" s="63"/>
      <c r="R531" s="63" t="s">
        <v>610</v>
      </c>
      <c r="S531" s="63"/>
      <c r="V531" s="72">
        <v>4999</v>
      </c>
      <c r="X531" s="68">
        <v>44085</v>
      </c>
      <c r="Y531" s="65"/>
      <c r="Z531" s="72" t="s">
        <v>1302</v>
      </c>
      <c r="AA531" s="63"/>
      <c r="AB531" s="63"/>
      <c r="AD531" s="63"/>
      <c r="AE531" s="63" t="s">
        <v>1924</v>
      </c>
      <c r="AF531" s="63" t="s">
        <v>1316</v>
      </c>
      <c r="AG531" s="63"/>
      <c r="AH531" s="72" t="s">
        <v>156</v>
      </c>
      <c r="AI531" s="72" t="s">
        <v>1498</v>
      </c>
      <c r="BA531" s="63" t="s">
        <v>552</v>
      </c>
      <c r="BB531" s="63"/>
      <c r="BC531" s="63"/>
      <c r="BD531" s="72" t="s">
        <v>1664</v>
      </c>
      <c r="BE531" s="63"/>
      <c r="BF531" s="68">
        <v>44168</v>
      </c>
    </row>
    <row r="532" spans="1:59" x14ac:dyDescent="0.35">
      <c r="A532" s="63">
        <v>144</v>
      </c>
      <c r="B532" s="63" t="s">
        <v>519</v>
      </c>
      <c r="C532" s="63" t="s">
        <v>536</v>
      </c>
      <c r="D532" s="63" t="s">
        <v>5</v>
      </c>
      <c r="E532" s="64">
        <v>34719428</v>
      </c>
      <c r="F532" s="63" t="s">
        <v>838</v>
      </c>
      <c r="G532" s="63"/>
      <c r="H532" s="63"/>
      <c r="I532" s="63" t="s">
        <v>100</v>
      </c>
      <c r="J532" s="63" t="s">
        <v>774</v>
      </c>
      <c r="K532" s="63"/>
      <c r="L532" s="63" t="s">
        <v>614</v>
      </c>
      <c r="M532" s="65">
        <v>32713</v>
      </c>
      <c r="N532" s="66">
        <f t="shared" ca="1" si="46"/>
        <v>31</v>
      </c>
      <c r="O532" s="66">
        <f t="shared" ca="1" si="45"/>
        <v>31</v>
      </c>
      <c r="P532" s="63" t="s">
        <v>559</v>
      </c>
      <c r="Q532" s="63"/>
      <c r="R532" s="63" t="s">
        <v>556</v>
      </c>
      <c r="S532" s="63"/>
      <c r="T532" s="63" t="s">
        <v>270</v>
      </c>
      <c r="U532" s="63"/>
      <c r="V532" s="63"/>
      <c r="W532" s="63">
        <v>27</v>
      </c>
      <c r="X532" s="65">
        <v>43096</v>
      </c>
      <c r="Y532" s="65" t="s">
        <v>849</v>
      </c>
      <c r="Z532" s="63" t="s">
        <v>23</v>
      </c>
      <c r="AA532" s="63"/>
      <c r="AB532" s="63" t="s">
        <v>702</v>
      </c>
      <c r="AC532" s="63"/>
      <c r="AD532" s="63" t="s">
        <v>813</v>
      </c>
      <c r="AE532" s="63"/>
      <c r="AF532" s="63"/>
      <c r="AG532" s="63" t="s">
        <v>106</v>
      </c>
      <c r="AH532" s="63" t="s">
        <v>141</v>
      </c>
      <c r="AI532" s="63"/>
      <c r="AJ532" s="63"/>
      <c r="AK532" s="63">
        <v>7</v>
      </c>
      <c r="AL532" s="63"/>
      <c r="AM532" s="63"/>
      <c r="AN532" s="63"/>
      <c r="AO532" s="63"/>
      <c r="AP532" s="63"/>
      <c r="AQ532" s="63"/>
      <c r="AR532" s="63"/>
      <c r="AS532" s="63" t="s">
        <v>109</v>
      </c>
      <c r="AT532" s="63"/>
      <c r="AU532" s="63"/>
      <c r="AV532" s="63"/>
      <c r="AW532" s="63" t="s">
        <v>565</v>
      </c>
      <c r="AX532" s="63" t="s">
        <v>21</v>
      </c>
      <c r="AY532" s="63"/>
      <c r="AZ532" s="63"/>
      <c r="BA532" s="63" t="s">
        <v>552</v>
      </c>
      <c r="BB532" s="63"/>
      <c r="BC532" s="63"/>
      <c r="BD532" s="63" t="s">
        <v>839</v>
      </c>
      <c r="BE532" s="63" t="s">
        <v>858</v>
      </c>
      <c r="BF532" s="65"/>
    </row>
    <row r="533" spans="1:59" x14ac:dyDescent="0.35">
      <c r="B533" s="72" t="s">
        <v>1365</v>
      </c>
      <c r="C533" s="63" t="s">
        <v>536</v>
      </c>
      <c r="D533" s="63"/>
      <c r="E533" s="73">
        <v>8394199</v>
      </c>
      <c r="F533" s="72" t="s">
        <v>2016</v>
      </c>
      <c r="H533" s="72" t="s">
        <v>1379</v>
      </c>
      <c r="J533" s="63" t="s">
        <v>716</v>
      </c>
      <c r="K533" s="72" t="s">
        <v>1379</v>
      </c>
      <c r="L533" s="63"/>
      <c r="N533" s="66">
        <f t="shared" ca="1" si="46"/>
        <v>121</v>
      </c>
      <c r="O533" s="66">
        <f t="shared" ca="1" si="45"/>
        <v>121</v>
      </c>
      <c r="P533" s="63"/>
      <c r="R533" s="63" t="s">
        <v>610</v>
      </c>
      <c r="S533" s="63"/>
      <c r="V533" s="72">
        <v>3818</v>
      </c>
      <c r="X533" s="68">
        <v>44222</v>
      </c>
      <c r="Y533" s="65"/>
      <c r="Z533" s="72" t="s">
        <v>930</v>
      </c>
      <c r="AA533" s="63"/>
      <c r="AB533" s="63"/>
      <c r="AD533" s="63"/>
      <c r="AE533" s="63" t="s">
        <v>2017</v>
      </c>
      <c r="AF533" s="63" t="s">
        <v>1315</v>
      </c>
      <c r="AG533" s="63"/>
      <c r="AH533" s="72" t="s">
        <v>156</v>
      </c>
      <c r="BA533" s="63" t="s">
        <v>625</v>
      </c>
      <c r="BB533" s="63"/>
      <c r="BC533" s="63"/>
      <c r="BE533" s="63"/>
      <c r="BG533" s="47" t="s">
        <v>1364</v>
      </c>
    </row>
    <row r="534" spans="1:59" x14ac:dyDescent="0.35">
      <c r="B534" s="72" t="s">
        <v>1741</v>
      </c>
      <c r="C534" s="63" t="s">
        <v>535</v>
      </c>
      <c r="J534" s="63"/>
      <c r="L534" s="63"/>
      <c r="O534" s="66">
        <f t="shared" si="45"/>
        <v>0</v>
      </c>
      <c r="P534" s="63"/>
      <c r="R534" s="63" t="s">
        <v>556</v>
      </c>
      <c r="S534" s="63"/>
      <c r="V534" s="72">
        <v>4853</v>
      </c>
      <c r="Y534" s="65"/>
      <c r="AB534" s="63"/>
      <c r="AF534" s="63"/>
      <c r="BA534" s="63" t="s">
        <v>543</v>
      </c>
      <c r="BB534" s="63"/>
      <c r="BC534" s="63"/>
    </row>
    <row r="535" spans="1:59" x14ac:dyDescent="0.35">
      <c r="B535" s="72" t="s">
        <v>1624</v>
      </c>
      <c r="C535" s="63" t="s">
        <v>536</v>
      </c>
      <c r="E535" s="73">
        <v>27578985</v>
      </c>
      <c r="F535" s="72" t="s">
        <v>1736</v>
      </c>
      <c r="H535" s="72" t="s">
        <v>95</v>
      </c>
      <c r="J535" s="63"/>
      <c r="L535" s="63" t="s">
        <v>601</v>
      </c>
      <c r="M535" s="68">
        <v>29387</v>
      </c>
      <c r="O535" s="66">
        <f t="shared" si="45"/>
        <v>0</v>
      </c>
      <c r="P535" s="63" t="s">
        <v>613</v>
      </c>
      <c r="R535" s="63" t="s">
        <v>610</v>
      </c>
      <c r="S535" s="63"/>
      <c r="V535" s="72">
        <v>4841</v>
      </c>
      <c r="Y535" s="65"/>
      <c r="Z535" s="72" t="s">
        <v>1737</v>
      </c>
      <c r="AB535" s="63"/>
      <c r="AD535" s="72" t="s">
        <v>813</v>
      </c>
      <c r="AE535" s="72" t="s">
        <v>1724</v>
      </c>
      <c r="AF535" s="63" t="s">
        <v>1315</v>
      </c>
      <c r="AH535" s="72" t="s">
        <v>156</v>
      </c>
      <c r="BA535" s="63" t="s">
        <v>552</v>
      </c>
      <c r="BB535" s="63"/>
      <c r="BC535" s="63"/>
      <c r="BD535" s="72" t="s">
        <v>807</v>
      </c>
      <c r="BF535" s="68">
        <v>44008</v>
      </c>
    </row>
    <row r="536" spans="1:59" x14ac:dyDescent="0.35">
      <c r="A536" s="63">
        <v>106</v>
      </c>
      <c r="B536" s="63" t="s">
        <v>186</v>
      </c>
      <c r="C536" s="63" t="s">
        <v>535</v>
      </c>
      <c r="D536" s="63" t="s">
        <v>5</v>
      </c>
      <c r="E536" s="64">
        <v>17696882</v>
      </c>
      <c r="F536" s="63" t="s">
        <v>187</v>
      </c>
      <c r="G536" s="63"/>
      <c r="H536" s="63" t="s">
        <v>188</v>
      </c>
      <c r="I536" s="63" t="s">
        <v>118</v>
      </c>
      <c r="J536" s="63" t="s">
        <v>739</v>
      </c>
      <c r="K536" s="63"/>
      <c r="L536" s="63"/>
      <c r="M536" s="65">
        <v>23999</v>
      </c>
      <c r="N536" s="66">
        <f ca="1">INT((TODAY()-M536)/365.25)</f>
        <v>55</v>
      </c>
      <c r="O536" s="66">
        <f t="shared" ca="1" si="45"/>
        <v>55</v>
      </c>
      <c r="P536" s="63"/>
      <c r="Q536" s="63"/>
      <c r="R536" s="63" t="s">
        <v>556</v>
      </c>
      <c r="S536" s="63"/>
      <c r="T536" s="63"/>
      <c r="U536" s="63" t="s">
        <v>93</v>
      </c>
      <c r="V536" s="63">
        <v>3163</v>
      </c>
      <c r="W536" s="63">
        <v>71</v>
      </c>
      <c r="X536" s="65">
        <v>43203</v>
      </c>
      <c r="Y536" s="65" t="s">
        <v>847</v>
      </c>
      <c r="Z536" s="63" t="s">
        <v>194</v>
      </c>
      <c r="AA536" s="63"/>
      <c r="AB536" s="63" t="s">
        <v>697</v>
      </c>
      <c r="AC536" s="63"/>
      <c r="AD536" s="63" t="s">
        <v>813</v>
      </c>
      <c r="AE536" s="63"/>
      <c r="AF536" s="63"/>
      <c r="AG536" s="63"/>
      <c r="AH536" s="63" t="s">
        <v>480</v>
      </c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 t="s">
        <v>115</v>
      </c>
      <c r="AZ536" s="63"/>
      <c r="BA536" s="63" t="s">
        <v>552</v>
      </c>
      <c r="BB536" s="63"/>
      <c r="BC536" s="63"/>
      <c r="BD536" s="70"/>
      <c r="BE536" s="63" t="s">
        <v>855</v>
      </c>
      <c r="BF536" s="65">
        <v>43651</v>
      </c>
    </row>
    <row r="537" spans="1:59" x14ac:dyDescent="0.35">
      <c r="A537" s="72">
        <v>269</v>
      </c>
      <c r="B537" s="72" t="s">
        <v>1213</v>
      </c>
      <c r="C537" s="63" t="s">
        <v>536</v>
      </c>
      <c r="D537" s="63"/>
      <c r="J537" s="63"/>
      <c r="L537" s="63" t="s">
        <v>555</v>
      </c>
      <c r="N537" s="66">
        <f ca="1">INT((TODAY()-M537)/365.25)</f>
        <v>121</v>
      </c>
      <c r="O537" s="66">
        <f t="shared" ca="1" si="45"/>
        <v>121</v>
      </c>
      <c r="P537" s="63"/>
      <c r="R537" s="63" t="s">
        <v>556</v>
      </c>
      <c r="S537" s="63"/>
      <c r="X537" s="68">
        <v>43700</v>
      </c>
      <c r="Y537" s="65" t="s">
        <v>847</v>
      </c>
      <c r="Z537" s="72" t="s">
        <v>1022</v>
      </c>
      <c r="AA537" s="63"/>
      <c r="AB537" s="63" t="s">
        <v>696</v>
      </c>
      <c r="AD537" s="63" t="s">
        <v>818</v>
      </c>
      <c r="AE537" s="63"/>
      <c r="AF537" s="63" t="s">
        <v>1315</v>
      </c>
      <c r="AG537" s="63"/>
      <c r="AH537" s="72" t="s">
        <v>141</v>
      </c>
      <c r="BA537" s="63" t="s">
        <v>552</v>
      </c>
      <c r="BB537" s="63"/>
      <c r="BC537" s="63"/>
      <c r="BD537" s="72" t="s">
        <v>1805</v>
      </c>
      <c r="BE537" s="63" t="s">
        <v>858</v>
      </c>
      <c r="BF537" s="68">
        <v>43724</v>
      </c>
    </row>
    <row r="538" spans="1:59" ht="42" x14ac:dyDescent="0.35">
      <c r="A538" s="63">
        <v>107</v>
      </c>
      <c r="B538" s="63" t="s">
        <v>68</v>
      </c>
      <c r="C538" s="63" t="s">
        <v>535</v>
      </c>
      <c r="D538" s="63" t="s">
        <v>5</v>
      </c>
      <c r="E538" s="64">
        <v>20580349</v>
      </c>
      <c r="F538" s="63" t="s">
        <v>468</v>
      </c>
      <c r="G538" s="63"/>
      <c r="H538" s="63" t="s">
        <v>95</v>
      </c>
      <c r="I538" s="63" t="s">
        <v>158</v>
      </c>
      <c r="J538" s="63" t="s">
        <v>774</v>
      </c>
      <c r="K538" s="63"/>
      <c r="L538" s="63"/>
      <c r="M538" s="65">
        <v>25147</v>
      </c>
      <c r="N538" s="66">
        <f ca="1">INT((TODAY()-M538)/365.25)</f>
        <v>52</v>
      </c>
      <c r="O538" s="66">
        <f t="shared" ca="1" si="45"/>
        <v>52</v>
      </c>
      <c r="P538" s="63" t="s">
        <v>595</v>
      </c>
      <c r="Q538" s="63"/>
      <c r="R538" s="63" t="s">
        <v>610</v>
      </c>
      <c r="S538" s="63"/>
      <c r="T538" s="63" t="s">
        <v>410</v>
      </c>
      <c r="U538" s="63" t="s">
        <v>467</v>
      </c>
      <c r="V538" s="63">
        <v>3641</v>
      </c>
      <c r="W538" s="63"/>
      <c r="X538" s="65">
        <v>42639</v>
      </c>
      <c r="Y538" s="65" t="s">
        <v>850</v>
      </c>
      <c r="Z538" s="63" t="s">
        <v>105</v>
      </c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 t="s">
        <v>469</v>
      </c>
      <c r="AN538" s="63" t="s">
        <v>470</v>
      </c>
      <c r="AO538" s="63" t="s">
        <v>471</v>
      </c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 t="s">
        <v>552</v>
      </c>
      <c r="BB538" s="63"/>
      <c r="BC538" s="63"/>
      <c r="BD538" s="76" t="s">
        <v>806</v>
      </c>
      <c r="BE538" s="63" t="s">
        <v>855</v>
      </c>
      <c r="BF538" s="65"/>
    </row>
    <row r="539" spans="1:59" x14ac:dyDescent="0.35">
      <c r="B539" s="72" t="s">
        <v>1719</v>
      </c>
      <c r="C539" s="63" t="s">
        <v>536</v>
      </c>
      <c r="D539" s="63"/>
      <c r="E539" s="73">
        <v>13939548</v>
      </c>
      <c r="F539" s="72" t="s">
        <v>1720</v>
      </c>
      <c r="J539" s="63"/>
      <c r="L539" s="63"/>
      <c r="N539" s="66">
        <f ca="1">INT((TODAY()-M539)/365.25)</f>
        <v>121</v>
      </c>
      <c r="O539" s="66">
        <f t="shared" ca="1" si="45"/>
        <v>121</v>
      </c>
      <c r="P539" s="63"/>
      <c r="R539" s="63" t="s">
        <v>556</v>
      </c>
      <c r="S539" s="63"/>
      <c r="V539" s="72">
        <v>4879</v>
      </c>
      <c r="Y539" s="65"/>
      <c r="Z539" s="72" t="s">
        <v>193</v>
      </c>
      <c r="AA539" s="63"/>
      <c r="AB539" s="63"/>
      <c r="AD539" s="63" t="s">
        <v>813</v>
      </c>
      <c r="AE539" s="63" t="s">
        <v>1721</v>
      </c>
      <c r="AF539" s="63" t="s">
        <v>1315</v>
      </c>
      <c r="AG539" s="63"/>
      <c r="AH539" s="72" t="s">
        <v>204</v>
      </c>
      <c r="BA539" s="63" t="s">
        <v>543</v>
      </c>
      <c r="BB539" s="63"/>
      <c r="BC539" s="63"/>
      <c r="BE539" s="63"/>
    </row>
    <row r="540" spans="1:59" x14ac:dyDescent="0.35">
      <c r="B540" s="72" t="s">
        <v>1666</v>
      </c>
      <c r="C540" s="63" t="s">
        <v>536</v>
      </c>
      <c r="F540" s="72" t="s">
        <v>1667</v>
      </c>
      <c r="J540" s="63"/>
      <c r="L540" s="63"/>
      <c r="O540" s="66">
        <f t="shared" si="45"/>
        <v>0</v>
      </c>
      <c r="P540" s="63"/>
      <c r="R540" s="63" t="s">
        <v>556</v>
      </c>
      <c r="S540" s="63"/>
      <c r="V540" s="72">
        <v>4867</v>
      </c>
      <c r="Y540" s="65"/>
      <c r="AB540" s="63"/>
      <c r="AF540" s="63"/>
      <c r="BA540" s="63" t="s">
        <v>552</v>
      </c>
      <c r="BB540" s="63"/>
      <c r="BC540" s="63"/>
      <c r="BD540" s="72" t="s">
        <v>1583</v>
      </c>
      <c r="BF540" s="68">
        <v>44029</v>
      </c>
    </row>
    <row r="541" spans="1:59" x14ac:dyDescent="0.35">
      <c r="B541" s="72" t="s">
        <v>1319</v>
      </c>
      <c r="C541" s="63" t="s">
        <v>536</v>
      </c>
      <c r="D541" s="63"/>
      <c r="E541" s="73">
        <v>10796829</v>
      </c>
      <c r="F541" s="72" t="s">
        <v>1348</v>
      </c>
      <c r="J541" s="63" t="s">
        <v>212</v>
      </c>
      <c r="L541" s="63" t="s">
        <v>601</v>
      </c>
      <c r="M541" s="68">
        <v>19477</v>
      </c>
      <c r="N541" s="66">
        <f t="shared" ref="N541:N565" ca="1" si="47">INT((TODAY()-M541)/365.25)</f>
        <v>67</v>
      </c>
      <c r="O541" s="66">
        <f t="shared" ca="1" si="45"/>
        <v>67</v>
      </c>
      <c r="P541" s="63" t="s">
        <v>559</v>
      </c>
      <c r="R541" s="63" t="s">
        <v>610</v>
      </c>
      <c r="S541" s="63"/>
      <c r="V541" s="72">
        <v>4527</v>
      </c>
      <c r="X541" s="68">
        <v>43711</v>
      </c>
      <c r="Y541" s="65" t="s">
        <v>850</v>
      </c>
      <c r="AA541" s="63"/>
      <c r="AB541" s="63"/>
      <c r="AD541" s="63" t="s">
        <v>813</v>
      </c>
      <c r="AE541" s="63"/>
      <c r="AF541" s="63" t="s">
        <v>1316</v>
      </c>
      <c r="AG541" s="63"/>
      <c r="AH541" s="72" t="s">
        <v>204</v>
      </c>
      <c r="BA541" s="63" t="s">
        <v>543</v>
      </c>
      <c r="BB541" s="63"/>
      <c r="BC541" s="63"/>
      <c r="BE541" s="63"/>
    </row>
    <row r="542" spans="1:59" x14ac:dyDescent="0.35">
      <c r="A542" s="63">
        <v>124</v>
      </c>
      <c r="B542" s="63" t="s">
        <v>493</v>
      </c>
      <c r="C542" s="63" t="s">
        <v>536</v>
      </c>
      <c r="D542" s="63" t="s">
        <v>5</v>
      </c>
      <c r="E542" s="64">
        <v>23616978</v>
      </c>
      <c r="F542" s="63" t="s">
        <v>1047</v>
      </c>
      <c r="G542" s="63"/>
      <c r="H542" s="63"/>
      <c r="I542" s="63"/>
      <c r="J542" s="63" t="s">
        <v>787</v>
      </c>
      <c r="K542" s="63"/>
      <c r="L542" s="63" t="s">
        <v>555</v>
      </c>
      <c r="M542" s="65">
        <v>27099</v>
      </c>
      <c r="N542" s="66">
        <f t="shared" ca="1" si="47"/>
        <v>47</v>
      </c>
      <c r="O542" s="66">
        <f t="shared" ca="1" si="45"/>
        <v>47</v>
      </c>
      <c r="P542" s="63" t="s">
        <v>595</v>
      </c>
      <c r="Q542" s="63"/>
      <c r="R542" s="63" t="s">
        <v>556</v>
      </c>
      <c r="S542" s="63"/>
      <c r="T542" s="63" t="s">
        <v>270</v>
      </c>
      <c r="U542" s="63" t="s">
        <v>177</v>
      </c>
      <c r="V542" s="63">
        <v>4065</v>
      </c>
      <c r="W542" s="63"/>
      <c r="X542" s="65">
        <v>43361</v>
      </c>
      <c r="Y542" s="65" t="s">
        <v>848</v>
      </c>
      <c r="Z542" s="63" t="s">
        <v>1048</v>
      </c>
      <c r="AA542" s="63"/>
      <c r="AB542" s="63" t="s">
        <v>700</v>
      </c>
      <c r="AC542" s="63"/>
      <c r="AD542" s="63" t="s">
        <v>813</v>
      </c>
      <c r="AE542" s="63"/>
      <c r="AF542" s="63"/>
      <c r="AG542" s="63"/>
      <c r="AH542" s="63"/>
      <c r="AI542" s="63"/>
      <c r="AJ542" s="63"/>
      <c r="AK542" s="63">
        <v>2</v>
      </c>
      <c r="AL542" s="63"/>
      <c r="AM542" s="63"/>
      <c r="AN542" s="63"/>
      <c r="AO542" s="63"/>
      <c r="AP542" s="63"/>
      <c r="AQ542" s="63"/>
      <c r="AR542" s="63"/>
      <c r="AS542" s="63" t="s">
        <v>109</v>
      </c>
      <c r="AT542" s="63"/>
      <c r="AU542" s="63"/>
      <c r="AV542" s="63"/>
      <c r="AW542" s="63"/>
      <c r="AX542" s="63"/>
      <c r="AY542" s="63"/>
      <c r="AZ542" s="63"/>
      <c r="BA542" s="63" t="s">
        <v>552</v>
      </c>
      <c r="BB542" s="63"/>
      <c r="BC542" s="63"/>
      <c r="BD542" s="63" t="s">
        <v>532</v>
      </c>
      <c r="BE542" s="63" t="s">
        <v>857</v>
      </c>
      <c r="BF542" s="65">
        <v>43396</v>
      </c>
    </row>
    <row r="543" spans="1:59" x14ac:dyDescent="0.35">
      <c r="B543" s="72" t="s">
        <v>1796</v>
      </c>
      <c r="C543" s="63" t="s">
        <v>536</v>
      </c>
      <c r="D543" s="63"/>
      <c r="E543" s="73">
        <v>34282025</v>
      </c>
      <c r="F543" s="72" t="s">
        <v>1797</v>
      </c>
      <c r="H543" s="72" t="s">
        <v>220</v>
      </c>
      <c r="J543" s="63"/>
      <c r="L543" s="63"/>
      <c r="N543" s="66">
        <f t="shared" ca="1" si="47"/>
        <v>121</v>
      </c>
      <c r="O543" s="66">
        <f t="shared" ca="1" si="45"/>
        <v>121</v>
      </c>
      <c r="P543" s="63"/>
      <c r="R543" s="63" t="s">
        <v>556</v>
      </c>
      <c r="S543" s="63"/>
      <c r="V543" s="72">
        <v>4942</v>
      </c>
      <c r="Y543" s="65"/>
      <c r="AA543" s="63"/>
      <c r="AB543" s="63"/>
      <c r="AD543" s="63"/>
      <c r="AE543" s="63"/>
      <c r="AF543" s="63"/>
      <c r="AG543" s="63"/>
      <c r="BA543" s="63" t="s">
        <v>625</v>
      </c>
      <c r="BB543" s="63"/>
      <c r="BC543" s="63"/>
      <c r="BE543" s="63"/>
    </row>
    <row r="544" spans="1:59" x14ac:dyDescent="0.35">
      <c r="B544" s="72" t="s">
        <v>1796</v>
      </c>
      <c r="C544" s="63" t="s">
        <v>536</v>
      </c>
      <c r="D544" s="63"/>
      <c r="E544" s="73">
        <v>34282025</v>
      </c>
      <c r="F544" s="72" t="s">
        <v>1850</v>
      </c>
      <c r="H544" s="72" t="s">
        <v>1851</v>
      </c>
      <c r="J544" s="63"/>
      <c r="L544" s="63"/>
      <c r="N544" s="66">
        <f t="shared" ca="1" si="47"/>
        <v>121</v>
      </c>
      <c r="O544" s="66">
        <f t="shared" ca="1" si="45"/>
        <v>121</v>
      </c>
      <c r="P544" s="63"/>
      <c r="R544" s="63" t="s">
        <v>556</v>
      </c>
      <c r="S544" s="63"/>
      <c r="V544" s="72">
        <v>4942</v>
      </c>
      <c r="Y544" s="65"/>
      <c r="AA544" s="63"/>
      <c r="AB544" s="63"/>
      <c r="AD544" s="63"/>
      <c r="AE544" s="63"/>
      <c r="AF544" s="63"/>
      <c r="AG544" s="63"/>
      <c r="BA544" s="63" t="s">
        <v>625</v>
      </c>
      <c r="BB544" s="63"/>
      <c r="BC544" s="63"/>
      <c r="BE544" s="63"/>
    </row>
    <row r="545" spans="1:59" x14ac:dyDescent="0.35">
      <c r="A545" s="63">
        <v>108</v>
      </c>
      <c r="B545" s="63" t="s">
        <v>260</v>
      </c>
      <c r="C545" s="63" t="s">
        <v>535</v>
      </c>
      <c r="D545" s="63" t="s">
        <v>5</v>
      </c>
      <c r="E545" s="64">
        <v>40533842</v>
      </c>
      <c r="F545" s="63" t="s">
        <v>263</v>
      </c>
      <c r="G545" s="63"/>
      <c r="H545" s="63" t="s">
        <v>215</v>
      </c>
      <c r="I545" s="63" t="s">
        <v>91</v>
      </c>
      <c r="J545" s="63"/>
      <c r="K545" s="63"/>
      <c r="L545" s="63"/>
      <c r="M545" s="65">
        <v>34236</v>
      </c>
      <c r="N545" s="66">
        <f t="shared" ca="1" si="47"/>
        <v>27</v>
      </c>
      <c r="O545" s="66">
        <f t="shared" ca="1" si="45"/>
        <v>27</v>
      </c>
      <c r="P545" s="63" t="s">
        <v>112</v>
      </c>
      <c r="Q545" s="63"/>
      <c r="R545" s="63" t="s">
        <v>610</v>
      </c>
      <c r="S545" s="63"/>
      <c r="T545" s="63" t="s">
        <v>261</v>
      </c>
      <c r="U545" s="63" t="s">
        <v>262</v>
      </c>
      <c r="V545" s="63"/>
      <c r="W545" s="63">
        <v>28</v>
      </c>
      <c r="X545" s="65">
        <v>43075</v>
      </c>
      <c r="Y545" s="65" t="s">
        <v>849</v>
      </c>
      <c r="Z545" s="63" t="s">
        <v>132</v>
      </c>
      <c r="AA545" s="63"/>
      <c r="AB545" s="63" t="s">
        <v>694</v>
      </c>
      <c r="AC545" s="63"/>
      <c r="AD545" s="63" t="s">
        <v>813</v>
      </c>
      <c r="AE545" s="63"/>
      <c r="AF545" s="63"/>
      <c r="AG545" s="63"/>
      <c r="AH545" s="63" t="s">
        <v>204</v>
      </c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 t="s">
        <v>552</v>
      </c>
      <c r="BB545" s="63"/>
      <c r="BC545" s="63"/>
      <c r="BD545" s="63" t="s">
        <v>806</v>
      </c>
      <c r="BE545" s="63" t="s">
        <v>855</v>
      </c>
      <c r="BF545" s="65" t="s">
        <v>115</v>
      </c>
    </row>
    <row r="546" spans="1:59" x14ac:dyDescent="0.35">
      <c r="A546" s="63">
        <v>109</v>
      </c>
      <c r="B546" s="63" t="s">
        <v>808</v>
      </c>
      <c r="C546" s="63" t="s">
        <v>536</v>
      </c>
      <c r="D546" s="63" t="s">
        <v>5</v>
      </c>
      <c r="E546" s="64">
        <v>38742333</v>
      </c>
      <c r="F546" s="63" t="s">
        <v>1042</v>
      </c>
      <c r="G546" s="63"/>
      <c r="H546" s="63"/>
      <c r="I546" s="63" t="s">
        <v>20</v>
      </c>
      <c r="J546" s="63" t="s">
        <v>774</v>
      </c>
      <c r="K546" s="63"/>
      <c r="L546" s="63" t="s">
        <v>555</v>
      </c>
      <c r="M546" s="65">
        <v>34780</v>
      </c>
      <c r="N546" s="66">
        <f t="shared" ca="1" si="47"/>
        <v>25</v>
      </c>
      <c r="O546" s="66">
        <f t="shared" ca="1" si="45"/>
        <v>25</v>
      </c>
      <c r="P546" s="63" t="s">
        <v>112</v>
      </c>
      <c r="Q546" s="63"/>
      <c r="R546" s="63" t="s">
        <v>556</v>
      </c>
      <c r="S546" s="63"/>
      <c r="T546" s="63" t="s">
        <v>270</v>
      </c>
      <c r="U546" s="63" t="s">
        <v>888</v>
      </c>
      <c r="V546" s="63">
        <v>4064</v>
      </c>
      <c r="W546" s="63">
        <v>2</v>
      </c>
      <c r="X546" s="65">
        <v>42912</v>
      </c>
      <c r="Y546" s="65" t="s">
        <v>849</v>
      </c>
      <c r="Z546" s="63" t="s">
        <v>132</v>
      </c>
      <c r="AA546" s="63"/>
      <c r="AB546" s="63" t="s">
        <v>697</v>
      </c>
      <c r="AC546" s="63"/>
      <c r="AD546" s="63" t="s">
        <v>818</v>
      </c>
      <c r="AE546" s="63"/>
      <c r="AF546" s="63"/>
      <c r="AG546" s="63" t="s">
        <v>107</v>
      </c>
      <c r="AH546" s="63" t="s">
        <v>204</v>
      </c>
      <c r="AI546" s="63"/>
      <c r="AJ546" s="63"/>
      <c r="AK546" s="63">
        <v>2</v>
      </c>
      <c r="AL546" s="63">
        <v>1</v>
      </c>
      <c r="AM546" s="63"/>
      <c r="AN546" s="63"/>
      <c r="AO546" s="63"/>
      <c r="AP546" s="63"/>
      <c r="AQ546" s="63"/>
      <c r="AR546" s="63"/>
      <c r="AS546" s="63" t="s">
        <v>109</v>
      </c>
      <c r="AT546" s="63"/>
      <c r="AU546" s="63"/>
      <c r="AV546" s="63"/>
      <c r="AW546" s="63"/>
      <c r="AX546" s="63"/>
      <c r="AY546" s="63"/>
      <c r="AZ546" s="63"/>
      <c r="BA546" s="63" t="s">
        <v>552</v>
      </c>
      <c r="BB546" s="63"/>
      <c r="BC546" s="63"/>
      <c r="BD546" s="63"/>
      <c r="BE546" s="63" t="s">
        <v>853</v>
      </c>
      <c r="BF546" s="65"/>
    </row>
    <row r="547" spans="1:59" x14ac:dyDescent="0.35">
      <c r="A547" s="72">
        <v>252</v>
      </c>
      <c r="B547" s="72" t="s">
        <v>1193</v>
      </c>
      <c r="C547" s="63" t="s">
        <v>536</v>
      </c>
      <c r="D547" s="63"/>
      <c r="E547" s="73">
        <v>7085661</v>
      </c>
      <c r="F547" s="72" t="s">
        <v>1194</v>
      </c>
      <c r="J547" s="63"/>
      <c r="L547" s="63"/>
      <c r="M547" s="68">
        <v>15234</v>
      </c>
      <c r="N547" s="66">
        <f t="shared" ca="1" si="47"/>
        <v>79</v>
      </c>
      <c r="O547" s="66">
        <f t="shared" ca="1" si="45"/>
        <v>79</v>
      </c>
      <c r="P547" s="63"/>
      <c r="R547" s="63" t="s">
        <v>556</v>
      </c>
      <c r="S547" s="63"/>
      <c r="V547" s="72">
        <v>4292</v>
      </c>
      <c r="X547" s="68">
        <v>43599</v>
      </c>
      <c r="Y547" s="65"/>
      <c r="AA547" s="63"/>
      <c r="AB547" s="63"/>
      <c r="AD547" s="63"/>
      <c r="AE547" s="63"/>
      <c r="AF547" s="63"/>
      <c r="AG547" s="63"/>
      <c r="BA547" s="63" t="s">
        <v>625</v>
      </c>
      <c r="BB547" s="63"/>
      <c r="BC547" s="63"/>
      <c r="BE547" s="63"/>
    </row>
    <row r="548" spans="1:59" x14ac:dyDescent="0.35">
      <c r="B548" s="72" t="s">
        <v>1367</v>
      </c>
      <c r="C548" s="63" t="s">
        <v>536</v>
      </c>
      <c r="D548" s="63"/>
      <c r="J548" s="63"/>
      <c r="L548" s="63"/>
      <c r="N548" s="66">
        <f t="shared" ca="1" si="47"/>
        <v>121</v>
      </c>
      <c r="O548" s="66">
        <f t="shared" ca="1" si="45"/>
        <v>121</v>
      </c>
      <c r="P548" s="63"/>
      <c r="R548" s="63" t="s">
        <v>556</v>
      </c>
      <c r="S548" s="63" t="s">
        <v>1317</v>
      </c>
      <c r="Y548" s="65"/>
      <c r="AA548" s="63"/>
      <c r="AB548" s="63"/>
      <c r="AD548" s="63"/>
      <c r="AE548" s="63"/>
      <c r="AF548" s="63"/>
      <c r="AG548" s="63"/>
      <c r="BA548" s="63" t="s">
        <v>543</v>
      </c>
      <c r="BB548" s="63"/>
      <c r="BC548" s="63"/>
      <c r="BE548" s="63"/>
      <c r="BG548" s="47" t="s">
        <v>1364</v>
      </c>
    </row>
    <row r="549" spans="1:59" x14ac:dyDescent="0.35">
      <c r="A549" s="63">
        <v>110</v>
      </c>
      <c r="B549" s="63" t="s">
        <v>264</v>
      </c>
      <c r="C549" s="63" t="s">
        <v>536</v>
      </c>
      <c r="D549" s="63" t="s">
        <v>5</v>
      </c>
      <c r="E549" s="64">
        <v>10221039</v>
      </c>
      <c r="F549" s="63" t="s">
        <v>265</v>
      </c>
      <c r="G549" s="63" t="s">
        <v>554</v>
      </c>
      <c r="H549" s="63" t="s">
        <v>220</v>
      </c>
      <c r="I549" s="63" t="s">
        <v>209</v>
      </c>
      <c r="J549" s="63" t="s">
        <v>733</v>
      </c>
      <c r="K549" s="63"/>
      <c r="L549" s="63" t="s">
        <v>558</v>
      </c>
      <c r="M549" s="65">
        <v>19054</v>
      </c>
      <c r="N549" s="66">
        <f t="shared" ca="1" si="47"/>
        <v>69</v>
      </c>
      <c r="O549" s="66">
        <f t="shared" ca="1" si="45"/>
        <v>69</v>
      </c>
      <c r="P549" s="63" t="s">
        <v>559</v>
      </c>
      <c r="Q549" s="63"/>
      <c r="R549" s="63" t="s">
        <v>556</v>
      </c>
      <c r="S549" s="63"/>
      <c r="T549" s="63" t="s">
        <v>560</v>
      </c>
      <c r="U549" s="63" t="s">
        <v>561</v>
      </c>
      <c r="V549" s="63">
        <v>4066</v>
      </c>
      <c r="W549" s="63">
        <v>12</v>
      </c>
      <c r="X549" s="65">
        <v>42985</v>
      </c>
      <c r="Y549" s="65" t="s">
        <v>842</v>
      </c>
      <c r="Z549" s="63" t="s">
        <v>562</v>
      </c>
      <c r="AA549" s="63"/>
      <c r="AB549" s="63" t="s">
        <v>697</v>
      </c>
      <c r="AC549" s="63"/>
      <c r="AD549" s="63" t="s">
        <v>813</v>
      </c>
      <c r="AE549" s="63"/>
      <c r="AF549" s="63" t="s">
        <v>1315</v>
      </c>
      <c r="AG549" s="63" t="s">
        <v>107</v>
      </c>
      <c r="AH549" s="63" t="s">
        <v>204</v>
      </c>
      <c r="AI549" s="63"/>
      <c r="AJ549" s="63"/>
      <c r="AK549" s="63">
        <v>1</v>
      </c>
      <c r="AL549" s="63">
        <v>1</v>
      </c>
      <c r="AM549" s="63"/>
      <c r="AN549" s="63"/>
      <c r="AO549" s="63"/>
      <c r="AP549" s="63"/>
      <c r="AQ549" s="63"/>
      <c r="AR549" s="63"/>
      <c r="AS549" s="63" t="s">
        <v>563</v>
      </c>
      <c r="AT549" s="63"/>
      <c r="AU549" s="63" t="s">
        <v>564</v>
      </c>
      <c r="AV549" s="63" t="s">
        <v>565</v>
      </c>
      <c r="AW549" s="63" t="s">
        <v>21</v>
      </c>
      <c r="AX549" s="63"/>
      <c r="AY549" s="63"/>
      <c r="AZ549" s="63"/>
      <c r="BA549" s="63" t="s">
        <v>552</v>
      </c>
      <c r="BB549" s="63"/>
      <c r="BC549" s="63"/>
      <c r="BD549" s="63" t="s">
        <v>1583</v>
      </c>
      <c r="BE549" s="63"/>
      <c r="BF549" s="65">
        <v>43910</v>
      </c>
    </row>
    <row r="550" spans="1:59" x14ac:dyDescent="0.35">
      <c r="B550" s="72" t="s">
        <v>1504</v>
      </c>
      <c r="C550" s="63" t="s">
        <v>536</v>
      </c>
      <c r="D550" s="63"/>
      <c r="E550" s="73">
        <v>30088267</v>
      </c>
      <c r="F550" s="72" t="s">
        <v>1505</v>
      </c>
      <c r="J550" s="63"/>
      <c r="L550" s="63" t="s">
        <v>555</v>
      </c>
      <c r="M550" s="68">
        <v>30632</v>
      </c>
      <c r="N550" s="66">
        <f t="shared" ca="1" si="47"/>
        <v>37</v>
      </c>
      <c r="O550" s="66">
        <f t="shared" ca="1" si="45"/>
        <v>37</v>
      </c>
      <c r="P550" s="63" t="s">
        <v>595</v>
      </c>
      <c r="R550" s="63" t="s">
        <v>556</v>
      </c>
      <c r="S550" s="63"/>
      <c r="V550" s="72">
        <v>4719</v>
      </c>
      <c r="X550" s="68">
        <v>43857</v>
      </c>
      <c r="Y550" s="65" t="s">
        <v>847</v>
      </c>
      <c r="Z550" s="72" t="s">
        <v>1314</v>
      </c>
      <c r="AA550" s="63"/>
      <c r="AB550" s="63"/>
      <c r="AD550" s="63" t="s">
        <v>818</v>
      </c>
      <c r="AE550" s="63"/>
      <c r="AF550" s="63" t="s">
        <v>1315</v>
      </c>
      <c r="AG550" s="63"/>
      <c r="BA550" s="63" t="s">
        <v>552</v>
      </c>
      <c r="BB550" s="63"/>
      <c r="BC550" s="63"/>
      <c r="BD550" s="72" t="s">
        <v>1583</v>
      </c>
      <c r="BE550" s="63"/>
      <c r="BF550" s="68">
        <v>43987</v>
      </c>
    </row>
    <row r="551" spans="1:59" x14ac:dyDescent="0.35">
      <c r="A551" s="63">
        <v>174</v>
      </c>
      <c r="B551" s="72" t="s">
        <v>652</v>
      </c>
      <c r="C551" s="63" t="s">
        <v>535</v>
      </c>
      <c r="D551" s="63"/>
      <c r="E551" s="73">
        <v>31318961</v>
      </c>
      <c r="F551" s="72" t="s">
        <v>653</v>
      </c>
      <c r="G551" s="72" t="s">
        <v>554</v>
      </c>
      <c r="H551" s="72" t="s">
        <v>97</v>
      </c>
      <c r="J551" s="63" t="s">
        <v>716</v>
      </c>
      <c r="L551" s="63" t="s">
        <v>555</v>
      </c>
      <c r="M551" s="68">
        <v>31367</v>
      </c>
      <c r="N551" s="66">
        <f t="shared" ca="1" si="47"/>
        <v>35</v>
      </c>
      <c r="O551" s="66">
        <f t="shared" ca="1" si="45"/>
        <v>35</v>
      </c>
      <c r="P551" s="63" t="s">
        <v>559</v>
      </c>
      <c r="R551" s="63" t="s">
        <v>556</v>
      </c>
      <c r="S551" s="63"/>
      <c r="T551" s="72" t="s">
        <v>92</v>
      </c>
      <c r="U551" s="72" t="s">
        <v>93</v>
      </c>
      <c r="X551" s="68">
        <v>43487</v>
      </c>
      <c r="Y551" s="65" t="s">
        <v>849</v>
      </c>
      <c r="Z551" s="72" t="s">
        <v>642</v>
      </c>
      <c r="AA551" s="63"/>
      <c r="AB551" s="63" t="s">
        <v>694</v>
      </c>
      <c r="AD551" s="63" t="s">
        <v>818</v>
      </c>
      <c r="AE551" s="63"/>
      <c r="AF551" s="63"/>
      <c r="AG551" s="63" t="s">
        <v>107</v>
      </c>
      <c r="AK551" s="72">
        <v>5</v>
      </c>
      <c r="AS551" s="72" t="s">
        <v>654</v>
      </c>
      <c r="AU551" s="72" t="s">
        <v>656</v>
      </c>
      <c r="AV551" s="72" t="s">
        <v>565</v>
      </c>
      <c r="AW551" s="72" t="s">
        <v>21</v>
      </c>
      <c r="AY551" s="72" t="s">
        <v>655</v>
      </c>
      <c r="BA551" s="63" t="s">
        <v>552</v>
      </c>
      <c r="BB551" s="63"/>
      <c r="BC551" s="63"/>
      <c r="BD551" s="72" t="s">
        <v>857</v>
      </c>
      <c r="BE551" s="63" t="s">
        <v>857</v>
      </c>
      <c r="BF551" s="68">
        <v>43900</v>
      </c>
    </row>
    <row r="552" spans="1:59" x14ac:dyDescent="0.35">
      <c r="B552" s="72" t="s">
        <v>1451</v>
      </c>
      <c r="C552" s="63" t="s">
        <v>536</v>
      </c>
      <c r="D552" s="63"/>
      <c r="E552" s="73">
        <v>40700333</v>
      </c>
      <c r="F552" s="72" t="s">
        <v>1452</v>
      </c>
      <c r="J552" s="63" t="s">
        <v>733</v>
      </c>
      <c r="L552" s="63"/>
      <c r="N552" s="66">
        <f t="shared" ca="1" si="47"/>
        <v>121</v>
      </c>
      <c r="O552" s="66">
        <f t="shared" ca="1" si="45"/>
        <v>121</v>
      </c>
      <c r="P552" s="63"/>
      <c r="R552" s="63" t="s">
        <v>556</v>
      </c>
      <c r="S552" s="63"/>
      <c r="U552" s="72" t="s">
        <v>177</v>
      </c>
      <c r="V552" s="72">
        <v>4690</v>
      </c>
      <c r="X552" s="68">
        <v>43865</v>
      </c>
      <c r="Y552" s="65" t="s">
        <v>842</v>
      </c>
      <c r="Z552" s="72" t="s">
        <v>930</v>
      </c>
      <c r="AA552" s="63"/>
      <c r="AB552" s="63"/>
      <c r="AD552" s="63"/>
      <c r="AE552" s="63" t="s">
        <v>1533</v>
      </c>
      <c r="AF552" s="63" t="s">
        <v>1315</v>
      </c>
      <c r="AG552" s="63"/>
      <c r="AH552" s="72" t="s">
        <v>204</v>
      </c>
      <c r="BA552" s="63" t="s">
        <v>552</v>
      </c>
      <c r="BB552" s="63"/>
      <c r="BC552" s="63"/>
      <c r="BD552" s="72" t="s">
        <v>1583</v>
      </c>
      <c r="BE552" s="63"/>
      <c r="BF552" s="68">
        <v>44124</v>
      </c>
    </row>
    <row r="553" spans="1:59" x14ac:dyDescent="0.35">
      <c r="A553" s="63">
        <v>111</v>
      </c>
      <c r="B553" s="63" t="s">
        <v>69</v>
      </c>
      <c r="C553" s="63" t="s">
        <v>536</v>
      </c>
      <c r="D553" s="63" t="s">
        <v>5</v>
      </c>
      <c r="E553" s="64">
        <v>8004352</v>
      </c>
      <c r="F553" s="63" t="s">
        <v>266</v>
      </c>
      <c r="G553" s="63"/>
      <c r="H553" s="63" t="s">
        <v>267</v>
      </c>
      <c r="I553" s="63" t="s">
        <v>100</v>
      </c>
      <c r="J553" s="63" t="s">
        <v>267</v>
      </c>
      <c r="K553" s="63"/>
      <c r="L553" s="63" t="s">
        <v>601</v>
      </c>
      <c r="M553" s="65">
        <v>18183</v>
      </c>
      <c r="N553" s="66">
        <f t="shared" ca="1" si="47"/>
        <v>71</v>
      </c>
      <c r="O553" s="66">
        <f t="shared" ca="1" si="45"/>
        <v>71</v>
      </c>
      <c r="P553" s="63" t="s">
        <v>613</v>
      </c>
      <c r="Q553" s="63"/>
      <c r="R553" s="63" t="s">
        <v>610</v>
      </c>
      <c r="S553" s="63"/>
      <c r="T553" s="63"/>
      <c r="U553" s="63" t="s">
        <v>168</v>
      </c>
      <c r="V553" s="63">
        <v>3510</v>
      </c>
      <c r="W553" s="63"/>
      <c r="X553" s="65">
        <v>42807</v>
      </c>
      <c r="Y553" s="65" t="s">
        <v>849</v>
      </c>
      <c r="Z553" s="63" t="s">
        <v>642</v>
      </c>
      <c r="AA553" s="63"/>
      <c r="AB553" s="63"/>
      <c r="AC553" s="63"/>
      <c r="AD553" s="63" t="s">
        <v>813</v>
      </c>
      <c r="AE553" s="63"/>
      <c r="AF553" s="63" t="s">
        <v>1315</v>
      </c>
      <c r="AG553" s="63"/>
      <c r="AH553" s="63" t="s">
        <v>204</v>
      </c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 t="s">
        <v>552</v>
      </c>
      <c r="BB553" s="63"/>
      <c r="BC553" s="63"/>
      <c r="BD553" s="70"/>
      <c r="BE553" s="63"/>
      <c r="BF553" s="65"/>
    </row>
    <row r="554" spans="1:59" x14ac:dyDescent="0.35">
      <c r="B554" s="72" t="s">
        <v>1815</v>
      </c>
      <c r="C554" s="63" t="s">
        <v>536</v>
      </c>
      <c r="D554" s="63"/>
      <c r="J554" s="63"/>
      <c r="L554" s="63"/>
      <c r="N554" s="66">
        <f t="shared" ca="1" si="47"/>
        <v>121</v>
      </c>
      <c r="O554" s="66">
        <f t="shared" ca="1" si="45"/>
        <v>121</v>
      </c>
      <c r="P554" s="63"/>
      <c r="R554" s="63" t="s">
        <v>610</v>
      </c>
      <c r="S554" s="63"/>
      <c r="V554" s="72">
        <v>4519</v>
      </c>
      <c r="Y554" s="65"/>
      <c r="AA554" s="63"/>
      <c r="AB554" s="63"/>
      <c r="AD554" s="63"/>
      <c r="AE554" s="63"/>
      <c r="AF554" s="63"/>
      <c r="AG554" s="63"/>
      <c r="BA554" s="63" t="s">
        <v>552</v>
      </c>
      <c r="BB554" s="63"/>
      <c r="BC554" s="63"/>
      <c r="BD554" s="72" t="s">
        <v>1782</v>
      </c>
      <c r="BE554" s="63"/>
      <c r="BF554" s="68">
        <v>44126</v>
      </c>
      <c r="BG554" s="47" t="s">
        <v>1816</v>
      </c>
    </row>
    <row r="555" spans="1:59" x14ac:dyDescent="0.35">
      <c r="B555" s="72" t="s">
        <v>1373</v>
      </c>
      <c r="C555" s="63" t="s">
        <v>535</v>
      </c>
      <c r="D555" s="63"/>
      <c r="E555" s="73">
        <v>30835033</v>
      </c>
      <c r="F555" s="72" t="s">
        <v>1374</v>
      </c>
      <c r="J555" s="63" t="s">
        <v>774</v>
      </c>
      <c r="L555" s="63"/>
      <c r="M555" s="68">
        <v>30815</v>
      </c>
      <c r="N555" s="66">
        <f t="shared" ca="1" si="47"/>
        <v>36</v>
      </c>
      <c r="O555" s="66">
        <f t="shared" ca="1" si="45"/>
        <v>36</v>
      </c>
      <c r="P555" s="63"/>
      <c r="R555" s="63" t="s">
        <v>556</v>
      </c>
      <c r="S555" s="63"/>
      <c r="U555" s="72" t="s">
        <v>93</v>
      </c>
      <c r="V555" s="72">
        <v>4615</v>
      </c>
      <c r="X555" s="68">
        <v>43767</v>
      </c>
      <c r="Y555" s="65" t="s">
        <v>849</v>
      </c>
      <c r="Z555" s="72" t="s">
        <v>23</v>
      </c>
      <c r="AA555" s="63"/>
      <c r="AB555" s="63"/>
      <c r="AD555" s="63" t="s">
        <v>818</v>
      </c>
      <c r="AE555" s="63"/>
      <c r="AF555" s="63" t="s">
        <v>1315</v>
      </c>
      <c r="AG555" s="63"/>
      <c r="BA555" s="63" t="s">
        <v>552</v>
      </c>
      <c r="BB555" s="63"/>
      <c r="BC555" s="63"/>
      <c r="BD555" s="72" t="s">
        <v>857</v>
      </c>
      <c r="BE555" s="63"/>
    </row>
    <row r="556" spans="1:59" x14ac:dyDescent="0.35">
      <c r="A556" s="72">
        <v>265</v>
      </c>
      <c r="B556" s="72" t="s">
        <v>1209</v>
      </c>
      <c r="C556" s="63" t="s">
        <v>535</v>
      </c>
      <c r="D556" s="63"/>
      <c r="E556" s="73">
        <v>37727583</v>
      </c>
      <c r="F556" s="72" t="s">
        <v>1231</v>
      </c>
      <c r="J556" s="63" t="s">
        <v>774</v>
      </c>
      <c r="L556" s="63" t="s">
        <v>555</v>
      </c>
      <c r="M556" s="68">
        <v>34170</v>
      </c>
      <c r="N556" s="66">
        <f t="shared" ca="1" si="47"/>
        <v>27</v>
      </c>
      <c r="O556" s="66">
        <f t="shared" ca="1" si="45"/>
        <v>27</v>
      </c>
      <c r="P556" s="63" t="s">
        <v>112</v>
      </c>
      <c r="R556" s="63" t="s">
        <v>610</v>
      </c>
      <c r="S556" s="63"/>
      <c r="V556" s="72">
        <v>4347</v>
      </c>
      <c r="X556" s="68">
        <v>43619</v>
      </c>
      <c r="Y556" s="65"/>
      <c r="AA556" s="63"/>
      <c r="AB556" s="63"/>
      <c r="AD556" s="63" t="s">
        <v>818</v>
      </c>
      <c r="AE556" s="63"/>
      <c r="AF556" s="63"/>
      <c r="AG556" s="63"/>
      <c r="BA556" s="63" t="s">
        <v>552</v>
      </c>
      <c r="BB556" s="63"/>
      <c r="BC556" s="63"/>
      <c r="BD556" s="72" t="s">
        <v>1714</v>
      </c>
      <c r="BE556" s="63"/>
    </row>
    <row r="557" spans="1:59" x14ac:dyDescent="0.35">
      <c r="A557" s="72">
        <v>279</v>
      </c>
      <c r="B557" s="72" t="s">
        <v>1236</v>
      </c>
      <c r="C557" s="63" t="s">
        <v>536</v>
      </c>
      <c r="D557" s="63"/>
      <c r="E557" s="73">
        <v>25927569</v>
      </c>
      <c r="F557" s="72" t="s">
        <v>1237</v>
      </c>
      <c r="J557" s="63" t="s">
        <v>733</v>
      </c>
      <c r="L557" s="63"/>
      <c r="M557" s="68">
        <v>27869</v>
      </c>
      <c r="N557" s="66">
        <f t="shared" ca="1" si="47"/>
        <v>44</v>
      </c>
      <c r="O557" s="66">
        <f t="shared" ca="1" si="45"/>
        <v>44</v>
      </c>
      <c r="P557" s="63"/>
      <c r="R557" s="63" t="s">
        <v>556</v>
      </c>
      <c r="S557" s="63"/>
      <c r="V557" s="72">
        <v>4422</v>
      </c>
      <c r="X557" s="68">
        <v>43651</v>
      </c>
      <c r="Y557" s="65" t="s">
        <v>847</v>
      </c>
      <c r="Z557" s="72" t="s">
        <v>1022</v>
      </c>
      <c r="AA557" s="63"/>
      <c r="AB557" s="63" t="s">
        <v>702</v>
      </c>
      <c r="AD557" s="63" t="s">
        <v>818</v>
      </c>
      <c r="AE557" s="63"/>
      <c r="AF557" s="63" t="s">
        <v>1315</v>
      </c>
      <c r="AG557" s="63" t="s">
        <v>107</v>
      </c>
      <c r="AH557" s="72" t="s">
        <v>204</v>
      </c>
      <c r="BA557" s="63" t="s">
        <v>552</v>
      </c>
      <c r="BB557" s="63"/>
      <c r="BC557" s="63"/>
      <c r="BD557" s="72" t="s">
        <v>857</v>
      </c>
      <c r="BE557" s="63"/>
      <c r="BF557" s="68">
        <v>44118</v>
      </c>
    </row>
    <row r="558" spans="1:59" x14ac:dyDescent="0.35">
      <c r="A558" s="63">
        <v>112</v>
      </c>
      <c r="B558" s="63" t="s">
        <v>425</v>
      </c>
      <c r="C558" s="63" t="s">
        <v>535</v>
      </c>
      <c r="D558" s="63" t="s">
        <v>5</v>
      </c>
      <c r="E558" s="64">
        <v>41374720</v>
      </c>
      <c r="F558" s="63" t="s">
        <v>427</v>
      </c>
      <c r="G558" s="63"/>
      <c r="H558" s="63" t="s">
        <v>95</v>
      </c>
      <c r="I558" s="63" t="s">
        <v>91</v>
      </c>
      <c r="J558" s="63" t="s">
        <v>774</v>
      </c>
      <c r="K558" s="63"/>
      <c r="L558" s="63" t="s">
        <v>555</v>
      </c>
      <c r="M558" s="65">
        <v>34376</v>
      </c>
      <c r="N558" s="66">
        <f t="shared" ca="1" si="47"/>
        <v>27</v>
      </c>
      <c r="O558" s="66">
        <f t="shared" ca="1" si="45"/>
        <v>27</v>
      </c>
      <c r="P558" s="63" t="s">
        <v>595</v>
      </c>
      <c r="Q558" s="63"/>
      <c r="R558" s="63" t="s">
        <v>610</v>
      </c>
      <c r="S558" s="63"/>
      <c r="T558" s="63"/>
      <c r="U558" s="63" t="s">
        <v>426</v>
      </c>
      <c r="V558" s="63">
        <v>3622</v>
      </c>
      <c r="W558" s="63"/>
      <c r="X558" s="65">
        <v>42948</v>
      </c>
      <c r="Y558" s="65" t="s">
        <v>850</v>
      </c>
      <c r="Z558" s="63" t="s">
        <v>105</v>
      </c>
      <c r="AA558" s="63"/>
      <c r="AB558" s="63"/>
      <c r="AC558" s="63"/>
      <c r="AD558" s="63" t="s">
        <v>813</v>
      </c>
      <c r="AE558" s="63" t="s">
        <v>1689</v>
      </c>
      <c r="AF558" s="63" t="s">
        <v>1316</v>
      </c>
      <c r="AG558" s="63"/>
      <c r="AH558" s="63" t="s">
        <v>1688</v>
      </c>
      <c r="AI558" s="63" t="s">
        <v>1683</v>
      </c>
      <c r="AJ558" s="63"/>
      <c r="AK558" s="63"/>
      <c r="AL558" s="63"/>
      <c r="AM558" s="63" t="s">
        <v>428</v>
      </c>
      <c r="AN558" s="63" t="s">
        <v>429</v>
      </c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 t="s">
        <v>552</v>
      </c>
      <c r="BB558" s="63"/>
      <c r="BC558" s="63"/>
      <c r="BD558" s="76" t="s">
        <v>1781</v>
      </c>
      <c r="BE558" s="63"/>
      <c r="BF558" s="65">
        <v>44025</v>
      </c>
    </row>
    <row r="559" spans="1:59" x14ac:dyDescent="0.35">
      <c r="A559" s="72">
        <v>231</v>
      </c>
      <c r="B559" s="72" t="s">
        <v>1009</v>
      </c>
      <c r="C559" s="63" t="s">
        <v>536</v>
      </c>
      <c r="D559" s="63"/>
      <c r="E559" s="73">
        <v>39978796</v>
      </c>
      <c r="F559" s="72" t="s">
        <v>1010</v>
      </c>
      <c r="J559" s="63" t="s">
        <v>774</v>
      </c>
      <c r="L559" s="63" t="s">
        <v>555</v>
      </c>
      <c r="M559" s="68">
        <v>32536</v>
      </c>
      <c r="N559" s="66">
        <f t="shared" ca="1" si="47"/>
        <v>32</v>
      </c>
      <c r="O559" s="66">
        <f t="shared" ca="1" si="45"/>
        <v>32</v>
      </c>
      <c r="P559" s="63" t="s">
        <v>595</v>
      </c>
      <c r="R559" s="63" t="s">
        <v>556</v>
      </c>
      <c r="S559" s="63"/>
      <c r="T559" s="72" t="s">
        <v>270</v>
      </c>
      <c r="X559" s="68">
        <v>43055</v>
      </c>
      <c r="Y559" s="65" t="s">
        <v>849</v>
      </c>
      <c r="Z559" s="72" t="s">
        <v>1011</v>
      </c>
      <c r="AA559" s="63"/>
      <c r="AB559" s="63" t="s">
        <v>697</v>
      </c>
      <c r="AD559" s="63" t="s">
        <v>813</v>
      </c>
      <c r="AE559" s="63"/>
      <c r="AF559" s="63"/>
      <c r="AG559" s="63"/>
      <c r="AK559" s="72">
        <v>3</v>
      </c>
      <c r="AL559" s="72">
        <v>1</v>
      </c>
      <c r="AS559" s="72" t="s">
        <v>109</v>
      </c>
      <c r="AU559" s="72" t="s">
        <v>1012</v>
      </c>
      <c r="AV559" s="72" t="s">
        <v>565</v>
      </c>
      <c r="AY559" s="72" t="s">
        <v>1013</v>
      </c>
      <c r="BA559" s="63" t="s">
        <v>625</v>
      </c>
      <c r="BB559" s="63"/>
      <c r="BC559" s="63"/>
      <c r="BE559" s="63"/>
    </row>
    <row r="560" spans="1:59" x14ac:dyDescent="0.35">
      <c r="A560" s="72">
        <v>273</v>
      </c>
      <c r="B560" s="72" t="s">
        <v>1221</v>
      </c>
      <c r="C560" s="63" t="s">
        <v>536</v>
      </c>
      <c r="D560" s="63"/>
      <c r="F560" s="72" t="s">
        <v>1222</v>
      </c>
      <c r="J560" s="63" t="s">
        <v>733</v>
      </c>
      <c r="L560" s="63"/>
      <c r="N560" s="66">
        <f t="shared" ca="1" si="47"/>
        <v>121</v>
      </c>
      <c r="O560" s="66">
        <f t="shared" ca="1" si="45"/>
        <v>121</v>
      </c>
      <c r="P560" s="63"/>
      <c r="R560" s="63" t="s">
        <v>556</v>
      </c>
      <c r="S560" s="63"/>
      <c r="X560" s="68">
        <v>43649</v>
      </c>
      <c r="Y560" s="65"/>
      <c r="AA560" s="63"/>
      <c r="AB560" s="63"/>
      <c r="AD560" s="63" t="s">
        <v>813</v>
      </c>
      <c r="AE560" s="63"/>
      <c r="AF560" s="63"/>
      <c r="AG560" s="63"/>
      <c r="BA560" s="63" t="s">
        <v>552</v>
      </c>
      <c r="BB560" s="63"/>
      <c r="BC560" s="63"/>
      <c r="BD560" s="72" t="s">
        <v>807</v>
      </c>
      <c r="BE560" s="63"/>
      <c r="BF560" s="68">
        <v>43685</v>
      </c>
    </row>
    <row r="561" spans="1:58" x14ac:dyDescent="0.35">
      <c r="A561" s="63">
        <v>170</v>
      </c>
      <c r="B561" s="72" t="s">
        <v>584</v>
      </c>
      <c r="C561" s="63" t="s">
        <v>536</v>
      </c>
      <c r="D561" s="63"/>
      <c r="E561" s="73">
        <v>22104798</v>
      </c>
      <c r="F561" s="72" t="s">
        <v>1043</v>
      </c>
      <c r="J561" s="63" t="s">
        <v>774</v>
      </c>
      <c r="L561" s="63"/>
      <c r="N561" s="66">
        <f t="shared" ca="1" si="47"/>
        <v>121</v>
      </c>
      <c r="O561" s="66">
        <f t="shared" ca="1" si="45"/>
        <v>121</v>
      </c>
      <c r="P561" s="63"/>
      <c r="R561" s="63" t="s">
        <v>556</v>
      </c>
      <c r="S561" s="63"/>
      <c r="V561" s="72">
        <v>4051</v>
      </c>
      <c r="W561" s="72">
        <v>166</v>
      </c>
      <c r="X561" s="68">
        <v>43461</v>
      </c>
      <c r="Y561" s="65" t="s">
        <v>847</v>
      </c>
      <c r="Z561" s="72" t="s">
        <v>1044</v>
      </c>
      <c r="AA561" s="63"/>
      <c r="AB561" s="63" t="s">
        <v>695</v>
      </c>
      <c r="AD561" s="63" t="s">
        <v>818</v>
      </c>
      <c r="AE561" s="63"/>
      <c r="AF561" s="63"/>
      <c r="AG561" s="63"/>
      <c r="AK561" s="72">
        <v>4</v>
      </c>
      <c r="AS561" s="72" t="s">
        <v>109</v>
      </c>
      <c r="BA561" s="63" t="s">
        <v>552</v>
      </c>
      <c r="BB561" s="63"/>
      <c r="BC561" s="63"/>
      <c r="BE561" s="63" t="s">
        <v>857</v>
      </c>
      <c r="BF561" s="68">
        <v>43609</v>
      </c>
    </row>
    <row r="562" spans="1:58" x14ac:dyDescent="0.35">
      <c r="A562" s="72">
        <v>285</v>
      </c>
      <c r="B562" s="72" t="s">
        <v>1247</v>
      </c>
      <c r="C562" s="63" t="s">
        <v>535</v>
      </c>
      <c r="D562" s="63"/>
      <c r="E562" s="73">
        <v>27651535</v>
      </c>
      <c r="F562" s="72" t="s">
        <v>1499</v>
      </c>
      <c r="J562" s="63" t="s">
        <v>774</v>
      </c>
      <c r="L562" s="63" t="s">
        <v>566</v>
      </c>
      <c r="M562" s="68">
        <v>29168</v>
      </c>
      <c r="N562" s="66">
        <f t="shared" ca="1" si="47"/>
        <v>41</v>
      </c>
      <c r="O562" s="66">
        <f t="shared" ca="1" si="45"/>
        <v>41</v>
      </c>
      <c r="P562" s="63" t="s">
        <v>595</v>
      </c>
      <c r="R562" s="63" t="s">
        <v>610</v>
      </c>
      <c r="S562" s="63"/>
      <c r="V562" s="72">
        <v>4424</v>
      </c>
      <c r="X562" s="68">
        <v>43650</v>
      </c>
      <c r="Y562" s="65" t="s">
        <v>850</v>
      </c>
      <c r="Z562" s="72" t="s">
        <v>105</v>
      </c>
      <c r="AA562" s="63"/>
      <c r="AB562" s="63"/>
      <c r="AD562" s="63" t="s">
        <v>818</v>
      </c>
      <c r="AE562" s="63" t="s">
        <v>1701</v>
      </c>
      <c r="AF562" s="63" t="s">
        <v>1316</v>
      </c>
      <c r="AG562" s="63"/>
      <c r="AH562" s="72" t="s">
        <v>1688</v>
      </c>
      <c r="AI562" s="72" t="s">
        <v>1498</v>
      </c>
      <c r="BA562" s="63" t="s">
        <v>543</v>
      </c>
      <c r="BB562" s="63"/>
      <c r="BC562" s="63"/>
      <c r="BE562" s="63"/>
    </row>
    <row r="563" spans="1:58" x14ac:dyDescent="0.35">
      <c r="B563" s="72" t="s">
        <v>1863</v>
      </c>
      <c r="C563" s="63" t="s">
        <v>536</v>
      </c>
      <c r="D563" s="63"/>
      <c r="E563" s="73">
        <v>34764806</v>
      </c>
      <c r="F563" s="72" t="s">
        <v>1864</v>
      </c>
      <c r="H563" s="72" t="s">
        <v>95</v>
      </c>
      <c r="J563" s="63"/>
      <c r="L563" s="63"/>
      <c r="N563" s="66">
        <f t="shared" ca="1" si="47"/>
        <v>121</v>
      </c>
      <c r="O563" s="66">
        <f t="shared" ca="1" si="45"/>
        <v>121</v>
      </c>
      <c r="P563" s="63"/>
      <c r="R563" s="63" t="s">
        <v>556</v>
      </c>
      <c r="S563" s="63"/>
      <c r="V563" s="72">
        <v>5024</v>
      </c>
      <c r="X563" s="68">
        <v>44117</v>
      </c>
      <c r="Y563" s="65"/>
      <c r="Z563" s="72" t="s">
        <v>1865</v>
      </c>
      <c r="AA563" s="63"/>
      <c r="AB563" s="63"/>
      <c r="AD563" s="63"/>
      <c r="AE563" s="63" t="s">
        <v>1866</v>
      </c>
      <c r="AF563" s="63" t="s">
        <v>1315</v>
      </c>
      <c r="AG563" s="63"/>
      <c r="BA563" s="63" t="s">
        <v>552</v>
      </c>
      <c r="BB563" s="63"/>
      <c r="BC563" s="63"/>
      <c r="BD563" s="72" t="s">
        <v>1805</v>
      </c>
      <c r="BE563" s="63"/>
      <c r="BF563" s="68">
        <v>44157</v>
      </c>
    </row>
    <row r="564" spans="1:58" x14ac:dyDescent="0.35">
      <c r="A564" s="63">
        <v>125</v>
      </c>
      <c r="B564" s="63" t="s">
        <v>1767</v>
      </c>
      <c r="C564" s="63" t="s">
        <v>536</v>
      </c>
      <c r="D564" s="63" t="s">
        <v>5</v>
      </c>
      <c r="E564" s="64">
        <v>23311071</v>
      </c>
      <c r="F564" s="63" t="s">
        <v>826</v>
      </c>
      <c r="G564" s="63"/>
      <c r="H564" s="63"/>
      <c r="I564" s="63" t="s">
        <v>118</v>
      </c>
      <c r="J564" s="63" t="s">
        <v>774</v>
      </c>
      <c r="K564" s="63"/>
      <c r="L564" s="63" t="s">
        <v>614</v>
      </c>
      <c r="M564" s="65">
        <v>26813</v>
      </c>
      <c r="N564" s="66">
        <f t="shared" ca="1" si="47"/>
        <v>47</v>
      </c>
      <c r="O564" s="66">
        <f t="shared" ca="1" si="45"/>
        <v>47</v>
      </c>
      <c r="P564" s="63" t="s">
        <v>112</v>
      </c>
      <c r="Q564" s="63"/>
      <c r="R564" s="63" t="s">
        <v>556</v>
      </c>
      <c r="S564" s="63"/>
      <c r="T564" s="63" t="s">
        <v>560</v>
      </c>
      <c r="U564" s="63" t="s">
        <v>177</v>
      </c>
      <c r="V564" s="63">
        <v>3069</v>
      </c>
      <c r="W564" s="63">
        <v>3</v>
      </c>
      <c r="X564" s="65">
        <v>42915</v>
      </c>
      <c r="Y564" s="65" t="s">
        <v>849</v>
      </c>
      <c r="Z564" s="63" t="s">
        <v>827</v>
      </c>
      <c r="AA564" s="63"/>
      <c r="AB564" s="63" t="s">
        <v>698</v>
      </c>
      <c r="AC564" s="63"/>
      <c r="AD564" s="63" t="s">
        <v>818</v>
      </c>
      <c r="AE564" s="63"/>
      <c r="AF564" s="63"/>
      <c r="AG564" s="63" t="s">
        <v>106</v>
      </c>
      <c r="AH564" s="63" t="s">
        <v>204</v>
      </c>
      <c r="AI564" s="63"/>
      <c r="AJ564" s="63"/>
      <c r="AK564" s="63">
        <v>9</v>
      </c>
      <c r="AL564" s="63"/>
      <c r="AM564" s="63"/>
      <c r="AN564" s="63"/>
      <c r="AO564" s="63"/>
      <c r="AP564" s="63"/>
      <c r="AQ564" s="63"/>
      <c r="AR564" s="63"/>
      <c r="AS564" s="63" t="s">
        <v>109</v>
      </c>
      <c r="AT564" s="63"/>
      <c r="AU564" s="63"/>
      <c r="AV564" s="63"/>
      <c r="AW564" s="63"/>
      <c r="AX564" s="63"/>
      <c r="AY564" s="63"/>
      <c r="AZ564" s="63"/>
      <c r="BA564" s="63" t="s">
        <v>552</v>
      </c>
      <c r="BB564" s="63"/>
      <c r="BC564" s="63"/>
      <c r="BD564" s="63" t="s">
        <v>553</v>
      </c>
      <c r="BE564" s="63" t="s">
        <v>860</v>
      </c>
      <c r="BF564" s="65">
        <v>43011</v>
      </c>
    </row>
    <row r="565" spans="1:58" x14ac:dyDescent="0.35">
      <c r="B565" s="72" t="s">
        <v>1390</v>
      </c>
      <c r="C565" s="63" t="s">
        <v>536</v>
      </c>
      <c r="D565" s="63"/>
      <c r="E565" s="73">
        <v>8082872</v>
      </c>
      <c r="F565" s="72" t="s">
        <v>1391</v>
      </c>
      <c r="J565" s="63"/>
      <c r="L565" s="63" t="s">
        <v>601</v>
      </c>
      <c r="M565" s="68">
        <v>16039</v>
      </c>
      <c r="N565" s="66">
        <f t="shared" ca="1" si="47"/>
        <v>77</v>
      </c>
      <c r="O565" s="66">
        <f t="shared" ca="1" si="45"/>
        <v>77</v>
      </c>
      <c r="P565" s="63" t="s">
        <v>559</v>
      </c>
      <c r="R565" s="63" t="s">
        <v>610</v>
      </c>
      <c r="S565" s="63"/>
      <c r="V565" s="72">
        <v>4636</v>
      </c>
      <c r="X565" s="68">
        <v>43789</v>
      </c>
      <c r="Y565" s="65"/>
      <c r="Z565" s="72" t="s">
        <v>283</v>
      </c>
      <c r="AA565" s="63"/>
      <c r="AB565" s="63"/>
      <c r="AD565" s="63" t="s">
        <v>818</v>
      </c>
      <c r="AE565" s="63" t="s">
        <v>1711</v>
      </c>
      <c r="AF565" s="63" t="s">
        <v>1316</v>
      </c>
      <c r="AG565" s="63"/>
      <c r="AH565" s="72" t="s">
        <v>1688</v>
      </c>
      <c r="AI565" s="72" t="s">
        <v>1498</v>
      </c>
      <c r="BA565" s="63" t="s">
        <v>543</v>
      </c>
      <c r="BB565" s="63"/>
      <c r="BC565" s="63"/>
      <c r="BE565" s="63"/>
    </row>
    <row r="566" spans="1:58" x14ac:dyDescent="0.35">
      <c r="B566" s="72" t="s">
        <v>1668</v>
      </c>
      <c r="C566" s="63" t="s">
        <v>536</v>
      </c>
      <c r="F566" s="72" t="s">
        <v>1634</v>
      </c>
      <c r="J566" s="63"/>
      <c r="L566" s="63"/>
      <c r="O566" s="66">
        <f t="shared" si="45"/>
        <v>0</v>
      </c>
      <c r="P566" s="63"/>
      <c r="R566" s="63" t="s">
        <v>610</v>
      </c>
      <c r="S566" s="63"/>
      <c r="V566" s="72">
        <v>3898</v>
      </c>
      <c r="Y566" s="65"/>
      <c r="AB566" s="63"/>
      <c r="AF566" s="63" t="s">
        <v>1315</v>
      </c>
      <c r="AH566" s="72" t="s">
        <v>1688</v>
      </c>
      <c r="AI566" s="72" t="s">
        <v>1498</v>
      </c>
      <c r="BA566" s="63" t="s">
        <v>543</v>
      </c>
      <c r="BB566" s="63"/>
      <c r="BC566" s="63"/>
    </row>
    <row r="567" spans="1:58" x14ac:dyDescent="0.35">
      <c r="B567" s="72" t="s">
        <v>1608</v>
      </c>
      <c r="C567" s="63" t="s">
        <v>536</v>
      </c>
      <c r="F567" s="72" t="s">
        <v>1633</v>
      </c>
      <c r="J567" s="63"/>
      <c r="L567" s="63"/>
      <c r="O567" s="66">
        <f t="shared" si="45"/>
        <v>0</v>
      </c>
      <c r="P567" s="63"/>
      <c r="R567" s="63" t="s">
        <v>556</v>
      </c>
      <c r="S567" s="63"/>
      <c r="V567" s="72">
        <v>4826</v>
      </c>
      <c r="Y567" s="65"/>
      <c r="AB567" s="63"/>
      <c r="AD567" s="63"/>
      <c r="AF567" s="63"/>
      <c r="BA567" s="63" t="s">
        <v>543</v>
      </c>
      <c r="BB567" s="63"/>
      <c r="BC567" s="63"/>
    </row>
    <row r="568" spans="1:58" x14ac:dyDescent="0.35">
      <c r="B568" s="72" t="s">
        <v>1397</v>
      </c>
      <c r="C568" s="63" t="s">
        <v>536</v>
      </c>
      <c r="D568" s="63"/>
      <c r="E568" s="73">
        <v>34910367</v>
      </c>
      <c r="F568" s="72" t="s">
        <v>1398</v>
      </c>
      <c r="J568" s="63" t="s">
        <v>774</v>
      </c>
      <c r="L568" s="63"/>
      <c r="M568" s="68">
        <v>33216</v>
      </c>
      <c r="N568" s="66">
        <f ca="1">INT((TODAY()-M568)/365.25)</f>
        <v>30</v>
      </c>
      <c r="O568" s="66">
        <f t="shared" ca="1" si="45"/>
        <v>30</v>
      </c>
      <c r="P568" s="63"/>
      <c r="R568" s="63" t="s">
        <v>610</v>
      </c>
      <c r="S568" s="63"/>
      <c r="V568" s="72">
        <v>4648</v>
      </c>
      <c r="X568" s="68">
        <v>43791</v>
      </c>
      <c r="Y568" s="65"/>
      <c r="AA568" s="63"/>
      <c r="AB568" s="63"/>
      <c r="AD568" s="63" t="s">
        <v>818</v>
      </c>
      <c r="AE568" s="63" t="s">
        <v>1691</v>
      </c>
      <c r="AF568" s="63" t="s">
        <v>1316</v>
      </c>
      <c r="AG568" s="63"/>
      <c r="AH568" s="72" t="s">
        <v>1688</v>
      </c>
      <c r="AI568" s="72" t="s">
        <v>1501</v>
      </c>
      <c r="BA568" s="63" t="s">
        <v>543</v>
      </c>
      <c r="BB568" s="63"/>
      <c r="BC568" s="63"/>
      <c r="BE568" s="63"/>
    </row>
    <row r="569" spans="1:58" x14ac:dyDescent="0.35">
      <c r="B569" s="72" t="s">
        <v>1904</v>
      </c>
      <c r="C569" s="63" t="s">
        <v>536</v>
      </c>
      <c r="D569" s="63"/>
      <c r="E569" s="73">
        <v>35810597</v>
      </c>
      <c r="F569" s="72" t="s">
        <v>1905</v>
      </c>
      <c r="H569" s="72" t="s">
        <v>22</v>
      </c>
      <c r="J569" s="63"/>
      <c r="L569" s="63"/>
      <c r="N569" s="66">
        <f ca="1">INT((TODAY()-M569)/365.25)</f>
        <v>121</v>
      </c>
      <c r="O569" s="66">
        <f t="shared" ca="1" si="45"/>
        <v>121</v>
      </c>
      <c r="P569" s="63"/>
      <c r="R569" s="63" t="s">
        <v>556</v>
      </c>
      <c r="S569" s="63"/>
      <c r="V569" s="72">
        <v>5040</v>
      </c>
      <c r="Y569" s="65"/>
      <c r="Z569" s="72" t="s">
        <v>642</v>
      </c>
      <c r="AA569" s="63"/>
      <c r="AB569" s="63"/>
      <c r="AD569" s="63"/>
      <c r="AE569" s="63" t="s">
        <v>1882</v>
      </c>
      <c r="AF569" s="63" t="s">
        <v>1315</v>
      </c>
      <c r="AG569" s="63"/>
      <c r="BA569" s="63" t="s">
        <v>625</v>
      </c>
      <c r="BB569" s="63"/>
      <c r="BC569" s="63"/>
      <c r="BE569" s="63"/>
    </row>
    <row r="570" spans="1:58" x14ac:dyDescent="0.35">
      <c r="B570" s="72" t="s">
        <v>1911</v>
      </c>
      <c r="C570" s="63" t="s">
        <v>536</v>
      </c>
      <c r="D570" s="63"/>
      <c r="E570" s="73">
        <v>43499428</v>
      </c>
      <c r="F570" s="72" t="s">
        <v>1912</v>
      </c>
      <c r="H570" s="72" t="s">
        <v>95</v>
      </c>
      <c r="J570" s="63"/>
      <c r="L570" s="63"/>
      <c r="N570" s="66">
        <f ca="1">INT((TODAY()-M570)/365.25)</f>
        <v>121</v>
      </c>
      <c r="O570" s="66">
        <f t="shared" ca="1" si="45"/>
        <v>121</v>
      </c>
      <c r="P570" s="63"/>
      <c r="R570" s="63" t="s">
        <v>556</v>
      </c>
      <c r="S570" s="63"/>
      <c r="V570" s="72">
        <v>5039</v>
      </c>
      <c r="X570" s="68">
        <v>44110</v>
      </c>
      <c r="Y570" s="65"/>
      <c r="Z570" s="72" t="s">
        <v>682</v>
      </c>
      <c r="AA570" s="63"/>
      <c r="AB570" s="63"/>
      <c r="AD570" s="63"/>
      <c r="AE570" s="63" t="s">
        <v>1814</v>
      </c>
      <c r="AF570" s="63" t="s">
        <v>1315</v>
      </c>
      <c r="AG570" s="63"/>
      <c r="BA570" s="63" t="s">
        <v>552</v>
      </c>
      <c r="BB570" s="63"/>
      <c r="BC570" s="63"/>
      <c r="BD570" s="72" t="s">
        <v>857</v>
      </c>
      <c r="BE570" s="63"/>
      <c r="BF570" s="68">
        <v>44124</v>
      </c>
    </row>
    <row r="571" spans="1:58" x14ac:dyDescent="0.35">
      <c r="B571" s="72" t="s">
        <v>1596</v>
      </c>
      <c r="C571" s="63" t="s">
        <v>536</v>
      </c>
      <c r="J571" s="63"/>
      <c r="L571" s="63"/>
      <c r="O571" s="66">
        <f t="shared" si="45"/>
        <v>0</v>
      </c>
      <c r="P571" s="63"/>
      <c r="R571" s="63" t="s">
        <v>556</v>
      </c>
      <c r="S571" s="63"/>
      <c r="T571" s="72" t="s">
        <v>1318</v>
      </c>
      <c r="Y571" s="65"/>
      <c r="AB571" s="63"/>
      <c r="AD571" s="63"/>
      <c r="AF571" s="63"/>
      <c r="BA571" s="63" t="s">
        <v>543</v>
      </c>
      <c r="BB571" s="63"/>
      <c r="BC571" s="63"/>
    </row>
    <row r="572" spans="1:58" x14ac:dyDescent="0.35">
      <c r="B572" s="72" t="s">
        <v>1614</v>
      </c>
      <c r="C572" s="63" t="s">
        <v>536</v>
      </c>
      <c r="E572" s="73">
        <v>27210868</v>
      </c>
      <c r="F572" s="72" t="s">
        <v>1615</v>
      </c>
      <c r="J572" s="63"/>
      <c r="L572" s="63"/>
      <c r="M572" s="68">
        <v>29749</v>
      </c>
      <c r="O572" s="66">
        <f t="shared" si="45"/>
        <v>0</v>
      </c>
      <c r="P572" s="63"/>
      <c r="R572" s="63" t="s">
        <v>556</v>
      </c>
      <c r="S572" s="63"/>
      <c r="V572" s="72">
        <v>4832</v>
      </c>
      <c r="Y572" s="65"/>
      <c r="AB572" s="63"/>
      <c r="AF572" s="63"/>
      <c r="BA572" s="63" t="s">
        <v>543</v>
      </c>
      <c r="BB572" s="63"/>
      <c r="BC572" s="63"/>
    </row>
    <row r="573" spans="1:58" x14ac:dyDescent="0.35">
      <c r="B573" s="72" t="s">
        <v>1565</v>
      </c>
      <c r="C573" s="63" t="s">
        <v>535</v>
      </c>
      <c r="D573" s="63"/>
      <c r="E573" s="73">
        <v>13646590</v>
      </c>
      <c r="F573" s="72" t="s">
        <v>1566</v>
      </c>
      <c r="J573" s="63" t="s">
        <v>797</v>
      </c>
      <c r="L573" s="63"/>
      <c r="N573" s="66">
        <f t="shared" ref="N573:N579" ca="1" si="48">INT((TODAY()-M573)/365.25)</f>
        <v>121</v>
      </c>
      <c r="O573" s="66">
        <f t="shared" ca="1" si="45"/>
        <v>121</v>
      </c>
      <c r="P573" s="63"/>
      <c r="R573" s="63" t="s">
        <v>610</v>
      </c>
      <c r="S573" s="63"/>
      <c r="V573" s="72">
        <v>4785</v>
      </c>
      <c r="X573" s="68">
        <v>43889</v>
      </c>
      <c r="Y573" s="65"/>
      <c r="AA573" s="63"/>
      <c r="AB573" s="63"/>
      <c r="AD573" s="63" t="s">
        <v>818</v>
      </c>
      <c r="AE573" s="63" t="s">
        <v>1567</v>
      </c>
      <c r="AF573" s="63" t="s">
        <v>1316</v>
      </c>
      <c r="AG573" s="63"/>
      <c r="AH573" s="72" t="s">
        <v>481</v>
      </c>
      <c r="AZ573" s="72" t="s">
        <v>898</v>
      </c>
      <c r="BA573" s="63" t="s">
        <v>552</v>
      </c>
      <c r="BB573" s="63"/>
      <c r="BC573" s="63"/>
      <c r="BD573" s="72" t="s">
        <v>1947</v>
      </c>
      <c r="BE573" s="63"/>
      <c r="BF573" s="68">
        <v>44158</v>
      </c>
    </row>
    <row r="574" spans="1:58" x14ac:dyDescent="0.35">
      <c r="A574" s="63">
        <v>146</v>
      </c>
      <c r="B574" s="63" t="s">
        <v>609</v>
      </c>
      <c r="C574" s="63" t="s">
        <v>536</v>
      </c>
      <c r="D574" s="63" t="s">
        <v>5</v>
      </c>
      <c r="E574" s="64">
        <v>37658379</v>
      </c>
      <c r="F574" s="63" t="s">
        <v>870</v>
      </c>
      <c r="G574" s="63"/>
      <c r="H574" s="63"/>
      <c r="I574" s="63" t="s">
        <v>499</v>
      </c>
      <c r="J574" s="63" t="s">
        <v>774</v>
      </c>
      <c r="K574" s="63"/>
      <c r="L574" s="63" t="s">
        <v>555</v>
      </c>
      <c r="M574" s="65">
        <v>34070</v>
      </c>
      <c r="N574" s="66">
        <f t="shared" ca="1" si="48"/>
        <v>27</v>
      </c>
      <c r="O574" s="66">
        <f t="shared" ca="1" si="45"/>
        <v>27</v>
      </c>
      <c r="P574" s="63" t="s">
        <v>559</v>
      </c>
      <c r="Q574" s="63"/>
      <c r="R574" s="63" t="s">
        <v>556</v>
      </c>
      <c r="S574" s="63"/>
      <c r="T574" s="63" t="s">
        <v>270</v>
      </c>
      <c r="U574" s="63" t="s">
        <v>872</v>
      </c>
      <c r="V574" s="63">
        <v>4103</v>
      </c>
      <c r="W574" s="63">
        <v>54</v>
      </c>
      <c r="X574" s="65">
        <v>43165</v>
      </c>
      <c r="Y574" s="65" t="s">
        <v>849</v>
      </c>
      <c r="Z574" s="63" t="s">
        <v>642</v>
      </c>
      <c r="AA574" s="63"/>
      <c r="AB574" s="63" t="s">
        <v>697</v>
      </c>
      <c r="AC574" s="63"/>
      <c r="AD574" s="63" t="s">
        <v>818</v>
      </c>
      <c r="AE574" s="63"/>
      <c r="AF574" s="63"/>
      <c r="AG574" s="63" t="s">
        <v>106</v>
      </c>
      <c r="AH574" s="63"/>
      <c r="AI574" s="63"/>
      <c r="AJ574" s="63"/>
      <c r="AK574" s="63">
        <v>2</v>
      </c>
      <c r="AL574" s="63"/>
      <c r="AM574" s="63"/>
      <c r="AN574" s="63"/>
      <c r="AO574" s="63"/>
      <c r="AP574" s="63"/>
      <c r="AQ574" s="63"/>
      <c r="AR574" s="63"/>
      <c r="AS574" s="63" t="s">
        <v>109</v>
      </c>
      <c r="AT574" s="63"/>
      <c r="AU574" s="63"/>
      <c r="AV574" s="63"/>
      <c r="AW574" s="63" t="s">
        <v>565</v>
      </c>
      <c r="AX574" s="63" t="s">
        <v>21</v>
      </c>
      <c r="AY574" s="63"/>
      <c r="AZ574" s="63"/>
      <c r="BA574" s="63" t="s">
        <v>552</v>
      </c>
      <c r="BB574" s="63"/>
      <c r="BC574" s="63"/>
      <c r="BD574" s="63" t="s">
        <v>520</v>
      </c>
      <c r="BE574" s="63" t="s">
        <v>858</v>
      </c>
      <c r="BF574" s="65">
        <v>43179</v>
      </c>
    </row>
    <row r="575" spans="1:58" x14ac:dyDescent="0.35">
      <c r="A575" s="72">
        <v>230</v>
      </c>
      <c r="B575" s="72" t="s">
        <v>1005</v>
      </c>
      <c r="C575" s="63" t="s">
        <v>536</v>
      </c>
      <c r="D575" s="63"/>
      <c r="E575" s="73">
        <v>29877940</v>
      </c>
      <c r="F575" s="72" t="s">
        <v>1006</v>
      </c>
      <c r="J575" s="63" t="s">
        <v>785</v>
      </c>
      <c r="L575" s="63" t="s">
        <v>601</v>
      </c>
      <c r="M575" s="68">
        <v>30233</v>
      </c>
      <c r="N575" s="66">
        <f t="shared" ca="1" si="48"/>
        <v>38</v>
      </c>
      <c r="O575" s="66">
        <f t="shared" ca="1" si="45"/>
        <v>38</v>
      </c>
      <c r="P575" s="63" t="s">
        <v>803</v>
      </c>
      <c r="R575" s="63" t="s">
        <v>556</v>
      </c>
      <c r="S575" s="63"/>
      <c r="T575" s="72" t="s">
        <v>270</v>
      </c>
      <c r="U575" s="72" t="s">
        <v>1007</v>
      </c>
      <c r="X575" s="68">
        <v>43074</v>
      </c>
      <c r="Y575" s="65" t="s">
        <v>844</v>
      </c>
      <c r="Z575" s="72" t="s">
        <v>1008</v>
      </c>
      <c r="AA575" s="63"/>
      <c r="AB575" s="63" t="s">
        <v>697</v>
      </c>
      <c r="AD575" s="63" t="s">
        <v>818</v>
      </c>
      <c r="AE575" s="63"/>
      <c r="AF575" s="63"/>
      <c r="AG575" s="63"/>
      <c r="AK575" s="72">
        <v>3</v>
      </c>
      <c r="BA575" s="63" t="s">
        <v>625</v>
      </c>
      <c r="BB575" s="63"/>
      <c r="BC575" s="63"/>
      <c r="BE575" s="63"/>
    </row>
    <row r="576" spans="1:58" x14ac:dyDescent="0.35">
      <c r="A576" s="72">
        <v>209</v>
      </c>
      <c r="B576" s="72" t="s">
        <v>940</v>
      </c>
      <c r="C576" s="63" t="s">
        <v>536</v>
      </c>
      <c r="D576" s="63"/>
      <c r="E576" s="73">
        <v>11732982</v>
      </c>
      <c r="F576" s="72" t="s">
        <v>939</v>
      </c>
      <c r="J576" s="63" t="s">
        <v>774</v>
      </c>
      <c r="L576" s="63" t="s">
        <v>558</v>
      </c>
      <c r="M576" s="68">
        <v>20331</v>
      </c>
      <c r="N576" s="66">
        <f t="shared" ca="1" si="48"/>
        <v>65</v>
      </c>
      <c r="O576" s="66">
        <f t="shared" ca="1" si="45"/>
        <v>65</v>
      </c>
      <c r="P576" s="63" t="s">
        <v>559</v>
      </c>
      <c r="R576" s="63" t="s">
        <v>556</v>
      </c>
      <c r="S576" s="63"/>
      <c r="X576" s="68">
        <v>42991</v>
      </c>
      <c r="Y576" s="65" t="s">
        <v>842</v>
      </c>
      <c r="Z576" s="72" t="s">
        <v>930</v>
      </c>
      <c r="AA576" s="63"/>
      <c r="AB576" s="63" t="s">
        <v>702</v>
      </c>
      <c r="AD576" s="63" t="s">
        <v>818</v>
      </c>
      <c r="AE576" s="63"/>
      <c r="AF576" s="63"/>
      <c r="AG576" s="63"/>
      <c r="AS576" s="72" t="s">
        <v>109</v>
      </c>
      <c r="BA576" s="63" t="s">
        <v>625</v>
      </c>
      <c r="BB576" s="63"/>
      <c r="BC576" s="63"/>
      <c r="BE576" s="63"/>
    </row>
    <row r="577" spans="1:59" ht="42" x14ac:dyDescent="0.35">
      <c r="A577" s="63">
        <v>113</v>
      </c>
      <c r="B577" s="63" t="s">
        <v>70</v>
      </c>
      <c r="C577" s="63" t="s">
        <v>535</v>
      </c>
      <c r="D577" s="63" t="s">
        <v>5</v>
      </c>
      <c r="E577" s="64">
        <v>36584486</v>
      </c>
      <c r="F577" s="63" t="s">
        <v>430</v>
      </c>
      <c r="G577" s="63"/>
      <c r="H577" s="63" t="s">
        <v>97</v>
      </c>
      <c r="I577" s="63" t="s">
        <v>91</v>
      </c>
      <c r="J577" s="63" t="s">
        <v>711</v>
      </c>
      <c r="K577" s="63"/>
      <c r="L577" s="63"/>
      <c r="M577" s="65">
        <v>32711</v>
      </c>
      <c r="N577" s="66">
        <f t="shared" ca="1" si="48"/>
        <v>31</v>
      </c>
      <c r="O577" s="66">
        <f t="shared" ca="1" si="45"/>
        <v>31</v>
      </c>
      <c r="P577" s="63" t="s">
        <v>112</v>
      </c>
      <c r="Q577" s="63"/>
      <c r="R577" s="63" t="s">
        <v>610</v>
      </c>
      <c r="S577" s="63"/>
      <c r="T577" s="63"/>
      <c r="U577" s="63" t="s">
        <v>93</v>
      </c>
      <c r="V577" s="63">
        <v>2729</v>
      </c>
      <c r="W577" s="63"/>
      <c r="X577" s="65">
        <v>42174</v>
      </c>
      <c r="Y577" s="65" t="s">
        <v>850</v>
      </c>
      <c r="Z577" s="63" t="s">
        <v>105</v>
      </c>
      <c r="AA577" s="63"/>
      <c r="AB577" s="63"/>
      <c r="AC577" s="63"/>
      <c r="AD577" s="63" t="s">
        <v>813</v>
      </c>
      <c r="AE577" s="63" t="s">
        <v>1712</v>
      </c>
      <c r="AF577" s="63" t="s">
        <v>1316</v>
      </c>
      <c r="AG577" s="63"/>
      <c r="AH577" s="63" t="s">
        <v>1685</v>
      </c>
      <c r="AI577" s="63" t="s">
        <v>1498</v>
      </c>
      <c r="AJ577" s="63"/>
      <c r="AK577" s="63"/>
      <c r="AL577" s="63"/>
      <c r="AM577" s="63" t="s">
        <v>431</v>
      </c>
      <c r="AN577" s="63" t="s">
        <v>432</v>
      </c>
      <c r="AO577" s="63" t="s">
        <v>433</v>
      </c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 t="s">
        <v>552</v>
      </c>
      <c r="BB577" s="63"/>
      <c r="BC577" s="63"/>
      <c r="BD577" s="76" t="s">
        <v>1713</v>
      </c>
      <c r="BE577" s="63"/>
      <c r="BF577" s="65"/>
    </row>
    <row r="578" spans="1:59" x14ac:dyDescent="0.35">
      <c r="A578" s="72">
        <v>219</v>
      </c>
      <c r="B578" s="72" t="s">
        <v>963</v>
      </c>
      <c r="C578" s="63" t="s">
        <v>536</v>
      </c>
      <c r="D578" s="63"/>
      <c r="J578" s="63"/>
      <c r="L578" s="63"/>
      <c r="N578" s="66">
        <f t="shared" ca="1" si="48"/>
        <v>121</v>
      </c>
      <c r="O578" s="66">
        <f t="shared" ca="1" si="45"/>
        <v>121</v>
      </c>
      <c r="P578" s="63"/>
      <c r="R578" s="63" t="s">
        <v>556</v>
      </c>
      <c r="S578" s="63"/>
      <c r="X578" s="68">
        <v>42990</v>
      </c>
      <c r="Y578" s="65"/>
      <c r="AA578" s="63"/>
      <c r="AB578" s="63"/>
      <c r="AD578" s="63"/>
      <c r="AE578" s="63"/>
      <c r="AF578" s="63"/>
      <c r="AG578" s="63"/>
      <c r="BA578" s="63" t="s">
        <v>625</v>
      </c>
      <c r="BB578" s="63"/>
      <c r="BC578" s="63"/>
      <c r="BE578" s="63"/>
    </row>
    <row r="579" spans="1:59" x14ac:dyDescent="0.35">
      <c r="B579" s="72" t="s">
        <v>1414</v>
      </c>
      <c r="C579" s="63" t="s">
        <v>536</v>
      </c>
      <c r="D579" s="63"/>
      <c r="E579" s="73">
        <v>35518698</v>
      </c>
      <c r="F579" s="72" t="s">
        <v>1415</v>
      </c>
      <c r="J579" s="63" t="s">
        <v>212</v>
      </c>
      <c r="L579" s="63"/>
      <c r="N579" s="66">
        <f t="shared" ca="1" si="48"/>
        <v>121</v>
      </c>
      <c r="O579" s="66">
        <f t="shared" ca="1" si="45"/>
        <v>121</v>
      </c>
      <c r="P579" s="63"/>
      <c r="R579" s="63" t="s">
        <v>556</v>
      </c>
      <c r="S579" s="63"/>
      <c r="V579" s="72">
        <v>4659</v>
      </c>
      <c r="Y579" s="65"/>
      <c r="AA579" s="63"/>
      <c r="AB579" s="63"/>
      <c r="AD579" s="63" t="s">
        <v>818</v>
      </c>
      <c r="AE579" s="63"/>
      <c r="AF579" s="63"/>
      <c r="AG579" s="63"/>
      <c r="BA579" s="63" t="s">
        <v>552</v>
      </c>
      <c r="BB579" s="63"/>
      <c r="BC579" s="63"/>
      <c r="BE579" s="63" t="s">
        <v>853</v>
      </c>
      <c r="BF579" s="68">
        <v>43900</v>
      </c>
    </row>
    <row r="580" spans="1:59" x14ac:dyDescent="0.35">
      <c r="B580" s="72" t="s">
        <v>1584</v>
      </c>
      <c r="C580" s="63" t="s">
        <v>535</v>
      </c>
      <c r="E580" s="73">
        <v>25255503</v>
      </c>
      <c r="F580" s="72" t="s">
        <v>1585</v>
      </c>
      <c r="J580" s="63"/>
      <c r="L580" s="63"/>
      <c r="O580" s="66">
        <f t="shared" si="45"/>
        <v>0</v>
      </c>
      <c r="P580" s="63"/>
      <c r="R580" s="63" t="s">
        <v>610</v>
      </c>
      <c r="S580" s="63"/>
      <c r="V580" s="72">
        <v>4800</v>
      </c>
      <c r="Y580" s="65"/>
      <c r="AB580" s="63"/>
      <c r="AD580" s="63"/>
      <c r="AF580" s="63" t="s">
        <v>1316</v>
      </c>
      <c r="AH580" s="72" t="s">
        <v>1685</v>
      </c>
      <c r="AI580" s="72" t="s">
        <v>1498</v>
      </c>
      <c r="BA580" s="63" t="s">
        <v>543</v>
      </c>
      <c r="BB580" s="63"/>
      <c r="BC580" s="63"/>
    </row>
    <row r="581" spans="1:59" x14ac:dyDescent="0.35">
      <c r="B581" s="72" t="s">
        <v>1342</v>
      </c>
      <c r="C581" s="63" t="s">
        <v>536</v>
      </c>
      <c r="D581" s="63"/>
      <c r="E581" s="73">
        <v>31619696</v>
      </c>
      <c r="F581" s="72" t="s">
        <v>1343</v>
      </c>
      <c r="J581" s="63"/>
      <c r="L581" s="63" t="s">
        <v>614</v>
      </c>
      <c r="N581" s="66">
        <f t="shared" ref="N581:N644" ca="1" si="49">INT((TODAY()-M581)/365.25)</f>
        <v>121</v>
      </c>
      <c r="O581" s="66">
        <f t="shared" ca="1" si="45"/>
        <v>121</v>
      </c>
      <c r="P581" s="63" t="s">
        <v>112</v>
      </c>
      <c r="R581" s="63" t="s">
        <v>610</v>
      </c>
      <c r="S581" s="63"/>
      <c r="V581" s="72">
        <v>4440</v>
      </c>
      <c r="X581" s="68">
        <v>43662</v>
      </c>
      <c r="Y581" s="65"/>
      <c r="AA581" s="63"/>
      <c r="AB581" s="63"/>
      <c r="AD581" s="63"/>
      <c r="AE581" s="63"/>
      <c r="AF581" s="63"/>
      <c r="AG581" s="63"/>
      <c r="BA581" s="63" t="s">
        <v>625</v>
      </c>
      <c r="BB581" s="63"/>
      <c r="BC581" s="63"/>
      <c r="BE581" s="63"/>
      <c r="BG581" s="47" t="s">
        <v>1344</v>
      </c>
    </row>
    <row r="582" spans="1:59" x14ac:dyDescent="0.35">
      <c r="B582" s="72" t="s">
        <v>1808</v>
      </c>
      <c r="C582" s="63" t="s">
        <v>536</v>
      </c>
      <c r="D582" s="63"/>
      <c r="F582" s="72" t="s">
        <v>1809</v>
      </c>
      <c r="H582" s="72" t="s">
        <v>188</v>
      </c>
      <c r="J582" s="63"/>
      <c r="L582" s="63"/>
      <c r="N582" s="66">
        <f t="shared" ca="1" si="49"/>
        <v>121</v>
      </c>
      <c r="O582" s="66">
        <f t="shared" ca="1" si="45"/>
        <v>121</v>
      </c>
      <c r="P582" s="63"/>
      <c r="R582" s="63" t="s">
        <v>610</v>
      </c>
      <c r="S582" s="63"/>
      <c r="V582" s="72">
        <v>4969</v>
      </c>
      <c r="X582" s="68">
        <v>44054</v>
      </c>
      <c r="Y582" s="65"/>
      <c r="AA582" s="63"/>
      <c r="AB582" s="63"/>
      <c r="AD582" s="63"/>
      <c r="AE582" s="63" t="s">
        <v>1810</v>
      </c>
      <c r="AF582" s="63" t="s">
        <v>1316</v>
      </c>
      <c r="AG582" s="63"/>
      <c r="AH582" s="72" t="s">
        <v>1685</v>
      </c>
      <c r="AI582" s="72" t="s">
        <v>1498</v>
      </c>
      <c r="BA582" s="63" t="s">
        <v>543</v>
      </c>
      <c r="BB582" s="63"/>
      <c r="BC582" s="63"/>
      <c r="BE582" s="63"/>
      <c r="BG582" s="47" t="s">
        <v>1811</v>
      </c>
    </row>
    <row r="583" spans="1:59" x14ac:dyDescent="0.35">
      <c r="A583" s="63">
        <v>172</v>
      </c>
      <c r="B583" s="72" t="s">
        <v>630</v>
      </c>
      <c r="C583" s="63" t="s">
        <v>535</v>
      </c>
      <c r="D583" s="63"/>
      <c r="E583" s="73">
        <v>41375690</v>
      </c>
      <c r="F583" s="72" t="s">
        <v>1063</v>
      </c>
      <c r="J583" s="63" t="s">
        <v>785</v>
      </c>
      <c r="L583" s="63" t="s">
        <v>555</v>
      </c>
      <c r="M583" s="68">
        <v>36031</v>
      </c>
      <c r="N583" s="66">
        <f t="shared" ca="1" si="49"/>
        <v>22</v>
      </c>
      <c r="O583" s="66">
        <f t="shared" ca="1" si="45"/>
        <v>22</v>
      </c>
      <c r="P583" s="63"/>
      <c r="R583" s="63" t="s">
        <v>556</v>
      </c>
      <c r="S583" s="63"/>
      <c r="V583" s="72">
        <v>4108</v>
      </c>
      <c r="X583" s="68">
        <v>43483</v>
      </c>
      <c r="Y583" s="65" t="s">
        <v>849</v>
      </c>
      <c r="Z583" s="72" t="s">
        <v>642</v>
      </c>
      <c r="AA583" s="63"/>
      <c r="AB583" s="63" t="s">
        <v>695</v>
      </c>
      <c r="AD583" s="63" t="s">
        <v>818</v>
      </c>
      <c r="AE583" s="63"/>
      <c r="AF583" s="63"/>
      <c r="AG583" s="63"/>
      <c r="AK583" s="72">
        <v>6</v>
      </c>
      <c r="BA583" s="63" t="s">
        <v>552</v>
      </c>
      <c r="BB583" s="63"/>
      <c r="BC583" s="63"/>
      <c r="BD583" s="72" t="s">
        <v>857</v>
      </c>
      <c r="BE583" s="63" t="s">
        <v>857</v>
      </c>
      <c r="BF583" s="68">
        <v>43563</v>
      </c>
    </row>
    <row r="584" spans="1:59" x14ac:dyDescent="0.35">
      <c r="A584" s="63">
        <v>115</v>
      </c>
      <c r="B584" s="63" t="s">
        <v>71</v>
      </c>
      <c r="C584" s="63" t="s">
        <v>536</v>
      </c>
      <c r="D584" s="63" t="s">
        <v>5</v>
      </c>
      <c r="E584" s="64">
        <v>4852692</v>
      </c>
      <c r="F584" s="63" t="s">
        <v>435</v>
      </c>
      <c r="G584" s="63"/>
      <c r="H584" s="63" t="s">
        <v>95</v>
      </c>
      <c r="I584" s="63" t="s">
        <v>134</v>
      </c>
      <c r="J584" s="63" t="s">
        <v>774</v>
      </c>
      <c r="K584" s="63"/>
      <c r="L584" s="63" t="s">
        <v>566</v>
      </c>
      <c r="M584" s="65"/>
      <c r="N584" s="66">
        <f t="shared" ca="1" si="49"/>
        <v>121</v>
      </c>
      <c r="O584" s="66">
        <f t="shared" ca="1" si="45"/>
        <v>121</v>
      </c>
      <c r="P584" s="63" t="s">
        <v>602</v>
      </c>
      <c r="Q584" s="63"/>
      <c r="R584" s="63" t="s">
        <v>610</v>
      </c>
      <c r="S584" s="63"/>
      <c r="T584" s="63"/>
      <c r="U584" s="63" t="s">
        <v>434</v>
      </c>
      <c r="V584" s="63">
        <v>1291</v>
      </c>
      <c r="W584" s="63"/>
      <c r="X584" s="65">
        <v>40039</v>
      </c>
      <c r="Y584" s="65" t="s">
        <v>283</v>
      </c>
      <c r="Z584" s="63" t="s">
        <v>1111</v>
      </c>
      <c r="AA584" s="63"/>
      <c r="AB584" s="63"/>
      <c r="AC584" s="63"/>
      <c r="AD584" s="63" t="s">
        <v>813</v>
      </c>
      <c r="AE584" s="63" t="s">
        <v>1717</v>
      </c>
      <c r="AF584" s="63" t="s">
        <v>1316</v>
      </c>
      <c r="AG584" s="63"/>
      <c r="AH584" s="63" t="s">
        <v>1718</v>
      </c>
      <c r="AI584" s="63" t="s">
        <v>1498</v>
      </c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 t="s">
        <v>543</v>
      </c>
      <c r="BB584" s="63"/>
      <c r="BC584" s="63"/>
      <c r="BD584" s="70"/>
      <c r="BE584" s="63"/>
      <c r="BF584" s="65"/>
    </row>
    <row r="585" spans="1:59" x14ac:dyDescent="0.35">
      <c r="B585" s="72" t="s">
        <v>1996</v>
      </c>
      <c r="C585" s="63" t="s">
        <v>535</v>
      </c>
      <c r="D585" s="63"/>
      <c r="F585" s="72" t="s">
        <v>1935</v>
      </c>
      <c r="H585" s="72" t="s">
        <v>95</v>
      </c>
      <c r="J585" s="63"/>
      <c r="L585" s="63"/>
      <c r="N585" s="66">
        <f t="shared" ca="1" si="49"/>
        <v>121</v>
      </c>
      <c r="O585" s="66">
        <f t="shared" ref="O585:O648" ca="1" si="50">IF(N585=119,"N/D",N585)</f>
        <v>121</v>
      </c>
      <c r="P585" s="63"/>
      <c r="R585" s="63" t="s">
        <v>556</v>
      </c>
      <c r="S585" s="63"/>
      <c r="V585" s="72">
        <v>5066</v>
      </c>
      <c r="X585" s="68">
        <v>44149</v>
      </c>
      <c r="Y585" s="65"/>
      <c r="Z585" s="72" t="s">
        <v>1040</v>
      </c>
      <c r="AA585" s="63"/>
      <c r="AB585" s="63"/>
      <c r="AD585" s="63" t="s">
        <v>818</v>
      </c>
      <c r="AE585" s="63" t="s">
        <v>1936</v>
      </c>
      <c r="AF585" s="63" t="s">
        <v>1315</v>
      </c>
      <c r="AG585" s="63"/>
      <c r="BA585" s="63" t="s">
        <v>552</v>
      </c>
      <c r="BB585" s="63"/>
      <c r="BC585" s="63"/>
      <c r="BE585" s="63"/>
      <c r="BF585" s="68">
        <v>44239</v>
      </c>
    </row>
    <row r="586" spans="1:59" x14ac:dyDescent="0.35">
      <c r="B586" s="72" t="s">
        <v>1937</v>
      </c>
      <c r="C586" s="63" t="s">
        <v>535</v>
      </c>
      <c r="D586" s="63"/>
      <c r="F586" s="72" t="s">
        <v>1935</v>
      </c>
      <c r="H586" s="72" t="s">
        <v>95</v>
      </c>
      <c r="J586" s="63"/>
      <c r="L586" s="63"/>
      <c r="N586" s="66">
        <f t="shared" ca="1" si="49"/>
        <v>121</v>
      </c>
      <c r="O586" s="66">
        <f t="shared" ca="1" si="50"/>
        <v>121</v>
      </c>
      <c r="P586" s="63"/>
      <c r="R586" s="63" t="s">
        <v>556</v>
      </c>
      <c r="S586" s="63"/>
      <c r="V586" s="72">
        <v>5067</v>
      </c>
      <c r="X586" s="68">
        <v>44149</v>
      </c>
      <c r="Y586" s="65"/>
      <c r="Z586" s="72" t="s">
        <v>1040</v>
      </c>
      <c r="AA586" s="63"/>
      <c r="AB586" s="63"/>
      <c r="AD586" s="63" t="s">
        <v>818</v>
      </c>
      <c r="AE586" s="63" t="s">
        <v>1936</v>
      </c>
      <c r="AF586" s="63" t="s">
        <v>1315</v>
      </c>
      <c r="AG586" s="63"/>
      <c r="BA586" s="63" t="s">
        <v>543</v>
      </c>
      <c r="BB586" s="63"/>
      <c r="BC586" s="63"/>
      <c r="BE586" s="63"/>
    </row>
    <row r="587" spans="1:59" x14ac:dyDescent="0.35">
      <c r="B587" s="72" t="s">
        <v>1938</v>
      </c>
      <c r="C587" s="63" t="s">
        <v>536</v>
      </c>
      <c r="D587" s="63"/>
      <c r="F587" s="72" t="s">
        <v>1939</v>
      </c>
      <c r="H587" s="72" t="s">
        <v>220</v>
      </c>
      <c r="J587" s="63"/>
      <c r="L587" s="63"/>
      <c r="N587" s="66">
        <f t="shared" ca="1" si="49"/>
        <v>121</v>
      </c>
      <c r="O587" s="66">
        <f t="shared" ca="1" si="50"/>
        <v>121</v>
      </c>
      <c r="P587" s="63"/>
      <c r="R587" s="63" t="s">
        <v>556</v>
      </c>
      <c r="S587" s="63"/>
      <c r="V587" s="72">
        <v>5068</v>
      </c>
      <c r="X587" s="68">
        <v>44153</v>
      </c>
      <c r="Y587" s="65"/>
      <c r="Z587" s="72" t="s">
        <v>1940</v>
      </c>
      <c r="AA587" s="63"/>
      <c r="AB587" s="63"/>
      <c r="AD587" s="63"/>
      <c r="AE587" s="63"/>
      <c r="AF587" s="63" t="s">
        <v>1315</v>
      </c>
      <c r="AG587" s="63"/>
      <c r="BA587" s="63" t="s">
        <v>543</v>
      </c>
      <c r="BB587" s="63"/>
      <c r="BC587" s="63"/>
      <c r="BE587" s="63"/>
    </row>
    <row r="588" spans="1:59" x14ac:dyDescent="0.35">
      <c r="B588" s="72" t="s">
        <v>1942</v>
      </c>
      <c r="C588" s="63" t="s">
        <v>536</v>
      </c>
      <c r="D588" s="63"/>
      <c r="E588" s="73">
        <v>25009432</v>
      </c>
      <c r="F588" s="72" t="s">
        <v>1943</v>
      </c>
      <c r="H588" s="72" t="s">
        <v>1944</v>
      </c>
      <c r="J588" s="63"/>
      <c r="L588" s="63"/>
      <c r="N588" s="66">
        <f t="shared" ca="1" si="49"/>
        <v>121</v>
      </c>
      <c r="O588" s="66">
        <f t="shared" ca="1" si="50"/>
        <v>121</v>
      </c>
      <c r="P588" s="63"/>
      <c r="R588" s="63" t="s">
        <v>556</v>
      </c>
      <c r="S588" s="63"/>
      <c r="V588" s="72">
        <v>5073</v>
      </c>
      <c r="X588" s="68">
        <v>44153</v>
      </c>
      <c r="Y588" s="65"/>
      <c r="Z588" s="72" t="s">
        <v>1945</v>
      </c>
      <c r="AA588" s="63"/>
      <c r="AB588" s="63"/>
      <c r="AD588" s="63"/>
      <c r="AE588" s="63" t="s">
        <v>1946</v>
      </c>
      <c r="AF588" s="63" t="s">
        <v>1315</v>
      </c>
      <c r="AG588" s="63"/>
      <c r="BA588" s="63" t="s">
        <v>543</v>
      </c>
      <c r="BB588" s="63"/>
      <c r="BC588" s="63"/>
      <c r="BE588" s="63"/>
    </row>
    <row r="589" spans="1:59" x14ac:dyDescent="0.35">
      <c r="B589" s="72" t="s">
        <v>1949</v>
      </c>
      <c r="C589" s="63" t="s">
        <v>536</v>
      </c>
      <c r="D589" s="63"/>
      <c r="J589" s="63"/>
      <c r="L589" s="63"/>
      <c r="N589" s="66">
        <f t="shared" ca="1" si="49"/>
        <v>121</v>
      </c>
      <c r="O589" s="66">
        <f t="shared" ca="1" si="50"/>
        <v>121</v>
      </c>
      <c r="P589" s="63"/>
      <c r="R589" s="63" t="s">
        <v>556</v>
      </c>
      <c r="S589" s="63"/>
      <c r="V589" s="72">
        <v>5085</v>
      </c>
      <c r="X589" s="68">
        <v>44167</v>
      </c>
      <c r="Y589" s="65"/>
      <c r="Z589" s="72" t="s">
        <v>1950</v>
      </c>
      <c r="AA589" s="63"/>
      <c r="AB589" s="63"/>
      <c r="AD589" s="63" t="s">
        <v>818</v>
      </c>
      <c r="AE589" s="63" t="s">
        <v>1936</v>
      </c>
      <c r="AF589" s="63" t="s">
        <v>1315</v>
      </c>
      <c r="AG589" s="63"/>
      <c r="AH589" s="72" t="s">
        <v>1685</v>
      </c>
      <c r="BA589" s="63" t="s">
        <v>543</v>
      </c>
      <c r="BB589" s="63"/>
      <c r="BC589" s="63"/>
      <c r="BE589" s="63"/>
    </row>
    <row r="590" spans="1:59" x14ac:dyDescent="0.35">
      <c r="B590" s="72" t="s">
        <v>1968</v>
      </c>
      <c r="C590" s="63" t="s">
        <v>536</v>
      </c>
      <c r="D590" s="63"/>
      <c r="E590" s="73">
        <v>28783052</v>
      </c>
      <c r="F590" s="72" t="s">
        <v>1952</v>
      </c>
      <c r="H590" s="72" t="s">
        <v>163</v>
      </c>
      <c r="J590" s="63"/>
      <c r="L590" s="63"/>
      <c r="N590" s="66">
        <f t="shared" ca="1" si="49"/>
        <v>121</v>
      </c>
      <c r="O590" s="66">
        <f t="shared" ca="1" si="50"/>
        <v>121</v>
      </c>
      <c r="P590" s="63"/>
      <c r="R590" s="63" t="s">
        <v>610</v>
      </c>
      <c r="S590" s="63"/>
      <c r="V590" s="72">
        <v>5096</v>
      </c>
      <c r="X590" s="68">
        <v>44168</v>
      </c>
      <c r="Y590" s="65"/>
      <c r="Z590" s="72" t="s">
        <v>1438</v>
      </c>
      <c r="AA590" s="63"/>
      <c r="AB590" s="63"/>
      <c r="AD590" s="63" t="s">
        <v>818</v>
      </c>
      <c r="AE590" s="63" t="s">
        <v>1953</v>
      </c>
      <c r="AF590" s="63" t="s">
        <v>1316</v>
      </c>
      <c r="AG590" s="63"/>
      <c r="AH590" s="72" t="s">
        <v>1688</v>
      </c>
      <c r="AI590" s="72" t="s">
        <v>1498</v>
      </c>
      <c r="BA590" s="63" t="s">
        <v>543</v>
      </c>
      <c r="BB590" s="63"/>
      <c r="BC590" s="63"/>
      <c r="BE590" s="63"/>
    </row>
    <row r="591" spans="1:59" x14ac:dyDescent="0.35">
      <c r="B591" s="72" t="s">
        <v>1954</v>
      </c>
      <c r="C591" s="63" t="s">
        <v>536</v>
      </c>
      <c r="D591" s="63"/>
      <c r="H591" s="72" t="s">
        <v>220</v>
      </c>
      <c r="J591" s="63"/>
      <c r="L591" s="63"/>
      <c r="N591" s="66">
        <f t="shared" ca="1" si="49"/>
        <v>121</v>
      </c>
      <c r="O591" s="66">
        <f t="shared" ca="1" si="50"/>
        <v>121</v>
      </c>
      <c r="P591" s="63"/>
      <c r="R591" s="63" t="s">
        <v>556</v>
      </c>
      <c r="S591" s="63"/>
      <c r="V591" s="72">
        <v>5099</v>
      </c>
      <c r="Y591" s="65"/>
      <c r="AA591" s="63"/>
      <c r="AB591" s="63"/>
      <c r="AD591" s="63"/>
      <c r="AE591" s="63"/>
      <c r="AF591" s="63"/>
      <c r="AG591" s="63"/>
      <c r="AH591" s="72" t="s">
        <v>204</v>
      </c>
      <c r="BA591" s="63" t="s">
        <v>543</v>
      </c>
      <c r="BB591" s="63"/>
      <c r="BC591" s="63"/>
      <c r="BE591" s="63"/>
    </row>
    <row r="592" spans="1:59" x14ac:dyDescent="0.35">
      <c r="B592" s="72" t="s">
        <v>1955</v>
      </c>
      <c r="C592" s="63" t="s">
        <v>536</v>
      </c>
      <c r="D592" s="63"/>
      <c r="H592" s="72" t="s">
        <v>220</v>
      </c>
      <c r="J592" s="63"/>
      <c r="L592" s="63"/>
      <c r="N592" s="66">
        <f t="shared" ca="1" si="49"/>
        <v>121</v>
      </c>
      <c r="O592" s="66">
        <f t="shared" ca="1" si="50"/>
        <v>121</v>
      </c>
      <c r="P592" s="63"/>
      <c r="R592" s="63" t="s">
        <v>556</v>
      </c>
      <c r="S592" s="63"/>
      <c r="V592" s="72">
        <v>5100</v>
      </c>
      <c r="Y592" s="65"/>
      <c r="AA592" s="63"/>
      <c r="AB592" s="63"/>
      <c r="AD592" s="63"/>
      <c r="AE592" s="63"/>
      <c r="AF592" s="63"/>
      <c r="AG592" s="63"/>
      <c r="AH592" s="72" t="s">
        <v>204</v>
      </c>
      <c r="BA592" s="63" t="s">
        <v>543</v>
      </c>
      <c r="BB592" s="63"/>
      <c r="BC592" s="63"/>
      <c r="BE592" s="63"/>
    </row>
    <row r="593" spans="2:58" x14ac:dyDescent="0.35">
      <c r="B593" s="72" t="s">
        <v>1956</v>
      </c>
      <c r="C593" s="63" t="s">
        <v>536</v>
      </c>
      <c r="D593" s="63"/>
      <c r="J593" s="63"/>
      <c r="L593" s="63"/>
      <c r="N593" s="66">
        <f t="shared" ca="1" si="49"/>
        <v>121</v>
      </c>
      <c r="O593" s="66">
        <f t="shared" ca="1" si="50"/>
        <v>121</v>
      </c>
      <c r="P593" s="63"/>
      <c r="R593" s="63" t="s">
        <v>556</v>
      </c>
      <c r="S593" s="63"/>
      <c r="V593" s="72">
        <v>5101</v>
      </c>
      <c r="Y593" s="65"/>
      <c r="AA593" s="63"/>
      <c r="AB593" s="63"/>
      <c r="AD593" s="63"/>
      <c r="AE593" s="63"/>
      <c r="AF593" s="63"/>
      <c r="AG593" s="63"/>
      <c r="BA593" s="63" t="s">
        <v>543</v>
      </c>
      <c r="BB593" s="63"/>
      <c r="BC593" s="63"/>
      <c r="BE593" s="63"/>
    </row>
    <row r="594" spans="2:58" x14ac:dyDescent="0.35">
      <c r="B594" s="72" t="s">
        <v>1957</v>
      </c>
      <c r="C594" s="63" t="s">
        <v>536</v>
      </c>
      <c r="D594" s="63"/>
      <c r="F594" s="72" t="s">
        <v>1958</v>
      </c>
      <c r="H594" s="72" t="s">
        <v>163</v>
      </c>
      <c r="J594" s="63"/>
      <c r="L594" s="63"/>
      <c r="N594" s="66">
        <f t="shared" ca="1" si="49"/>
        <v>121</v>
      </c>
      <c r="O594" s="66">
        <f t="shared" ca="1" si="50"/>
        <v>121</v>
      </c>
      <c r="P594" s="63"/>
      <c r="R594" s="63" t="s">
        <v>556</v>
      </c>
      <c r="S594" s="63"/>
      <c r="V594" s="72">
        <v>5102</v>
      </c>
      <c r="X594" s="68">
        <v>44174</v>
      </c>
      <c r="Y594" s="65"/>
      <c r="AA594" s="63"/>
      <c r="AB594" s="63"/>
      <c r="AD594" s="63"/>
      <c r="AE594" s="63"/>
      <c r="AF594" s="63"/>
      <c r="AG594" s="63"/>
      <c r="BA594" s="63" t="s">
        <v>543</v>
      </c>
      <c r="BB594" s="63"/>
      <c r="BC594" s="63"/>
      <c r="BE594" s="63"/>
    </row>
    <row r="595" spans="2:58" x14ac:dyDescent="0.35">
      <c r="B595" s="72" t="s">
        <v>1960</v>
      </c>
      <c r="C595" s="63" t="s">
        <v>535</v>
      </c>
      <c r="D595" s="63"/>
      <c r="H595" s="72" t="s">
        <v>212</v>
      </c>
      <c r="J595" s="63"/>
      <c r="L595" s="63"/>
      <c r="N595" s="66">
        <f t="shared" ca="1" si="49"/>
        <v>121</v>
      </c>
      <c r="O595" s="66">
        <f t="shared" ca="1" si="50"/>
        <v>121</v>
      </c>
      <c r="P595" s="63"/>
      <c r="R595" s="63" t="s">
        <v>556</v>
      </c>
      <c r="S595" s="63"/>
      <c r="V595" s="72">
        <v>5107</v>
      </c>
      <c r="X595" s="68">
        <v>44181</v>
      </c>
      <c r="Y595" s="65"/>
      <c r="AA595" s="63"/>
      <c r="AB595" s="63"/>
      <c r="AD595" s="63"/>
      <c r="AE595" s="63"/>
      <c r="AF595" s="63"/>
      <c r="AG595" s="63"/>
      <c r="AH595" s="72" t="s">
        <v>204</v>
      </c>
      <c r="BA595" s="63" t="s">
        <v>552</v>
      </c>
      <c r="BB595" s="63"/>
      <c r="BC595" s="63"/>
      <c r="BD595" s="72" t="s">
        <v>2064</v>
      </c>
      <c r="BE595" s="63"/>
      <c r="BF595" s="68">
        <v>44265</v>
      </c>
    </row>
    <row r="596" spans="2:58" x14ac:dyDescent="0.35">
      <c r="B596" s="72" t="s">
        <v>2065</v>
      </c>
      <c r="C596" s="63" t="s">
        <v>535</v>
      </c>
      <c r="D596" s="63"/>
      <c r="E596" s="73">
        <v>44031345</v>
      </c>
      <c r="F596" s="72" t="s">
        <v>1962</v>
      </c>
      <c r="H596" s="72" t="s">
        <v>1961</v>
      </c>
      <c r="J596" s="63"/>
      <c r="L596" s="63"/>
      <c r="N596" s="66">
        <f t="shared" ca="1" si="49"/>
        <v>121</v>
      </c>
      <c r="O596" s="66">
        <f t="shared" ca="1" si="50"/>
        <v>121</v>
      </c>
      <c r="P596" s="63"/>
      <c r="R596" s="63" t="s">
        <v>556</v>
      </c>
      <c r="S596" s="63"/>
      <c r="V596" s="72">
        <v>5112</v>
      </c>
      <c r="X596" s="68">
        <v>44181</v>
      </c>
      <c r="Y596" s="65"/>
      <c r="Z596" s="72" t="s">
        <v>1963</v>
      </c>
      <c r="AA596" s="63"/>
      <c r="AB596" s="63"/>
      <c r="AD596" s="63" t="s">
        <v>818</v>
      </c>
      <c r="AE596" s="63" t="s">
        <v>1964</v>
      </c>
      <c r="AF596" s="63" t="s">
        <v>1315</v>
      </c>
      <c r="AG596" s="63"/>
      <c r="AH596" s="72" t="s">
        <v>156</v>
      </c>
      <c r="BA596" s="63" t="s">
        <v>543</v>
      </c>
      <c r="BB596" s="63"/>
      <c r="BC596" s="63"/>
      <c r="BE596" s="63"/>
    </row>
    <row r="597" spans="2:58" x14ac:dyDescent="0.35">
      <c r="B597" s="72" t="s">
        <v>1965</v>
      </c>
      <c r="C597" s="63" t="s">
        <v>536</v>
      </c>
      <c r="D597" s="63"/>
      <c r="E597" s="73">
        <v>20498262</v>
      </c>
      <c r="F597" s="72" t="s">
        <v>1970</v>
      </c>
      <c r="H597" s="72" t="s">
        <v>95</v>
      </c>
      <c r="J597" s="63"/>
      <c r="L597" s="63"/>
      <c r="N597" s="66">
        <f t="shared" ca="1" si="49"/>
        <v>121</v>
      </c>
      <c r="O597" s="66">
        <f t="shared" ca="1" si="50"/>
        <v>121</v>
      </c>
      <c r="P597" s="63"/>
      <c r="R597" s="63" t="s">
        <v>610</v>
      </c>
      <c r="S597" s="63"/>
      <c r="V597" s="72">
        <v>5116</v>
      </c>
      <c r="X597" s="68">
        <v>44182</v>
      </c>
      <c r="Y597" s="65"/>
      <c r="AA597" s="63"/>
      <c r="AB597" s="63"/>
      <c r="AD597" s="63"/>
      <c r="AE597" s="63" t="s">
        <v>1690</v>
      </c>
      <c r="AF597" s="63" t="s">
        <v>1316</v>
      </c>
      <c r="AG597" s="63"/>
      <c r="AH597" s="72" t="s">
        <v>156</v>
      </c>
      <c r="BA597" s="63" t="s">
        <v>543</v>
      </c>
      <c r="BB597" s="63"/>
      <c r="BC597" s="63"/>
      <c r="BE597" s="63"/>
    </row>
    <row r="598" spans="2:58" x14ac:dyDescent="0.35">
      <c r="B598" s="72" t="s">
        <v>1971</v>
      </c>
      <c r="C598" s="63" t="s">
        <v>535</v>
      </c>
      <c r="D598" s="63"/>
      <c r="E598" s="73">
        <v>28975274</v>
      </c>
      <c r="F598" s="72" t="s">
        <v>1972</v>
      </c>
      <c r="H598" s="72" t="s">
        <v>95</v>
      </c>
      <c r="J598" s="63"/>
      <c r="L598" s="63"/>
      <c r="N598" s="66">
        <f t="shared" ca="1" si="49"/>
        <v>121</v>
      </c>
      <c r="O598" s="66">
        <f t="shared" ca="1" si="50"/>
        <v>121</v>
      </c>
      <c r="P598" s="63"/>
      <c r="R598" s="63" t="s">
        <v>610</v>
      </c>
      <c r="S598" s="63"/>
      <c r="V598" s="72">
        <v>5134</v>
      </c>
      <c r="X598" s="68">
        <v>44193</v>
      </c>
      <c r="Y598" s="65"/>
      <c r="Z598" s="72" t="s">
        <v>1973</v>
      </c>
      <c r="AA598" s="63"/>
      <c r="AB598" s="63"/>
      <c r="AD598" s="63"/>
      <c r="AE598" s="63" t="s">
        <v>1690</v>
      </c>
      <c r="AF598" s="63" t="s">
        <v>1316</v>
      </c>
      <c r="AG598" s="63"/>
      <c r="AH598" s="72" t="s">
        <v>156</v>
      </c>
      <c r="BA598" s="63" t="s">
        <v>543</v>
      </c>
      <c r="BB598" s="63"/>
      <c r="BC598" s="63"/>
      <c r="BE598" s="63"/>
    </row>
    <row r="599" spans="2:58" x14ac:dyDescent="0.35">
      <c r="B599" s="72" t="s">
        <v>1974</v>
      </c>
      <c r="C599" s="63" t="s">
        <v>536</v>
      </c>
      <c r="D599" s="63"/>
      <c r="E599" s="73">
        <v>6689261</v>
      </c>
      <c r="F599" s="72" t="s">
        <v>1975</v>
      </c>
      <c r="H599" s="72" t="s">
        <v>95</v>
      </c>
      <c r="J599" s="63"/>
      <c r="L599" s="63"/>
      <c r="N599" s="66">
        <f t="shared" ca="1" si="49"/>
        <v>121</v>
      </c>
      <c r="O599" s="66">
        <f t="shared" ca="1" si="50"/>
        <v>121</v>
      </c>
      <c r="P599" s="63"/>
      <c r="R599" s="63" t="s">
        <v>610</v>
      </c>
      <c r="S599" s="63"/>
      <c r="V599" s="72">
        <v>5141</v>
      </c>
      <c r="X599" s="68">
        <v>44203</v>
      </c>
      <c r="Y599" s="65"/>
      <c r="Z599" s="72" t="s">
        <v>1973</v>
      </c>
      <c r="AA599" s="63"/>
      <c r="AB599" s="63"/>
      <c r="AD599" s="63"/>
      <c r="AE599" s="63" t="s">
        <v>1690</v>
      </c>
      <c r="AF599" s="63" t="s">
        <v>1316</v>
      </c>
      <c r="AG599" s="63"/>
      <c r="BA599" s="63" t="s">
        <v>543</v>
      </c>
      <c r="BB599" s="63"/>
      <c r="BC599" s="63"/>
      <c r="BE599" s="63"/>
    </row>
    <row r="600" spans="2:58" x14ac:dyDescent="0.35">
      <c r="B600" s="72" t="s">
        <v>1976</v>
      </c>
      <c r="C600" s="63" t="s">
        <v>535</v>
      </c>
      <c r="D600" s="63"/>
      <c r="E600" s="73">
        <v>41446104</v>
      </c>
      <c r="F600" s="72" t="s">
        <v>1977</v>
      </c>
      <c r="H600" s="72" t="s">
        <v>95</v>
      </c>
      <c r="J600" s="63"/>
      <c r="L600" s="63"/>
      <c r="N600" s="66">
        <f t="shared" ca="1" si="49"/>
        <v>121</v>
      </c>
      <c r="O600" s="66">
        <f t="shared" ca="1" si="50"/>
        <v>121</v>
      </c>
      <c r="P600" s="63"/>
      <c r="R600" s="63" t="s">
        <v>556</v>
      </c>
      <c r="S600" s="63"/>
      <c r="V600" s="72">
        <v>5136</v>
      </c>
      <c r="X600" s="68">
        <v>44194</v>
      </c>
      <c r="Y600" s="65"/>
      <c r="Z600" s="72" t="s">
        <v>1978</v>
      </c>
      <c r="AA600" s="63"/>
      <c r="AB600" s="63"/>
      <c r="AD600" s="63"/>
      <c r="AE600" s="63" t="s">
        <v>1979</v>
      </c>
      <c r="AF600" s="63" t="s">
        <v>1315</v>
      </c>
      <c r="AG600" s="63"/>
      <c r="BA600" s="63" t="s">
        <v>552</v>
      </c>
      <c r="BB600" s="63"/>
      <c r="BC600" s="63"/>
      <c r="BE600" s="63"/>
    </row>
    <row r="601" spans="2:58" x14ac:dyDescent="0.35">
      <c r="B601" s="72" t="s">
        <v>1980</v>
      </c>
      <c r="C601" s="63" t="s">
        <v>535</v>
      </c>
      <c r="D601" s="63"/>
      <c r="F601" s="72" t="s">
        <v>1981</v>
      </c>
      <c r="H601" s="72" t="s">
        <v>95</v>
      </c>
      <c r="J601" s="63"/>
      <c r="L601" s="63"/>
      <c r="N601" s="66">
        <f t="shared" ca="1" si="49"/>
        <v>121</v>
      </c>
      <c r="O601" s="66">
        <f t="shared" ca="1" si="50"/>
        <v>121</v>
      </c>
      <c r="P601" s="63"/>
      <c r="R601" s="63" t="s">
        <v>556</v>
      </c>
      <c r="S601" s="63"/>
      <c r="V601" s="72">
        <v>5142</v>
      </c>
      <c r="X601" s="68">
        <v>44204</v>
      </c>
      <c r="Y601" s="65"/>
      <c r="Z601" s="72" t="s">
        <v>1982</v>
      </c>
      <c r="AA601" s="63"/>
      <c r="AB601" s="63"/>
      <c r="AD601" s="63"/>
      <c r="AE601" s="63" t="s">
        <v>1983</v>
      </c>
      <c r="AF601" s="63" t="s">
        <v>1315</v>
      </c>
      <c r="AG601" s="63"/>
      <c r="AH601" s="72" t="s">
        <v>1984</v>
      </c>
      <c r="BA601" s="63" t="s">
        <v>543</v>
      </c>
      <c r="BB601" s="63"/>
      <c r="BC601" s="63"/>
      <c r="BE601" s="63"/>
    </row>
    <row r="602" spans="2:58" x14ac:dyDescent="0.35">
      <c r="B602" s="72" t="s">
        <v>1985</v>
      </c>
      <c r="C602" s="63" t="s">
        <v>536</v>
      </c>
      <c r="D602" s="63"/>
      <c r="E602" s="73">
        <v>36281178</v>
      </c>
      <c r="F602" s="72" t="s">
        <v>1986</v>
      </c>
      <c r="H602" s="72" t="s">
        <v>95</v>
      </c>
      <c r="J602" s="63"/>
      <c r="L602" s="63"/>
      <c r="N602" s="66">
        <f t="shared" ca="1" si="49"/>
        <v>121</v>
      </c>
      <c r="O602" s="66">
        <f t="shared" ca="1" si="50"/>
        <v>121</v>
      </c>
      <c r="P602" s="63"/>
      <c r="R602" s="63" t="s">
        <v>556</v>
      </c>
      <c r="S602" s="63"/>
      <c r="V602" s="72">
        <v>5143</v>
      </c>
      <c r="X602" s="68">
        <v>44203</v>
      </c>
      <c r="Y602" s="65"/>
      <c r="Z602" s="72" t="s">
        <v>1987</v>
      </c>
      <c r="AA602" s="63"/>
      <c r="AB602" s="63"/>
      <c r="AD602" s="63"/>
      <c r="AE602" s="63" t="s">
        <v>1983</v>
      </c>
      <c r="AF602" s="63"/>
      <c r="AG602" s="63"/>
      <c r="AH602" s="72" t="s">
        <v>1984</v>
      </c>
      <c r="BA602" s="63" t="s">
        <v>543</v>
      </c>
      <c r="BB602" s="63"/>
      <c r="BC602" s="63"/>
      <c r="BE602" s="63"/>
    </row>
    <row r="603" spans="2:58" x14ac:dyDescent="0.35">
      <c r="B603" s="72" t="s">
        <v>1988</v>
      </c>
      <c r="C603" s="63" t="s">
        <v>536</v>
      </c>
      <c r="D603" s="63"/>
      <c r="J603" s="63"/>
      <c r="L603" s="63"/>
      <c r="N603" s="66">
        <f t="shared" ca="1" si="49"/>
        <v>121</v>
      </c>
      <c r="O603" s="66">
        <f t="shared" ca="1" si="50"/>
        <v>121</v>
      </c>
      <c r="P603" s="63"/>
      <c r="R603" s="63" t="s">
        <v>556</v>
      </c>
      <c r="S603" s="63"/>
      <c r="X603" s="68">
        <v>44177</v>
      </c>
      <c r="Y603" s="65"/>
      <c r="Z603" s="72" t="s">
        <v>1044</v>
      </c>
      <c r="AA603" s="63"/>
      <c r="AB603" s="63"/>
      <c r="AD603" s="63"/>
      <c r="AE603" s="63" t="s">
        <v>1979</v>
      </c>
      <c r="AF603" s="63" t="s">
        <v>1315</v>
      </c>
      <c r="AG603" s="63"/>
      <c r="AH603" s="72" t="s">
        <v>1688</v>
      </c>
      <c r="BA603" s="63" t="s">
        <v>552</v>
      </c>
      <c r="BB603" s="63"/>
      <c r="BC603" s="63"/>
      <c r="BE603" s="63"/>
    </row>
    <row r="604" spans="2:58" x14ac:dyDescent="0.35">
      <c r="B604" s="72" t="s">
        <v>1989</v>
      </c>
      <c r="C604" s="63" t="s">
        <v>535</v>
      </c>
      <c r="D604" s="63"/>
      <c r="E604" s="73">
        <v>34126821</v>
      </c>
      <c r="F604" s="72" t="s">
        <v>1990</v>
      </c>
      <c r="H604" s="72" t="s">
        <v>95</v>
      </c>
      <c r="J604" s="63"/>
      <c r="L604" s="63"/>
      <c r="N604" s="66">
        <f t="shared" ca="1" si="49"/>
        <v>121</v>
      </c>
      <c r="O604" s="66">
        <f t="shared" ca="1" si="50"/>
        <v>121</v>
      </c>
      <c r="P604" s="63"/>
      <c r="R604" s="63" t="s">
        <v>610</v>
      </c>
      <c r="S604" s="63"/>
      <c r="V604" s="72">
        <v>5158</v>
      </c>
      <c r="X604" s="68">
        <v>44210</v>
      </c>
      <c r="Y604" s="65"/>
      <c r="Z604" s="72" t="s">
        <v>1991</v>
      </c>
      <c r="AA604" s="63"/>
      <c r="AB604" s="63"/>
      <c r="AD604" s="63"/>
      <c r="AE604" s="63" t="s">
        <v>1992</v>
      </c>
      <c r="AF604" s="63" t="s">
        <v>1315</v>
      </c>
      <c r="AG604" s="63"/>
      <c r="AH604" s="72" t="s">
        <v>156</v>
      </c>
      <c r="BA604" s="63" t="s">
        <v>625</v>
      </c>
      <c r="BB604" s="63"/>
      <c r="BC604" s="63"/>
      <c r="BE604" s="63"/>
    </row>
    <row r="605" spans="2:58" x14ac:dyDescent="0.35">
      <c r="B605" s="72" t="s">
        <v>1993</v>
      </c>
      <c r="C605" s="63" t="s">
        <v>536</v>
      </c>
      <c r="D605" s="63"/>
      <c r="E605" s="73">
        <v>40699162</v>
      </c>
      <c r="F605" s="72" t="s">
        <v>1995</v>
      </c>
      <c r="H605" s="72" t="s">
        <v>95</v>
      </c>
      <c r="J605" s="63"/>
      <c r="L605" s="63"/>
      <c r="N605" s="66">
        <f t="shared" ca="1" si="49"/>
        <v>121</v>
      </c>
      <c r="O605" s="66">
        <f t="shared" ca="1" si="50"/>
        <v>121</v>
      </c>
      <c r="P605" s="63"/>
      <c r="R605" s="63" t="s">
        <v>610</v>
      </c>
      <c r="S605" s="63"/>
      <c r="V605" s="72">
        <v>5159</v>
      </c>
      <c r="X605" s="68">
        <v>44210</v>
      </c>
      <c r="Y605" s="65"/>
      <c r="Z605" s="72" t="s">
        <v>1991</v>
      </c>
      <c r="AA605" s="63"/>
      <c r="AB605" s="63"/>
      <c r="AD605" s="63"/>
      <c r="AE605" s="63" t="s">
        <v>1992</v>
      </c>
      <c r="AF605" s="63" t="s">
        <v>1315</v>
      </c>
      <c r="AG605" s="63"/>
      <c r="AH605" s="72" t="s">
        <v>156</v>
      </c>
      <c r="BA605" s="63" t="s">
        <v>625</v>
      </c>
      <c r="BB605" s="63"/>
      <c r="BC605" s="63"/>
      <c r="BE605" s="63"/>
    </row>
    <row r="606" spans="2:58" x14ac:dyDescent="0.35">
      <c r="B606" s="72" t="s">
        <v>1997</v>
      </c>
      <c r="C606" s="63" t="s">
        <v>536</v>
      </c>
      <c r="D606" s="63"/>
      <c r="E606" s="73">
        <v>35921980</v>
      </c>
      <c r="F606" s="72" t="s">
        <v>1994</v>
      </c>
      <c r="H606" s="72" t="s">
        <v>95</v>
      </c>
      <c r="J606" s="63"/>
      <c r="L606" s="63"/>
      <c r="N606" s="66">
        <f t="shared" ca="1" si="49"/>
        <v>121</v>
      </c>
      <c r="O606" s="66">
        <f t="shared" ca="1" si="50"/>
        <v>121</v>
      </c>
      <c r="P606" s="63"/>
      <c r="R606" s="63" t="s">
        <v>610</v>
      </c>
      <c r="S606" s="63"/>
      <c r="V606" s="72">
        <v>5160</v>
      </c>
      <c r="X606" s="68">
        <v>44210</v>
      </c>
      <c r="Y606" s="65"/>
      <c r="Z606" s="72" t="s">
        <v>1991</v>
      </c>
      <c r="AA606" s="63"/>
      <c r="AB606" s="63"/>
      <c r="AD606" s="63"/>
      <c r="AE606" s="63" t="s">
        <v>1992</v>
      </c>
      <c r="AF606" s="63" t="s">
        <v>1315</v>
      </c>
      <c r="AG606" s="63"/>
      <c r="AH606" s="72" t="s">
        <v>1688</v>
      </c>
      <c r="BA606" s="63" t="s">
        <v>625</v>
      </c>
      <c r="BB606" s="63"/>
      <c r="BC606" s="63"/>
      <c r="BE606" s="63"/>
    </row>
    <row r="607" spans="2:58" x14ac:dyDescent="0.35">
      <c r="B607" s="72" t="s">
        <v>1998</v>
      </c>
      <c r="C607" s="63" t="s">
        <v>536</v>
      </c>
      <c r="D607" s="63"/>
      <c r="E607" s="73">
        <v>13010872</v>
      </c>
      <c r="F607" s="72" t="s">
        <v>1999</v>
      </c>
      <c r="H607" s="72" t="s">
        <v>207</v>
      </c>
      <c r="J607" s="63"/>
      <c r="L607" s="63"/>
      <c r="N607" s="66">
        <f t="shared" ca="1" si="49"/>
        <v>121</v>
      </c>
      <c r="O607" s="66">
        <f t="shared" ca="1" si="50"/>
        <v>121</v>
      </c>
      <c r="P607" s="63"/>
      <c r="R607" s="63" t="s">
        <v>556</v>
      </c>
      <c r="S607" s="63"/>
      <c r="V607" s="72">
        <v>5161</v>
      </c>
      <c r="X607" s="68">
        <v>44195</v>
      </c>
      <c r="Y607" s="65"/>
      <c r="Z607" s="72" t="s">
        <v>930</v>
      </c>
      <c r="AA607" s="63"/>
      <c r="AB607" s="63"/>
      <c r="AD607" s="63"/>
      <c r="AE607" s="63" t="s">
        <v>1814</v>
      </c>
      <c r="AF607" s="63" t="s">
        <v>1315</v>
      </c>
      <c r="AG607" s="63"/>
      <c r="AH607" s="72" t="s">
        <v>204</v>
      </c>
      <c r="BA607" s="63" t="s">
        <v>543</v>
      </c>
      <c r="BB607" s="63"/>
      <c r="BC607" s="63"/>
      <c r="BE607" s="63"/>
    </row>
    <row r="608" spans="2:58" x14ac:dyDescent="0.35">
      <c r="B608" s="72" t="s">
        <v>2000</v>
      </c>
      <c r="C608" s="63" t="s">
        <v>536</v>
      </c>
      <c r="D608" s="63"/>
      <c r="E608" s="73">
        <v>38742645</v>
      </c>
      <c r="F608" s="72" t="s">
        <v>2001</v>
      </c>
      <c r="H608" s="72" t="s">
        <v>220</v>
      </c>
      <c r="J608" s="63"/>
      <c r="L608" s="63"/>
      <c r="N608" s="66">
        <f t="shared" ca="1" si="49"/>
        <v>121</v>
      </c>
      <c r="O608" s="66">
        <f t="shared" ca="1" si="50"/>
        <v>121</v>
      </c>
      <c r="P608" s="63"/>
      <c r="R608" s="63" t="s">
        <v>556</v>
      </c>
      <c r="S608" s="63"/>
      <c r="V608" s="72">
        <v>5162</v>
      </c>
      <c r="X608" s="68">
        <v>44195</v>
      </c>
      <c r="Y608" s="65"/>
      <c r="Z608" s="72" t="s">
        <v>2002</v>
      </c>
      <c r="AA608" s="63"/>
      <c r="AB608" s="63"/>
      <c r="AD608" s="63"/>
      <c r="AE608" s="63" t="s">
        <v>1814</v>
      </c>
      <c r="AF608" s="63" t="s">
        <v>1315</v>
      </c>
      <c r="AG608" s="63"/>
      <c r="AH608" s="72" t="s">
        <v>204</v>
      </c>
      <c r="BA608" s="63" t="s">
        <v>543</v>
      </c>
      <c r="BB608" s="63"/>
      <c r="BC608" s="63"/>
      <c r="BE608" s="63"/>
    </row>
    <row r="609" spans="2:58" x14ac:dyDescent="0.35">
      <c r="B609" s="72" t="s">
        <v>2003</v>
      </c>
      <c r="C609" s="63" t="s">
        <v>536</v>
      </c>
      <c r="D609" s="63"/>
      <c r="E609" s="73">
        <v>41126743</v>
      </c>
      <c r="F609" s="72" t="s">
        <v>2004</v>
      </c>
      <c r="H609" s="72" t="s">
        <v>2005</v>
      </c>
      <c r="J609" s="63"/>
      <c r="L609" s="63"/>
      <c r="N609" s="66">
        <f t="shared" ca="1" si="49"/>
        <v>121</v>
      </c>
      <c r="O609" s="66">
        <f t="shared" ca="1" si="50"/>
        <v>121</v>
      </c>
      <c r="P609" s="63"/>
      <c r="R609" s="63" t="s">
        <v>556</v>
      </c>
      <c r="S609" s="63"/>
      <c r="V609" s="72">
        <v>5163</v>
      </c>
      <c r="X609" s="68">
        <v>44179</v>
      </c>
      <c r="Y609" s="65"/>
      <c r="Z609" s="72" t="s">
        <v>2006</v>
      </c>
      <c r="AA609" s="63"/>
      <c r="AB609" s="63"/>
      <c r="AD609" s="63"/>
      <c r="AE609" s="63" t="s">
        <v>1814</v>
      </c>
      <c r="AF609" s="63" t="s">
        <v>1315</v>
      </c>
      <c r="AG609" s="63"/>
      <c r="AH609" s="72" t="s">
        <v>204</v>
      </c>
      <c r="BA609" s="63" t="s">
        <v>543</v>
      </c>
      <c r="BB609" s="63"/>
      <c r="BC609" s="63"/>
      <c r="BE609" s="63"/>
    </row>
    <row r="610" spans="2:58" x14ac:dyDescent="0.35">
      <c r="B610" s="72" t="s">
        <v>2007</v>
      </c>
      <c r="C610" s="63" t="s">
        <v>536</v>
      </c>
      <c r="D610" s="63"/>
      <c r="E610" s="73">
        <v>14465665</v>
      </c>
      <c r="F610" s="72" t="s">
        <v>2008</v>
      </c>
      <c r="H610" s="72" t="s">
        <v>220</v>
      </c>
      <c r="J610" s="63"/>
      <c r="L610" s="63" t="s">
        <v>566</v>
      </c>
      <c r="M610" s="68">
        <v>22363</v>
      </c>
      <c r="N610" s="66">
        <f t="shared" ca="1" si="49"/>
        <v>59</v>
      </c>
      <c r="O610" s="66">
        <f t="shared" ca="1" si="50"/>
        <v>59</v>
      </c>
      <c r="P610" s="63" t="s">
        <v>559</v>
      </c>
      <c r="R610" s="63" t="s">
        <v>556</v>
      </c>
      <c r="S610" s="63"/>
      <c r="V610" s="72">
        <v>5164</v>
      </c>
      <c r="X610" s="68">
        <v>44174</v>
      </c>
      <c r="Y610" s="65"/>
      <c r="Z610" s="72" t="s">
        <v>1727</v>
      </c>
      <c r="AA610" s="63"/>
      <c r="AB610" s="63"/>
      <c r="AD610" s="63"/>
      <c r="AE610" s="63" t="s">
        <v>1814</v>
      </c>
      <c r="AF610" s="63" t="s">
        <v>1315</v>
      </c>
      <c r="AG610" s="63"/>
      <c r="AH610" s="72" t="s">
        <v>204</v>
      </c>
      <c r="BA610" s="63" t="s">
        <v>543</v>
      </c>
      <c r="BB610" s="63"/>
      <c r="BC610" s="63"/>
      <c r="BE610" s="63"/>
    </row>
    <row r="611" spans="2:58" x14ac:dyDescent="0.35">
      <c r="B611" s="72" t="s">
        <v>2009</v>
      </c>
      <c r="C611" s="63" t="s">
        <v>536</v>
      </c>
      <c r="D611" s="63"/>
      <c r="F611" s="72" t="s">
        <v>2010</v>
      </c>
      <c r="H611" s="72" t="s">
        <v>2011</v>
      </c>
      <c r="J611" s="63"/>
      <c r="L611" s="63"/>
      <c r="N611" s="66">
        <f t="shared" ca="1" si="49"/>
        <v>121</v>
      </c>
      <c r="O611" s="66">
        <f t="shared" ca="1" si="50"/>
        <v>121</v>
      </c>
      <c r="P611" s="63"/>
      <c r="R611" s="63" t="s">
        <v>556</v>
      </c>
      <c r="S611" s="63"/>
      <c r="V611" s="72">
        <v>5165</v>
      </c>
      <c r="Y611" s="65"/>
      <c r="Z611" s="72" t="s">
        <v>682</v>
      </c>
      <c r="AA611" s="63"/>
      <c r="AB611" s="63"/>
      <c r="AD611" s="63"/>
      <c r="AE611" s="63" t="s">
        <v>2012</v>
      </c>
      <c r="AF611" s="63" t="s">
        <v>1315</v>
      </c>
      <c r="AG611" s="63"/>
      <c r="AH611" s="72" t="s">
        <v>204</v>
      </c>
      <c r="BA611" s="63" t="s">
        <v>625</v>
      </c>
      <c r="BB611" s="63"/>
      <c r="BC611" s="63"/>
      <c r="BE611" s="63"/>
    </row>
    <row r="612" spans="2:58" x14ac:dyDescent="0.35">
      <c r="B612" s="72" t="s">
        <v>2013</v>
      </c>
      <c r="C612" s="63" t="s">
        <v>536</v>
      </c>
      <c r="D612" s="63"/>
      <c r="F612" s="72" t="s">
        <v>2014</v>
      </c>
      <c r="H612" s="72" t="s">
        <v>220</v>
      </c>
      <c r="J612" s="63"/>
      <c r="L612" s="63"/>
      <c r="N612" s="66">
        <f t="shared" ca="1" si="49"/>
        <v>121</v>
      </c>
      <c r="O612" s="66">
        <f t="shared" ca="1" si="50"/>
        <v>121</v>
      </c>
      <c r="P612" s="63"/>
      <c r="R612" s="63" t="s">
        <v>556</v>
      </c>
      <c r="S612" s="63"/>
      <c r="V612" s="72">
        <v>5166</v>
      </c>
      <c r="Y612" s="65"/>
      <c r="Z612" s="72" t="s">
        <v>1067</v>
      </c>
      <c r="AA612" s="63"/>
      <c r="AB612" s="63"/>
      <c r="AD612" s="63"/>
      <c r="AE612" s="63" t="s">
        <v>2012</v>
      </c>
      <c r="AF612" s="63" t="s">
        <v>1315</v>
      </c>
      <c r="AG612" s="63"/>
      <c r="AH612" s="72" t="s">
        <v>204</v>
      </c>
      <c r="BA612" s="63" t="s">
        <v>625</v>
      </c>
      <c r="BB612" s="63"/>
      <c r="BC612" s="63"/>
      <c r="BE612" s="63"/>
    </row>
    <row r="613" spans="2:58" x14ac:dyDescent="0.35">
      <c r="B613" s="72" t="s">
        <v>2015</v>
      </c>
      <c r="C613" s="63" t="s">
        <v>536</v>
      </c>
      <c r="D613" s="63"/>
      <c r="E613" s="73">
        <v>25595459</v>
      </c>
      <c r="J613" s="63"/>
      <c r="L613" s="63"/>
      <c r="N613" s="66">
        <f t="shared" ca="1" si="49"/>
        <v>121</v>
      </c>
      <c r="O613" s="66">
        <f t="shared" ca="1" si="50"/>
        <v>121</v>
      </c>
      <c r="P613" s="63"/>
      <c r="R613" s="63" t="s">
        <v>556</v>
      </c>
      <c r="S613" s="63"/>
      <c r="V613" s="72">
        <v>5171</v>
      </c>
      <c r="Y613" s="65"/>
      <c r="Z613" s="72" t="s">
        <v>930</v>
      </c>
      <c r="AA613" s="63"/>
      <c r="AB613" s="63"/>
      <c r="AD613" s="63"/>
      <c r="AE613" s="63" t="s">
        <v>1983</v>
      </c>
      <c r="AF613" s="63" t="s">
        <v>1315</v>
      </c>
      <c r="AG613" s="63"/>
      <c r="AH613" s="72" t="s">
        <v>156</v>
      </c>
      <c r="BA613" s="63" t="s">
        <v>543</v>
      </c>
      <c r="BB613" s="63"/>
      <c r="BC613" s="63"/>
      <c r="BE613" s="63"/>
    </row>
    <row r="614" spans="2:58" x14ac:dyDescent="0.35">
      <c r="B614" s="72" t="s">
        <v>2018</v>
      </c>
      <c r="C614" s="63" t="s">
        <v>535</v>
      </c>
      <c r="D614" s="63"/>
      <c r="E614" s="73">
        <v>28412066</v>
      </c>
      <c r="F614" s="72" t="s">
        <v>2019</v>
      </c>
      <c r="H614" s="72" t="s">
        <v>2020</v>
      </c>
      <c r="J614" s="63"/>
      <c r="L614" s="63"/>
      <c r="N614" s="66">
        <f t="shared" ca="1" si="49"/>
        <v>121</v>
      </c>
      <c r="O614" s="66">
        <f t="shared" ca="1" si="50"/>
        <v>121</v>
      </c>
      <c r="P614" s="63"/>
      <c r="R614" s="63" t="s">
        <v>556</v>
      </c>
      <c r="S614" s="63"/>
      <c r="V614" s="72">
        <v>5177</v>
      </c>
      <c r="X614" s="68">
        <v>44228</v>
      </c>
      <c r="Y614" s="65"/>
      <c r="Z614" s="72" t="s">
        <v>132</v>
      </c>
      <c r="AA614" s="63"/>
      <c r="AB614" s="63"/>
      <c r="AD614" s="63"/>
      <c r="AE614" s="63" t="s">
        <v>1983</v>
      </c>
      <c r="AF614" s="63" t="s">
        <v>1315</v>
      </c>
      <c r="AG614" s="63"/>
      <c r="AH614" s="72" t="s">
        <v>1688</v>
      </c>
      <c r="BA614" s="63" t="s">
        <v>543</v>
      </c>
      <c r="BB614" s="63"/>
      <c r="BC614" s="63"/>
      <c r="BE614" s="63"/>
    </row>
    <row r="615" spans="2:58" x14ac:dyDescent="0.35">
      <c r="B615" s="72" t="s">
        <v>2021</v>
      </c>
      <c r="C615" s="63" t="s">
        <v>535</v>
      </c>
      <c r="D615" s="63"/>
      <c r="E615" s="73">
        <v>39078261</v>
      </c>
      <c r="F615" s="72" t="s">
        <v>2022</v>
      </c>
      <c r="H615" s="72" t="s">
        <v>2020</v>
      </c>
      <c r="J615" s="63"/>
      <c r="L615" s="63"/>
      <c r="N615" s="66">
        <f t="shared" ca="1" si="49"/>
        <v>121</v>
      </c>
      <c r="O615" s="66">
        <f t="shared" ca="1" si="50"/>
        <v>121</v>
      </c>
      <c r="P615" s="63"/>
      <c r="R615" s="63" t="s">
        <v>610</v>
      </c>
      <c r="S615" s="63"/>
      <c r="V615" s="72">
        <v>5178</v>
      </c>
      <c r="X615" s="68">
        <v>44231</v>
      </c>
      <c r="Y615" s="65"/>
      <c r="AA615" s="63"/>
      <c r="AB615" s="63"/>
      <c r="AD615" s="63"/>
      <c r="AE615" s="63" t="s">
        <v>2023</v>
      </c>
      <c r="AF615" s="63" t="s">
        <v>1316</v>
      </c>
      <c r="AG615" s="63"/>
      <c r="AH615" s="72" t="s">
        <v>156</v>
      </c>
      <c r="BA615" s="63" t="s">
        <v>543</v>
      </c>
      <c r="BB615" s="63"/>
      <c r="BC615" s="63"/>
      <c r="BE615" s="63"/>
    </row>
    <row r="616" spans="2:58" x14ac:dyDescent="0.35">
      <c r="B616" s="72" t="s">
        <v>2024</v>
      </c>
      <c r="C616" s="63" t="s">
        <v>536</v>
      </c>
      <c r="D616" s="63"/>
      <c r="E616" s="73">
        <v>33891443</v>
      </c>
      <c r="F616" s="72" t="s">
        <v>2025</v>
      </c>
      <c r="H616" s="72" t="s">
        <v>267</v>
      </c>
      <c r="J616" s="63"/>
      <c r="L616" s="63"/>
      <c r="N616" s="66">
        <f t="shared" ca="1" si="49"/>
        <v>121</v>
      </c>
      <c r="O616" s="66">
        <f t="shared" ca="1" si="50"/>
        <v>121</v>
      </c>
      <c r="P616" s="63"/>
      <c r="R616" s="63" t="s">
        <v>556</v>
      </c>
      <c r="S616" s="63"/>
      <c r="V616" s="72">
        <v>5179</v>
      </c>
      <c r="X616" s="68">
        <v>44235</v>
      </c>
      <c r="Y616" s="65"/>
      <c r="Z616" s="72" t="s">
        <v>2026</v>
      </c>
      <c r="AA616" s="63"/>
      <c r="AB616" s="63"/>
      <c r="AD616" s="63"/>
      <c r="AE616" s="63" t="s">
        <v>1979</v>
      </c>
      <c r="AF616" s="63" t="s">
        <v>1315</v>
      </c>
      <c r="AG616" s="63"/>
      <c r="AH616" s="72" t="s">
        <v>1688</v>
      </c>
      <c r="BA616" s="63" t="s">
        <v>543</v>
      </c>
      <c r="BB616" s="63"/>
      <c r="BC616" s="63"/>
      <c r="BE616" s="63"/>
    </row>
    <row r="617" spans="2:58" x14ac:dyDescent="0.35">
      <c r="B617" s="72" t="s">
        <v>2027</v>
      </c>
      <c r="C617" s="63" t="s">
        <v>536</v>
      </c>
      <c r="D617" s="63"/>
      <c r="E617" s="73">
        <v>30446400</v>
      </c>
      <c r="F617" s="72" t="s">
        <v>2028</v>
      </c>
      <c r="H617" s="72" t="s">
        <v>2030</v>
      </c>
      <c r="J617" s="63"/>
      <c r="L617" s="63"/>
      <c r="N617" s="66">
        <f t="shared" ca="1" si="49"/>
        <v>121</v>
      </c>
      <c r="O617" s="66">
        <f t="shared" ca="1" si="50"/>
        <v>121</v>
      </c>
      <c r="P617" s="63"/>
      <c r="R617" s="63" t="s">
        <v>556</v>
      </c>
      <c r="S617" s="63" t="s">
        <v>1317</v>
      </c>
      <c r="V617" s="72">
        <v>4694</v>
      </c>
      <c r="Y617" s="65"/>
      <c r="Z617" s="72" t="s">
        <v>2029</v>
      </c>
      <c r="AA617" s="63"/>
      <c r="AB617" s="63"/>
      <c r="AD617" s="63"/>
      <c r="AE617" s="63" t="s">
        <v>1814</v>
      </c>
      <c r="AF617" s="63" t="s">
        <v>1315</v>
      </c>
      <c r="AG617" s="63"/>
      <c r="BA617" s="63" t="s">
        <v>552</v>
      </c>
      <c r="BB617" s="63"/>
      <c r="BC617" s="63"/>
      <c r="BE617" s="63"/>
      <c r="BF617" s="68">
        <v>44105</v>
      </c>
    </row>
    <row r="618" spans="2:58" x14ac:dyDescent="0.35">
      <c r="C618" s="63"/>
      <c r="D618" s="63"/>
      <c r="J618" s="63"/>
      <c r="L618" s="63"/>
      <c r="N618" s="66">
        <f t="shared" ca="1" si="49"/>
        <v>121</v>
      </c>
      <c r="O618" s="66"/>
      <c r="P618" s="63"/>
      <c r="R618" s="63"/>
      <c r="S618" s="63"/>
      <c r="Y618" s="65"/>
      <c r="AA618" s="63"/>
      <c r="AB618" s="63"/>
      <c r="AD618" s="63"/>
      <c r="AE618" s="63"/>
      <c r="AF618" s="63"/>
      <c r="AG618" s="63"/>
      <c r="BA618" s="63"/>
      <c r="BB618" s="63"/>
      <c r="BC618" s="63"/>
      <c r="BE618" s="63"/>
    </row>
    <row r="619" spans="2:58" x14ac:dyDescent="0.35">
      <c r="B619" s="72" t="s">
        <v>2031</v>
      </c>
      <c r="C619" s="63" t="s">
        <v>536</v>
      </c>
      <c r="D619" s="63"/>
      <c r="E619" s="73">
        <v>35806889</v>
      </c>
      <c r="F619" s="72" t="s">
        <v>2032</v>
      </c>
      <c r="H619" s="72" t="s">
        <v>2033</v>
      </c>
      <c r="J619" s="63"/>
      <c r="L619" s="63"/>
      <c r="N619" s="66">
        <f t="shared" ca="1" si="49"/>
        <v>121</v>
      </c>
      <c r="O619" s="66">
        <f t="shared" ca="1" si="50"/>
        <v>121</v>
      </c>
      <c r="P619" s="63"/>
      <c r="R619" s="63" t="s">
        <v>556</v>
      </c>
      <c r="S619" s="63" t="s">
        <v>1317</v>
      </c>
      <c r="Y619" s="65"/>
      <c r="Z619" s="72" t="s">
        <v>2034</v>
      </c>
      <c r="AA619" s="63"/>
      <c r="AB619" s="63"/>
      <c r="AD619" s="63"/>
      <c r="AE619" s="63" t="s">
        <v>2035</v>
      </c>
      <c r="AF619" s="63" t="s">
        <v>1315</v>
      </c>
      <c r="AG619" s="63"/>
      <c r="BA619" s="63" t="s">
        <v>552</v>
      </c>
      <c r="BB619" s="63"/>
      <c r="BC619" s="63"/>
      <c r="BE619" s="63"/>
      <c r="BF619" s="68">
        <v>44238</v>
      </c>
    </row>
    <row r="620" spans="2:58" x14ac:dyDescent="0.35">
      <c r="B620" s="72" t="s">
        <v>2036</v>
      </c>
      <c r="C620" s="63" t="s">
        <v>536</v>
      </c>
      <c r="D620" s="63"/>
      <c r="E620" s="73">
        <v>43003020</v>
      </c>
      <c r="F620" s="72" t="s">
        <v>2037</v>
      </c>
      <c r="H620" s="72" t="s">
        <v>2020</v>
      </c>
      <c r="J620" s="63"/>
      <c r="L620" s="63"/>
      <c r="N620" s="66">
        <f t="shared" ca="1" si="49"/>
        <v>121</v>
      </c>
      <c r="O620" s="66">
        <f t="shared" ca="1" si="50"/>
        <v>121</v>
      </c>
      <c r="P620" s="63"/>
      <c r="R620" s="63" t="s">
        <v>556</v>
      </c>
      <c r="S620" s="63"/>
      <c r="U620" s="72">
        <v>2803</v>
      </c>
      <c r="V620" s="72">
        <v>5189</v>
      </c>
      <c r="X620" s="68">
        <v>44244</v>
      </c>
      <c r="Y620" s="65"/>
      <c r="Z620" s="72" t="s">
        <v>2029</v>
      </c>
      <c r="AA620" s="63"/>
      <c r="AB620" s="63"/>
      <c r="AD620" s="63"/>
      <c r="AE620" s="63" t="s">
        <v>2038</v>
      </c>
      <c r="AF620" s="63" t="s">
        <v>1315</v>
      </c>
      <c r="AG620" s="63"/>
      <c r="AH620" s="72" t="s">
        <v>1685</v>
      </c>
      <c r="BA620" s="63" t="s">
        <v>543</v>
      </c>
      <c r="BB620" s="63"/>
      <c r="BC620" s="63"/>
      <c r="BE620" s="63"/>
    </row>
    <row r="621" spans="2:58" x14ac:dyDescent="0.35">
      <c r="B621" s="72" t="s">
        <v>2039</v>
      </c>
      <c r="C621" s="63" t="s">
        <v>536</v>
      </c>
      <c r="D621" s="63"/>
      <c r="F621" s="72" t="s">
        <v>2040</v>
      </c>
      <c r="H621" s="72" t="s">
        <v>785</v>
      </c>
      <c r="J621" s="63"/>
      <c r="L621" s="63"/>
      <c r="N621" s="66">
        <f t="shared" ca="1" si="49"/>
        <v>121</v>
      </c>
      <c r="O621" s="66">
        <f t="shared" ca="1" si="50"/>
        <v>121</v>
      </c>
      <c r="P621" s="63"/>
      <c r="R621" s="63" t="s">
        <v>556</v>
      </c>
      <c r="S621" s="63"/>
      <c r="V621" s="72">
        <v>5191</v>
      </c>
      <c r="X621" s="68">
        <v>44249</v>
      </c>
      <c r="Y621" s="65"/>
      <c r="Z621" s="72" t="s">
        <v>2029</v>
      </c>
      <c r="AA621" s="63"/>
      <c r="AB621" s="63"/>
      <c r="AD621" s="63"/>
      <c r="AE621" s="63" t="s">
        <v>2041</v>
      </c>
      <c r="AF621" s="63" t="s">
        <v>1315</v>
      </c>
      <c r="AG621" s="63"/>
      <c r="AH621" s="72" t="s">
        <v>1688</v>
      </c>
      <c r="BA621" s="63" t="s">
        <v>543</v>
      </c>
      <c r="BB621" s="63"/>
      <c r="BC621" s="63"/>
      <c r="BE621" s="63"/>
    </row>
    <row r="622" spans="2:58" x14ac:dyDescent="0.35">
      <c r="B622" s="72" t="s">
        <v>2042</v>
      </c>
      <c r="C622" s="63" t="s">
        <v>535</v>
      </c>
      <c r="D622" s="63"/>
      <c r="F622" s="72" t="s">
        <v>2043</v>
      </c>
      <c r="H622" s="72" t="s">
        <v>2020</v>
      </c>
      <c r="J622" s="63"/>
      <c r="L622" s="63"/>
      <c r="N622" s="66">
        <f t="shared" ca="1" si="49"/>
        <v>121</v>
      </c>
      <c r="O622" s="66">
        <f t="shared" ca="1" si="50"/>
        <v>121</v>
      </c>
      <c r="P622" s="63"/>
      <c r="R622" s="63" t="s">
        <v>610</v>
      </c>
      <c r="S622" s="63"/>
      <c r="V622" s="72">
        <v>5203</v>
      </c>
      <c r="X622" s="68">
        <v>44251</v>
      </c>
      <c r="Y622" s="65"/>
      <c r="AA622" s="63"/>
      <c r="AB622" s="63"/>
      <c r="AD622" s="63"/>
      <c r="AE622" s="63" t="s">
        <v>2044</v>
      </c>
      <c r="AF622" s="63" t="s">
        <v>1316</v>
      </c>
      <c r="AG622" s="63"/>
      <c r="AH622" s="72" t="s">
        <v>1688</v>
      </c>
      <c r="BA622" s="63" t="s">
        <v>543</v>
      </c>
      <c r="BB622" s="63"/>
      <c r="BC622" s="63"/>
      <c r="BE622" s="63"/>
    </row>
    <row r="623" spans="2:58" x14ac:dyDescent="0.35">
      <c r="B623" s="72" t="s">
        <v>2045</v>
      </c>
      <c r="C623" s="63" t="s">
        <v>536</v>
      </c>
      <c r="D623" s="63"/>
      <c r="F623" s="72" t="s">
        <v>2046</v>
      </c>
      <c r="H623" s="72" t="s">
        <v>2020</v>
      </c>
      <c r="J623" s="63"/>
      <c r="L623" s="63"/>
      <c r="N623" s="66">
        <f t="shared" ca="1" si="49"/>
        <v>121</v>
      </c>
      <c r="O623" s="66">
        <f t="shared" ca="1" si="50"/>
        <v>121</v>
      </c>
      <c r="P623" s="63"/>
      <c r="R623" s="63" t="s">
        <v>556</v>
      </c>
      <c r="S623" s="63"/>
      <c r="V623" s="72">
        <v>5204</v>
      </c>
      <c r="X623" s="68">
        <v>44250</v>
      </c>
      <c r="Y623" s="65"/>
      <c r="Z623" s="72" t="s">
        <v>2047</v>
      </c>
      <c r="AA623" s="63"/>
      <c r="AB623" s="63"/>
      <c r="AD623" s="63"/>
      <c r="AE623" s="63" t="s">
        <v>2048</v>
      </c>
      <c r="AF623" s="63" t="s">
        <v>1315</v>
      </c>
      <c r="AG623" s="63"/>
      <c r="AH623" s="72" t="s">
        <v>1688</v>
      </c>
      <c r="BA623" s="63" t="s">
        <v>543</v>
      </c>
      <c r="BB623" s="63"/>
      <c r="BC623" s="63"/>
      <c r="BE623" s="63"/>
    </row>
    <row r="624" spans="2:58" x14ac:dyDescent="0.35">
      <c r="B624" s="72" t="s">
        <v>2049</v>
      </c>
      <c r="C624" s="63" t="s">
        <v>536</v>
      </c>
      <c r="D624" s="63"/>
      <c r="E624" s="73">
        <v>39571830</v>
      </c>
      <c r="H624" s="72" t="s">
        <v>2020</v>
      </c>
      <c r="J624" s="63"/>
      <c r="L624" s="63"/>
      <c r="N624" s="66">
        <f t="shared" ca="1" si="49"/>
        <v>121</v>
      </c>
      <c r="O624" s="66">
        <f t="shared" ca="1" si="50"/>
        <v>121</v>
      </c>
      <c r="P624" s="63"/>
      <c r="R624" s="63" t="s">
        <v>556</v>
      </c>
      <c r="S624" s="63"/>
      <c r="U624" s="72">
        <v>1059</v>
      </c>
      <c r="V624" s="72">
        <v>5218</v>
      </c>
      <c r="X624" s="68">
        <v>44259</v>
      </c>
      <c r="Y624" s="65"/>
      <c r="Z624" s="72" t="s">
        <v>2047</v>
      </c>
      <c r="AA624" s="63"/>
      <c r="AB624" s="63"/>
      <c r="AD624" s="63"/>
      <c r="AE624" s="63" t="s">
        <v>2050</v>
      </c>
      <c r="AF624" s="63" t="s">
        <v>1315</v>
      </c>
      <c r="AG624" s="63"/>
      <c r="AH624" s="72" t="s">
        <v>1688</v>
      </c>
      <c r="BA624" s="63" t="s">
        <v>543</v>
      </c>
      <c r="BB624" s="63"/>
      <c r="BC624" s="63"/>
      <c r="BE624" s="63"/>
    </row>
    <row r="625" spans="2:57" x14ac:dyDescent="0.35">
      <c r="B625" s="72" t="s">
        <v>2051</v>
      </c>
      <c r="C625" s="63" t="s">
        <v>535</v>
      </c>
      <c r="D625" s="63"/>
      <c r="J625" s="63"/>
      <c r="L625" s="63"/>
      <c r="N625" s="66">
        <f t="shared" ca="1" si="49"/>
        <v>121</v>
      </c>
      <c r="O625" s="66">
        <f t="shared" ca="1" si="50"/>
        <v>121</v>
      </c>
      <c r="P625" s="63"/>
      <c r="R625" s="63" t="s">
        <v>610</v>
      </c>
      <c r="S625" s="63"/>
      <c r="V625" s="72">
        <v>5219</v>
      </c>
      <c r="X625" s="68">
        <v>44259</v>
      </c>
      <c r="Y625" s="65"/>
      <c r="AA625" s="63"/>
      <c r="AB625" s="63"/>
      <c r="AD625" s="63"/>
      <c r="AE625" s="63" t="s">
        <v>2052</v>
      </c>
      <c r="AF625" s="63" t="s">
        <v>1316</v>
      </c>
      <c r="AG625" s="63"/>
      <c r="BA625" s="63" t="s">
        <v>543</v>
      </c>
      <c r="BB625" s="63"/>
      <c r="BC625" s="63"/>
      <c r="BE625" s="63"/>
    </row>
    <row r="626" spans="2:57" x14ac:dyDescent="0.35">
      <c r="B626" s="72" t="s">
        <v>2054</v>
      </c>
      <c r="C626" s="63" t="s">
        <v>536</v>
      </c>
      <c r="D626" s="63"/>
      <c r="E626" s="73">
        <v>39355732</v>
      </c>
      <c r="F626" s="72" t="s">
        <v>2055</v>
      </c>
      <c r="H626" s="72" t="s">
        <v>2056</v>
      </c>
      <c r="J626" s="63"/>
      <c r="K626" s="72" t="s">
        <v>2056</v>
      </c>
      <c r="L626" s="63"/>
      <c r="N626" s="66">
        <f t="shared" ca="1" si="49"/>
        <v>121</v>
      </c>
      <c r="O626" s="66">
        <v>35</v>
      </c>
      <c r="P626" s="63"/>
      <c r="R626" s="63" t="s">
        <v>556</v>
      </c>
      <c r="S626" s="63"/>
      <c r="U626" s="72">
        <v>4240</v>
      </c>
      <c r="V626" s="72">
        <v>5203</v>
      </c>
      <c r="X626" s="68">
        <v>44263</v>
      </c>
      <c r="Y626" s="65"/>
      <c r="Z626" s="72" t="s">
        <v>2057</v>
      </c>
      <c r="AA626" s="63"/>
      <c r="AB626" s="63"/>
      <c r="AD626" s="63"/>
      <c r="AE626" s="63" t="s">
        <v>2058</v>
      </c>
      <c r="AF626" s="63" t="s">
        <v>1315</v>
      </c>
      <c r="AG626" s="63"/>
      <c r="AH626" s="72" t="s">
        <v>1685</v>
      </c>
      <c r="BA626" s="63" t="s">
        <v>543</v>
      </c>
      <c r="BB626" s="63"/>
      <c r="BC626" s="63"/>
      <c r="BE626" s="63"/>
    </row>
    <row r="627" spans="2:57" x14ac:dyDescent="0.35">
      <c r="C627" s="63"/>
      <c r="D627" s="63"/>
      <c r="J627" s="63"/>
      <c r="L627" s="63"/>
      <c r="N627" s="66">
        <f t="shared" ca="1" si="49"/>
        <v>121</v>
      </c>
      <c r="O627" s="66">
        <f t="shared" ca="1" si="50"/>
        <v>121</v>
      </c>
      <c r="P627" s="63"/>
      <c r="R627" s="63"/>
      <c r="S627" s="63"/>
      <c r="Y627" s="65"/>
      <c r="AA627" s="63"/>
      <c r="AB627" s="63"/>
      <c r="AD627" s="63"/>
      <c r="AE627" s="63"/>
      <c r="AF627" s="63"/>
      <c r="AG627" s="63"/>
      <c r="BA627" s="63"/>
      <c r="BB627" s="63"/>
      <c r="BC627" s="63"/>
      <c r="BE627" s="63"/>
    </row>
    <row r="628" spans="2:57" x14ac:dyDescent="0.35">
      <c r="C628" s="63"/>
      <c r="D628" s="63"/>
      <c r="J628" s="63"/>
      <c r="L628" s="63"/>
      <c r="N628" s="66">
        <f t="shared" ca="1" si="49"/>
        <v>121</v>
      </c>
      <c r="O628" s="66">
        <f t="shared" ca="1" si="50"/>
        <v>121</v>
      </c>
      <c r="P628" s="63"/>
      <c r="R628" s="63"/>
      <c r="S628" s="63"/>
      <c r="Y628" s="65"/>
      <c r="AA628" s="63"/>
      <c r="AB628" s="63"/>
      <c r="AD628" s="63"/>
      <c r="AE628" s="63"/>
      <c r="AF628" s="63"/>
      <c r="AG628" s="63"/>
      <c r="BA628" s="63"/>
      <c r="BB628" s="63"/>
      <c r="BC628" s="63"/>
      <c r="BE628" s="63"/>
    </row>
    <row r="629" spans="2:57" x14ac:dyDescent="0.35">
      <c r="C629" s="63"/>
      <c r="D629" s="63"/>
      <c r="J629" s="63"/>
      <c r="L629" s="63"/>
      <c r="N629" s="66">
        <f t="shared" ca="1" si="49"/>
        <v>121</v>
      </c>
      <c r="O629" s="66">
        <f t="shared" ca="1" si="50"/>
        <v>121</v>
      </c>
      <c r="P629" s="63"/>
      <c r="R629" s="63"/>
      <c r="S629" s="63"/>
      <c r="Y629" s="65"/>
      <c r="AA629" s="63"/>
      <c r="AB629" s="63"/>
      <c r="AD629" s="63"/>
      <c r="AE629" s="63"/>
      <c r="AF629" s="63"/>
      <c r="AG629" s="63"/>
      <c r="BA629" s="63"/>
      <c r="BB629" s="63"/>
      <c r="BC629" s="63"/>
      <c r="BE629" s="63"/>
    </row>
    <row r="630" spans="2:57" x14ac:dyDescent="0.35">
      <c r="C630" s="63"/>
      <c r="D630" s="63"/>
      <c r="J630" s="63"/>
      <c r="L630" s="63"/>
      <c r="N630" s="66">
        <f t="shared" ca="1" si="49"/>
        <v>121</v>
      </c>
      <c r="O630" s="66">
        <f t="shared" ca="1" si="50"/>
        <v>121</v>
      </c>
      <c r="P630" s="63"/>
      <c r="R630" s="63"/>
      <c r="S630" s="63"/>
      <c r="Y630" s="65"/>
      <c r="AA630" s="63"/>
      <c r="AB630" s="63"/>
      <c r="AD630" s="63"/>
      <c r="AE630" s="63"/>
      <c r="AF630" s="63"/>
      <c r="AG630" s="63"/>
      <c r="BA630" s="63"/>
      <c r="BB630" s="63"/>
      <c r="BC630" s="63"/>
      <c r="BE630" s="63"/>
    </row>
    <row r="631" spans="2:57" x14ac:dyDescent="0.35">
      <c r="C631" s="63"/>
      <c r="D631" s="63"/>
      <c r="J631" s="63"/>
      <c r="L631" s="63"/>
      <c r="N631" s="66">
        <f t="shared" ca="1" si="49"/>
        <v>121</v>
      </c>
      <c r="O631" s="66">
        <f t="shared" ca="1" si="50"/>
        <v>121</v>
      </c>
      <c r="P631" s="63"/>
      <c r="R631" s="63"/>
      <c r="S631" s="63"/>
      <c r="Y631" s="65"/>
      <c r="AA631" s="63"/>
      <c r="AB631" s="63"/>
      <c r="AD631" s="63"/>
      <c r="AE631" s="63"/>
      <c r="AF631" s="63"/>
      <c r="AG631" s="63"/>
      <c r="BA631" s="63"/>
      <c r="BB631" s="63"/>
      <c r="BC631" s="63"/>
      <c r="BE631" s="63"/>
    </row>
    <row r="632" spans="2:57" x14ac:dyDescent="0.35">
      <c r="C632" s="63"/>
      <c r="D632" s="63"/>
      <c r="J632" s="63"/>
      <c r="L632" s="63"/>
      <c r="N632" s="66">
        <f t="shared" ca="1" si="49"/>
        <v>121</v>
      </c>
      <c r="O632" s="66">
        <f t="shared" ca="1" si="50"/>
        <v>121</v>
      </c>
      <c r="P632" s="63"/>
      <c r="R632" s="63"/>
      <c r="S632" s="63"/>
      <c r="Y632" s="65"/>
      <c r="AA632" s="63"/>
      <c r="AB632" s="63"/>
      <c r="AD632" s="63"/>
      <c r="AE632" s="63"/>
      <c r="AF632" s="63"/>
      <c r="AG632" s="63"/>
      <c r="BA632" s="63"/>
      <c r="BB632" s="63"/>
      <c r="BC632" s="63"/>
      <c r="BE632" s="63"/>
    </row>
    <row r="633" spans="2:57" x14ac:dyDescent="0.35">
      <c r="C633" s="63"/>
      <c r="D633" s="63"/>
      <c r="J633" s="63"/>
      <c r="L633" s="63"/>
      <c r="N633" s="66">
        <f t="shared" ca="1" si="49"/>
        <v>121</v>
      </c>
      <c r="O633" s="66">
        <f t="shared" ca="1" si="50"/>
        <v>121</v>
      </c>
      <c r="P633" s="63"/>
      <c r="R633" s="63"/>
      <c r="S633" s="63"/>
      <c r="Y633" s="65"/>
      <c r="AA633" s="63"/>
      <c r="AB633" s="63"/>
      <c r="AD633" s="63"/>
      <c r="AE633" s="63"/>
      <c r="AF633" s="63"/>
      <c r="AG633" s="63"/>
      <c r="BA633" s="63"/>
      <c r="BB633" s="63"/>
      <c r="BC633" s="63"/>
      <c r="BE633" s="63"/>
    </row>
    <row r="634" spans="2:57" x14ac:dyDescent="0.35">
      <c r="C634" s="63"/>
      <c r="D634" s="63"/>
      <c r="J634" s="63"/>
      <c r="L634" s="63"/>
      <c r="N634" s="66">
        <f t="shared" ca="1" si="49"/>
        <v>121</v>
      </c>
      <c r="O634" s="66">
        <f t="shared" ca="1" si="50"/>
        <v>121</v>
      </c>
      <c r="P634" s="63"/>
      <c r="R634" s="63"/>
      <c r="S634" s="63"/>
      <c r="Y634" s="65"/>
      <c r="AA634" s="63"/>
      <c r="AB634" s="63"/>
      <c r="AD634" s="63"/>
      <c r="AE634" s="63"/>
      <c r="AF634" s="63"/>
      <c r="AG634" s="63"/>
      <c r="BA634" s="63"/>
      <c r="BB634" s="63"/>
      <c r="BC634" s="63"/>
      <c r="BE634" s="63"/>
    </row>
    <row r="635" spans="2:57" x14ac:dyDescent="0.35">
      <c r="C635" s="63"/>
      <c r="D635" s="63"/>
      <c r="J635" s="63"/>
      <c r="L635" s="63"/>
      <c r="N635" s="66">
        <f t="shared" ca="1" si="49"/>
        <v>121</v>
      </c>
      <c r="O635" s="66">
        <f t="shared" ca="1" si="50"/>
        <v>121</v>
      </c>
      <c r="P635" s="63"/>
      <c r="R635" s="63"/>
      <c r="S635" s="63"/>
      <c r="Y635" s="65"/>
      <c r="AA635" s="63"/>
      <c r="AB635" s="63"/>
      <c r="AD635" s="63"/>
      <c r="AE635" s="63"/>
      <c r="AF635" s="63"/>
      <c r="AG635" s="63"/>
      <c r="BA635" s="63"/>
      <c r="BB635" s="63"/>
      <c r="BC635" s="63"/>
      <c r="BE635" s="63"/>
    </row>
    <row r="636" spans="2:57" x14ac:dyDescent="0.35">
      <c r="C636" s="63"/>
      <c r="D636" s="63"/>
      <c r="J636" s="63"/>
      <c r="L636" s="63"/>
      <c r="N636" s="66">
        <f t="shared" ca="1" si="49"/>
        <v>121</v>
      </c>
      <c r="O636" s="66">
        <f t="shared" ca="1" si="50"/>
        <v>121</v>
      </c>
      <c r="P636" s="63"/>
      <c r="R636" s="63"/>
      <c r="S636" s="63"/>
      <c r="Y636" s="65"/>
      <c r="AA636" s="63"/>
      <c r="AB636" s="63"/>
      <c r="AD636" s="63"/>
      <c r="AE636" s="63"/>
      <c r="AF636" s="63"/>
      <c r="AG636" s="63"/>
      <c r="BA636" s="63"/>
      <c r="BB636" s="63"/>
      <c r="BC636" s="63"/>
      <c r="BE636" s="63"/>
    </row>
    <row r="637" spans="2:57" x14ac:dyDescent="0.35">
      <c r="C637" s="63"/>
      <c r="D637" s="63"/>
      <c r="J637" s="63"/>
      <c r="L637" s="63"/>
      <c r="N637" s="66">
        <f t="shared" ca="1" si="49"/>
        <v>121</v>
      </c>
      <c r="O637" s="66">
        <f t="shared" ca="1" si="50"/>
        <v>121</v>
      </c>
      <c r="P637" s="63"/>
      <c r="R637" s="63"/>
      <c r="S637" s="63"/>
      <c r="Y637" s="65"/>
      <c r="AA637" s="63"/>
      <c r="AB637" s="63"/>
      <c r="AD637" s="63"/>
      <c r="AE637" s="63"/>
      <c r="AF637" s="63"/>
      <c r="AG637" s="63"/>
      <c r="BA637" s="63"/>
      <c r="BB637" s="63"/>
      <c r="BC637" s="63"/>
      <c r="BE637" s="63"/>
    </row>
    <row r="638" spans="2:57" x14ac:dyDescent="0.35">
      <c r="C638" s="63"/>
      <c r="D638" s="63"/>
      <c r="J638" s="63"/>
      <c r="L638" s="63"/>
      <c r="N638" s="66">
        <f t="shared" ca="1" si="49"/>
        <v>121</v>
      </c>
      <c r="O638" s="66">
        <f t="shared" ca="1" si="50"/>
        <v>121</v>
      </c>
      <c r="P638" s="63"/>
      <c r="R638" s="63"/>
      <c r="S638" s="63"/>
      <c r="Y638" s="65"/>
      <c r="AA638" s="63"/>
      <c r="AB638" s="63"/>
      <c r="AD638" s="63"/>
      <c r="AE638" s="63"/>
      <c r="AF638" s="63"/>
      <c r="AG638" s="63"/>
      <c r="BA638" s="63"/>
      <c r="BB638" s="63"/>
      <c r="BC638" s="63"/>
      <c r="BE638" s="63"/>
    </row>
    <row r="639" spans="2:57" x14ac:dyDescent="0.35">
      <c r="C639" s="63"/>
      <c r="D639" s="63"/>
      <c r="J639" s="63"/>
      <c r="L639" s="63"/>
      <c r="N639" s="66">
        <f t="shared" ca="1" si="49"/>
        <v>121</v>
      </c>
      <c r="O639" s="66">
        <f t="shared" ca="1" si="50"/>
        <v>121</v>
      </c>
      <c r="P639" s="63"/>
      <c r="R639" s="63"/>
      <c r="S639" s="63"/>
      <c r="Y639" s="65"/>
      <c r="AA639" s="63"/>
      <c r="AB639" s="63"/>
      <c r="AD639" s="63"/>
      <c r="AE639" s="63"/>
      <c r="AF639" s="63"/>
      <c r="AG639" s="63"/>
      <c r="BA639" s="63"/>
      <c r="BB639" s="63"/>
      <c r="BC639" s="63"/>
      <c r="BE639" s="63"/>
    </row>
    <row r="640" spans="2:57" x14ac:dyDescent="0.35">
      <c r="C640" s="63"/>
      <c r="D640" s="63"/>
      <c r="J640" s="63"/>
      <c r="L640" s="63"/>
      <c r="N640" s="66">
        <f t="shared" ca="1" si="49"/>
        <v>121</v>
      </c>
      <c r="O640" s="66">
        <f t="shared" ca="1" si="50"/>
        <v>121</v>
      </c>
      <c r="P640" s="63"/>
      <c r="R640" s="63"/>
      <c r="S640" s="63"/>
      <c r="Y640" s="65"/>
      <c r="AA640" s="63"/>
      <c r="AB640" s="63"/>
      <c r="AD640" s="63"/>
      <c r="AE640" s="63"/>
      <c r="AF640" s="63"/>
      <c r="AG640" s="63"/>
      <c r="BA640" s="63"/>
      <c r="BB640" s="63"/>
      <c r="BC640" s="63"/>
      <c r="BE640" s="63"/>
    </row>
    <row r="641" spans="3:57" x14ac:dyDescent="0.35">
      <c r="C641" s="63"/>
      <c r="D641" s="63"/>
      <c r="J641" s="63"/>
      <c r="L641" s="63"/>
      <c r="N641" s="66">
        <f t="shared" ca="1" si="49"/>
        <v>121</v>
      </c>
      <c r="O641" s="66">
        <f t="shared" ca="1" si="50"/>
        <v>121</v>
      </c>
      <c r="P641" s="63"/>
      <c r="R641" s="63"/>
      <c r="S641" s="63"/>
      <c r="Y641" s="65"/>
      <c r="AA641" s="63"/>
      <c r="AB641" s="63"/>
      <c r="AD641" s="63"/>
      <c r="AE641" s="63"/>
      <c r="AF641" s="63"/>
      <c r="AG641" s="63"/>
      <c r="BA641" s="63"/>
      <c r="BB641" s="63"/>
      <c r="BC641" s="63"/>
      <c r="BE641" s="63"/>
    </row>
    <row r="642" spans="3:57" x14ac:dyDescent="0.35">
      <c r="C642" s="63"/>
      <c r="D642" s="63"/>
      <c r="J642" s="63"/>
      <c r="L642" s="63"/>
      <c r="N642" s="66">
        <f t="shared" ca="1" si="49"/>
        <v>121</v>
      </c>
      <c r="O642" s="66">
        <f t="shared" ca="1" si="50"/>
        <v>121</v>
      </c>
      <c r="P642" s="63"/>
      <c r="R642" s="63"/>
      <c r="S642" s="63"/>
      <c r="Y642" s="65"/>
      <c r="AA642" s="63"/>
      <c r="AB642" s="63"/>
      <c r="AD642" s="63"/>
      <c r="AE642" s="63"/>
      <c r="AF642" s="63"/>
      <c r="AG642" s="63"/>
      <c r="BA642" s="63"/>
      <c r="BB642" s="63"/>
      <c r="BC642" s="63"/>
      <c r="BE642" s="63"/>
    </row>
    <row r="643" spans="3:57" x14ac:dyDescent="0.35">
      <c r="C643" s="63"/>
      <c r="D643" s="63"/>
      <c r="J643" s="63"/>
      <c r="L643" s="63"/>
      <c r="N643" s="66">
        <f t="shared" ca="1" si="49"/>
        <v>121</v>
      </c>
      <c r="O643" s="66">
        <f t="shared" ca="1" si="50"/>
        <v>121</v>
      </c>
      <c r="P643" s="63"/>
      <c r="R643" s="63"/>
      <c r="S643" s="63"/>
      <c r="Y643" s="65"/>
      <c r="AA643" s="63"/>
      <c r="AB643" s="63"/>
      <c r="AD643" s="63"/>
      <c r="AE643" s="63"/>
      <c r="AF643" s="63"/>
      <c r="AG643" s="63"/>
      <c r="BA643" s="63"/>
      <c r="BB643" s="63"/>
      <c r="BC643" s="63"/>
      <c r="BE643" s="63"/>
    </row>
    <row r="644" spans="3:57" x14ac:dyDescent="0.35">
      <c r="C644" s="63"/>
      <c r="D644" s="63"/>
      <c r="J644" s="63"/>
      <c r="L644" s="63"/>
      <c r="N644" s="66">
        <f t="shared" ca="1" si="49"/>
        <v>121</v>
      </c>
      <c r="O644" s="66">
        <f t="shared" ca="1" si="50"/>
        <v>121</v>
      </c>
      <c r="P644" s="63"/>
      <c r="R644" s="63"/>
      <c r="S644" s="63"/>
      <c r="Y644" s="65"/>
      <c r="AA644" s="63"/>
      <c r="AB644" s="63"/>
      <c r="AD644" s="63"/>
      <c r="AE644" s="63"/>
      <c r="AF644" s="63"/>
      <c r="AG644" s="63"/>
      <c r="BA644" s="63"/>
      <c r="BB644" s="63"/>
      <c r="BC644" s="63"/>
      <c r="BE644" s="63"/>
    </row>
    <row r="645" spans="3:57" x14ac:dyDescent="0.35">
      <c r="C645" s="63"/>
      <c r="D645" s="63"/>
      <c r="J645" s="63"/>
      <c r="L645" s="63"/>
      <c r="N645" s="66">
        <f t="shared" ref="N645:N708" ca="1" si="51">INT((TODAY()-M645)/365.25)</f>
        <v>121</v>
      </c>
      <c r="O645" s="66">
        <f t="shared" ca="1" si="50"/>
        <v>121</v>
      </c>
      <c r="P645" s="63"/>
      <c r="R645" s="63"/>
      <c r="S645" s="63"/>
      <c r="Y645" s="65"/>
      <c r="AA645" s="63"/>
      <c r="AB645" s="63"/>
      <c r="AD645" s="63"/>
      <c r="AE645" s="63"/>
      <c r="AF645" s="63"/>
      <c r="AG645" s="63"/>
      <c r="BA645" s="63"/>
      <c r="BB645" s="63"/>
      <c r="BC645" s="63"/>
      <c r="BE645" s="63"/>
    </row>
    <row r="646" spans="3:57" x14ac:dyDescent="0.35">
      <c r="C646" s="63"/>
      <c r="D646" s="63"/>
      <c r="J646" s="63"/>
      <c r="L646" s="63"/>
      <c r="N646" s="66">
        <f t="shared" ca="1" si="51"/>
        <v>121</v>
      </c>
      <c r="O646" s="66">
        <f t="shared" ca="1" si="50"/>
        <v>121</v>
      </c>
      <c r="P646" s="63"/>
      <c r="R646" s="63"/>
      <c r="S646" s="63"/>
      <c r="Y646" s="65"/>
      <c r="AA646" s="63"/>
      <c r="AB646" s="63"/>
      <c r="AD646" s="63"/>
      <c r="AE646" s="63"/>
      <c r="AF646" s="63"/>
      <c r="AG646" s="63"/>
      <c r="BA646" s="63"/>
      <c r="BB646" s="63"/>
      <c r="BC646" s="63"/>
      <c r="BE646" s="63"/>
    </row>
    <row r="647" spans="3:57" x14ac:dyDescent="0.35">
      <c r="C647" s="63"/>
      <c r="D647" s="63"/>
      <c r="J647" s="63"/>
      <c r="L647" s="63"/>
      <c r="N647" s="66">
        <f t="shared" ca="1" si="51"/>
        <v>121</v>
      </c>
      <c r="O647" s="66">
        <f t="shared" ca="1" si="50"/>
        <v>121</v>
      </c>
      <c r="P647" s="63"/>
      <c r="R647" s="63"/>
      <c r="S647" s="63"/>
      <c r="Y647" s="65"/>
      <c r="AA647" s="63"/>
      <c r="AB647" s="63"/>
      <c r="AD647" s="63"/>
      <c r="AE647" s="63"/>
      <c r="AF647" s="63"/>
      <c r="AG647" s="63"/>
      <c r="BA647" s="63"/>
      <c r="BB647" s="63"/>
      <c r="BC647" s="63"/>
      <c r="BE647" s="63"/>
    </row>
    <row r="648" spans="3:57" x14ac:dyDescent="0.35">
      <c r="C648" s="63"/>
      <c r="D648" s="63"/>
      <c r="J648" s="63"/>
      <c r="L648" s="63"/>
      <c r="N648" s="66">
        <f t="shared" ca="1" si="51"/>
        <v>121</v>
      </c>
      <c r="O648" s="66">
        <f t="shared" ca="1" si="50"/>
        <v>121</v>
      </c>
      <c r="P648" s="63"/>
      <c r="R648" s="63"/>
      <c r="S648" s="63"/>
      <c r="Y648" s="65"/>
      <c r="AA648" s="63"/>
      <c r="AB648" s="63"/>
      <c r="AD648" s="63"/>
      <c r="AE648" s="63"/>
      <c r="AF648" s="63"/>
      <c r="AG648" s="63"/>
      <c r="BA648" s="63"/>
      <c r="BB648" s="63"/>
      <c r="BC648" s="63"/>
      <c r="BE648" s="63"/>
    </row>
    <row r="649" spans="3:57" x14ac:dyDescent="0.35">
      <c r="C649" s="63"/>
      <c r="D649" s="63"/>
      <c r="J649" s="63"/>
      <c r="L649" s="63"/>
      <c r="N649" s="66">
        <f t="shared" ca="1" si="51"/>
        <v>121</v>
      </c>
      <c r="O649" s="66">
        <f t="shared" ref="O649:O712" ca="1" si="52">IF(N649=119,"N/D",N649)</f>
        <v>121</v>
      </c>
      <c r="P649" s="63"/>
      <c r="R649" s="63"/>
      <c r="S649" s="63"/>
      <c r="Y649" s="65"/>
      <c r="AA649" s="63"/>
      <c r="AB649" s="63"/>
      <c r="AD649" s="63"/>
      <c r="AE649" s="63"/>
      <c r="AF649" s="63"/>
      <c r="AG649" s="63"/>
      <c r="BA649" s="63"/>
      <c r="BB649" s="63"/>
      <c r="BC649" s="63"/>
      <c r="BE649" s="63"/>
    </row>
    <row r="650" spans="3:57" x14ac:dyDescent="0.35">
      <c r="C650" s="63"/>
      <c r="D650" s="63"/>
      <c r="J650" s="63"/>
      <c r="L650" s="63"/>
      <c r="N650" s="66">
        <f t="shared" ca="1" si="51"/>
        <v>121</v>
      </c>
      <c r="O650" s="66">
        <f t="shared" ca="1" si="52"/>
        <v>121</v>
      </c>
      <c r="P650" s="63"/>
      <c r="R650" s="63"/>
      <c r="S650" s="63"/>
      <c r="Y650" s="65"/>
      <c r="AA650" s="63"/>
      <c r="AB650" s="63"/>
      <c r="AD650" s="63"/>
      <c r="AE650" s="63"/>
      <c r="AF650" s="63"/>
      <c r="AG650" s="63"/>
      <c r="BA650" s="63"/>
      <c r="BB650" s="63"/>
      <c r="BC650" s="63"/>
      <c r="BE650" s="63"/>
    </row>
    <row r="651" spans="3:57" x14ac:dyDescent="0.35">
      <c r="C651" s="63"/>
      <c r="D651" s="63"/>
      <c r="J651" s="63"/>
      <c r="L651" s="63"/>
      <c r="N651" s="66">
        <f t="shared" ca="1" si="51"/>
        <v>121</v>
      </c>
      <c r="O651" s="66">
        <f t="shared" ca="1" si="52"/>
        <v>121</v>
      </c>
      <c r="P651" s="63"/>
      <c r="R651" s="63"/>
      <c r="S651" s="63"/>
      <c r="Y651" s="65"/>
      <c r="AA651" s="63"/>
      <c r="AB651" s="63"/>
      <c r="AD651" s="63"/>
      <c r="AE651" s="63"/>
      <c r="AF651" s="63"/>
      <c r="AG651" s="63"/>
      <c r="BA651" s="63"/>
      <c r="BB651" s="63"/>
      <c r="BC651" s="63"/>
      <c r="BE651" s="63"/>
    </row>
    <row r="652" spans="3:57" x14ac:dyDescent="0.35">
      <c r="C652" s="63"/>
      <c r="D652" s="63"/>
      <c r="J652" s="63"/>
      <c r="L652" s="63"/>
      <c r="N652" s="66">
        <f t="shared" ca="1" si="51"/>
        <v>121</v>
      </c>
      <c r="O652" s="66">
        <f t="shared" ca="1" si="52"/>
        <v>121</v>
      </c>
      <c r="P652" s="63"/>
      <c r="R652" s="63"/>
      <c r="S652" s="63"/>
      <c r="Y652" s="65"/>
      <c r="AA652" s="63"/>
      <c r="AB652" s="63"/>
      <c r="AD652" s="63"/>
      <c r="AE652" s="63"/>
      <c r="AF652" s="63"/>
      <c r="AG652" s="63"/>
      <c r="BA652" s="63"/>
      <c r="BB652" s="63"/>
      <c r="BC652" s="63"/>
      <c r="BE652" s="63"/>
    </row>
    <row r="653" spans="3:57" x14ac:dyDescent="0.35">
      <c r="C653" s="63"/>
      <c r="D653" s="63"/>
      <c r="J653" s="63"/>
      <c r="L653" s="63"/>
      <c r="N653" s="66">
        <f t="shared" ca="1" si="51"/>
        <v>121</v>
      </c>
      <c r="O653" s="66">
        <f t="shared" ca="1" si="52"/>
        <v>121</v>
      </c>
      <c r="P653" s="63"/>
      <c r="R653" s="63"/>
      <c r="S653" s="63"/>
      <c r="Y653" s="65"/>
      <c r="AA653" s="63"/>
      <c r="AB653" s="63"/>
      <c r="AD653" s="63"/>
      <c r="AE653" s="63"/>
      <c r="AF653" s="63"/>
      <c r="AG653" s="63"/>
      <c r="BA653" s="63"/>
      <c r="BB653" s="63"/>
      <c r="BC653" s="63"/>
      <c r="BE653" s="63"/>
    </row>
    <row r="654" spans="3:57" x14ac:dyDescent="0.35">
      <c r="C654" s="63"/>
      <c r="D654" s="63"/>
      <c r="J654" s="63"/>
      <c r="L654" s="63"/>
      <c r="N654" s="66">
        <f t="shared" ca="1" si="51"/>
        <v>121</v>
      </c>
      <c r="O654" s="66">
        <f t="shared" ca="1" si="52"/>
        <v>121</v>
      </c>
      <c r="P654" s="63"/>
      <c r="R654" s="63"/>
      <c r="S654" s="63"/>
      <c r="Y654" s="65"/>
      <c r="AA654" s="63"/>
      <c r="AB654" s="63"/>
      <c r="AD654" s="63"/>
      <c r="AE654" s="63"/>
      <c r="AF654" s="63"/>
      <c r="AG654" s="63"/>
      <c r="BA654" s="63"/>
      <c r="BB654" s="63"/>
      <c r="BC654" s="63"/>
      <c r="BE654" s="63"/>
    </row>
    <row r="655" spans="3:57" x14ac:dyDescent="0.35">
      <c r="C655" s="63"/>
      <c r="D655" s="63"/>
      <c r="J655" s="63"/>
      <c r="L655" s="63"/>
      <c r="N655" s="66">
        <f t="shared" ca="1" si="51"/>
        <v>121</v>
      </c>
      <c r="O655" s="66">
        <f t="shared" ca="1" si="52"/>
        <v>121</v>
      </c>
      <c r="P655" s="63"/>
      <c r="R655" s="63"/>
      <c r="S655" s="63"/>
      <c r="Y655" s="65"/>
      <c r="AA655" s="63"/>
      <c r="AB655" s="63"/>
      <c r="AD655" s="63"/>
      <c r="AE655" s="63"/>
      <c r="AF655" s="63"/>
      <c r="AG655" s="63"/>
      <c r="BA655" s="63"/>
      <c r="BB655" s="63"/>
      <c r="BC655" s="63"/>
      <c r="BE655" s="63"/>
    </row>
    <row r="656" spans="3:57" x14ac:dyDescent="0.35">
      <c r="C656" s="63"/>
      <c r="D656" s="63"/>
      <c r="J656" s="63"/>
      <c r="L656" s="63"/>
      <c r="N656" s="66">
        <f t="shared" ca="1" si="51"/>
        <v>121</v>
      </c>
      <c r="O656" s="66">
        <f t="shared" ca="1" si="52"/>
        <v>121</v>
      </c>
      <c r="P656" s="63"/>
      <c r="R656" s="63"/>
      <c r="S656" s="63"/>
      <c r="Y656" s="65"/>
      <c r="AA656" s="63"/>
      <c r="AB656" s="63"/>
      <c r="AD656" s="63"/>
      <c r="AE656" s="63"/>
      <c r="AF656" s="63"/>
      <c r="AG656" s="63"/>
      <c r="BA656" s="63"/>
      <c r="BB656" s="63"/>
      <c r="BC656" s="63"/>
      <c r="BE656" s="63"/>
    </row>
    <row r="657" spans="3:57" x14ac:dyDescent="0.35">
      <c r="C657" s="63"/>
      <c r="D657" s="63"/>
      <c r="J657" s="63"/>
      <c r="L657" s="63"/>
      <c r="N657" s="66">
        <f t="shared" ca="1" si="51"/>
        <v>121</v>
      </c>
      <c r="O657" s="66">
        <f t="shared" ca="1" si="52"/>
        <v>121</v>
      </c>
      <c r="P657" s="63"/>
      <c r="R657" s="63"/>
      <c r="S657" s="63"/>
      <c r="Y657" s="65"/>
      <c r="AA657" s="63"/>
      <c r="AB657" s="63"/>
      <c r="AD657" s="63"/>
      <c r="AE657" s="63"/>
      <c r="AF657" s="63"/>
      <c r="AG657" s="63"/>
      <c r="BA657" s="63"/>
      <c r="BB657" s="63"/>
      <c r="BC657" s="63"/>
      <c r="BE657" s="63"/>
    </row>
    <row r="658" spans="3:57" x14ac:dyDescent="0.35">
      <c r="C658" s="63"/>
      <c r="D658" s="63"/>
      <c r="J658" s="63"/>
      <c r="L658" s="63"/>
      <c r="N658" s="66">
        <f t="shared" ca="1" si="51"/>
        <v>121</v>
      </c>
      <c r="O658" s="66">
        <f t="shared" ca="1" si="52"/>
        <v>121</v>
      </c>
      <c r="P658" s="63"/>
      <c r="R658" s="63"/>
      <c r="S658" s="63"/>
      <c r="Y658" s="65"/>
      <c r="AA658" s="63"/>
      <c r="AB658" s="63"/>
      <c r="AD658" s="63"/>
      <c r="AE658" s="63"/>
      <c r="AF658" s="63"/>
      <c r="AG658" s="63"/>
      <c r="BA658" s="63"/>
      <c r="BB658" s="63"/>
      <c r="BC658" s="63"/>
      <c r="BE658" s="63"/>
    </row>
    <row r="659" spans="3:57" x14ac:dyDescent="0.35">
      <c r="C659" s="63"/>
      <c r="D659" s="63"/>
      <c r="J659" s="63"/>
      <c r="L659" s="63"/>
      <c r="N659" s="66">
        <f t="shared" ca="1" si="51"/>
        <v>121</v>
      </c>
      <c r="O659" s="66">
        <f t="shared" ca="1" si="52"/>
        <v>121</v>
      </c>
      <c r="P659" s="63"/>
      <c r="R659" s="63"/>
      <c r="S659" s="63"/>
      <c r="Y659" s="65"/>
      <c r="AA659" s="63"/>
      <c r="AB659" s="63"/>
      <c r="AD659" s="63"/>
      <c r="AE659" s="63"/>
      <c r="AF659" s="63"/>
      <c r="AG659" s="63"/>
      <c r="BA659" s="63"/>
      <c r="BB659" s="63"/>
      <c r="BC659" s="63"/>
      <c r="BE659" s="63"/>
    </row>
    <row r="660" spans="3:57" x14ac:dyDescent="0.35">
      <c r="C660" s="63"/>
      <c r="D660" s="63"/>
      <c r="J660" s="63"/>
      <c r="L660" s="63"/>
      <c r="N660" s="66">
        <f t="shared" ca="1" si="51"/>
        <v>121</v>
      </c>
      <c r="O660" s="66">
        <f t="shared" ca="1" si="52"/>
        <v>121</v>
      </c>
      <c r="P660" s="63"/>
      <c r="R660" s="63"/>
      <c r="S660" s="63"/>
      <c r="Y660" s="65"/>
      <c r="AA660" s="63"/>
      <c r="AB660" s="63"/>
      <c r="AD660" s="63"/>
      <c r="AE660" s="63"/>
      <c r="AF660" s="63"/>
      <c r="AG660" s="63"/>
      <c r="BA660" s="63"/>
      <c r="BB660" s="63"/>
      <c r="BC660" s="63"/>
      <c r="BE660" s="63"/>
    </row>
    <row r="661" spans="3:57" x14ac:dyDescent="0.35">
      <c r="C661" s="63"/>
      <c r="D661" s="63"/>
      <c r="J661" s="63"/>
      <c r="L661" s="63"/>
      <c r="N661" s="66">
        <f t="shared" ca="1" si="51"/>
        <v>121</v>
      </c>
      <c r="O661" s="66">
        <f t="shared" ca="1" si="52"/>
        <v>121</v>
      </c>
      <c r="P661" s="63"/>
      <c r="R661" s="63"/>
      <c r="S661" s="63"/>
      <c r="Y661" s="65"/>
      <c r="AA661" s="63"/>
      <c r="AB661" s="63"/>
      <c r="AD661" s="63"/>
      <c r="AE661" s="63"/>
      <c r="AF661" s="63"/>
      <c r="AG661" s="63"/>
      <c r="BA661" s="63"/>
      <c r="BB661" s="63"/>
      <c r="BC661" s="63"/>
      <c r="BE661" s="63"/>
    </row>
    <row r="662" spans="3:57" x14ac:dyDescent="0.35">
      <c r="C662" s="63"/>
      <c r="D662" s="63"/>
      <c r="J662" s="63"/>
      <c r="L662" s="63"/>
      <c r="N662" s="66">
        <f t="shared" ca="1" si="51"/>
        <v>121</v>
      </c>
      <c r="O662" s="66">
        <f t="shared" ca="1" si="52"/>
        <v>121</v>
      </c>
      <c r="P662" s="63"/>
      <c r="R662" s="63"/>
      <c r="S662" s="63"/>
      <c r="Y662" s="65"/>
      <c r="AA662" s="63"/>
      <c r="AB662" s="63"/>
      <c r="AD662" s="63"/>
      <c r="AE662" s="63"/>
      <c r="AF662" s="63"/>
      <c r="AG662" s="63"/>
      <c r="BA662" s="63"/>
      <c r="BB662" s="63"/>
      <c r="BC662" s="63"/>
      <c r="BE662" s="63"/>
    </row>
    <row r="663" spans="3:57" x14ac:dyDescent="0.35">
      <c r="C663" s="63"/>
      <c r="D663" s="63"/>
      <c r="J663" s="63"/>
      <c r="L663" s="63"/>
      <c r="N663" s="66">
        <f t="shared" ca="1" si="51"/>
        <v>121</v>
      </c>
      <c r="O663" s="66">
        <f t="shared" ca="1" si="52"/>
        <v>121</v>
      </c>
      <c r="P663" s="63"/>
      <c r="R663" s="63"/>
      <c r="S663" s="63"/>
      <c r="Y663" s="65"/>
      <c r="AA663" s="63"/>
      <c r="AB663" s="63"/>
      <c r="AD663" s="63"/>
      <c r="AE663" s="63"/>
      <c r="AF663" s="63"/>
      <c r="AG663" s="63"/>
      <c r="BA663" s="63"/>
      <c r="BB663" s="63"/>
      <c r="BC663" s="63"/>
      <c r="BE663" s="63"/>
    </row>
    <row r="664" spans="3:57" x14ac:dyDescent="0.35">
      <c r="C664" s="63"/>
      <c r="D664" s="63"/>
      <c r="J664" s="63"/>
      <c r="L664" s="63"/>
      <c r="N664" s="66">
        <f t="shared" ca="1" si="51"/>
        <v>121</v>
      </c>
      <c r="O664" s="66">
        <f t="shared" ca="1" si="52"/>
        <v>121</v>
      </c>
      <c r="P664" s="63"/>
      <c r="R664" s="63"/>
      <c r="S664" s="63"/>
      <c r="Y664" s="65"/>
      <c r="AA664" s="63"/>
      <c r="AB664" s="63"/>
      <c r="AD664" s="63"/>
      <c r="AE664" s="63"/>
      <c r="AF664" s="63"/>
      <c r="AG664" s="63"/>
      <c r="BA664" s="63"/>
      <c r="BB664" s="63"/>
      <c r="BC664" s="63"/>
      <c r="BE664" s="63"/>
    </row>
    <row r="665" spans="3:57" x14ac:dyDescent="0.35">
      <c r="C665" s="63"/>
      <c r="D665" s="63"/>
      <c r="J665" s="63"/>
      <c r="L665" s="63"/>
      <c r="N665" s="66">
        <f t="shared" ca="1" si="51"/>
        <v>121</v>
      </c>
      <c r="O665" s="66">
        <f t="shared" ca="1" si="52"/>
        <v>121</v>
      </c>
      <c r="P665" s="63"/>
      <c r="R665" s="63"/>
      <c r="S665" s="63"/>
      <c r="Y665" s="65"/>
      <c r="AA665" s="63"/>
      <c r="AB665" s="63"/>
      <c r="AD665" s="63"/>
      <c r="AE665" s="63"/>
      <c r="AF665" s="63"/>
      <c r="AG665" s="63"/>
      <c r="BA665" s="63"/>
      <c r="BB665" s="63"/>
      <c r="BC665" s="63"/>
      <c r="BE665" s="63"/>
    </row>
    <row r="666" spans="3:57" x14ac:dyDescent="0.35">
      <c r="C666" s="63"/>
      <c r="D666" s="63"/>
      <c r="J666" s="63"/>
      <c r="L666" s="63"/>
      <c r="N666" s="66">
        <f t="shared" ca="1" si="51"/>
        <v>121</v>
      </c>
      <c r="O666" s="66">
        <f t="shared" ca="1" si="52"/>
        <v>121</v>
      </c>
      <c r="P666" s="63"/>
      <c r="R666" s="63"/>
      <c r="S666" s="63"/>
      <c r="Y666" s="65"/>
      <c r="AA666" s="63"/>
      <c r="AB666" s="63"/>
      <c r="AD666" s="63"/>
      <c r="AE666" s="63"/>
      <c r="AF666" s="63"/>
      <c r="AG666" s="63"/>
      <c r="BA666" s="63"/>
      <c r="BB666" s="63"/>
      <c r="BC666" s="63"/>
      <c r="BE666" s="63"/>
    </row>
    <row r="667" spans="3:57" x14ac:dyDescent="0.35">
      <c r="C667" s="63"/>
      <c r="D667" s="63"/>
      <c r="J667" s="63"/>
      <c r="L667" s="63"/>
      <c r="N667" s="66">
        <f t="shared" ca="1" si="51"/>
        <v>121</v>
      </c>
      <c r="O667" s="66">
        <f t="shared" ca="1" si="52"/>
        <v>121</v>
      </c>
      <c r="P667" s="63"/>
      <c r="R667" s="63"/>
      <c r="S667" s="63"/>
      <c r="Y667" s="65"/>
      <c r="AA667" s="63"/>
      <c r="AB667" s="63"/>
      <c r="AD667" s="63"/>
      <c r="AE667" s="63"/>
      <c r="AF667" s="63"/>
      <c r="AG667" s="63"/>
      <c r="BA667" s="63"/>
      <c r="BB667" s="63"/>
      <c r="BC667" s="63"/>
      <c r="BE667" s="63"/>
    </row>
    <row r="668" spans="3:57" x14ac:dyDescent="0.35">
      <c r="C668" s="63"/>
      <c r="D668" s="63"/>
      <c r="J668" s="63"/>
      <c r="L668" s="63"/>
      <c r="N668" s="66">
        <f t="shared" ca="1" si="51"/>
        <v>121</v>
      </c>
      <c r="O668" s="66">
        <f t="shared" ca="1" si="52"/>
        <v>121</v>
      </c>
      <c r="P668" s="63"/>
      <c r="R668" s="63"/>
      <c r="S668" s="63"/>
      <c r="Y668" s="65"/>
      <c r="AA668" s="63"/>
      <c r="AB668" s="63"/>
      <c r="AD668" s="63"/>
      <c r="AE668" s="63"/>
      <c r="AF668" s="63"/>
      <c r="AG668" s="63"/>
      <c r="BA668" s="63"/>
      <c r="BB668" s="63"/>
      <c r="BC668" s="63"/>
      <c r="BE668" s="63"/>
    </row>
    <row r="669" spans="3:57" x14ac:dyDescent="0.35">
      <c r="C669" s="63"/>
      <c r="D669" s="63"/>
      <c r="J669" s="63"/>
      <c r="L669" s="63"/>
      <c r="N669" s="66">
        <f t="shared" ca="1" si="51"/>
        <v>121</v>
      </c>
      <c r="O669" s="66">
        <f t="shared" ca="1" si="52"/>
        <v>121</v>
      </c>
      <c r="P669" s="63"/>
      <c r="R669" s="63"/>
      <c r="S669" s="63"/>
      <c r="Y669" s="65"/>
      <c r="AA669" s="63"/>
      <c r="AB669" s="63"/>
      <c r="AD669" s="63"/>
      <c r="AE669" s="63"/>
      <c r="AF669" s="63"/>
      <c r="AG669" s="63"/>
      <c r="BA669" s="63"/>
      <c r="BB669" s="63"/>
      <c r="BC669" s="63"/>
      <c r="BE669" s="63"/>
    </row>
    <row r="670" spans="3:57" x14ac:dyDescent="0.35">
      <c r="C670" s="63"/>
      <c r="D670" s="63"/>
      <c r="J670" s="63"/>
      <c r="L670" s="63"/>
      <c r="N670" s="66">
        <f t="shared" ca="1" si="51"/>
        <v>121</v>
      </c>
      <c r="O670" s="66">
        <f t="shared" ca="1" si="52"/>
        <v>121</v>
      </c>
      <c r="P670" s="63"/>
      <c r="R670" s="63"/>
      <c r="S670" s="63"/>
      <c r="Y670" s="65"/>
      <c r="AA670" s="63"/>
      <c r="AB670" s="63"/>
      <c r="AD670" s="63"/>
      <c r="AE670" s="63"/>
      <c r="AF670" s="63"/>
      <c r="AG670" s="63"/>
      <c r="BA670" s="63"/>
      <c r="BB670" s="63"/>
      <c r="BC670" s="63"/>
      <c r="BE670" s="63"/>
    </row>
    <row r="671" spans="3:57" x14ac:dyDescent="0.35">
      <c r="C671" s="63"/>
      <c r="D671" s="63"/>
      <c r="J671" s="63"/>
      <c r="L671" s="63"/>
      <c r="N671" s="66">
        <f t="shared" ca="1" si="51"/>
        <v>121</v>
      </c>
      <c r="O671" s="66">
        <f t="shared" ca="1" si="52"/>
        <v>121</v>
      </c>
      <c r="P671" s="63"/>
      <c r="R671" s="63"/>
      <c r="S671" s="63"/>
      <c r="Y671" s="65"/>
      <c r="AA671" s="63"/>
      <c r="AB671" s="63"/>
      <c r="AD671" s="63"/>
      <c r="AE671" s="63"/>
      <c r="AF671" s="63"/>
      <c r="AG671" s="63"/>
      <c r="BA671" s="63"/>
      <c r="BB671" s="63"/>
      <c r="BC671" s="63"/>
      <c r="BE671" s="63"/>
    </row>
    <row r="672" spans="3:57" x14ac:dyDescent="0.35">
      <c r="C672" s="63"/>
      <c r="D672" s="63"/>
      <c r="J672" s="63"/>
      <c r="L672" s="63"/>
      <c r="N672" s="66">
        <f t="shared" ca="1" si="51"/>
        <v>121</v>
      </c>
      <c r="O672" s="66">
        <f t="shared" ca="1" si="52"/>
        <v>121</v>
      </c>
      <c r="P672" s="63"/>
      <c r="R672" s="63"/>
      <c r="S672" s="63"/>
      <c r="Y672" s="65"/>
      <c r="AA672" s="63"/>
      <c r="AB672" s="63"/>
      <c r="AD672" s="63"/>
      <c r="AE672" s="63"/>
      <c r="AF672" s="63"/>
      <c r="AG672" s="63"/>
      <c r="BA672" s="63"/>
      <c r="BB672" s="63"/>
      <c r="BC672" s="63"/>
      <c r="BE672" s="63"/>
    </row>
    <row r="673" spans="3:57" x14ac:dyDescent="0.35">
      <c r="C673" s="63"/>
      <c r="D673" s="63"/>
      <c r="J673" s="63"/>
      <c r="L673" s="63"/>
      <c r="N673" s="66">
        <f t="shared" ca="1" si="51"/>
        <v>121</v>
      </c>
      <c r="O673" s="66">
        <f t="shared" ca="1" si="52"/>
        <v>121</v>
      </c>
      <c r="P673" s="63"/>
      <c r="R673" s="63"/>
      <c r="S673" s="63"/>
      <c r="Y673" s="65"/>
      <c r="AA673" s="63"/>
      <c r="AB673" s="63"/>
      <c r="AD673" s="63"/>
      <c r="AE673" s="63"/>
      <c r="AF673" s="63"/>
      <c r="AG673" s="63"/>
      <c r="BA673" s="63"/>
      <c r="BB673" s="63"/>
      <c r="BC673" s="63"/>
      <c r="BE673" s="63"/>
    </row>
    <row r="674" spans="3:57" x14ac:dyDescent="0.35">
      <c r="C674" s="63"/>
      <c r="D674" s="63"/>
      <c r="J674" s="63"/>
      <c r="L674" s="63"/>
      <c r="N674" s="66">
        <f t="shared" ca="1" si="51"/>
        <v>121</v>
      </c>
      <c r="O674" s="66">
        <f t="shared" ca="1" si="52"/>
        <v>121</v>
      </c>
      <c r="P674" s="63"/>
      <c r="R674" s="63"/>
      <c r="S674" s="63"/>
      <c r="Y674" s="65"/>
      <c r="AA674" s="63"/>
      <c r="AB674" s="63"/>
      <c r="AD674" s="63"/>
      <c r="AE674" s="63"/>
      <c r="AF674" s="63"/>
      <c r="AG674" s="63"/>
      <c r="BA674" s="63"/>
      <c r="BB674" s="63"/>
      <c r="BC674" s="63"/>
      <c r="BE674" s="63"/>
    </row>
    <row r="675" spans="3:57" x14ac:dyDescent="0.35">
      <c r="C675" s="63"/>
      <c r="D675" s="63"/>
      <c r="J675" s="63"/>
      <c r="L675" s="63"/>
      <c r="N675" s="66">
        <f t="shared" ca="1" si="51"/>
        <v>121</v>
      </c>
      <c r="O675" s="66">
        <f t="shared" ca="1" si="52"/>
        <v>121</v>
      </c>
      <c r="P675" s="63"/>
      <c r="R675" s="63"/>
      <c r="S675" s="63"/>
      <c r="Y675" s="65"/>
      <c r="AA675" s="63"/>
      <c r="AB675" s="63"/>
      <c r="AD675" s="63"/>
      <c r="AE675" s="63"/>
      <c r="AF675" s="63"/>
      <c r="AG675" s="63"/>
      <c r="BA675" s="63"/>
      <c r="BB675" s="63"/>
      <c r="BC675" s="63"/>
      <c r="BE675" s="63"/>
    </row>
    <row r="676" spans="3:57" x14ac:dyDescent="0.35">
      <c r="C676" s="63"/>
      <c r="D676" s="63"/>
      <c r="J676" s="63"/>
      <c r="L676" s="63"/>
      <c r="N676" s="66">
        <f t="shared" ca="1" si="51"/>
        <v>121</v>
      </c>
      <c r="O676" s="66">
        <f t="shared" ca="1" si="52"/>
        <v>121</v>
      </c>
      <c r="P676" s="63"/>
      <c r="R676" s="63"/>
      <c r="S676" s="63"/>
      <c r="Y676" s="65"/>
      <c r="AA676" s="63"/>
      <c r="AB676" s="63"/>
      <c r="AD676" s="63"/>
      <c r="AE676" s="63"/>
      <c r="AF676" s="63"/>
      <c r="AG676" s="63"/>
      <c r="BA676" s="63"/>
      <c r="BB676" s="63"/>
      <c r="BC676" s="63"/>
      <c r="BE676" s="63"/>
    </row>
    <row r="677" spans="3:57" x14ac:dyDescent="0.35">
      <c r="C677" s="63"/>
      <c r="D677" s="63"/>
      <c r="J677" s="63"/>
      <c r="L677" s="63"/>
      <c r="N677" s="66">
        <f t="shared" ca="1" si="51"/>
        <v>121</v>
      </c>
      <c r="O677" s="66">
        <f t="shared" ca="1" si="52"/>
        <v>121</v>
      </c>
      <c r="P677" s="63"/>
      <c r="R677" s="63"/>
      <c r="S677" s="63"/>
      <c r="Y677" s="65"/>
      <c r="AA677" s="63"/>
      <c r="AB677" s="63"/>
      <c r="AD677" s="63"/>
      <c r="AE677" s="63"/>
      <c r="AF677" s="63"/>
      <c r="AG677" s="63"/>
      <c r="BA677" s="63"/>
      <c r="BB677" s="63"/>
      <c r="BC677" s="63"/>
      <c r="BE677" s="63"/>
    </row>
    <row r="678" spans="3:57" x14ac:dyDescent="0.35">
      <c r="C678" s="63"/>
      <c r="D678" s="63"/>
      <c r="J678" s="63"/>
      <c r="L678" s="63"/>
      <c r="N678" s="66">
        <f t="shared" ca="1" si="51"/>
        <v>121</v>
      </c>
      <c r="O678" s="66">
        <f t="shared" ca="1" si="52"/>
        <v>121</v>
      </c>
      <c r="P678" s="63"/>
      <c r="R678" s="63"/>
      <c r="S678" s="63"/>
      <c r="Y678" s="65"/>
      <c r="AA678" s="63"/>
      <c r="AB678" s="63"/>
      <c r="AD678" s="63"/>
      <c r="AE678" s="63"/>
      <c r="AF678" s="63"/>
      <c r="AG678" s="63"/>
      <c r="BA678" s="63"/>
      <c r="BB678" s="63"/>
      <c r="BC678" s="63"/>
      <c r="BE678" s="63"/>
    </row>
    <row r="679" spans="3:57" x14ac:dyDescent="0.35">
      <c r="C679" s="63"/>
      <c r="D679" s="63"/>
      <c r="J679" s="63"/>
      <c r="L679" s="63"/>
      <c r="N679" s="66">
        <f t="shared" ca="1" si="51"/>
        <v>121</v>
      </c>
      <c r="O679" s="66">
        <f t="shared" ca="1" si="52"/>
        <v>121</v>
      </c>
      <c r="P679" s="63"/>
      <c r="R679" s="63"/>
      <c r="S679" s="63"/>
      <c r="Y679" s="65"/>
      <c r="AA679" s="63"/>
      <c r="AB679" s="63"/>
      <c r="AD679" s="63"/>
      <c r="AE679" s="63"/>
      <c r="AF679" s="63"/>
      <c r="AG679" s="63"/>
      <c r="BA679" s="63"/>
      <c r="BB679" s="63"/>
      <c r="BC679" s="63"/>
      <c r="BE679" s="63"/>
    </row>
    <row r="680" spans="3:57" x14ac:dyDescent="0.35">
      <c r="C680" s="63"/>
      <c r="D680" s="63"/>
      <c r="J680" s="63"/>
      <c r="L680" s="63"/>
      <c r="N680" s="66">
        <f t="shared" ca="1" si="51"/>
        <v>121</v>
      </c>
      <c r="O680" s="66">
        <f t="shared" ca="1" si="52"/>
        <v>121</v>
      </c>
      <c r="P680" s="63"/>
      <c r="R680" s="63"/>
      <c r="S680" s="63"/>
      <c r="Y680" s="65"/>
      <c r="AA680" s="63"/>
      <c r="AB680" s="63"/>
      <c r="AD680" s="63"/>
      <c r="AE680" s="63"/>
      <c r="AF680" s="63"/>
      <c r="AG680" s="63"/>
      <c r="BA680" s="63"/>
      <c r="BB680" s="63"/>
      <c r="BC680" s="63"/>
      <c r="BE680" s="63"/>
    </row>
    <row r="681" spans="3:57" x14ac:dyDescent="0.35">
      <c r="C681" s="63"/>
      <c r="D681" s="63"/>
      <c r="J681" s="63"/>
      <c r="L681" s="63"/>
      <c r="N681" s="66">
        <f t="shared" ca="1" si="51"/>
        <v>121</v>
      </c>
      <c r="O681" s="66">
        <f t="shared" ca="1" si="52"/>
        <v>121</v>
      </c>
      <c r="P681" s="63"/>
      <c r="R681" s="63"/>
      <c r="S681" s="63"/>
      <c r="Y681" s="65"/>
      <c r="AA681" s="63"/>
      <c r="AB681" s="63"/>
      <c r="AD681" s="63"/>
      <c r="AE681" s="63"/>
      <c r="AF681" s="63"/>
      <c r="AG681" s="63"/>
      <c r="BA681" s="63"/>
      <c r="BB681" s="63"/>
      <c r="BC681" s="63"/>
      <c r="BE681" s="63"/>
    </row>
    <row r="682" spans="3:57" x14ac:dyDescent="0.35">
      <c r="C682" s="63"/>
      <c r="D682" s="63"/>
      <c r="J682" s="63"/>
      <c r="L682" s="63"/>
      <c r="N682" s="66">
        <f t="shared" ca="1" si="51"/>
        <v>121</v>
      </c>
      <c r="O682" s="66">
        <f t="shared" ca="1" si="52"/>
        <v>121</v>
      </c>
      <c r="P682" s="63"/>
      <c r="R682" s="63"/>
      <c r="S682" s="63"/>
      <c r="Y682" s="65"/>
      <c r="AA682" s="63"/>
      <c r="AB682" s="63"/>
      <c r="AD682" s="63"/>
      <c r="AE682" s="63"/>
      <c r="AF682" s="63"/>
      <c r="AG682" s="63"/>
      <c r="BA682" s="63"/>
      <c r="BB682" s="63"/>
      <c r="BC682" s="63"/>
      <c r="BE682" s="63"/>
    </row>
    <row r="683" spans="3:57" x14ac:dyDescent="0.35">
      <c r="C683" s="63"/>
      <c r="D683" s="63"/>
      <c r="J683" s="63"/>
      <c r="L683" s="63"/>
      <c r="N683" s="66">
        <f t="shared" ca="1" si="51"/>
        <v>121</v>
      </c>
      <c r="O683" s="66">
        <f t="shared" ca="1" si="52"/>
        <v>121</v>
      </c>
      <c r="P683" s="63"/>
      <c r="R683" s="63"/>
      <c r="S683" s="63"/>
      <c r="Y683" s="65"/>
      <c r="AA683" s="63"/>
      <c r="AB683" s="63"/>
      <c r="AD683" s="63"/>
      <c r="AE683" s="63"/>
      <c r="AF683" s="63"/>
      <c r="AG683" s="63"/>
      <c r="BA683" s="63"/>
      <c r="BB683" s="63"/>
      <c r="BC683" s="63"/>
      <c r="BE683" s="63"/>
    </row>
    <row r="684" spans="3:57" x14ac:dyDescent="0.35">
      <c r="C684" s="63"/>
      <c r="D684" s="63"/>
      <c r="J684" s="63"/>
      <c r="L684" s="63"/>
      <c r="N684" s="66">
        <f t="shared" ca="1" si="51"/>
        <v>121</v>
      </c>
      <c r="O684" s="66">
        <f t="shared" ca="1" si="52"/>
        <v>121</v>
      </c>
      <c r="P684" s="63"/>
      <c r="R684" s="63"/>
      <c r="S684" s="63"/>
      <c r="Y684" s="65"/>
      <c r="AA684" s="63"/>
      <c r="AB684" s="63"/>
      <c r="AD684" s="63"/>
      <c r="AE684" s="63"/>
      <c r="AF684" s="63"/>
      <c r="AG684" s="63"/>
      <c r="BA684" s="63"/>
      <c r="BB684" s="63"/>
      <c r="BC684" s="63"/>
      <c r="BE684" s="63"/>
    </row>
    <row r="685" spans="3:57" x14ac:dyDescent="0.35">
      <c r="C685" s="63"/>
      <c r="D685" s="63"/>
      <c r="J685" s="63"/>
      <c r="L685" s="63"/>
      <c r="N685" s="66">
        <f t="shared" ca="1" si="51"/>
        <v>121</v>
      </c>
      <c r="O685" s="66">
        <f t="shared" ca="1" si="52"/>
        <v>121</v>
      </c>
      <c r="P685" s="63"/>
      <c r="R685" s="63"/>
      <c r="S685" s="63"/>
      <c r="Y685" s="65"/>
      <c r="AA685" s="63"/>
      <c r="AB685" s="63"/>
      <c r="AD685" s="63"/>
      <c r="AE685" s="63"/>
      <c r="AF685" s="63"/>
      <c r="AG685" s="63"/>
      <c r="BA685" s="63"/>
      <c r="BB685" s="63"/>
      <c r="BC685" s="63"/>
      <c r="BE685" s="63"/>
    </row>
    <row r="686" spans="3:57" x14ac:dyDescent="0.35">
      <c r="C686" s="63"/>
      <c r="D686" s="63"/>
      <c r="J686" s="63"/>
      <c r="L686" s="63"/>
      <c r="N686" s="66">
        <f t="shared" ca="1" si="51"/>
        <v>121</v>
      </c>
      <c r="O686" s="66">
        <f t="shared" ca="1" si="52"/>
        <v>121</v>
      </c>
      <c r="P686" s="63"/>
      <c r="R686" s="63"/>
      <c r="S686" s="63"/>
      <c r="Y686" s="65"/>
      <c r="AA686" s="63"/>
      <c r="AB686" s="63"/>
      <c r="AD686" s="63"/>
      <c r="AE686" s="63"/>
      <c r="AF686" s="63"/>
      <c r="AG686" s="63"/>
      <c r="BA686" s="63"/>
      <c r="BB686" s="63"/>
      <c r="BC686" s="63"/>
      <c r="BE686" s="63"/>
    </row>
    <row r="687" spans="3:57" x14ac:dyDescent="0.35">
      <c r="C687" s="63"/>
      <c r="D687" s="63"/>
      <c r="J687" s="63"/>
      <c r="L687" s="63"/>
      <c r="N687" s="66">
        <f t="shared" ca="1" si="51"/>
        <v>121</v>
      </c>
      <c r="O687" s="66">
        <f t="shared" ca="1" si="52"/>
        <v>121</v>
      </c>
      <c r="P687" s="63"/>
      <c r="R687" s="63"/>
      <c r="S687" s="63"/>
      <c r="Y687" s="65"/>
      <c r="AA687" s="63"/>
      <c r="AB687" s="63"/>
      <c r="AD687" s="63"/>
      <c r="AE687" s="63"/>
      <c r="AF687" s="63"/>
      <c r="AG687" s="63"/>
      <c r="BA687" s="63"/>
      <c r="BB687" s="63"/>
      <c r="BC687" s="63"/>
      <c r="BE687" s="63"/>
    </row>
    <row r="688" spans="3:57" x14ac:dyDescent="0.35">
      <c r="C688" s="63"/>
      <c r="D688" s="63"/>
      <c r="J688" s="63"/>
      <c r="L688" s="63"/>
      <c r="N688" s="66">
        <f t="shared" ca="1" si="51"/>
        <v>121</v>
      </c>
      <c r="O688" s="66">
        <f t="shared" ca="1" si="52"/>
        <v>121</v>
      </c>
      <c r="P688" s="63"/>
      <c r="R688" s="63"/>
      <c r="S688" s="63"/>
      <c r="Y688" s="65"/>
      <c r="AA688" s="63"/>
      <c r="AB688" s="63"/>
      <c r="AD688" s="63"/>
      <c r="AE688" s="63"/>
      <c r="AF688" s="63"/>
      <c r="AG688" s="63"/>
      <c r="BA688" s="63"/>
      <c r="BB688" s="63"/>
      <c r="BC688" s="63"/>
      <c r="BE688" s="63"/>
    </row>
    <row r="689" spans="3:57" x14ac:dyDescent="0.35">
      <c r="C689" s="63"/>
      <c r="D689" s="63"/>
      <c r="J689" s="63"/>
      <c r="L689" s="63"/>
      <c r="N689" s="66">
        <f t="shared" ca="1" si="51"/>
        <v>121</v>
      </c>
      <c r="O689" s="66">
        <f t="shared" ca="1" si="52"/>
        <v>121</v>
      </c>
      <c r="P689" s="63"/>
      <c r="R689" s="63"/>
      <c r="S689" s="63"/>
      <c r="Y689" s="65"/>
      <c r="AA689" s="63"/>
      <c r="AB689" s="63"/>
      <c r="AD689" s="63"/>
      <c r="AE689" s="63"/>
      <c r="AF689" s="63"/>
      <c r="AG689" s="63"/>
      <c r="BA689" s="63"/>
      <c r="BB689" s="63"/>
      <c r="BC689" s="63"/>
      <c r="BE689" s="63"/>
    </row>
    <row r="690" spans="3:57" x14ac:dyDescent="0.35">
      <c r="C690" s="63"/>
      <c r="D690" s="63"/>
      <c r="J690" s="63"/>
      <c r="L690" s="63"/>
      <c r="N690" s="66">
        <f t="shared" ca="1" si="51"/>
        <v>121</v>
      </c>
      <c r="O690" s="66">
        <f t="shared" ca="1" si="52"/>
        <v>121</v>
      </c>
      <c r="P690" s="63"/>
      <c r="R690" s="63"/>
      <c r="S690" s="63"/>
      <c r="Y690" s="65"/>
      <c r="AA690" s="63"/>
      <c r="AB690" s="63"/>
      <c r="AD690" s="63"/>
      <c r="AE690" s="63"/>
      <c r="AF690" s="63"/>
      <c r="AG690" s="63"/>
      <c r="BA690" s="63"/>
      <c r="BB690" s="63"/>
      <c r="BC690" s="63"/>
      <c r="BE690" s="63"/>
    </row>
    <row r="691" spans="3:57" x14ac:dyDescent="0.35">
      <c r="C691" s="63"/>
      <c r="D691" s="63"/>
      <c r="J691" s="63"/>
      <c r="L691" s="63"/>
      <c r="N691" s="66">
        <f t="shared" ca="1" si="51"/>
        <v>121</v>
      </c>
      <c r="O691" s="66">
        <f t="shared" ca="1" si="52"/>
        <v>121</v>
      </c>
      <c r="P691" s="63"/>
      <c r="R691" s="63"/>
      <c r="S691" s="63"/>
      <c r="Y691" s="65"/>
      <c r="AA691" s="63"/>
      <c r="AB691" s="63"/>
      <c r="AD691" s="63"/>
      <c r="AE691" s="63"/>
      <c r="AF691" s="63"/>
      <c r="AG691" s="63"/>
      <c r="BA691" s="63"/>
      <c r="BB691" s="63"/>
      <c r="BC691" s="63"/>
      <c r="BE691" s="63"/>
    </row>
    <row r="692" spans="3:57" x14ac:dyDescent="0.35">
      <c r="C692" s="63"/>
      <c r="D692" s="63"/>
      <c r="J692" s="63"/>
      <c r="L692" s="63"/>
      <c r="N692" s="66">
        <f t="shared" ca="1" si="51"/>
        <v>121</v>
      </c>
      <c r="O692" s="66">
        <f t="shared" ca="1" si="52"/>
        <v>121</v>
      </c>
      <c r="P692" s="63"/>
      <c r="R692" s="63"/>
      <c r="S692" s="63"/>
      <c r="Y692" s="65"/>
      <c r="AA692" s="63"/>
      <c r="AB692" s="63"/>
      <c r="AD692" s="63"/>
      <c r="AE692" s="63"/>
      <c r="AF692" s="63"/>
      <c r="AG692" s="63"/>
      <c r="BA692" s="63"/>
      <c r="BB692" s="63"/>
      <c r="BC692" s="63"/>
      <c r="BE692" s="63"/>
    </row>
    <row r="693" spans="3:57" x14ac:dyDescent="0.35">
      <c r="C693" s="63"/>
      <c r="D693" s="63"/>
      <c r="J693" s="63"/>
      <c r="L693" s="63"/>
      <c r="N693" s="66">
        <f t="shared" ca="1" si="51"/>
        <v>121</v>
      </c>
      <c r="O693" s="66">
        <f t="shared" ca="1" si="52"/>
        <v>121</v>
      </c>
      <c r="P693" s="63"/>
      <c r="R693" s="63"/>
      <c r="S693" s="63"/>
      <c r="Y693" s="65"/>
      <c r="AA693" s="63"/>
      <c r="AB693" s="63"/>
      <c r="AD693" s="63"/>
      <c r="AE693" s="63"/>
      <c r="AF693" s="63"/>
      <c r="AG693" s="63"/>
      <c r="BA693" s="63"/>
      <c r="BB693" s="63"/>
      <c r="BC693" s="63"/>
      <c r="BE693" s="63"/>
    </row>
    <row r="694" spans="3:57" x14ac:dyDescent="0.35">
      <c r="C694" s="63"/>
      <c r="D694" s="63"/>
      <c r="J694" s="63"/>
      <c r="L694" s="63"/>
      <c r="N694" s="66">
        <f t="shared" ca="1" si="51"/>
        <v>121</v>
      </c>
      <c r="O694" s="66">
        <f t="shared" ca="1" si="52"/>
        <v>121</v>
      </c>
      <c r="P694" s="63"/>
      <c r="R694" s="63"/>
      <c r="S694" s="63"/>
      <c r="Y694" s="65"/>
      <c r="AA694" s="63"/>
      <c r="AB694" s="63"/>
      <c r="AD694" s="63"/>
      <c r="AE694" s="63"/>
      <c r="AF694" s="63"/>
      <c r="AG694" s="63"/>
      <c r="BA694" s="63"/>
      <c r="BB694" s="63"/>
      <c r="BC694" s="63"/>
      <c r="BE694" s="63"/>
    </row>
    <row r="695" spans="3:57" x14ac:dyDescent="0.35">
      <c r="C695" s="63"/>
      <c r="D695" s="63"/>
      <c r="J695" s="63"/>
      <c r="L695" s="63"/>
      <c r="N695" s="66">
        <f t="shared" ca="1" si="51"/>
        <v>121</v>
      </c>
      <c r="O695" s="66">
        <f t="shared" ca="1" si="52"/>
        <v>121</v>
      </c>
      <c r="P695" s="63"/>
      <c r="R695" s="63"/>
      <c r="S695" s="63"/>
      <c r="Y695" s="65"/>
      <c r="AA695" s="63"/>
      <c r="AB695" s="63"/>
      <c r="AD695" s="63"/>
      <c r="AE695" s="63"/>
      <c r="AF695" s="63"/>
      <c r="AG695" s="63"/>
      <c r="BA695" s="63"/>
      <c r="BB695" s="63"/>
      <c r="BC695" s="63"/>
      <c r="BE695" s="63"/>
    </row>
    <row r="696" spans="3:57" x14ac:dyDescent="0.35">
      <c r="C696" s="63"/>
      <c r="D696" s="63"/>
      <c r="J696" s="63"/>
      <c r="L696" s="63"/>
      <c r="N696" s="66">
        <f t="shared" ca="1" si="51"/>
        <v>121</v>
      </c>
      <c r="O696" s="66">
        <f t="shared" ca="1" si="52"/>
        <v>121</v>
      </c>
      <c r="P696" s="63"/>
      <c r="R696" s="63"/>
      <c r="S696" s="63"/>
      <c r="Y696" s="65"/>
      <c r="AA696" s="63"/>
      <c r="AB696" s="63"/>
      <c r="AD696" s="63"/>
      <c r="AE696" s="63"/>
      <c r="AF696" s="63"/>
      <c r="AG696" s="63"/>
      <c r="BA696" s="63"/>
      <c r="BB696" s="63"/>
      <c r="BC696" s="63"/>
      <c r="BE696" s="63"/>
    </row>
    <row r="697" spans="3:57" x14ac:dyDescent="0.35">
      <c r="C697" s="63"/>
      <c r="D697" s="63"/>
      <c r="J697" s="63"/>
      <c r="L697" s="63"/>
      <c r="N697" s="66">
        <f t="shared" ca="1" si="51"/>
        <v>121</v>
      </c>
      <c r="O697" s="66">
        <f t="shared" ca="1" si="52"/>
        <v>121</v>
      </c>
      <c r="P697" s="63"/>
      <c r="R697" s="63"/>
      <c r="S697" s="63"/>
      <c r="Y697" s="65"/>
      <c r="AA697" s="63"/>
      <c r="AB697" s="63"/>
      <c r="AD697" s="63"/>
      <c r="AE697" s="63"/>
      <c r="AF697" s="63"/>
      <c r="AG697" s="63"/>
      <c r="BA697" s="63"/>
      <c r="BB697" s="63"/>
      <c r="BC697" s="63"/>
      <c r="BE697" s="63"/>
    </row>
    <row r="698" spans="3:57" x14ac:dyDescent="0.35">
      <c r="C698" s="63"/>
      <c r="D698" s="63"/>
      <c r="J698" s="63"/>
      <c r="L698" s="63"/>
      <c r="N698" s="66">
        <f t="shared" ca="1" si="51"/>
        <v>121</v>
      </c>
      <c r="O698" s="66">
        <f t="shared" ca="1" si="52"/>
        <v>121</v>
      </c>
      <c r="P698" s="63"/>
      <c r="R698" s="63"/>
      <c r="S698" s="63"/>
      <c r="Y698" s="65"/>
      <c r="AA698" s="63"/>
      <c r="AB698" s="63"/>
      <c r="AD698" s="63"/>
      <c r="AE698" s="63"/>
      <c r="AF698" s="63"/>
      <c r="AG698" s="63"/>
      <c r="BA698" s="63"/>
      <c r="BB698" s="63"/>
      <c r="BC698" s="63"/>
      <c r="BE698" s="63"/>
    </row>
    <row r="699" spans="3:57" x14ac:dyDescent="0.35">
      <c r="C699" s="63"/>
      <c r="D699" s="63"/>
      <c r="J699" s="63"/>
      <c r="L699" s="63"/>
      <c r="N699" s="66">
        <f t="shared" ca="1" si="51"/>
        <v>121</v>
      </c>
      <c r="O699" s="66">
        <f t="shared" ca="1" si="52"/>
        <v>121</v>
      </c>
      <c r="P699" s="63"/>
      <c r="R699" s="63"/>
      <c r="S699" s="63"/>
      <c r="Y699" s="65"/>
      <c r="AA699" s="63"/>
      <c r="AB699" s="63"/>
      <c r="AD699" s="63"/>
      <c r="AE699" s="63"/>
      <c r="AF699" s="63"/>
      <c r="AG699" s="63"/>
      <c r="BA699" s="63"/>
      <c r="BB699" s="63"/>
      <c r="BC699" s="63"/>
      <c r="BE699" s="63"/>
    </row>
    <row r="700" spans="3:57" x14ac:dyDescent="0.35">
      <c r="C700" s="63"/>
      <c r="D700" s="63"/>
      <c r="J700" s="63"/>
      <c r="L700" s="63"/>
      <c r="N700" s="66">
        <f t="shared" ca="1" si="51"/>
        <v>121</v>
      </c>
      <c r="O700" s="66">
        <f t="shared" ca="1" si="52"/>
        <v>121</v>
      </c>
      <c r="P700" s="63"/>
      <c r="R700" s="63"/>
      <c r="S700" s="63"/>
      <c r="Y700" s="65"/>
      <c r="AA700" s="63"/>
      <c r="AB700" s="63"/>
      <c r="AD700" s="63"/>
      <c r="AE700" s="63"/>
      <c r="AF700" s="63"/>
      <c r="AG700" s="63"/>
      <c r="BA700" s="63"/>
      <c r="BB700" s="63"/>
      <c r="BC700" s="63"/>
      <c r="BE700" s="63"/>
    </row>
    <row r="701" spans="3:57" x14ac:dyDescent="0.35">
      <c r="C701" s="63"/>
      <c r="D701" s="63"/>
      <c r="J701" s="63"/>
      <c r="L701" s="63"/>
      <c r="N701" s="66">
        <f t="shared" ca="1" si="51"/>
        <v>121</v>
      </c>
      <c r="O701" s="66">
        <f t="shared" ca="1" si="52"/>
        <v>121</v>
      </c>
      <c r="P701" s="63"/>
      <c r="R701" s="63"/>
      <c r="S701" s="63"/>
      <c r="Y701" s="65"/>
      <c r="AA701" s="63"/>
      <c r="AB701" s="63"/>
      <c r="AD701" s="63"/>
      <c r="AE701" s="63"/>
      <c r="AF701" s="63"/>
      <c r="AG701" s="63"/>
      <c r="BA701" s="63"/>
      <c r="BB701" s="63"/>
      <c r="BC701" s="63"/>
      <c r="BE701" s="63"/>
    </row>
    <row r="702" spans="3:57" x14ac:dyDescent="0.35">
      <c r="C702" s="63"/>
      <c r="D702" s="63"/>
      <c r="J702" s="63"/>
      <c r="L702" s="63"/>
      <c r="N702" s="66">
        <f t="shared" ca="1" si="51"/>
        <v>121</v>
      </c>
      <c r="O702" s="66">
        <f t="shared" ca="1" si="52"/>
        <v>121</v>
      </c>
      <c r="P702" s="63"/>
      <c r="R702" s="63"/>
      <c r="S702" s="63"/>
      <c r="Y702" s="65"/>
      <c r="AA702" s="63"/>
      <c r="AB702" s="63"/>
      <c r="AD702" s="63"/>
      <c r="AE702" s="63"/>
      <c r="AF702" s="63"/>
      <c r="AG702" s="63"/>
      <c r="BA702" s="63"/>
      <c r="BB702" s="63"/>
      <c r="BC702" s="63"/>
      <c r="BE702" s="63"/>
    </row>
    <row r="703" spans="3:57" x14ac:dyDescent="0.35">
      <c r="C703" s="63"/>
      <c r="D703" s="63"/>
      <c r="J703" s="63"/>
      <c r="L703" s="63"/>
      <c r="N703" s="66">
        <f t="shared" ca="1" si="51"/>
        <v>121</v>
      </c>
      <c r="O703" s="66">
        <f t="shared" ca="1" si="52"/>
        <v>121</v>
      </c>
      <c r="P703" s="63"/>
      <c r="R703" s="63"/>
      <c r="S703" s="63"/>
      <c r="Y703" s="65"/>
      <c r="AA703" s="63"/>
      <c r="AB703" s="63"/>
      <c r="AD703" s="63"/>
      <c r="AE703" s="63"/>
      <c r="AF703" s="63"/>
      <c r="AG703" s="63"/>
      <c r="BA703" s="63"/>
      <c r="BB703" s="63"/>
      <c r="BC703" s="63"/>
      <c r="BE703" s="63"/>
    </row>
    <row r="704" spans="3:57" x14ac:dyDescent="0.35">
      <c r="C704" s="63"/>
      <c r="D704" s="63"/>
      <c r="J704" s="63"/>
      <c r="L704" s="63"/>
      <c r="N704" s="66">
        <f t="shared" ca="1" si="51"/>
        <v>121</v>
      </c>
      <c r="O704" s="66">
        <f t="shared" ca="1" si="52"/>
        <v>121</v>
      </c>
      <c r="P704" s="63"/>
      <c r="R704" s="63"/>
      <c r="S704" s="63"/>
      <c r="Y704" s="65"/>
      <c r="AA704" s="63"/>
      <c r="AB704" s="63"/>
      <c r="AD704" s="63"/>
      <c r="AE704" s="63"/>
      <c r="AF704" s="63"/>
      <c r="AG704" s="63"/>
      <c r="BA704" s="63"/>
      <c r="BB704" s="63"/>
      <c r="BC704" s="63"/>
      <c r="BE704" s="63"/>
    </row>
    <row r="705" spans="3:57" x14ac:dyDescent="0.35">
      <c r="C705" s="63"/>
      <c r="D705" s="63"/>
      <c r="J705" s="63"/>
      <c r="L705" s="63"/>
      <c r="N705" s="66">
        <f t="shared" ca="1" si="51"/>
        <v>121</v>
      </c>
      <c r="O705" s="66">
        <f t="shared" ca="1" si="52"/>
        <v>121</v>
      </c>
      <c r="P705" s="63"/>
      <c r="R705" s="63"/>
      <c r="S705" s="63"/>
      <c r="Y705" s="65"/>
      <c r="AA705" s="63"/>
      <c r="AB705" s="63"/>
      <c r="AD705" s="63"/>
      <c r="AE705" s="63"/>
      <c r="AF705" s="63"/>
      <c r="AG705" s="63"/>
      <c r="BA705" s="63"/>
      <c r="BB705" s="63"/>
      <c r="BC705" s="63"/>
      <c r="BE705" s="63"/>
    </row>
    <row r="706" spans="3:57" x14ac:dyDescent="0.35">
      <c r="C706" s="63"/>
      <c r="D706" s="63"/>
      <c r="J706" s="63"/>
      <c r="L706" s="63"/>
      <c r="N706" s="66">
        <f t="shared" ca="1" si="51"/>
        <v>121</v>
      </c>
      <c r="O706" s="66">
        <f t="shared" ca="1" si="52"/>
        <v>121</v>
      </c>
      <c r="P706" s="63"/>
      <c r="R706" s="63"/>
      <c r="S706" s="63"/>
      <c r="Y706" s="65"/>
      <c r="AA706" s="63"/>
      <c r="AB706" s="63"/>
      <c r="AD706" s="63"/>
      <c r="AE706" s="63"/>
      <c r="AF706" s="63"/>
      <c r="AG706" s="63"/>
      <c r="BA706" s="63"/>
      <c r="BB706" s="63"/>
      <c r="BC706" s="63"/>
      <c r="BE706" s="63"/>
    </row>
    <row r="707" spans="3:57" x14ac:dyDescent="0.35">
      <c r="C707" s="63"/>
      <c r="D707" s="63"/>
      <c r="J707" s="63"/>
      <c r="L707" s="63"/>
      <c r="N707" s="66">
        <f t="shared" ca="1" si="51"/>
        <v>121</v>
      </c>
      <c r="O707" s="66">
        <f t="shared" ca="1" si="52"/>
        <v>121</v>
      </c>
      <c r="P707" s="63"/>
      <c r="R707" s="63"/>
      <c r="S707" s="63"/>
      <c r="Y707" s="65"/>
      <c r="AA707" s="63"/>
      <c r="AB707" s="63"/>
      <c r="AD707" s="63"/>
      <c r="AE707" s="63"/>
      <c r="AF707" s="63"/>
      <c r="AG707" s="63"/>
      <c r="BA707" s="63"/>
      <c r="BB707" s="63"/>
      <c r="BC707" s="63"/>
      <c r="BE707" s="63"/>
    </row>
    <row r="708" spans="3:57" x14ac:dyDescent="0.35">
      <c r="C708" s="63"/>
      <c r="D708" s="63"/>
      <c r="J708" s="63"/>
      <c r="L708" s="63"/>
      <c r="N708" s="66">
        <f t="shared" ca="1" si="51"/>
        <v>121</v>
      </c>
      <c r="O708" s="66">
        <f t="shared" ca="1" si="52"/>
        <v>121</v>
      </c>
      <c r="P708" s="63"/>
      <c r="R708" s="63"/>
      <c r="S708" s="63"/>
      <c r="Y708" s="65"/>
      <c r="AA708" s="63"/>
      <c r="AB708" s="63"/>
      <c r="AD708" s="63"/>
      <c r="AE708" s="63"/>
      <c r="AF708" s="63"/>
      <c r="AG708" s="63"/>
      <c r="BA708" s="63"/>
      <c r="BB708" s="63"/>
      <c r="BC708" s="63"/>
      <c r="BE708" s="63"/>
    </row>
    <row r="709" spans="3:57" x14ac:dyDescent="0.35">
      <c r="C709" s="63"/>
      <c r="D709" s="63"/>
      <c r="J709" s="63"/>
      <c r="L709" s="63"/>
      <c r="N709" s="66">
        <f t="shared" ref="N709:N772" ca="1" si="53">INT((TODAY()-M709)/365.25)</f>
        <v>121</v>
      </c>
      <c r="O709" s="66">
        <f t="shared" ca="1" si="52"/>
        <v>121</v>
      </c>
      <c r="P709" s="63"/>
      <c r="R709" s="63"/>
      <c r="S709" s="63"/>
      <c r="Y709" s="65"/>
      <c r="AA709" s="63"/>
      <c r="AB709" s="63"/>
      <c r="AD709" s="63"/>
      <c r="AE709" s="63"/>
      <c r="AF709" s="63"/>
      <c r="AG709" s="63"/>
      <c r="BA709" s="63"/>
      <c r="BB709" s="63"/>
      <c r="BC709" s="63"/>
      <c r="BE709" s="63"/>
    </row>
    <row r="710" spans="3:57" x14ac:dyDescent="0.35">
      <c r="C710" s="63"/>
      <c r="D710" s="63"/>
      <c r="J710" s="63"/>
      <c r="L710" s="63"/>
      <c r="N710" s="66">
        <f t="shared" ca="1" si="53"/>
        <v>121</v>
      </c>
      <c r="O710" s="66">
        <f t="shared" ca="1" si="52"/>
        <v>121</v>
      </c>
      <c r="P710" s="63"/>
      <c r="R710" s="63"/>
      <c r="S710" s="63"/>
      <c r="Y710" s="65"/>
      <c r="AA710" s="63"/>
      <c r="AB710" s="63"/>
      <c r="AD710" s="63"/>
      <c r="AE710" s="63"/>
      <c r="AF710" s="63"/>
      <c r="AG710" s="63"/>
      <c r="BA710" s="63"/>
      <c r="BB710" s="63"/>
      <c r="BC710" s="63"/>
      <c r="BE710" s="63"/>
    </row>
    <row r="711" spans="3:57" x14ac:dyDescent="0.35">
      <c r="C711" s="63"/>
      <c r="D711" s="63"/>
      <c r="J711" s="63"/>
      <c r="L711" s="63"/>
      <c r="N711" s="66">
        <f t="shared" ca="1" si="53"/>
        <v>121</v>
      </c>
      <c r="O711" s="66">
        <f t="shared" ca="1" si="52"/>
        <v>121</v>
      </c>
      <c r="P711" s="63"/>
      <c r="R711" s="63"/>
      <c r="S711" s="63"/>
      <c r="Y711" s="65"/>
      <c r="AA711" s="63"/>
      <c r="AB711" s="63"/>
      <c r="AD711" s="63"/>
      <c r="AE711" s="63"/>
      <c r="AF711" s="63"/>
      <c r="AG711" s="63"/>
      <c r="BA711" s="63"/>
      <c r="BB711" s="63"/>
      <c r="BC711" s="63"/>
      <c r="BE711" s="63"/>
    </row>
    <row r="712" spans="3:57" x14ac:dyDescent="0.35">
      <c r="C712" s="63"/>
      <c r="D712" s="63"/>
      <c r="J712" s="63"/>
      <c r="L712" s="63"/>
      <c r="N712" s="66">
        <f t="shared" ca="1" si="53"/>
        <v>121</v>
      </c>
      <c r="O712" s="66">
        <f t="shared" ca="1" si="52"/>
        <v>121</v>
      </c>
      <c r="P712" s="63"/>
      <c r="R712" s="63"/>
      <c r="S712" s="63"/>
      <c r="Y712" s="65"/>
      <c r="AA712" s="63"/>
      <c r="AB712" s="63"/>
      <c r="AD712" s="63"/>
      <c r="AE712" s="63"/>
      <c r="AF712" s="63"/>
      <c r="AG712" s="63"/>
      <c r="BA712" s="63"/>
      <c r="BB712" s="63"/>
      <c r="BC712" s="63"/>
      <c r="BE712" s="63"/>
    </row>
    <row r="713" spans="3:57" x14ac:dyDescent="0.35">
      <c r="C713" s="63"/>
      <c r="D713" s="63"/>
      <c r="J713" s="63"/>
      <c r="L713" s="63"/>
      <c r="N713" s="66">
        <f t="shared" ca="1" si="53"/>
        <v>121</v>
      </c>
      <c r="O713" s="66">
        <f t="shared" ref="O713:O776" ca="1" si="54">IF(N713=119,"N/D",N713)</f>
        <v>121</v>
      </c>
      <c r="P713" s="63"/>
      <c r="R713" s="63"/>
      <c r="S713" s="63"/>
      <c r="Y713" s="65"/>
      <c r="AA713" s="63"/>
      <c r="AB713" s="63"/>
      <c r="AD713" s="63"/>
      <c r="AE713" s="63"/>
      <c r="AF713" s="63"/>
      <c r="AG713" s="63"/>
      <c r="BA713" s="63"/>
      <c r="BB713" s="63"/>
      <c r="BC713" s="63"/>
      <c r="BE713" s="63"/>
    </row>
    <row r="714" spans="3:57" x14ac:dyDescent="0.35">
      <c r="C714" s="63"/>
      <c r="D714" s="63"/>
      <c r="J714" s="63"/>
      <c r="L714" s="63"/>
      <c r="N714" s="66">
        <f t="shared" ca="1" si="53"/>
        <v>121</v>
      </c>
      <c r="O714" s="66">
        <f t="shared" ca="1" si="54"/>
        <v>121</v>
      </c>
      <c r="P714" s="63"/>
      <c r="R714" s="63"/>
      <c r="S714" s="63"/>
      <c r="Y714" s="65"/>
      <c r="AA714" s="63"/>
      <c r="AB714" s="63"/>
      <c r="AD714" s="63"/>
      <c r="AE714" s="63"/>
      <c r="AF714" s="63"/>
      <c r="AG714" s="63"/>
      <c r="BA714" s="63"/>
      <c r="BB714" s="63"/>
      <c r="BC714" s="63"/>
      <c r="BE714" s="63"/>
    </row>
    <row r="715" spans="3:57" x14ac:dyDescent="0.35">
      <c r="C715" s="63"/>
      <c r="D715" s="63"/>
      <c r="J715" s="63"/>
      <c r="L715" s="63"/>
      <c r="N715" s="66">
        <f t="shared" ca="1" si="53"/>
        <v>121</v>
      </c>
      <c r="O715" s="66">
        <f t="shared" ca="1" si="54"/>
        <v>121</v>
      </c>
      <c r="P715" s="63"/>
      <c r="R715" s="63"/>
      <c r="S715" s="63"/>
      <c r="Y715" s="65"/>
      <c r="AA715" s="63"/>
      <c r="AB715" s="63"/>
      <c r="AD715" s="63"/>
      <c r="AE715" s="63"/>
      <c r="AF715" s="63"/>
      <c r="AG715" s="63"/>
      <c r="BA715" s="63"/>
      <c r="BB715" s="63"/>
      <c r="BC715" s="63"/>
      <c r="BE715" s="63"/>
    </row>
    <row r="716" spans="3:57" x14ac:dyDescent="0.35">
      <c r="C716" s="63"/>
      <c r="D716" s="63"/>
      <c r="J716" s="63"/>
      <c r="L716" s="63"/>
      <c r="N716" s="66">
        <f t="shared" ca="1" si="53"/>
        <v>121</v>
      </c>
      <c r="O716" s="66">
        <f t="shared" ca="1" si="54"/>
        <v>121</v>
      </c>
      <c r="P716" s="63"/>
      <c r="R716" s="63"/>
      <c r="S716" s="63"/>
      <c r="Y716" s="65"/>
      <c r="AA716" s="63"/>
      <c r="AB716" s="63"/>
      <c r="AD716" s="63"/>
      <c r="AE716" s="63"/>
      <c r="AF716" s="63"/>
      <c r="AG716" s="63"/>
      <c r="BA716" s="63"/>
      <c r="BB716" s="63"/>
      <c r="BC716" s="63"/>
      <c r="BE716" s="63"/>
    </row>
    <row r="717" spans="3:57" x14ac:dyDescent="0.35">
      <c r="C717" s="63"/>
      <c r="D717" s="63"/>
      <c r="J717" s="63"/>
      <c r="L717" s="63"/>
      <c r="N717" s="66">
        <f t="shared" ca="1" si="53"/>
        <v>121</v>
      </c>
      <c r="O717" s="66">
        <f t="shared" ca="1" si="54"/>
        <v>121</v>
      </c>
      <c r="P717" s="63"/>
      <c r="R717" s="63"/>
      <c r="S717" s="63"/>
      <c r="Y717" s="65"/>
      <c r="AA717" s="63"/>
      <c r="AB717" s="63"/>
      <c r="AD717" s="63"/>
      <c r="AE717" s="63"/>
      <c r="AF717" s="63"/>
      <c r="AG717" s="63"/>
      <c r="BA717" s="63"/>
      <c r="BB717" s="63"/>
      <c r="BC717" s="63"/>
      <c r="BE717" s="63"/>
    </row>
    <row r="718" spans="3:57" x14ac:dyDescent="0.35">
      <c r="C718" s="63"/>
      <c r="D718" s="63"/>
      <c r="J718" s="63"/>
      <c r="L718" s="63"/>
      <c r="N718" s="66">
        <f t="shared" ca="1" si="53"/>
        <v>121</v>
      </c>
      <c r="O718" s="66">
        <f t="shared" ca="1" si="54"/>
        <v>121</v>
      </c>
      <c r="P718" s="63"/>
      <c r="R718" s="63"/>
      <c r="S718" s="63"/>
      <c r="Y718" s="65"/>
      <c r="AA718" s="63"/>
      <c r="AB718" s="63"/>
      <c r="AD718" s="63"/>
      <c r="AE718" s="63"/>
      <c r="AF718" s="63"/>
      <c r="AG718" s="63"/>
      <c r="BA718" s="63"/>
      <c r="BB718" s="63"/>
      <c r="BC718" s="63"/>
      <c r="BE718" s="63"/>
    </row>
    <row r="719" spans="3:57" x14ac:dyDescent="0.35">
      <c r="C719" s="63"/>
      <c r="D719" s="63"/>
      <c r="J719" s="63"/>
      <c r="L719" s="63"/>
      <c r="N719" s="66">
        <f t="shared" ca="1" si="53"/>
        <v>121</v>
      </c>
      <c r="O719" s="66">
        <f t="shared" ca="1" si="54"/>
        <v>121</v>
      </c>
      <c r="P719" s="63"/>
      <c r="R719" s="63"/>
      <c r="S719" s="63"/>
      <c r="Y719" s="65"/>
      <c r="AA719" s="63"/>
      <c r="AB719" s="63"/>
      <c r="AD719" s="63"/>
      <c r="AE719" s="63"/>
      <c r="AF719" s="63"/>
      <c r="AG719" s="63"/>
      <c r="BA719" s="63"/>
      <c r="BB719" s="63"/>
      <c r="BC719" s="63"/>
      <c r="BE719" s="63"/>
    </row>
    <row r="720" spans="3:57" x14ac:dyDescent="0.35">
      <c r="C720" s="63"/>
      <c r="D720" s="63"/>
      <c r="J720" s="63"/>
      <c r="L720" s="63"/>
      <c r="N720" s="66">
        <f t="shared" ca="1" si="53"/>
        <v>121</v>
      </c>
      <c r="O720" s="66">
        <f t="shared" ca="1" si="54"/>
        <v>121</v>
      </c>
      <c r="P720" s="63"/>
      <c r="R720" s="63"/>
      <c r="S720" s="63"/>
      <c r="Y720" s="65"/>
      <c r="AA720" s="63"/>
      <c r="AB720" s="63"/>
      <c r="AD720" s="63"/>
      <c r="AE720" s="63"/>
      <c r="AF720" s="63"/>
      <c r="AG720" s="63"/>
      <c r="BA720" s="63"/>
      <c r="BB720" s="63"/>
      <c r="BC720" s="63"/>
      <c r="BE720" s="63"/>
    </row>
    <row r="721" spans="3:57" x14ac:dyDescent="0.35">
      <c r="C721" s="63"/>
      <c r="D721" s="63"/>
      <c r="J721" s="63"/>
      <c r="L721" s="63"/>
      <c r="N721" s="66">
        <f t="shared" ca="1" si="53"/>
        <v>121</v>
      </c>
      <c r="O721" s="66">
        <f t="shared" ca="1" si="54"/>
        <v>121</v>
      </c>
      <c r="P721" s="63"/>
      <c r="R721" s="63"/>
      <c r="S721" s="63"/>
      <c r="Y721" s="65"/>
      <c r="AA721" s="63"/>
      <c r="AB721" s="63"/>
      <c r="AD721" s="63"/>
      <c r="AE721" s="63"/>
      <c r="AF721" s="63"/>
      <c r="AG721" s="63"/>
      <c r="BA721" s="63"/>
      <c r="BB721" s="63"/>
      <c r="BC721" s="63"/>
      <c r="BE721" s="63"/>
    </row>
    <row r="722" spans="3:57" x14ac:dyDescent="0.35">
      <c r="C722" s="63"/>
      <c r="D722" s="63"/>
      <c r="J722" s="63"/>
      <c r="L722" s="63"/>
      <c r="N722" s="66">
        <f t="shared" ca="1" si="53"/>
        <v>121</v>
      </c>
      <c r="O722" s="66">
        <f t="shared" ca="1" si="54"/>
        <v>121</v>
      </c>
      <c r="P722" s="63"/>
      <c r="R722" s="63"/>
      <c r="S722" s="63"/>
      <c r="Y722" s="65"/>
      <c r="AA722" s="63"/>
      <c r="AB722" s="63"/>
      <c r="AD722" s="63"/>
      <c r="AE722" s="63"/>
      <c r="AF722" s="63"/>
      <c r="AG722" s="63"/>
      <c r="BA722" s="63"/>
      <c r="BB722" s="63"/>
      <c r="BC722" s="63"/>
      <c r="BE722" s="63"/>
    </row>
    <row r="723" spans="3:57" x14ac:dyDescent="0.35">
      <c r="C723" s="63"/>
      <c r="D723" s="63"/>
      <c r="J723" s="63"/>
      <c r="L723" s="63"/>
      <c r="N723" s="66">
        <f t="shared" ca="1" si="53"/>
        <v>121</v>
      </c>
      <c r="O723" s="66">
        <f t="shared" ca="1" si="54"/>
        <v>121</v>
      </c>
      <c r="P723" s="63"/>
      <c r="R723" s="63"/>
      <c r="S723" s="63"/>
      <c r="Y723" s="65"/>
      <c r="AA723" s="63"/>
      <c r="AB723" s="63"/>
      <c r="AD723" s="63"/>
      <c r="AE723" s="63"/>
      <c r="AF723" s="63"/>
      <c r="AG723" s="63"/>
      <c r="BA723" s="63"/>
      <c r="BB723" s="63"/>
      <c r="BC723" s="63"/>
      <c r="BE723" s="63"/>
    </row>
    <row r="724" spans="3:57" x14ac:dyDescent="0.35">
      <c r="C724" s="63"/>
      <c r="D724" s="63"/>
      <c r="J724" s="63"/>
      <c r="L724" s="63"/>
      <c r="N724" s="66">
        <f t="shared" ca="1" si="53"/>
        <v>121</v>
      </c>
      <c r="O724" s="66">
        <f t="shared" ca="1" si="54"/>
        <v>121</v>
      </c>
      <c r="P724" s="63"/>
      <c r="R724" s="63"/>
      <c r="S724" s="63"/>
      <c r="Y724" s="65"/>
      <c r="AA724" s="63"/>
      <c r="AB724" s="63"/>
      <c r="AD724" s="63"/>
      <c r="AE724" s="63"/>
      <c r="AF724" s="63"/>
      <c r="AG724" s="63"/>
      <c r="BA724" s="63"/>
      <c r="BB724" s="63"/>
      <c r="BC724" s="63"/>
      <c r="BE724" s="63"/>
    </row>
    <row r="725" spans="3:57" x14ac:dyDescent="0.35">
      <c r="C725" s="63"/>
      <c r="D725" s="63"/>
      <c r="J725" s="63"/>
      <c r="L725" s="63"/>
      <c r="N725" s="66">
        <f t="shared" ca="1" si="53"/>
        <v>121</v>
      </c>
      <c r="O725" s="66">
        <f t="shared" ca="1" si="54"/>
        <v>121</v>
      </c>
      <c r="P725" s="63"/>
      <c r="R725" s="63"/>
      <c r="S725" s="63"/>
      <c r="Y725" s="65"/>
      <c r="AA725" s="63"/>
      <c r="AB725" s="63"/>
      <c r="AD725" s="63"/>
      <c r="AE725" s="63"/>
      <c r="AF725" s="63"/>
      <c r="AG725" s="63"/>
      <c r="BA725" s="63"/>
      <c r="BB725" s="63"/>
      <c r="BC725" s="63"/>
      <c r="BE725" s="63"/>
    </row>
    <row r="726" spans="3:57" x14ac:dyDescent="0.35">
      <c r="C726" s="63"/>
      <c r="D726" s="63"/>
      <c r="J726" s="63"/>
      <c r="L726" s="63"/>
      <c r="N726" s="66">
        <f t="shared" ca="1" si="53"/>
        <v>121</v>
      </c>
      <c r="O726" s="66">
        <f t="shared" ca="1" si="54"/>
        <v>121</v>
      </c>
      <c r="P726" s="63"/>
      <c r="R726" s="63"/>
      <c r="S726" s="63"/>
      <c r="Y726" s="65"/>
      <c r="AA726" s="63"/>
      <c r="AB726" s="63"/>
      <c r="AD726" s="63"/>
      <c r="AE726" s="63"/>
      <c r="AF726" s="63"/>
      <c r="AG726" s="63"/>
      <c r="BA726" s="63"/>
      <c r="BB726" s="63"/>
      <c r="BC726" s="63"/>
      <c r="BE726" s="63"/>
    </row>
    <row r="727" spans="3:57" x14ac:dyDescent="0.35">
      <c r="C727" s="63"/>
      <c r="D727" s="63"/>
      <c r="J727" s="63"/>
      <c r="L727" s="63"/>
      <c r="N727" s="66">
        <f t="shared" ca="1" si="53"/>
        <v>121</v>
      </c>
      <c r="O727" s="66">
        <f t="shared" ca="1" si="54"/>
        <v>121</v>
      </c>
      <c r="P727" s="63"/>
      <c r="R727" s="63"/>
      <c r="S727" s="63"/>
      <c r="Y727" s="65"/>
      <c r="AA727" s="63"/>
      <c r="AB727" s="63"/>
      <c r="AD727" s="63"/>
      <c r="AE727" s="63"/>
      <c r="AF727" s="63"/>
      <c r="AG727" s="63"/>
      <c r="BA727" s="63"/>
      <c r="BB727" s="63"/>
      <c r="BC727" s="63"/>
      <c r="BE727" s="63"/>
    </row>
    <row r="728" spans="3:57" x14ac:dyDescent="0.35">
      <c r="C728" s="63"/>
      <c r="D728" s="63"/>
      <c r="J728" s="63"/>
      <c r="L728" s="63"/>
      <c r="N728" s="66">
        <f t="shared" ca="1" si="53"/>
        <v>121</v>
      </c>
      <c r="O728" s="66">
        <f t="shared" ca="1" si="54"/>
        <v>121</v>
      </c>
      <c r="P728" s="63"/>
      <c r="R728" s="63"/>
      <c r="S728" s="63"/>
      <c r="Y728" s="65"/>
      <c r="AA728" s="63"/>
      <c r="AB728" s="63"/>
      <c r="AD728" s="63"/>
      <c r="AE728" s="63"/>
      <c r="AF728" s="63"/>
      <c r="AG728" s="63"/>
      <c r="BA728" s="63"/>
      <c r="BB728" s="63"/>
      <c r="BC728" s="63"/>
      <c r="BE728" s="63"/>
    </row>
    <row r="729" spans="3:57" x14ac:dyDescent="0.35">
      <c r="C729" s="63"/>
      <c r="D729" s="63"/>
      <c r="J729" s="63"/>
      <c r="L729" s="63"/>
      <c r="N729" s="66">
        <f t="shared" ca="1" si="53"/>
        <v>121</v>
      </c>
      <c r="O729" s="66">
        <f t="shared" ca="1" si="54"/>
        <v>121</v>
      </c>
      <c r="P729" s="63"/>
      <c r="R729" s="63"/>
      <c r="S729" s="63"/>
      <c r="Y729" s="65"/>
      <c r="AA729" s="63"/>
      <c r="AB729" s="63"/>
      <c r="AD729" s="63"/>
      <c r="AE729" s="63"/>
      <c r="AF729" s="63"/>
      <c r="AG729" s="63"/>
      <c r="BA729" s="63"/>
      <c r="BB729" s="63"/>
      <c r="BC729" s="63"/>
      <c r="BE729" s="63"/>
    </row>
    <row r="730" spans="3:57" x14ac:dyDescent="0.35">
      <c r="C730" s="63"/>
      <c r="D730" s="63"/>
      <c r="J730" s="63"/>
      <c r="L730" s="63"/>
      <c r="N730" s="66">
        <f t="shared" ca="1" si="53"/>
        <v>121</v>
      </c>
      <c r="O730" s="66">
        <f t="shared" ca="1" si="54"/>
        <v>121</v>
      </c>
      <c r="P730" s="63"/>
      <c r="R730" s="63"/>
      <c r="S730" s="63"/>
      <c r="Y730" s="65"/>
      <c r="AA730" s="63"/>
      <c r="AB730" s="63"/>
      <c r="AD730" s="63"/>
      <c r="AE730" s="63"/>
      <c r="AF730" s="63"/>
      <c r="AG730" s="63"/>
      <c r="BA730" s="63"/>
      <c r="BB730" s="63"/>
      <c r="BC730" s="63"/>
      <c r="BE730" s="63"/>
    </row>
    <row r="731" spans="3:57" x14ac:dyDescent="0.35">
      <c r="C731" s="63"/>
      <c r="D731" s="63"/>
      <c r="J731" s="63"/>
      <c r="L731" s="63"/>
      <c r="N731" s="66">
        <f t="shared" ca="1" si="53"/>
        <v>121</v>
      </c>
      <c r="O731" s="66">
        <f t="shared" ca="1" si="54"/>
        <v>121</v>
      </c>
      <c r="P731" s="63"/>
      <c r="R731" s="63"/>
      <c r="S731" s="63"/>
      <c r="Y731" s="65"/>
      <c r="AA731" s="63"/>
      <c r="AB731" s="63"/>
      <c r="AD731" s="63"/>
      <c r="AE731" s="63"/>
      <c r="AF731" s="63"/>
      <c r="AG731" s="63"/>
      <c r="BA731" s="63"/>
      <c r="BB731" s="63"/>
      <c r="BC731" s="63"/>
      <c r="BE731" s="63"/>
    </row>
    <row r="732" spans="3:57" x14ac:dyDescent="0.35">
      <c r="C732" s="63"/>
      <c r="D732" s="63"/>
      <c r="J732" s="63"/>
      <c r="L732" s="63"/>
      <c r="N732" s="66">
        <f t="shared" ca="1" si="53"/>
        <v>121</v>
      </c>
      <c r="O732" s="66">
        <f t="shared" ca="1" si="54"/>
        <v>121</v>
      </c>
      <c r="P732" s="63"/>
      <c r="R732" s="63"/>
      <c r="S732" s="63"/>
      <c r="Y732" s="65"/>
      <c r="AA732" s="63"/>
      <c r="AB732" s="63"/>
      <c r="AD732" s="63"/>
      <c r="AE732" s="63"/>
      <c r="AF732" s="63"/>
      <c r="AG732" s="63"/>
      <c r="BA732" s="63"/>
      <c r="BB732" s="63"/>
      <c r="BC732" s="63"/>
      <c r="BE732" s="63"/>
    </row>
    <row r="733" spans="3:57" x14ac:dyDescent="0.35">
      <c r="C733" s="63"/>
      <c r="D733" s="63"/>
      <c r="J733" s="63"/>
      <c r="L733" s="63"/>
      <c r="N733" s="66">
        <f t="shared" ca="1" si="53"/>
        <v>121</v>
      </c>
      <c r="O733" s="66">
        <f t="shared" ca="1" si="54"/>
        <v>121</v>
      </c>
      <c r="P733" s="63"/>
      <c r="R733" s="63"/>
      <c r="S733" s="63"/>
      <c r="Y733" s="65"/>
      <c r="AA733" s="63"/>
      <c r="AB733" s="63"/>
      <c r="AD733" s="63"/>
      <c r="AE733" s="63"/>
      <c r="AF733" s="63"/>
      <c r="AG733" s="63"/>
      <c r="BA733" s="63"/>
      <c r="BB733" s="63"/>
      <c r="BC733" s="63"/>
      <c r="BE733" s="63"/>
    </row>
    <row r="734" spans="3:57" x14ac:dyDescent="0.35">
      <c r="C734" s="63"/>
      <c r="D734" s="63"/>
      <c r="J734" s="63"/>
      <c r="L734" s="63"/>
      <c r="N734" s="66">
        <f t="shared" ca="1" si="53"/>
        <v>121</v>
      </c>
      <c r="O734" s="66">
        <f t="shared" ca="1" si="54"/>
        <v>121</v>
      </c>
      <c r="P734" s="63"/>
      <c r="R734" s="63"/>
      <c r="S734" s="63"/>
      <c r="Y734" s="65"/>
      <c r="AA734" s="63"/>
      <c r="AB734" s="63"/>
      <c r="AD734" s="63"/>
      <c r="AE734" s="63"/>
      <c r="AF734" s="63"/>
      <c r="AG734" s="63"/>
      <c r="BA734" s="63"/>
      <c r="BB734" s="63"/>
      <c r="BC734" s="63"/>
      <c r="BE734" s="63"/>
    </row>
    <row r="735" spans="3:57" x14ac:dyDescent="0.35">
      <c r="C735" s="63"/>
      <c r="D735" s="63"/>
      <c r="J735" s="63"/>
      <c r="L735" s="63"/>
      <c r="N735" s="66">
        <f t="shared" ca="1" si="53"/>
        <v>121</v>
      </c>
      <c r="O735" s="66">
        <f t="shared" ca="1" si="54"/>
        <v>121</v>
      </c>
      <c r="P735" s="63"/>
      <c r="R735" s="63"/>
      <c r="S735" s="63"/>
      <c r="Y735" s="65"/>
      <c r="AA735" s="63"/>
      <c r="AB735" s="63"/>
      <c r="AD735" s="63"/>
      <c r="AE735" s="63"/>
      <c r="AF735" s="63"/>
      <c r="AG735" s="63"/>
      <c r="BA735" s="63"/>
      <c r="BB735" s="63"/>
      <c r="BC735" s="63"/>
      <c r="BE735" s="63"/>
    </row>
    <row r="736" spans="3:57" x14ac:dyDescent="0.35">
      <c r="C736" s="63"/>
      <c r="D736" s="63"/>
      <c r="J736" s="63"/>
      <c r="L736" s="63"/>
      <c r="N736" s="66">
        <f t="shared" ca="1" si="53"/>
        <v>121</v>
      </c>
      <c r="O736" s="66">
        <f t="shared" ca="1" si="54"/>
        <v>121</v>
      </c>
      <c r="P736" s="63"/>
      <c r="R736" s="63"/>
      <c r="S736" s="63"/>
      <c r="Y736" s="65"/>
      <c r="AA736" s="63"/>
      <c r="AB736" s="63"/>
      <c r="AD736" s="63"/>
      <c r="AE736" s="63"/>
      <c r="AF736" s="63"/>
      <c r="AG736" s="63"/>
      <c r="BA736" s="63"/>
      <c r="BB736" s="63"/>
      <c r="BC736" s="63"/>
      <c r="BE736" s="63"/>
    </row>
    <row r="737" spans="3:57" x14ac:dyDescent="0.35">
      <c r="C737" s="63"/>
      <c r="D737" s="63"/>
      <c r="J737" s="63"/>
      <c r="L737" s="63"/>
      <c r="N737" s="66">
        <f t="shared" ca="1" si="53"/>
        <v>121</v>
      </c>
      <c r="O737" s="66">
        <f t="shared" ca="1" si="54"/>
        <v>121</v>
      </c>
      <c r="P737" s="63"/>
      <c r="R737" s="63"/>
      <c r="S737" s="63"/>
      <c r="Y737" s="65"/>
      <c r="AA737" s="63"/>
      <c r="AB737" s="63"/>
      <c r="AD737" s="63"/>
      <c r="AE737" s="63"/>
      <c r="AF737" s="63"/>
      <c r="AG737" s="63"/>
      <c r="BA737" s="63"/>
      <c r="BB737" s="63"/>
      <c r="BC737" s="63"/>
      <c r="BE737" s="63"/>
    </row>
    <row r="738" spans="3:57" x14ac:dyDescent="0.35">
      <c r="C738" s="63"/>
      <c r="D738" s="63"/>
      <c r="J738" s="63"/>
      <c r="L738" s="63"/>
      <c r="N738" s="66">
        <f t="shared" ca="1" si="53"/>
        <v>121</v>
      </c>
      <c r="O738" s="66">
        <f t="shared" ca="1" si="54"/>
        <v>121</v>
      </c>
      <c r="P738" s="63"/>
      <c r="R738" s="63"/>
      <c r="S738" s="63"/>
      <c r="Y738" s="65"/>
      <c r="AA738" s="63"/>
      <c r="AB738" s="63"/>
      <c r="AD738" s="63"/>
      <c r="AE738" s="63"/>
      <c r="AF738" s="63"/>
      <c r="AG738" s="63"/>
      <c r="BA738" s="63"/>
      <c r="BB738" s="63"/>
      <c r="BC738" s="63"/>
      <c r="BE738" s="63"/>
    </row>
    <row r="739" spans="3:57" x14ac:dyDescent="0.35">
      <c r="C739" s="63"/>
      <c r="D739" s="63"/>
      <c r="J739" s="63"/>
      <c r="L739" s="63"/>
      <c r="N739" s="66">
        <f t="shared" ca="1" si="53"/>
        <v>121</v>
      </c>
      <c r="O739" s="66">
        <f t="shared" ca="1" si="54"/>
        <v>121</v>
      </c>
      <c r="P739" s="63"/>
      <c r="R739" s="63"/>
      <c r="S739" s="63"/>
      <c r="Y739" s="65"/>
      <c r="AA739" s="63"/>
      <c r="AB739" s="63"/>
      <c r="AD739" s="63"/>
      <c r="AE739" s="63"/>
      <c r="AF739" s="63"/>
      <c r="AG739" s="63"/>
      <c r="BA739" s="63"/>
      <c r="BB739" s="63"/>
      <c r="BC739" s="63"/>
      <c r="BE739" s="63"/>
    </row>
    <row r="740" spans="3:57" x14ac:dyDescent="0.35">
      <c r="C740" s="63"/>
      <c r="D740" s="63"/>
      <c r="J740" s="63"/>
      <c r="L740" s="63"/>
      <c r="N740" s="66">
        <f t="shared" ca="1" si="53"/>
        <v>121</v>
      </c>
      <c r="O740" s="66">
        <f t="shared" ca="1" si="54"/>
        <v>121</v>
      </c>
      <c r="P740" s="63"/>
      <c r="R740" s="63"/>
      <c r="S740" s="63"/>
      <c r="Y740" s="65"/>
      <c r="AA740" s="63"/>
      <c r="AB740" s="63"/>
      <c r="AD740" s="63"/>
      <c r="AE740" s="63"/>
      <c r="AF740" s="63"/>
      <c r="AG740" s="63"/>
      <c r="BA740" s="63"/>
      <c r="BB740" s="63"/>
      <c r="BC740" s="63"/>
      <c r="BE740" s="63"/>
    </row>
    <row r="741" spans="3:57" x14ac:dyDescent="0.35">
      <c r="C741" s="63"/>
      <c r="D741" s="63"/>
      <c r="J741" s="63"/>
      <c r="L741" s="63"/>
      <c r="N741" s="66">
        <f t="shared" ca="1" si="53"/>
        <v>121</v>
      </c>
      <c r="O741" s="66">
        <f t="shared" ca="1" si="54"/>
        <v>121</v>
      </c>
      <c r="P741" s="63"/>
      <c r="R741" s="63"/>
      <c r="S741" s="63"/>
      <c r="Y741" s="65"/>
      <c r="AA741" s="63"/>
      <c r="AB741" s="63"/>
      <c r="AD741" s="63"/>
      <c r="AE741" s="63"/>
      <c r="AF741" s="63"/>
      <c r="AG741" s="63"/>
      <c r="BA741" s="63"/>
      <c r="BB741" s="63"/>
      <c r="BC741" s="63"/>
      <c r="BE741" s="63"/>
    </row>
    <row r="742" spans="3:57" x14ac:dyDescent="0.35">
      <c r="C742" s="63"/>
      <c r="D742" s="63"/>
      <c r="J742" s="63"/>
      <c r="L742" s="63"/>
      <c r="N742" s="66">
        <f t="shared" ca="1" si="53"/>
        <v>121</v>
      </c>
      <c r="O742" s="66">
        <f t="shared" ca="1" si="54"/>
        <v>121</v>
      </c>
      <c r="P742" s="63"/>
      <c r="R742" s="63"/>
      <c r="S742" s="63"/>
      <c r="Y742" s="65"/>
      <c r="AA742" s="63"/>
      <c r="AB742" s="63"/>
      <c r="AD742" s="63"/>
      <c r="AE742" s="63"/>
      <c r="AF742" s="63"/>
      <c r="AG742" s="63"/>
      <c r="BA742" s="63"/>
      <c r="BB742" s="63"/>
      <c r="BC742" s="63"/>
      <c r="BE742" s="63"/>
    </row>
    <row r="743" spans="3:57" x14ac:dyDescent="0.35">
      <c r="C743" s="63"/>
      <c r="D743" s="63"/>
      <c r="J743" s="63"/>
      <c r="L743" s="63"/>
      <c r="N743" s="66">
        <f t="shared" ca="1" si="53"/>
        <v>121</v>
      </c>
      <c r="O743" s="66">
        <f t="shared" ca="1" si="54"/>
        <v>121</v>
      </c>
      <c r="P743" s="63"/>
      <c r="R743" s="63"/>
      <c r="S743" s="63"/>
      <c r="Y743" s="65"/>
      <c r="AA743" s="63"/>
      <c r="AB743" s="63"/>
      <c r="AD743" s="63"/>
      <c r="AE743" s="63"/>
      <c r="AF743" s="63"/>
      <c r="AG743" s="63"/>
      <c r="BA743" s="63"/>
      <c r="BB743" s="63"/>
      <c r="BC743" s="63"/>
      <c r="BE743" s="63"/>
    </row>
    <row r="744" spans="3:57" x14ac:dyDescent="0.35">
      <c r="C744" s="63"/>
      <c r="D744" s="63"/>
      <c r="J744" s="63"/>
      <c r="L744" s="63"/>
      <c r="N744" s="66">
        <f t="shared" ca="1" si="53"/>
        <v>121</v>
      </c>
      <c r="O744" s="66">
        <f t="shared" ca="1" si="54"/>
        <v>121</v>
      </c>
      <c r="P744" s="63"/>
      <c r="R744" s="63"/>
      <c r="S744" s="63"/>
      <c r="Y744" s="65"/>
      <c r="AA744" s="63"/>
      <c r="AB744" s="63"/>
      <c r="AD744" s="63"/>
      <c r="AE744" s="63"/>
      <c r="AF744" s="63"/>
      <c r="AG744" s="63"/>
      <c r="BA744" s="63"/>
      <c r="BB744" s="63"/>
      <c r="BC744" s="63"/>
      <c r="BE744" s="63"/>
    </row>
    <row r="745" spans="3:57" x14ac:dyDescent="0.35">
      <c r="C745" s="63"/>
      <c r="D745" s="63"/>
      <c r="J745" s="63"/>
      <c r="L745" s="63"/>
      <c r="N745" s="66">
        <f t="shared" ca="1" si="53"/>
        <v>121</v>
      </c>
      <c r="O745" s="66">
        <f t="shared" ca="1" si="54"/>
        <v>121</v>
      </c>
      <c r="P745" s="63"/>
      <c r="R745" s="63"/>
      <c r="S745" s="63"/>
      <c r="Y745" s="65"/>
      <c r="AA745" s="63"/>
      <c r="AB745" s="63"/>
      <c r="AD745" s="63"/>
      <c r="AE745" s="63"/>
      <c r="AF745" s="63"/>
      <c r="AG745" s="63"/>
      <c r="BA745" s="63"/>
      <c r="BB745" s="63"/>
      <c r="BC745" s="63"/>
      <c r="BE745" s="63"/>
    </row>
    <row r="746" spans="3:57" x14ac:dyDescent="0.35">
      <c r="C746" s="63"/>
      <c r="D746" s="63"/>
      <c r="J746" s="63"/>
      <c r="L746" s="63"/>
      <c r="N746" s="66">
        <f t="shared" ca="1" si="53"/>
        <v>121</v>
      </c>
      <c r="O746" s="66">
        <f t="shared" ca="1" si="54"/>
        <v>121</v>
      </c>
      <c r="P746" s="63"/>
      <c r="R746" s="63"/>
      <c r="S746" s="63"/>
      <c r="Y746" s="65"/>
      <c r="AA746" s="63"/>
      <c r="AB746" s="63"/>
      <c r="AD746" s="63"/>
      <c r="AE746" s="63"/>
      <c r="AF746" s="63"/>
      <c r="AG746" s="63"/>
      <c r="BA746" s="63"/>
      <c r="BB746" s="63"/>
      <c r="BC746" s="63"/>
      <c r="BE746" s="63"/>
    </row>
    <row r="747" spans="3:57" x14ac:dyDescent="0.35">
      <c r="C747" s="63"/>
      <c r="D747" s="63"/>
      <c r="J747" s="63"/>
      <c r="L747" s="63"/>
      <c r="N747" s="66">
        <f t="shared" ca="1" si="53"/>
        <v>121</v>
      </c>
      <c r="O747" s="66">
        <f t="shared" ca="1" si="54"/>
        <v>121</v>
      </c>
      <c r="P747" s="63"/>
      <c r="R747" s="63"/>
      <c r="S747" s="63"/>
      <c r="Y747" s="65"/>
      <c r="AA747" s="63"/>
      <c r="AB747" s="63"/>
      <c r="AD747" s="63"/>
      <c r="AE747" s="63"/>
      <c r="AF747" s="63"/>
      <c r="AG747" s="63"/>
      <c r="BA747" s="63"/>
      <c r="BB747" s="63"/>
      <c r="BC747" s="63"/>
      <c r="BE747" s="63"/>
    </row>
    <row r="748" spans="3:57" x14ac:dyDescent="0.35">
      <c r="C748" s="63"/>
      <c r="D748" s="63"/>
      <c r="J748" s="63"/>
      <c r="L748" s="63"/>
      <c r="N748" s="66">
        <f t="shared" ca="1" si="53"/>
        <v>121</v>
      </c>
      <c r="O748" s="66">
        <f t="shared" ca="1" si="54"/>
        <v>121</v>
      </c>
      <c r="P748" s="63"/>
      <c r="R748" s="63"/>
      <c r="S748" s="63"/>
      <c r="Y748" s="65"/>
      <c r="AA748" s="63"/>
      <c r="AB748" s="63"/>
      <c r="AD748" s="63"/>
      <c r="AE748" s="63"/>
      <c r="AF748" s="63"/>
      <c r="AG748" s="63"/>
      <c r="BA748" s="63"/>
      <c r="BB748" s="63"/>
      <c r="BC748" s="63"/>
      <c r="BE748" s="63"/>
    </row>
    <row r="749" spans="3:57" x14ac:dyDescent="0.35">
      <c r="C749" s="63"/>
      <c r="D749" s="63"/>
      <c r="J749" s="63"/>
      <c r="L749" s="63"/>
      <c r="N749" s="66">
        <f t="shared" ca="1" si="53"/>
        <v>121</v>
      </c>
      <c r="O749" s="66">
        <f t="shared" ca="1" si="54"/>
        <v>121</v>
      </c>
      <c r="P749" s="63"/>
      <c r="R749" s="63"/>
      <c r="S749" s="63"/>
      <c r="Y749" s="65"/>
      <c r="AA749" s="63"/>
      <c r="AB749" s="63"/>
      <c r="AD749" s="63"/>
      <c r="AE749" s="63"/>
      <c r="AF749" s="63"/>
      <c r="AG749" s="63"/>
      <c r="BA749" s="63"/>
      <c r="BB749" s="63"/>
      <c r="BC749" s="63"/>
      <c r="BE749" s="63"/>
    </row>
    <row r="750" spans="3:57" x14ac:dyDescent="0.35">
      <c r="C750" s="63"/>
      <c r="D750" s="63"/>
      <c r="J750" s="63"/>
      <c r="L750" s="63"/>
      <c r="N750" s="66">
        <f t="shared" ca="1" si="53"/>
        <v>121</v>
      </c>
      <c r="O750" s="66">
        <f t="shared" ca="1" si="54"/>
        <v>121</v>
      </c>
      <c r="P750" s="63"/>
      <c r="R750" s="63"/>
      <c r="S750" s="63"/>
      <c r="Y750" s="65"/>
      <c r="AA750" s="63"/>
      <c r="AB750" s="63"/>
      <c r="AD750" s="63"/>
      <c r="AE750" s="63"/>
      <c r="AF750" s="63"/>
      <c r="AG750" s="63"/>
      <c r="BA750" s="63"/>
      <c r="BB750" s="63"/>
      <c r="BC750" s="63"/>
      <c r="BE750" s="63"/>
    </row>
    <row r="751" spans="3:57" x14ac:dyDescent="0.35">
      <c r="C751" s="63"/>
      <c r="D751" s="63"/>
      <c r="J751" s="63"/>
      <c r="L751" s="63"/>
      <c r="N751" s="66">
        <f t="shared" ca="1" si="53"/>
        <v>121</v>
      </c>
      <c r="O751" s="66">
        <f t="shared" ca="1" si="54"/>
        <v>121</v>
      </c>
      <c r="P751" s="63"/>
      <c r="R751" s="63"/>
      <c r="S751" s="63"/>
      <c r="Y751" s="65"/>
      <c r="AA751" s="63"/>
      <c r="AB751" s="63"/>
      <c r="AD751" s="63"/>
      <c r="AE751" s="63"/>
      <c r="AF751" s="63"/>
      <c r="AG751" s="63"/>
      <c r="BA751" s="63"/>
      <c r="BB751" s="63"/>
      <c r="BC751" s="63"/>
      <c r="BE751" s="63"/>
    </row>
    <row r="752" spans="3:57" x14ac:dyDescent="0.35">
      <c r="C752" s="63"/>
      <c r="D752" s="63"/>
      <c r="J752" s="63"/>
      <c r="L752" s="63"/>
      <c r="N752" s="66">
        <f t="shared" ca="1" si="53"/>
        <v>121</v>
      </c>
      <c r="O752" s="66">
        <f t="shared" ca="1" si="54"/>
        <v>121</v>
      </c>
      <c r="P752" s="63"/>
      <c r="R752" s="63"/>
      <c r="S752" s="63"/>
      <c r="Y752" s="65"/>
      <c r="AA752" s="63"/>
      <c r="AB752" s="63"/>
      <c r="AD752" s="63"/>
      <c r="AE752" s="63"/>
      <c r="AF752" s="63"/>
      <c r="AG752" s="63"/>
      <c r="BA752" s="63"/>
      <c r="BB752" s="63"/>
      <c r="BC752" s="63"/>
      <c r="BE752" s="63"/>
    </row>
    <row r="753" spans="3:57" x14ac:dyDescent="0.35">
      <c r="C753" s="63"/>
      <c r="D753" s="63"/>
      <c r="J753" s="63"/>
      <c r="L753" s="63"/>
      <c r="N753" s="66">
        <f t="shared" ca="1" si="53"/>
        <v>121</v>
      </c>
      <c r="O753" s="66">
        <f t="shared" ca="1" si="54"/>
        <v>121</v>
      </c>
      <c r="P753" s="63"/>
      <c r="R753" s="63"/>
      <c r="S753" s="63"/>
      <c r="Y753" s="65"/>
      <c r="AA753" s="63"/>
      <c r="AB753" s="63"/>
      <c r="AD753" s="63"/>
      <c r="AE753" s="63"/>
      <c r="AF753" s="63"/>
      <c r="AG753" s="63"/>
      <c r="BA753" s="63"/>
      <c r="BB753" s="63"/>
      <c r="BC753" s="63"/>
      <c r="BE753" s="63"/>
    </row>
    <row r="754" spans="3:57" x14ac:dyDescent="0.35">
      <c r="C754" s="63"/>
      <c r="D754" s="63"/>
      <c r="J754" s="63"/>
      <c r="L754" s="63"/>
      <c r="N754" s="66">
        <f t="shared" ca="1" si="53"/>
        <v>121</v>
      </c>
      <c r="O754" s="66">
        <f t="shared" ca="1" si="54"/>
        <v>121</v>
      </c>
      <c r="P754" s="63"/>
      <c r="R754" s="63"/>
      <c r="S754" s="63"/>
      <c r="Y754" s="65"/>
      <c r="AA754" s="63"/>
      <c r="AB754" s="63"/>
      <c r="AD754" s="63"/>
      <c r="AE754" s="63"/>
      <c r="AF754" s="63"/>
      <c r="AG754" s="63"/>
      <c r="BA754" s="63"/>
      <c r="BB754" s="63"/>
      <c r="BC754" s="63"/>
      <c r="BE754" s="63"/>
    </row>
    <row r="755" spans="3:57" x14ac:dyDescent="0.35">
      <c r="C755" s="63"/>
      <c r="D755" s="63"/>
      <c r="J755" s="63"/>
      <c r="L755" s="63"/>
      <c r="N755" s="66">
        <f t="shared" ca="1" si="53"/>
        <v>121</v>
      </c>
      <c r="O755" s="66">
        <f t="shared" ca="1" si="54"/>
        <v>121</v>
      </c>
      <c r="P755" s="63"/>
      <c r="R755" s="63"/>
      <c r="S755" s="63"/>
      <c r="Y755" s="65"/>
      <c r="AA755" s="63"/>
      <c r="AB755" s="63"/>
      <c r="AD755" s="63"/>
      <c r="AE755" s="63"/>
      <c r="AF755" s="63"/>
      <c r="AG755" s="63"/>
      <c r="BA755" s="63"/>
      <c r="BB755" s="63"/>
      <c r="BC755" s="63"/>
      <c r="BE755" s="63"/>
    </row>
    <row r="756" spans="3:57" x14ac:dyDescent="0.35">
      <c r="C756" s="63"/>
      <c r="D756" s="63"/>
      <c r="J756" s="63"/>
      <c r="L756" s="63"/>
      <c r="N756" s="66">
        <f t="shared" ca="1" si="53"/>
        <v>121</v>
      </c>
      <c r="O756" s="66">
        <f t="shared" ca="1" si="54"/>
        <v>121</v>
      </c>
      <c r="P756" s="63"/>
      <c r="R756" s="63"/>
      <c r="S756" s="63"/>
      <c r="Y756" s="65"/>
      <c r="AA756" s="63"/>
      <c r="AB756" s="63"/>
      <c r="AD756" s="63"/>
      <c r="AE756" s="63"/>
      <c r="AF756" s="63"/>
      <c r="AG756" s="63"/>
      <c r="BA756" s="63"/>
      <c r="BB756" s="63"/>
      <c r="BC756" s="63"/>
      <c r="BE756" s="63"/>
    </row>
    <row r="757" spans="3:57" x14ac:dyDescent="0.35">
      <c r="C757" s="63"/>
      <c r="D757" s="63"/>
      <c r="J757" s="63"/>
      <c r="L757" s="63"/>
      <c r="N757" s="66">
        <f t="shared" ca="1" si="53"/>
        <v>121</v>
      </c>
      <c r="O757" s="66">
        <f t="shared" ca="1" si="54"/>
        <v>121</v>
      </c>
      <c r="P757" s="63"/>
      <c r="R757" s="63"/>
      <c r="S757" s="63"/>
      <c r="Y757" s="65"/>
      <c r="AA757" s="63"/>
      <c r="AB757" s="63"/>
      <c r="AD757" s="63"/>
      <c r="AE757" s="63"/>
      <c r="AF757" s="63"/>
      <c r="AG757" s="63"/>
      <c r="BA757" s="63"/>
      <c r="BB757" s="63"/>
      <c r="BC757" s="63"/>
      <c r="BE757" s="63"/>
    </row>
    <row r="758" spans="3:57" x14ac:dyDescent="0.35">
      <c r="C758" s="63"/>
      <c r="D758" s="63"/>
      <c r="J758" s="63"/>
      <c r="L758" s="63"/>
      <c r="N758" s="66">
        <f t="shared" ca="1" si="53"/>
        <v>121</v>
      </c>
      <c r="O758" s="66">
        <f t="shared" ca="1" si="54"/>
        <v>121</v>
      </c>
      <c r="P758" s="63"/>
      <c r="R758" s="63"/>
      <c r="S758" s="63"/>
      <c r="Y758" s="65"/>
      <c r="AA758" s="63"/>
      <c r="AB758" s="63"/>
      <c r="AD758" s="63"/>
      <c r="AE758" s="63"/>
      <c r="AF758" s="63"/>
      <c r="AG758" s="63"/>
      <c r="BA758" s="63"/>
      <c r="BB758" s="63"/>
      <c r="BC758" s="63"/>
      <c r="BE758" s="63"/>
    </row>
    <row r="759" spans="3:57" x14ac:dyDescent="0.35">
      <c r="C759" s="63"/>
      <c r="D759" s="63"/>
      <c r="J759" s="63"/>
      <c r="L759" s="63"/>
      <c r="N759" s="66">
        <f t="shared" ca="1" si="53"/>
        <v>121</v>
      </c>
      <c r="O759" s="66">
        <f t="shared" ca="1" si="54"/>
        <v>121</v>
      </c>
      <c r="P759" s="63"/>
      <c r="R759" s="63"/>
      <c r="S759" s="63"/>
      <c r="Y759" s="65"/>
      <c r="AA759" s="63"/>
      <c r="AB759" s="63"/>
      <c r="AD759" s="63"/>
      <c r="AE759" s="63"/>
      <c r="AF759" s="63"/>
      <c r="AG759" s="63"/>
      <c r="BA759" s="63"/>
      <c r="BB759" s="63"/>
      <c r="BC759" s="63"/>
      <c r="BE759" s="63"/>
    </row>
    <row r="760" spans="3:57" x14ac:dyDescent="0.35">
      <c r="C760" s="63"/>
      <c r="D760" s="63"/>
      <c r="J760" s="63"/>
      <c r="L760" s="63"/>
      <c r="N760" s="66">
        <f t="shared" ca="1" si="53"/>
        <v>121</v>
      </c>
      <c r="O760" s="66">
        <f t="shared" ca="1" si="54"/>
        <v>121</v>
      </c>
      <c r="P760" s="63"/>
      <c r="R760" s="63"/>
      <c r="S760" s="63"/>
      <c r="Y760" s="65"/>
      <c r="AA760" s="63"/>
      <c r="AB760" s="63"/>
      <c r="AD760" s="63"/>
      <c r="AE760" s="63"/>
      <c r="AF760" s="63"/>
      <c r="AG760" s="63"/>
      <c r="BA760" s="63"/>
      <c r="BB760" s="63"/>
      <c r="BC760" s="63"/>
      <c r="BE760" s="63"/>
    </row>
    <row r="761" spans="3:57" x14ac:dyDescent="0.35">
      <c r="C761" s="63"/>
      <c r="D761" s="63"/>
      <c r="J761" s="63"/>
      <c r="L761" s="63"/>
      <c r="N761" s="66">
        <f t="shared" ca="1" si="53"/>
        <v>121</v>
      </c>
      <c r="O761" s="66">
        <f t="shared" ca="1" si="54"/>
        <v>121</v>
      </c>
      <c r="P761" s="63"/>
      <c r="R761" s="63"/>
      <c r="S761" s="63"/>
      <c r="Y761" s="65"/>
      <c r="AA761" s="63"/>
      <c r="AB761" s="63"/>
      <c r="AD761" s="63"/>
      <c r="AE761" s="63"/>
      <c r="AF761" s="63"/>
      <c r="AG761" s="63"/>
      <c r="BA761" s="63"/>
      <c r="BB761" s="63"/>
      <c r="BC761" s="63"/>
      <c r="BE761" s="63"/>
    </row>
    <row r="762" spans="3:57" x14ac:dyDescent="0.35">
      <c r="C762" s="63"/>
      <c r="D762" s="63"/>
      <c r="J762" s="63"/>
      <c r="L762" s="63"/>
      <c r="N762" s="66">
        <f t="shared" ca="1" si="53"/>
        <v>121</v>
      </c>
      <c r="O762" s="66">
        <f t="shared" ca="1" si="54"/>
        <v>121</v>
      </c>
      <c r="P762" s="63"/>
      <c r="R762" s="63"/>
      <c r="S762" s="63"/>
      <c r="Y762" s="65"/>
      <c r="AA762" s="63"/>
      <c r="AB762" s="63"/>
      <c r="AD762" s="63"/>
      <c r="AE762" s="63"/>
      <c r="AF762" s="63"/>
      <c r="AG762" s="63"/>
      <c r="BA762" s="63"/>
      <c r="BB762" s="63"/>
      <c r="BC762" s="63"/>
      <c r="BE762" s="63"/>
    </row>
    <row r="763" spans="3:57" x14ac:dyDescent="0.35">
      <c r="C763" s="63"/>
      <c r="D763" s="63"/>
      <c r="J763" s="63"/>
      <c r="L763" s="63"/>
      <c r="N763" s="66">
        <f t="shared" ca="1" si="53"/>
        <v>121</v>
      </c>
      <c r="O763" s="66">
        <f t="shared" ca="1" si="54"/>
        <v>121</v>
      </c>
      <c r="P763" s="63"/>
      <c r="R763" s="63"/>
      <c r="S763" s="63"/>
      <c r="Y763" s="65"/>
      <c r="AA763" s="63"/>
      <c r="AB763" s="63"/>
      <c r="AD763" s="63"/>
      <c r="AE763" s="63"/>
      <c r="AF763" s="63"/>
      <c r="AG763" s="63"/>
      <c r="BA763" s="63"/>
      <c r="BB763" s="63"/>
      <c r="BC763" s="63"/>
      <c r="BE763" s="63"/>
    </row>
    <row r="764" spans="3:57" x14ac:dyDescent="0.35">
      <c r="C764" s="63"/>
      <c r="D764" s="63"/>
      <c r="J764" s="63"/>
      <c r="L764" s="63"/>
      <c r="N764" s="66">
        <f t="shared" ca="1" si="53"/>
        <v>121</v>
      </c>
      <c r="O764" s="66">
        <f t="shared" ca="1" si="54"/>
        <v>121</v>
      </c>
      <c r="P764" s="63"/>
      <c r="R764" s="63"/>
      <c r="S764" s="63"/>
      <c r="Y764" s="65"/>
      <c r="AA764" s="63"/>
      <c r="AB764" s="63"/>
      <c r="AD764" s="63"/>
      <c r="AE764" s="63"/>
      <c r="AF764" s="63"/>
      <c r="AG764" s="63"/>
      <c r="BA764" s="63"/>
      <c r="BB764" s="63"/>
      <c r="BC764" s="63"/>
      <c r="BE764" s="63"/>
    </row>
    <row r="765" spans="3:57" x14ac:dyDescent="0.35">
      <c r="C765" s="63"/>
      <c r="D765" s="63"/>
      <c r="J765" s="63"/>
      <c r="L765" s="63"/>
      <c r="N765" s="66">
        <f t="shared" ca="1" si="53"/>
        <v>121</v>
      </c>
      <c r="O765" s="66">
        <f t="shared" ca="1" si="54"/>
        <v>121</v>
      </c>
      <c r="P765" s="63"/>
      <c r="R765" s="63"/>
      <c r="S765" s="63"/>
      <c r="Y765" s="65"/>
      <c r="AA765" s="63"/>
      <c r="AB765" s="63"/>
      <c r="AD765" s="63"/>
      <c r="AE765" s="63"/>
      <c r="AF765" s="63"/>
      <c r="AG765" s="63"/>
      <c r="BA765" s="63"/>
      <c r="BB765" s="63"/>
      <c r="BC765" s="63"/>
      <c r="BE765" s="63"/>
    </row>
    <row r="766" spans="3:57" x14ac:dyDescent="0.35">
      <c r="C766" s="63"/>
      <c r="D766" s="63"/>
      <c r="J766" s="63"/>
      <c r="L766" s="63"/>
      <c r="N766" s="66">
        <f t="shared" ca="1" si="53"/>
        <v>121</v>
      </c>
      <c r="O766" s="66">
        <f t="shared" ca="1" si="54"/>
        <v>121</v>
      </c>
      <c r="P766" s="63"/>
      <c r="R766" s="63"/>
      <c r="S766" s="63"/>
      <c r="Y766" s="65"/>
      <c r="AA766" s="63"/>
      <c r="AB766" s="63"/>
      <c r="AD766" s="63"/>
      <c r="AE766" s="63"/>
      <c r="AF766" s="63"/>
      <c r="AG766" s="63"/>
      <c r="BA766" s="63"/>
      <c r="BB766" s="63"/>
      <c r="BC766" s="63"/>
      <c r="BE766" s="63"/>
    </row>
    <row r="767" spans="3:57" x14ac:dyDescent="0.35">
      <c r="C767" s="63"/>
      <c r="D767" s="63"/>
      <c r="J767" s="63"/>
      <c r="L767" s="63"/>
      <c r="N767" s="66">
        <f t="shared" ca="1" si="53"/>
        <v>121</v>
      </c>
      <c r="O767" s="66">
        <f t="shared" ca="1" si="54"/>
        <v>121</v>
      </c>
      <c r="P767" s="63"/>
      <c r="R767" s="63"/>
      <c r="S767" s="63"/>
      <c r="Y767" s="65"/>
      <c r="AA767" s="63"/>
      <c r="AB767" s="63"/>
      <c r="AD767" s="63"/>
      <c r="AE767" s="63"/>
      <c r="AF767" s="63"/>
      <c r="AG767" s="63"/>
      <c r="BA767" s="63"/>
      <c r="BB767" s="63"/>
      <c r="BC767" s="63"/>
      <c r="BE767" s="63"/>
    </row>
    <row r="768" spans="3:57" x14ac:dyDescent="0.35">
      <c r="C768" s="63"/>
      <c r="D768" s="63"/>
      <c r="J768" s="63"/>
      <c r="L768" s="63"/>
      <c r="N768" s="66">
        <f t="shared" ca="1" si="53"/>
        <v>121</v>
      </c>
      <c r="O768" s="66">
        <f t="shared" ca="1" si="54"/>
        <v>121</v>
      </c>
      <c r="P768" s="63"/>
      <c r="R768" s="63"/>
      <c r="S768" s="63"/>
      <c r="Y768" s="65"/>
      <c r="AA768" s="63"/>
      <c r="AB768" s="63"/>
      <c r="AD768" s="63"/>
      <c r="AE768" s="63"/>
      <c r="AF768" s="63"/>
      <c r="AG768" s="63"/>
      <c r="BA768" s="63"/>
      <c r="BB768" s="63"/>
      <c r="BC768" s="63"/>
      <c r="BE768" s="63"/>
    </row>
    <row r="769" spans="3:57" x14ac:dyDescent="0.35">
      <c r="C769" s="63"/>
      <c r="D769" s="63"/>
      <c r="J769" s="63"/>
      <c r="L769" s="63"/>
      <c r="N769" s="66">
        <f t="shared" ca="1" si="53"/>
        <v>121</v>
      </c>
      <c r="O769" s="66">
        <f t="shared" ca="1" si="54"/>
        <v>121</v>
      </c>
      <c r="P769" s="63"/>
      <c r="R769" s="63"/>
      <c r="S769" s="63"/>
      <c r="Y769" s="65"/>
      <c r="AA769" s="63"/>
      <c r="AB769" s="63"/>
      <c r="AD769" s="63"/>
      <c r="AE769" s="63"/>
      <c r="AF769" s="63"/>
      <c r="AG769" s="63"/>
      <c r="BA769" s="63"/>
      <c r="BB769" s="63"/>
      <c r="BC769" s="63"/>
      <c r="BE769" s="63"/>
    </row>
    <row r="770" spans="3:57" x14ac:dyDescent="0.35">
      <c r="C770" s="63"/>
      <c r="D770" s="63"/>
      <c r="J770" s="63"/>
      <c r="L770" s="63"/>
      <c r="N770" s="66">
        <f t="shared" ca="1" si="53"/>
        <v>121</v>
      </c>
      <c r="O770" s="66">
        <f t="shared" ca="1" si="54"/>
        <v>121</v>
      </c>
      <c r="P770" s="63"/>
      <c r="R770" s="63"/>
      <c r="S770" s="63"/>
      <c r="Y770" s="65"/>
      <c r="AA770" s="63"/>
      <c r="AB770" s="63"/>
      <c r="AD770" s="63"/>
      <c r="AE770" s="63"/>
      <c r="AF770" s="63"/>
      <c r="AG770" s="63"/>
      <c r="BA770" s="63"/>
      <c r="BB770" s="63"/>
      <c r="BC770" s="63"/>
      <c r="BE770" s="63"/>
    </row>
    <row r="771" spans="3:57" x14ac:dyDescent="0.35">
      <c r="C771" s="63"/>
      <c r="D771" s="63"/>
      <c r="J771" s="63"/>
      <c r="L771" s="63"/>
      <c r="N771" s="66">
        <f t="shared" ca="1" si="53"/>
        <v>121</v>
      </c>
      <c r="O771" s="66">
        <f t="shared" ca="1" si="54"/>
        <v>121</v>
      </c>
      <c r="P771" s="63"/>
      <c r="R771" s="63"/>
      <c r="S771" s="63"/>
      <c r="Y771" s="65"/>
      <c r="AA771" s="63"/>
      <c r="AB771" s="63"/>
      <c r="AD771" s="63"/>
      <c r="AE771" s="63"/>
      <c r="AF771" s="63"/>
      <c r="AG771" s="63"/>
      <c r="BA771" s="63"/>
      <c r="BB771" s="63"/>
      <c r="BC771" s="63"/>
      <c r="BE771" s="63"/>
    </row>
    <row r="772" spans="3:57" x14ac:dyDescent="0.35">
      <c r="C772" s="63"/>
      <c r="D772" s="63"/>
      <c r="J772" s="63"/>
      <c r="L772" s="63"/>
      <c r="N772" s="66">
        <f t="shared" ca="1" si="53"/>
        <v>121</v>
      </c>
      <c r="O772" s="66">
        <f t="shared" ca="1" si="54"/>
        <v>121</v>
      </c>
      <c r="P772" s="63"/>
      <c r="R772" s="63"/>
      <c r="S772" s="63"/>
      <c r="Y772" s="65"/>
      <c r="AA772" s="63"/>
      <c r="AB772" s="63"/>
      <c r="AD772" s="63"/>
      <c r="AE772" s="63"/>
      <c r="AF772" s="63"/>
      <c r="AG772" s="63"/>
      <c r="BA772" s="63"/>
      <c r="BB772" s="63"/>
      <c r="BC772" s="63"/>
      <c r="BE772" s="63"/>
    </row>
    <row r="773" spans="3:57" x14ac:dyDescent="0.35">
      <c r="C773" s="63"/>
      <c r="D773" s="63"/>
      <c r="J773" s="63"/>
      <c r="L773" s="63"/>
      <c r="N773" s="66">
        <f t="shared" ref="N773:N836" ca="1" si="55">INT((TODAY()-M773)/365.25)</f>
        <v>121</v>
      </c>
      <c r="O773" s="66">
        <f t="shared" ca="1" si="54"/>
        <v>121</v>
      </c>
      <c r="P773" s="63"/>
      <c r="R773" s="63"/>
      <c r="S773" s="63"/>
      <c r="Y773" s="65"/>
      <c r="AA773" s="63"/>
      <c r="AB773" s="63"/>
      <c r="AD773" s="63"/>
      <c r="AE773" s="63"/>
      <c r="AF773" s="63"/>
      <c r="AG773" s="63"/>
      <c r="BA773" s="63"/>
      <c r="BB773" s="63"/>
      <c r="BC773" s="63"/>
      <c r="BE773" s="63"/>
    </row>
    <row r="774" spans="3:57" x14ac:dyDescent="0.35">
      <c r="C774" s="63"/>
      <c r="D774" s="63"/>
      <c r="J774" s="63"/>
      <c r="L774" s="63"/>
      <c r="N774" s="66">
        <f t="shared" ca="1" si="55"/>
        <v>121</v>
      </c>
      <c r="O774" s="66">
        <f t="shared" ca="1" si="54"/>
        <v>121</v>
      </c>
      <c r="P774" s="63"/>
      <c r="R774" s="63"/>
      <c r="S774" s="63"/>
      <c r="Y774" s="65"/>
      <c r="AA774" s="63"/>
      <c r="AB774" s="63"/>
      <c r="AD774" s="63"/>
      <c r="AE774" s="63"/>
      <c r="AF774" s="63"/>
      <c r="AG774" s="63"/>
      <c r="BA774" s="63"/>
      <c r="BB774" s="63"/>
      <c r="BC774" s="63"/>
      <c r="BE774" s="63"/>
    </row>
    <row r="775" spans="3:57" x14ac:dyDescent="0.35">
      <c r="C775" s="63"/>
      <c r="D775" s="63"/>
      <c r="J775" s="63"/>
      <c r="L775" s="63"/>
      <c r="N775" s="66">
        <f t="shared" ca="1" si="55"/>
        <v>121</v>
      </c>
      <c r="O775" s="66">
        <f t="shared" ca="1" si="54"/>
        <v>121</v>
      </c>
      <c r="P775" s="63"/>
      <c r="R775" s="63"/>
      <c r="S775" s="63"/>
      <c r="Y775" s="65"/>
      <c r="AA775" s="63"/>
      <c r="AB775" s="63"/>
      <c r="AD775" s="63"/>
      <c r="AE775" s="63"/>
      <c r="AF775" s="63"/>
      <c r="AG775" s="63"/>
      <c r="BA775" s="63"/>
      <c r="BB775" s="63"/>
      <c r="BC775" s="63"/>
      <c r="BE775" s="63"/>
    </row>
    <row r="776" spans="3:57" x14ac:dyDescent="0.35">
      <c r="C776" s="63"/>
      <c r="D776" s="63"/>
      <c r="J776" s="63"/>
      <c r="L776" s="63"/>
      <c r="N776" s="66">
        <f t="shared" ca="1" si="55"/>
        <v>121</v>
      </c>
      <c r="O776" s="66">
        <f t="shared" ca="1" si="54"/>
        <v>121</v>
      </c>
      <c r="P776" s="63"/>
      <c r="R776" s="63"/>
      <c r="S776" s="63"/>
      <c r="Y776" s="65"/>
      <c r="AA776" s="63"/>
      <c r="AB776" s="63"/>
      <c r="AD776" s="63"/>
      <c r="AE776" s="63"/>
      <c r="AF776" s="63"/>
      <c r="AG776" s="63"/>
      <c r="BA776" s="63"/>
      <c r="BB776" s="63"/>
      <c r="BC776" s="63"/>
      <c r="BE776" s="63"/>
    </row>
    <row r="777" spans="3:57" x14ac:dyDescent="0.35">
      <c r="C777" s="63"/>
      <c r="D777" s="63"/>
      <c r="J777" s="63"/>
      <c r="L777" s="63"/>
      <c r="N777" s="66">
        <f t="shared" ca="1" si="55"/>
        <v>121</v>
      </c>
      <c r="O777" s="66">
        <f t="shared" ref="O777:O840" ca="1" si="56">IF(N777=119,"N/D",N777)</f>
        <v>121</v>
      </c>
      <c r="P777" s="63"/>
      <c r="R777" s="63"/>
      <c r="S777" s="63"/>
      <c r="Y777" s="65"/>
      <c r="AA777" s="63"/>
      <c r="AB777" s="63"/>
      <c r="AD777" s="63"/>
      <c r="AE777" s="63"/>
      <c r="AF777" s="63"/>
      <c r="AG777" s="63"/>
      <c r="BA777" s="63"/>
      <c r="BB777" s="63"/>
      <c r="BC777" s="63"/>
      <c r="BE777" s="63"/>
    </row>
    <row r="778" spans="3:57" x14ac:dyDescent="0.35">
      <c r="C778" s="63"/>
      <c r="D778" s="63"/>
      <c r="J778" s="63"/>
      <c r="L778" s="63"/>
      <c r="N778" s="66">
        <f t="shared" ca="1" si="55"/>
        <v>121</v>
      </c>
      <c r="O778" s="66">
        <f t="shared" ca="1" si="56"/>
        <v>121</v>
      </c>
      <c r="P778" s="63"/>
      <c r="R778" s="63"/>
      <c r="S778" s="63"/>
      <c r="Y778" s="65"/>
      <c r="AA778" s="63"/>
      <c r="AB778" s="63"/>
      <c r="AD778" s="63"/>
      <c r="AE778" s="63"/>
      <c r="AF778" s="63"/>
      <c r="AG778" s="63"/>
      <c r="BA778" s="63"/>
      <c r="BB778" s="63"/>
      <c r="BC778" s="63"/>
      <c r="BE778" s="63"/>
    </row>
    <row r="779" spans="3:57" x14ac:dyDescent="0.35">
      <c r="C779" s="63"/>
      <c r="D779" s="63"/>
      <c r="J779" s="63"/>
      <c r="L779" s="63"/>
      <c r="N779" s="66">
        <f t="shared" ca="1" si="55"/>
        <v>121</v>
      </c>
      <c r="O779" s="66">
        <f t="shared" ca="1" si="56"/>
        <v>121</v>
      </c>
      <c r="P779" s="63"/>
      <c r="R779" s="63"/>
      <c r="S779" s="63"/>
      <c r="Y779" s="65"/>
      <c r="AA779" s="63"/>
      <c r="AB779" s="63"/>
      <c r="AD779" s="63"/>
      <c r="AE779" s="63"/>
      <c r="AF779" s="63"/>
      <c r="AG779" s="63"/>
      <c r="BA779" s="63"/>
      <c r="BB779" s="63"/>
      <c r="BC779" s="63"/>
      <c r="BE779" s="63"/>
    </row>
    <row r="780" spans="3:57" x14ac:dyDescent="0.35">
      <c r="C780" s="63"/>
      <c r="D780" s="63"/>
      <c r="J780" s="63"/>
      <c r="L780" s="63"/>
      <c r="N780" s="66">
        <f t="shared" ca="1" si="55"/>
        <v>121</v>
      </c>
      <c r="O780" s="66">
        <f t="shared" ca="1" si="56"/>
        <v>121</v>
      </c>
      <c r="P780" s="63"/>
      <c r="R780" s="63"/>
      <c r="S780" s="63"/>
      <c r="Y780" s="65"/>
      <c r="AA780" s="63"/>
      <c r="AB780" s="63"/>
      <c r="AD780" s="63"/>
      <c r="AE780" s="63"/>
      <c r="AF780" s="63"/>
      <c r="AG780" s="63"/>
      <c r="BA780" s="63"/>
      <c r="BB780" s="63"/>
      <c r="BC780" s="63"/>
      <c r="BE780" s="63"/>
    </row>
    <row r="781" spans="3:57" x14ac:dyDescent="0.35">
      <c r="C781" s="63"/>
      <c r="D781" s="63"/>
      <c r="J781" s="63"/>
      <c r="L781" s="63"/>
      <c r="N781" s="66">
        <f t="shared" ca="1" si="55"/>
        <v>121</v>
      </c>
      <c r="O781" s="66">
        <f t="shared" ca="1" si="56"/>
        <v>121</v>
      </c>
      <c r="P781" s="63"/>
      <c r="R781" s="63"/>
      <c r="S781" s="63"/>
      <c r="Y781" s="65"/>
      <c r="AA781" s="63"/>
      <c r="AB781" s="63"/>
      <c r="AD781" s="63"/>
      <c r="AE781" s="63"/>
      <c r="AF781" s="63"/>
      <c r="AG781" s="63"/>
      <c r="BA781" s="63"/>
      <c r="BB781" s="63"/>
      <c r="BC781" s="63"/>
      <c r="BE781" s="63"/>
    </row>
    <row r="782" spans="3:57" x14ac:dyDescent="0.35">
      <c r="C782" s="63"/>
      <c r="D782" s="63"/>
      <c r="J782" s="63"/>
      <c r="L782" s="63"/>
      <c r="N782" s="66">
        <f t="shared" ca="1" si="55"/>
        <v>121</v>
      </c>
      <c r="O782" s="66">
        <f t="shared" ca="1" si="56"/>
        <v>121</v>
      </c>
      <c r="P782" s="63"/>
      <c r="R782" s="63"/>
      <c r="S782" s="63"/>
      <c r="Y782" s="65"/>
      <c r="AA782" s="63"/>
      <c r="AB782" s="63"/>
      <c r="AD782" s="63"/>
      <c r="AE782" s="63"/>
      <c r="AF782" s="63"/>
      <c r="AG782" s="63"/>
      <c r="BA782" s="63"/>
      <c r="BB782" s="63"/>
      <c r="BC782" s="63"/>
      <c r="BE782" s="63"/>
    </row>
    <row r="783" spans="3:57" x14ac:dyDescent="0.35">
      <c r="C783" s="63"/>
      <c r="D783" s="63"/>
      <c r="J783" s="63"/>
      <c r="L783" s="63"/>
      <c r="N783" s="66">
        <f t="shared" ca="1" si="55"/>
        <v>121</v>
      </c>
      <c r="O783" s="66">
        <f t="shared" ca="1" si="56"/>
        <v>121</v>
      </c>
      <c r="P783" s="63"/>
      <c r="R783" s="63"/>
      <c r="S783" s="63"/>
      <c r="Y783" s="65"/>
      <c r="AA783" s="63"/>
      <c r="AB783" s="63"/>
      <c r="AD783" s="63"/>
      <c r="AE783" s="63"/>
      <c r="AF783" s="63"/>
      <c r="AG783" s="63"/>
      <c r="BA783" s="63"/>
      <c r="BB783" s="63"/>
      <c r="BC783" s="63"/>
      <c r="BE783" s="63"/>
    </row>
    <row r="784" spans="3:57" x14ac:dyDescent="0.35">
      <c r="C784" s="63"/>
      <c r="D784" s="63"/>
      <c r="J784" s="63"/>
      <c r="L784" s="63"/>
      <c r="N784" s="66">
        <f t="shared" ca="1" si="55"/>
        <v>121</v>
      </c>
      <c r="O784" s="66">
        <f t="shared" ca="1" si="56"/>
        <v>121</v>
      </c>
      <c r="P784" s="63"/>
      <c r="R784" s="63"/>
      <c r="S784" s="63"/>
      <c r="Y784" s="65"/>
      <c r="AA784" s="63"/>
      <c r="AB784" s="63"/>
      <c r="AD784" s="63"/>
      <c r="AE784" s="63"/>
      <c r="AF784" s="63"/>
      <c r="AG784" s="63"/>
      <c r="BA784" s="63"/>
      <c r="BB784" s="63"/>
      <c r="BC784" s="63"/>
      <c r="BE784" s="63"/>
    </row>
    <row r="785" spans="3:57" x14ac:dyDescent="0.35">
      <c r="C785" s="63"/>
      <c r="D785" s="63"/>
      <c r="J785" s="63"/>
      <c r="L785" s="63"/>
      <c r="N785" s="66">
        <f t="shared" ca="1" si="55"/>
        <v>121</v>
      </c>
      <c r="O785" s="66">
        <f t="shared" ca="1" si="56"/>
        <v>121</v>
      </c>
      <c r="P785" s="63"/>
      <c r="R785" s="63"/>
      <c r="S785" s="63"/>
      <c r="Y785" s="65"/>
      <c r="AA785" s="63"/>
      <c r="AB785" s="63"/>
      <c r="AD785" s="63"/>
      <c r="AE785" s="63"/>
      <c r="AF785" s="63"/>
      <c r="AG785" s="63"/>
      <c r="BA785" s="63"/>
      <c r="BB785" s="63"/>
      <c r="BC785" s="63"/>
      <c r="BE785" s="63"/>
    </row>
    <row r="786" spans="3:57" x14ac:dyDescent="0.35">
      <c r="C786" s="63"/>
      <c r="D786" s="63"/>
      <c r="J786" s="63"/>
      <c r="L786" s="63"/>
      <c r="N786" s="66">
        <f t="shared" ca="1" si="55"/>
        <v>121</v>
      </c>
      <c r="O786" s="66">
        <f t="shared" ca="1" si="56"/>
        <v>121</v>
      </c>
      <c r="P786" s="63"/>
      <c r="R786" s="63"/>
      <c r="S786" s="63"/>
      <c r="Y786" s="65"/>
      <c r="AA786" s="63"/>
      <c r="AB786" s="63"/>
      <c r="AD786" s="63"/>
      <c r="AE786" s="63"/>
      <c r="AF786" s="63"/>
      <c r="AG786" s="63"/>
      <c r="BA786" s="63"/>
      <c r="BB786" s="63"/>
      <c r="BC786" s="63"/>
      <c r="BE786" s="63"/>
    </row>
    <row r="787" spans="3:57" x14ac:dyDescent="0.35">
      <c r="C787" s="63"/>
      <c r="D787" s="63"/>
      <c r="J787" s="63"/>
      <c r="L787" s="63"/>
      <c r="N787" s="66">
        <f t="shared" ca="1" si="55"/>
        <v>121</v>
      </c>
      <c r="O787" s="66">
        <f t="shared" ca="1" si="56"/>
        <v>121</v>
      </c>
      <c r="P787" s="63"/>
      <c r="R787" s="63"/>
      <c r="S787" s="63"/>
      <c r="Y787" s="65"/>
      <c r="AA787" s="63"/>
      <c r="AB787" s="63"/>
      <c r="AD787" s="63"/>
      <c r="AE787" s="63"/>
      <c r="AF787" s="63"/>
      <c r="AG787" s="63"/>
      <c r="BA787" s="63"/>
      <c r="BB787" s="63"/>
      <c r="BC787" s="63"/>
      <c r="BE787" s="63"/>
    </row>
    <row r="788" spans="3:57" x14ac:dyDescent="0.35">
      <c r="C788" s="63"/>
      <c r="D788" s="63"/>
      <c r="J788" s="63"/>
      <c r="L788" s="63"/>
      <c r="N788" s="66">
        <f t="shared" ca="1" si="55"/>
        <v>121</v>
      </c>
      <c r="O788" s="66">
        <f t="shared" ca="1" si="56"/>
        <v>121</v>
      </c>
      <c r="P788" s="63"/>
      <c r="R788" s="63"/>
      <c r="S788" s="63"/>
      <c r="Y788" s="65"/>
      <c r="AA788" s="63"/>
      <c r="AB788" s="63"/>
      <c r="AD788" s="63"/>
      <c r="AE788" s="63"/>
      <c r="AF788" s="63"/>
      <c r="AG788" s="63"/>
      <c r="BA788" s="63"/>
      <c r="BB788" s="63"/>
      <c r="BC788" s="63"/>
      <c r="BE788" s="63"/>
    </row>
    <row r="789" spans="3:57" x14ac:dyDescent="0.35">
      <c r="C789" s="63"/>
      <c r="D789" s="63"/>
      <c r="J789" s="63"/>
      <c r="L789" s="63"/>
      <c r="N789" s="66">
        <f t="shared" ca="1" si="55"/>
        <v>121</v>
      </c>
      <c r="O789" s="66">
        <f t="shared" ca="1" si="56"/>
        <v>121</v>
      </c>
      <c r="P789" s="63"/>
      <c r="R789" s="63"/>
      <c r="S789" s="63"/>
      <c r="Y789" s="65"/>
      <c r="AA789" s="63"/>
      <c r="AB789" s="63"/>
      <c r="AD789" s="63"/>
      <c r="AE789" s="63"/>
      <c r="AF789" s="63"/>
      <c r="AG789" s="63"/>
      <c r="BA789" s="63"/>
      <c r="BB789" s="63"/>
      <c r="BC789" s="63"/>
      <c r="BE789" s="63"/>
    </row>
    <row r="790" spans="3:57" x14ac:dyDescent="0.35">
      <c r="C790" s="63"/>
      <c r="D790" s="63"/>
      <c r="J790" s="63"/>
      <c r="L790" s="63"/>
      <c r="N790" s="66">
        <f t="shared" ca="1" si="55"/>
        <v>121</v>
      </c>
      <c r="O790" s="66">
        <f t="shared" ca="1" si="56"/>
        <v>121</v>
      </c>
      <c r="P790" s="63"/>
      <c r="R790" s="63"/>
      <c r="S790" s="63"/>
      <c r="Y790" s="65"/>
      <c r="AA790" s="63"/>
      <c r="AB790" s="63"/>
      <c r="AD790" s="63"/>
      <c r="AE790" s="63"/>
      <c r="AF790" s="63"/>
      <c r="AG790" s="63"/>
      <c r="BA790" s="63"/>
      <c r="BB790" s="63"/>
      <c r="BC790" s="63"/>
      <c r="BE790" s="63"/>
    </row>
    <row r="791" spans="3:57" x14ac:dyDescent="0.35">
      <c r="C791" s="63"/>
      <c r="D791" s="63"/>
      <c r="J791" s="63"/>
      <c r="L791" s="63"/>
      <c r="N791" s="66">
        <f t="shared" ca="1" si="55"/>
        <v>121</v>
      </c>
      <c r="O791" s="66">
        <f t="shared" ca="1" si="56"/>
        <v>121</v>
      </c>
      <c r="P791" s="63"/>
      <c r="R791" s="63"/>
      <c r="S791" s="63"/>
      <c r="Y791" s="65"/>
      <c r="AA791" s="63"/>
      <c r="AB791" s="63"/>
      <c r="AD791" s="63"/>
      <c r="AE791" s="63"/>
      <c r="AF791" s="63"/>
      <c r="AG791" s="63"/>
      <c r="BA791" s="63"/>
      <c r="BB791" s="63"/>
      <c r="BC791" s="63"/>
      <c r="BE791" s="63"/>
    </row>
    <row r="792" spans="3:57" x14ac:dyDescent="0.35">
      <c r="C792" s="63"/>
      <c r="D792" s="63"/>
      <c r="J792" s="63"/>
      <c r="L792" s="63"/>
      <c r="N792" s="66">
        <f t="shared" ca="1" si="55"/>
        <v>121</v>
      </c>
      <c r="O792" s="66">
        <f t="shared" ca="1" si="56"/>
        <v>121</v>
      </c>
      <c r="P792" s="63"/>
      <c r="R792" s="63"/>
      <c r="S792" s="63"/>
      <c r="Y792" s="65"/>
      <c r="AA792" s="63"/>
      <c r="AB792" s="63"/>
      <c r="AD792" s="63"/>
      <c r="AE792" s="63"/>
      <c r="AF792" s="63"/>
      <c r="AG792" s="63"/>
      <c r="BA792" s="63"/>
      <c r="BB792" s="63"/>
      <c r="BC792" s="63"/>
      <c r="BE792" s="63"/>
    </row>
    <row r="793" spans="3:57" x14ac:dyDescent="0.35">
      <c r="C793" s="63"/>
      <c r="D793" s="63"/>
      <c r="J793" s="63"/>
      <c r="L793" s="63"/>
      <c r="N793" s="66">
        <f t="shared" ca="1" si="55"/>
        <v>121</v>
      </c>
      <c r="O793" s="66">
        <f t="shared" ca="1" si="56"/>
        <v>121</v>
      </c>
      <c r="P793" s="63"/>
      <c r="R793" s="63"/>
      <c r="S793" s="63"/>
      <c r="Y793" s="65"/>
      <c r="AA793" s="63"/>
      <c r="AB793" s="63"/>
      <c r="AD793" s="63"/>
      <c r="AE793" s="63"/>
      <c r="AF793" s="63"/>
      <c r="AG793" s="63"/>
      <c r="BA793" s="63"/>
      <c r="BB793" s="63"/>
      <c r="BC793" s="63"/>
      <c r="BE793" s="63"/>
    </row>
    <row r="794" spans="3:57" x14ac:dyDescent="0.35">
      <c r="C794" s="63"/>
      <c r="D794" s="63"/>
      <c r="J794" s="63"/>
      <c r="L794" s="63"/>
      <c r="N794" s="66">
        <f t="shared" ca="1" si="55"/>
        <v>121</v>
      </c>
      <c r="O794" s="66">
        <f t="shared" ca="1" si="56"/>
        <v>121</v>
      </c>
      <c r="P794" s="63"/>
      <c r="R794" s="63"/>
      <c r="S794" s="63"/>
      <c r="Y794" s="65"/>
      <c r="AA794" s="63"/>
      <c r="AB794" s="63"/>
      <c r="AD794" s="63"/>
      <c r="AE794" s="63"/>
      <c r="AF794" s="63"/>
      <c r="AG794" s="63"/>
      <c r="BA794" s="63"/>
      <c r="BB794" s="63"/>
      <c r="BC794" s="63"/>
      <c r="BE794" s="63"/>
    </row>
    <row r="795" spans="3:57" x14ac:dyDescent="0.35">
      <c r="C795" s="63"/>
      <c r="D795" s="63"/>
      <c r="J795" s="63"/>
      <c r="L795" s="63"/>
      <c r="N795" s="66">
        <f t="shared" ca="1" si="55"/>
        <v>121</v>
      </c>
      <c r="O795" s="66">
        <f t="shared" ca="1" si="56"/>
        <v>121</v>
      </c>
      <c r="P795" s="63"/>
      <c r="R795" s="63"/>
      <c r="S795" s="63"/>
      <c r="Y795" s="65"/>
      <c r="AA795" s="63"/>
      <c r="AB795" s="63"/>
      <c r="AD795" s="63"/>
      <c r="AE795" s="63"/>
      <c r="AF795" s="63"/>
      <c r="AG795" s="63"/>
      <c r="BA795" s="63"/>
      <c r="BB795" s="63"/>
      <c r="BC795" s="63"/>
      <c r="BE795" s="63"/>
    </row>
    <row r="796" spans="3:57" x14ac:dyDescent="0.35">
      <c r="C796" s="63"/>
      <c r="D796" s="63"/>
      <c r="J796" s="63"/>
      <c r="L796" s="63"/>
      <c r="N796" s="66">
        <f t="shared" ca="1" si="55"/>
        <v>121</v>
      </c>
      <c r="O796" s="66">
        <f t="shared" ca="1" si="56"/>
        <v>121</v>
      </c>
      <c r="P796" s="63"/>
      <c r="R796" s="63"/>
      <c r="S796" s="63"/>
      <c r="Y796" s="65"/>
      <c r="AA796" s="63"/>
      <c r="AB796" s="63"/>
      <c r="AD796" s="63"/>
      <c r="AE796" s="63"/>
      <c r="AF796" s="63"/>
      <c r="AG796" s="63"/>
      <c r="BA796" s="63"/>
      <c r="BB796" s="63"/>
      <c r="BC796" s="63"/>
      <c r="BE796" s="63"/>
    </row>
    <row r="797" spans="3:57" x14ac:dyDescent="0.35">
      <c r="C797" s="63"/>
      <c r="D797" s="63"/>
      <c r="J797" s="63"/>
      <c r="L797" s="63"/>
      <c r="N797" s="66">
        <f t="shared" ca="1" si="55"/>
        <v>121</v>
      </c>
      <c r="O797" s="66">
        <f t="shared" ca="1" si="56"/>
        <v>121</v>
      </c>
      <c r="P797" s="63"/>
      <c r="R797" s="63"/>
      <c r="S797" s="63"/>
      <c r="Y797" s="65"/>
      <c r="AA797" s="63"/>
      <c r="AB797" s="63"/>
      <c r="AD797" s="63"/>
      <c r="AE797" s="63"/>
      <c r="AF797" s="63"/>
      <c r="AG797" s="63"/>
      <c r="BA797" s="63"/>
      <c r="BB797" s="63"/>
      <c r="BC797" s="63"/>
      <c r="BE797" s="63"/>
    </row>
    <row r="798" spans="3:57" x14ac:dyDescent="0.35">
      <c r="C798" s="63"/>
      <c r="D798" s="63"/>
      <c r="J798" s="63"/>
      <c r="L798" s="63"/>
      <c r="N798" s="66">
        <f t="shared" ca="1" si="55"/>
        <v>121</v>
      </c>
      <c r="O798" s="66">
        <f t="shared" ca="1" si="56"/>
        <v>121</v>
      </c>
      <c r="P798" s="63"/>
      <c r="R798" s="63"/>
      <c r="S798" s="63"/>
      <c r="Y798" s="65"/>
      <c r="AA798" s="63"/>
      <c r="AB798" s="63"/>
      <c r="AD798" s="63"/>
      <c r="AE798" s="63"/>
      <c r="AF798" s="63"/>
      <c r="AG798" s="63"/>
      <c r="BA798" s="63"/>
      <c r="BB798" s="63"/>
      <c r="BC798" s="63"/>
      <c r="BE798" s="63"/>
    </row>
    <row r="799" spans="3:57" x14ac:dyDescent="0.35">
      <c r="C799" s="63"/>
      <c r="D799" s="63"/>
      <c r="J799" s="63"/>
      <c r="L799" s="63"/>
      <c r="N799" s="66">
        <f t="shared" ca="1" si="55"/>
        <v>121</v>
      </c>
      <c r="O799" s="66">
        <f t="shared" ca="1" si="56"/>
        <v>121</v>
      </c>
      <c r="P799" s="63"/>
      <c r="R799" s="63"/>
      <c r="S799" s="63"/>
      <c r="Y799" s="65"/>
      <c r="AA799" s="63"/>
      <c r="AB799" s="63"/>
      <c r="AD799" s="63"/>
      <c r="AE799" s="63"/>
      <c r="AF799" s="63"/>
      <c r="AG799" s="63"/>
      <c r="BA799" s="63"/>
      <c r="BB799" s="63"/>
      <c r="BC799" s="63"/>
      <c r="BE799" s="63"/>
    </row>
    <row r="800" spans="3:57" x14ac:dyDescent="0.35">
      <c r="C800" s="63"/>
      <c r="D800" s="63"/>
      <c r="J800" s="63"/>
      <c r="L800" s="63"/>
      <c r="N800" s="66">
        <f t="shared" ca="1" si="55"/>
        <v>121</v>
      </c>
      <c r="O800" s="66">
        <f t="shared" ca="1" si="56"/>
        <v>121</v>
      </c>
      <c r="P800" s="63"/>
      <c r="R800" s="63"/>
      <c r="S800" s="63"/>
      <c r="Y800" s="65"/>
      <c r="AA800" s="63"/>
      <c r="AB800" s="63"/>
      <c r="AD800" s="63"/>
      <c r="AE800" s="63"/>
      <c r="AF800" s="63"/>
      <c r="AG800" s="63"/>
      <c r="BA800" s="63"/>
      <c r="BB800" s="63"/>
      <c r="BC800" s="63"/>
      <c r="BE800" s="63"/>
    </row>
    <row r="801" spans="3:57" x14ac:dyDescent="0.35">
      <c r="C801" s="63"/>
      <c r="D801" s="63"/>
      <c r="J801" s="63"/>
      <c r="L801" s="63"/>
      <c r="N801" s="66">
        <f t="shared" ca="1" si="55"/>
        <v>121</v>
      </c>
      <c r="O801" s="66">
        <f t="shared" ca="1" si="56"/>
        <v>121</v>
      </c>
      <c r="P801" s="63"/>
      <c r="R801" s="63"/>
      <c r="S801" s="63"/>
      <c r="Y801" s="65"/>
      <c r="AA801" s="63"/>
      <c r="AB801" s="63"/>
      <c r="AD801" s="63"/>
      <c r="AE801" s="63"/>
      <c r="AF801" s="63"/>
      <c r="AG801" s="63"/>
      <c r="BA801" s="63"/>
      <c r="BB801" s="63"/>
      <c r="BC801" s="63"/>
      <c r="BE801" s="63"/>
    </row>
    <row r="802" spans="3:57" x14ac:dyDescent="0.35">
      <c r="C802" s="63"/>
      <c r="D802" s="63"/>
      <c r="J802" s="63"/>
      <c r="L802" s="63"/>
      <c r="N802" s="66">
        <f t="shared" ca="1" si="55"/>
        <v>121</v>
      </c>
      <c r="O802" s="66">
        <f t="shared" ca="1" si="56"/>
        <v>121</v>
      </c>
      <c r="P802" s="63"/>
      <c r="R802" s="63"/>
      <c r="S802" s="63"/>
      <c r="Y802" s="65"/>
      <c r="AA802" s="63"/>
      <c r="AB802" s="63"/>
      <c r="AD802" s="63"/>
      <c r="AE802" s="63"/>
      <c r="AF802" s="63"/>
      <c r="AG802" s="63"/>
      <c r="BA802" s="63"/>
      <c r="BB802" s="63"/>
      <c r="BC802" s="63"/>
      <c r="BE802" s="63"/>
    </row>
    <row r="803" spans="3:57" x14ac:dyDescent="0.35">
      <c r="C803" s="63"/>
      <c r="D803" s="63"/>
      <c r="J803" s="63"/>
      <c r="L803" s="63"/>
      <c r="N803" s="66">
        <f t="shared" ca="1" si="55"/>
        <v>121</v>
      </c>
      <c r="O803" s="66">
        <f t="shared" ca="1" si="56"/>
        <v>121</v>
      </c>
      <c r="P803" s="63"/>
      <c r="R803" s="63"/>
      <c r="S803" s="63"/>
      <c r="Y803" s="65"/>
      <c r="AA803" s="63"/>
      <c r="AB803" s="63"/>
      <c r="AD803" s="63"/>
      <c r="AE803" s="63"/>
      <c r="AF803" s="63"/>
      <c r="AG803" s="63"/>
      <c r="BA803" s="63"/>
      <c r="BB803" s="63"/>
      <c r="BC803" s="63"/>
      <c r="BE803" s="63"/>
    </row>
    <row r="804" spans="3:57" x14ac:dyDescent="0.35">
      <c r="C804" s="63"/>
      <c r="D804" s="63"/>
      <c r="J804" s="63"/>
      <c r="L804" s="63"/>
      <c r="N804" s="66">
        <f t="shared" ca="1" si="55"/>
        <v>121</v>
      </c>
      <c r="O804" s="66">
        <f t="shared" ca="1" si="56"/>
        <v>121</v>
      </c>
      <c r="P804" s="63"/>
      <c r="R804" s="63"/>
      <c r="S804" s="63"/>
      <c r="Y804" s="65"/>
      <c r="AA804" s="63"/>
      <c r="AB804" s="63"/>
      <c r="AD804" s="63"/>
      <c r="AE804" s="63"/>
      <c r="AF804" s="63"/>
      <c r="AG804" s="63"/>
      <c r="BA804" s="63"/>
      <c r="BB804" s="63"/>
      <c r="BC804" s="63"/>
      <c r="BE804" s="63"/>
    </row>
    <row r="805" spans="3:57" x14ac:dyDescent="0.35">
      <c r="C805" s="63"/>
      <c r="D805" s="63"/>
      <c r="J805" s="63"/>
      <c r="L805" s="63"/>
      <c r="N805" s="66">
        <f t="shared" ca="1" si="55"/>
        <v>121</v>
      </c>
      <c r="O805" s="66">
        <f t="shared" ca="1" si="56"/>
        <v>121</v>
      </c>
      <c r="P805" s="63"/>
      <c r="R805" s="63"/>
      <c r="S805" s="63"/>
      <c r="Y805" s="65"/>
      <c r="AA805" s="63"/>
      <c r="AB805" s="63"/>
      <c r="AD805" s="63"/>
      <c r="AE805" s="63"/>
      <c r="AF805" s="63"/>
      <c r="AG805" s="63"/>
      <c r="BA805" s="63"/>
      <c r="BB805" s="63"/>
      <c r="BC805" s="63"/>
      <c r="BE805" s="63"/>
    </row>
    <row r="806" spans="3:57" x14ac:dyDescent="0.35">
      <c r="C806" s="63"/>
      <c r="D806" s="63"/>
      <c r="J806" s="63"/>
      <c r="L806" s="63"/>
      <c r="N806" s="66">
        <f t="shared" ca="1" si="55"/>
        <v>121</v>
      </c>
      <c r="O806" s="66">
        <f t="shared" ca="1" si="56"/>
        <v>121</v>
      </c>
      <c r="P806" s="63"/>
      <c r="R806" s="63"/>
      <c r="S806" s="63"/>
      <c r="Y806" s="65"/>
      <c r="AA806" s="63"/>
      <c r="AB806" s="63"/>
      <c r="AD806" s="63"/>
      <c r="AE806" s="63"/>
      <c r="AF806" s="63"/>
      <c r="AG806" s="63"/>
      <c r="BA806" s="63"/>
      <c r="BB806" s="63"/>
      <c r="BC806" s="63"/>
      <c r="BE806" s="63"/>
    </row>
    <row r="807" spans="3:57" x14ac:dyDescent="0.35">
      <c r="C807" s="63"/>
      <c r="D807" s="63"/>
      <c r="J807" s="63"/>
      <c r="L807" s="63"/>
      <c r="N807" s="66">
        <f t="shared" ca="1" si="55"/>
        <v>121</v>
      </c>
      <c r="O807" s="66">
        <f t="shared" ca="1" si="56"/>
        <v>121</v>
      </c>
      <c r="P807" s="63"/>
      <c r="R807" s="63"/>
      <c r="S807" s="63"/>
      <c r="Y807" s="65"/>
      <c r="AA807" s="63"/>
      <c r="AB807" s="63"/>
      <c r="AD807" s="63"/>
      <c r="AE807" s="63"/>
      <c r="AF807" s="63"/>
      <c r="AG807" s="63"/>
      <c r="BA807" s="63"/>
      <c r="BB807" s="63"/>
      <c r="BC807" s="63"/>
      <c r="BE807" s="63"/>
    </row>
    <row r="808" spans="3:57" x14ac:dyDescent="0.35">
      <c r="C808" s="63"/>
      <c r="D808" s="63"/>
      <c r="J808" s="63"/>
      <c r="L808" s="63"/>
      <c r="N808" s="66">
        <f t="shared" ca="1" si="55"/>
        <v>121</v>
      </c>
      <c r="O808" s="66">
        <f t="shared" ca="1" si="56"/>
        <v>121</v>
      </c>
      <c r="P808" s="63"/>
      <c r="R808" s="63"/>
      <c r="S808" s="63"/>
      <c r="Y808" s="65"/>
      <c r="AA808" s="63"/>
      <c r="AB808" s="63"/>
      <c r="AD808" s="63"/>
      <c r="AE808" s="63"/>
      <c r="AF808" s="63"/>
      <c r="AG808" s="63"/>
      <c r="BA808" s="63"/>
      <c r="BB808" s="63"/>
      <c r="BC808" s="63"/>
      <c r="BE808" s="63"/>
    </row>
    <row r="809" spans="3:57" x14ac:dyDescent="0.35">
      <c r="C809" s="63"/>
      <c r="D809" s="63"/>
      <c r="J809" s="63"/>
      <c r="L809" s="63"/>
      <c r="N809" s="66">
        <f t="shared" ca="1" si="55"/>
        <v>121</v>
      </c>
      <c r="O809" s="66">
        <f t="shared" ca="1" si="56"/>
        <v>121</v>
      </c>
      <c r="P809" s="63"/>
      <c r="R809" s="63"/>
      <c r="S809" s="63"/>
      <c r="Y809" s="65"/>
      <c r="AA809" s="63"/>
      <c r="AB809" s="63"/>
      <c r="AD809" s="63"/>
      <c r="AE809" s="63"/>
      <c r="AF809" s="63"/>
      <c r="AG809" s="63"/>
      <c r="BA809" s="63"/>
      <c r="BB809" s="63"/>
      <c r="BC809" s="63"/>
      <c r="BE809" s="63"/>
    </row>
    <row r="810" spans="3:57" x14ac:dyDescent="0.35">
      <c r="C810" s="63"/>
      <c r="D810" s="63"/>
      <c r="J810" s="63"/>
      <c r="L810" s="63"/>
      <c r="N810" s="66">
        <f t="shared" ca="1" si="55"/>
        <v>121</v>
      </c>
      <c r="O810" s="66">
        <f t="shared" ca="1" si="56"/>
        <v>121</v>
      </c>
      <c r="P810" s="63"/>
      <c r="R810" s="63"/>
      <c r="S810" s="63"/>
      <c r="Y810" s="65"/>
      <c r="AA810" s="63"/>
      <c r="AB810" s="63"/>
      <c r="AD810" s="63"/>
      <c r="AE810" s="63"/>
      <c r="AF810" s="63"/>
      <c r="AG810" s="63"/>
      <c r="BA810" s="63"/>
      <c r="BB810" s="63"/>
      <c r="BC810" s="63"/>
      <c r="BE810" s="63"/>
    </row>
    <row r="811" spans="3:57" x14ac:dyDescent="0.35">
      <c r="C811" s="63"/>
      <c r="D811" s="63"/>
      <c r="J811" s="63"/>
      <c r="L811" s="63"/>
      <c r="N811" s="66">
        <f t="shared" ca="1" si="55"/>
        <v>121</v>
      </c>
      <c r="O811" s="66">
        <f t="shared" ca="1" si="56"/>
        <v>121</v>
      </c>
      <c r="P811" s="63"/>
      <c r="R811" s="63"/>
      <c r="S811" s="63"/>
      <c r="Y811" s="65"/>
      <c r="AA811" s="63"/>
      <c r="AB811" s="63"/>
      <c r="AD811" s="63"/>
      <c r="AE811" s="63"/>
      <c r="AF811" s="63"/>
      <c r="AG811" s="63"/>
      <c r="BA811" s="63"/>
      <c r="BB811" s="63"/>
      <c r="BC811" s="63"/>
      <c r="BE811" s="63"/>
    </row>
    <row r="812" spans="3:57" x14ac:dyDescent="0.35">
      <c r="C812" s="63"/>
      <c r="D812" s="63"/>
      <c r="J812" s="63"/>
      <c r="L812" s="63"/>
      <c r="N812" s="66">
        <f t="shared" ca="1" si="55"/>
        <v>121</v>
      </c>
      <c r="O812" s="66">
        <f t="shared" ca="1" si="56"/>
        <v>121</v>
      </c>
      <c r="P812" s="63"/>
      <c r="R812" s="63"/>
      <c r="S812" s="63"/>
      <c r="Y812" s="65"/>
      <c r="AA812" s="63"/>
      <c r="AB812" s="63"/>
      <c r="AD812" s="63"/>
      <c r="AE812" s="63"/>
      <c r="AF812" s="63"/>
      <c r="AG812" s="63"/>
      <c r="BA812" s="63"/>
      <c r="BB812" s="63"/>
      <c r="BC812" s="63"/>
      <c r="BE812" s="63"/>
    </row>
    <row r="813" spans="3:57" x14ac:dyDescent="0.35">
      <c r="C813" s="63"/>
      <c r="D813" s="63"/>
      <c r="J813" s="63"/>
      <c r="L813" s="63"/>
      <c r="N813" s="66">
        <f t="shared" ca="1" si="55"/>
        <v>121</v>
      </c>
      <c r="O813" s="66">
        <f t="shared" ca="1" si="56"/>
        <v>121</v>
      </c>
      <c r="P813" s="63"/>
      <c r="R813" s="63"/>
      <c r="S813" s="63"/>
      <c r="Y813" s="65"/>
      <c r="AA813" s="63"/>
      <c r="AB813" s="63"/>
      <c r="AD813" s="63"/>
      <c r="AE813" s="63"/>
      <c r="AF813" s="63"/>
      <c r="AG813" s="63"/>
      <c r="BA813" s="63"/>
      <c r="BB813" s="63"/>
      <c r="BC813" s="63"/>
      <c r="BE813" s="63"/>
    </row>
    <row r="814" spans="3:57" x14ac:dyDescent="0.35">
      <c r="C814" s="63"/>
      <c r="D814" s="63"/>
      <c r="J814" s="63"/>
      <c r="L814" s="63"/>
      <c r="N814" s="66">
        <f t="shared" ca="1" si="55"/>
        <v>121</v>
      </c>
      <c r="O814" s="66">
        <f t="shared" ca="1" si="56"/>
        <v>121</v>
      </c>
      <c r="P814" s="63"/>
      <c r="R814" s="63"/>
      <c r="S814" s="63"/>
      <c r="Y814" s="65"/>
      <c r="AA814" s="63"/>
      <c r="AB814" s="63"/>
      <c r="AD814" s="63"/>
      <c r="AE814" s="63"/>
      <c r="AF814" s="63"/>
      <c r="AG814" s="63"/>
      <c r="BA814" s="63"/>
      <c r="BB814" s="63"/>
      <c r="BC814" s="63"/>
      <c r="BE814" s="63"/>
    </row>
    <row r="815" spans="3:57" x14ac:dyDescent="0.35">
      <c r="C815" s="63"/>
      <c r="D815" s="63"/>
      <c r="J815" s="63"/>
      <c r="L815" s="63"/>
      <c r="N815" s="66">
        <f t="shared" ca="1" si="55"/>
        <v>121</v>
      </c>
      <c r="O815" s="66">
        <f t="shared" ca="1" si="56"/>
        <v>121</v>
      </c>
      <c r="P815" s="63"/>
      <c r="R815" s="63"/>
      <c r="S815" s="63"/>
      <c r="Y815" s="65"/>
      <c r="AA815" s="63"/>
      <c r="AB815" s="63"/>
      <c r="AD815" s="63"/>
      <c r="AE815" s="63"/>
      <c r="AF815" s="63"/>
      <c r="AG815" s="63"/>
      <c r="BA815" s="63"/>
      <c r="BB815" s="63"/>
      <c r="BC815" s="63"/>
      <c r="BE815" s="63"/>
    </row>
    <row r="816" spans="3:57" x14ac:dyDescent="0.35">
      <c r="C816" s="63"/>
      <c r="D816" s="63"/>
      <c r="J816" s="63"/>
      <c r="L816" s="63"/>
      <c r="N816" s="66">
        <f t="shared" ca="1" si="55"/>
        <v>121</v>
      </c>
      <c r="O816" s="66">
        <f t="shared" ca="1" si="56"/>
        <v>121</v>
      </c>
      <c r="P816" s="63"/>
      <c r="R816" s="63"/>
      <c r="S816" s="63"/>
      <c r="Y816" s="65"/>
      <c r="AA816" s="63"/>
      <c r="AB816" s="63"/>
      <c r="AD816" s="63"/>
      <c r="AE816" s="63"/>
      <c r="AF816" s="63"/>
      <c r="AG816" s="63"/>
      <c r="BA816" s="63"/>
      <c r="BB816" s="63"/>
      <c r="BC816" s="63"/>
      <c r="BE816" s="63"/>
    </row>
    <row r="817" spans="3:57" x14ac:dyDescent="0.35">
      <c r="C817" s="63"/>
      <c r="D817" s="63"/>
      <c r="J817" s="63"/>
      <c r="L817" s="63"/>
      <c r="N817" s="66">
        <f t="shared" ca="1" si="55"/>
        <v>121</v>
      </c>
      <c r="O817" s="66">
        <f t="shared" ca="1" si="56"/>
        <v>121</v>
      </c>
      <c r="P817" s="63"/>
      <c r="R817" s="63"/>
      <c r="S817" s="63"/>
      <c r="Y817" s="65"/>
      <c r="AA817" s="63"/>
      <c r="AB817" s="63"/>
      <c r="AD817" s="63"/>
      <c r="AE817" s="63"/>
      <c r="AF817" s="63"/>
      <c r="AG817" s="63"/>
      <c r="BA817" s="63"/>
      <c r="BB817" s="63"/>
      <c r="BC817" s="63"/>
      <c r="BE817" s="63"/>
    </row>
    <row r="818" spans="3:57" x14ac:dyDescent="0.35">
      <c r="C818" s="63"/>
      <c r="D818" s="63"/>
      <c r="J818" s="63"/>
      <c r="L818" s="63"/>
      <c r="N818" s="66">
        <f t="shared" ca="1" si="55"/>
        <v>121</v>
      </c>
      <c r="O818" s="66">
        <f t="shared" ca="1" si="56"/>
        <v>121</v>
      </c>
      <c r="P818" s="63"/>
      <c r="R818" s="63"/>
      <c r="S818" s="63"/>
      <c r="Y818" s="65"/>
      <c r="AA818" s="63"/>
      <c r="AB818" s="63"/>
      <c r="AD818" s="63"/>
      <c r="AE818" s="63"/>
      <c r="AF818" s="63"/>
      <c r="AG818" s="63"/>
      <c r="BA818" s="63"/>
      <c r="BB818" s="63"/>
      <c r="BC818" s="63"/>
      <c r="BE818" s="63"/>
    </row>
    <row r="819" spans="3:57" x14ac:dyDescent="0.35">
      <c r="C819" s="63"/>
      <c r="D819" s="63"/>
      <c r="J819" s="63"/>
      <c r="L819" s="63"/>
      <c r="N819" s="66">
        <f t="shared" ca="1" si="55"/>
        <v>121</v>
      </c>
      <c r="O819" s="66">
        <f t="shared" ca="1" si="56"/>
        <v>121</v>
      </c>
      <c r="P819" s="63"/>
      <c r="R819" s="63"/>
      <c r="S819" s="63"/>
      <c r="Y819" s="65"/>
      <c r="AA819" s="63"/>
      <c r="AB819" s="63"/>
      <c r="AD819" s="63"/>
      <c r="AE819" s="63"/>
      <c r="AF819" s="63"/>
      <c r="AG819" s="63"/>
      <c r="BA819" s="63"/>
      <c r="BB819" s="63"/>
      <c r="BC819" s="63"/>
      <c r="BE819" s="63"/>
    </row>
    <row r="820" spans="3:57" x14ac:dyDescent="0.35">
      <c r="C820" s="63"/>
      <c r="D820" s="63"/>
      <c r="J820" s="63"/>
      <c r="L820" s="63"/>
      <c r="N820" s="66">
        <f t="shared" ca="1" si="55"/>
        <v>121</v>
      </c>
      <c r="O820" s="66">
        <f t="shared" ca="1" si="56"/>
        <v>121</v>
      </c>
      <c r="P820" s="63"/>
      <c r="R820" s="63"/>
      <c r="S820" s="63"/>
      <c r="Y820" s="65"/>
      <c r="AA820" s="63"/>
      <c r="AB820" s="63"/>
      <c r="AD820" s="63"/>
      <c r="AE820" s="63"/>
      <c r="AF820" s="63"/>
      <c r="AG820" s="63"/>
      <c r="BA820" s="63"/>
      <c r="BB820" s="63"/>
      <c r="BC820" s="63"/>
      <c r="BE820" s="63"/>
    </row>
    <row r="821" spans="3:57" x14ac:dyDescent="0.35">
      <c r="C821" s="63"/>
      <c r="D821" s="63"/>
      <c r="J821" s="63"/>
      <c r="L821" s="63"/>
      <c r="N821" s="66">
        <f t="shared" ca="1" si="55"/>
        <v>121</v>
      </c>
      <c r="O821" s="66">
        <f t="shared" ca="1" si="56"/>
        <v>121</v>
      </c>
      <c r="P821" s="63"/>
      <c r="R821" s="63"/>
      <c r="S821" s="63"/>
      <c r="Y821" s="65"/>
      <c r="AA821" s="63"/>
      <c r="AB821" s="63"/>
      <c r="AD821" s="63"/>
      <c r="AE821" s="63"/>
      <c r="AF821" s="63"/>
      <c r="AG821" s="63"/>
      <c r="BA821" s="63"/>
      <c r="BB821" s="63"/>
      <c r="BC821" s="63"/>
      <c r="BE821" s="63"/>
    </row>
    <row r="822" spans="3:57" x14ac:dyDescent="0.35">
      <c r="C822" s="63"/>
      <c r="D822" s="63"/>
      <c r="J822" s="63"/>
      <c r="L822" s="63"/>
      <c r="N822" s="66">
        <f t="shared" ca="1" si="55"/>
        <v>121</v>
      </c>
      <c r="O822" s="66">
        <f t="shared" ca="1" si="56"/>
        <v>121</v>
      </c>
      <c r="P822" s="63"/>
      <c r="R822" s="63"/>
      <c r="S822" s="63"/>
      <c r="Y822" s="65"/>
      <c r="AA822" s="63"/>
      <c r="AB822" s="63"/>
      <c r="AD822" s="63"/>
      <c r="AE822" s="63"/>
      <c r="AF822" s="63"/>
      <c r="AG822" s="63"/>
      <c r="BA822" s="63"/>
      <c r="BB822" s="63"/>
      <c r="BC822" s="63"/>
      <c r="BE822" s="63"/>
    </row>
    <row r="823" spans="3:57" x14ac:dyDescent="0.35">
      <c r="C823" s="63"/>
      <c r="D823" s="63"/>
      <c r="J823" s="63"/>
      <c r="L823" s="63"/>
      <c r="N823" s="66">
        <f t="shared" ca="1" si="55"/>
        <v>121</v>
      </c>
      <c r="O823" s="66">
        <f t="shared" ca="1" si="56"/>
        <v>121</v>
      </c>
      <c r="P823" s="63"/>
      <c r="R823" s="63"/>
      <c r="S823" s="63"/>
      <c r="Y823" s="65"/>
      <c r="AA823" s="63"/>
      <c r="AB823" s="63"/>
      <c r="AD823" s="63"/>
      <c r="AE823" s="63"/>
      <c r="AF823" s="63"/>
      <c r="AG823" s="63"/>
      <c r="BA823" s="63"/>
      <c r="BB823" s="63"/>
      <c r="BC823" s="63"/>
      <c r="BE823" s="63"/>
    </row>
    <row r="824" spans="3:57" x14ac:dyDescent="0.35">
      <c r="C824" s="63"/>
      <c r="D824" s="63"/>
      <c r="J824" s="63"/>
      <c r="L824" s="63"/>
      <c r="N824" s="66">
        <f t="shared" ca="1" si="55"/>
        <v>121</v>
      </c>
      <c r="O824" s="66">
        <f t="shared" ca="1" si="56"/>
        <v>121</v>
      </c>
      <c r="P824" s="63"/>
      <c r="R824" s="63"/>
      <c r="S824" s="63"/>
      <c r="Y824" s="65"/>
      <c r="AA824" s="63"/>
      <c r="AB824" s="63"/>
      <c r="AD824" s="63"/>
      <c r="AE824" s="63"/>
      <c r="AF824" s="63"/>
      <c r="AG824" s="63"/>
      <c r="BA824" s="63"/>
      <c r="BB824" s="63"/>
      <c r="BC824" s="63"/>
      <c r="BE824" s="63"/>
    </row>
    <row r="825" spans="3:57" x14ac:dyDescent="0.35">
      <c r="C825" s="63"/>
      <c r="D825" s="63"/>
      <c r="J825" s="63"/>
      <c r="L825" s="63"/>
      <c r="N825" s="66">
        <f t="shared" ca="1" si="55"/>
        <v>121</v>
      </c>
      <c r="O825" s="66">
        <f t="shared" ca="1" si="56"/>
        <v>121</v>
      </c>
      <c r="P825" s="63"/>
      <c r="R825" s="63"/>
      <c r="S825" s="63"/>
      <c r="Y825" s="65"/>
      <c r="AA825" s="63"/>
      <c r="AB825" s="63"/>
      <c r="AD825" s="63"/>
      <c r="AE825" s="63"/>
      <c r="AF825" s="63"/>
      <c r="AG825" s="63"/>
      <c r="BA825" s="63"/>
      <c r="BB825" s="63"/>
      <c r="BC825" s="63"/>
      <c r="BE825" s="63"/>
    </row>
    <row r="826" spans="3:57" x14ac:dyDescent="0.35">
      <c r="C826" s="63"/>
      <c r="D826" s="63"/>
      <c r="J826" s="63"/>
      <c r="L826" s="63"/>
      <c r="N826" s="66">
        <f t="shared" ca="1" si="55"/>
        <v>121</v>
      </c>
      <c r="O826" s="66">
        <f t="shared" ca="1" si="56"/>
        <v>121</v>
      </c>
      <c r="P826" s="63"/>
      <c r="R826" s="63"/>
      <c r="S826" s="63"/>
      <c r="Y826" s="65"/>
      <c r="AA826" s="63"/>
      <c r="AB826" s="63"/>
      <c r="AD826" s="63"/>
      <c r="AE826" s="63"/>
      <c r="AF826" s="63"/>
      <c r="AG826" s="63"/>
      <c r="BA826" s="63"/>
      <c r="BB826" s="63"/>
      <c r="BC826" s="63"/>
      <c r="BE826" s="63"/>
    </row>
    <row r="827" spans="3:57" x14ac:dyDescent="0.35">
      <c r="C827" s="63"/>
      <c r="D827" s="63"/>
      <c r="J827" s="63"/>
      <c r="L827" s="63"/>
      <c r="N827" s="66">
        <f t="shared" ca="1" si="55"/>
        <v>121</v>
      </c>
      <c r="O827" s="66">
        <f t="shared" ca="1" si="56"/>
        <v>121</v>
      </c>
      <c r="P827" s="63"/>
      <c r="R827" s="63"/>
      <c r="S827" s="63"/>
      <c r="Y827" s="65"/>
      <c r="AA827" s="63"/>
      <c r="AB827" s="63"/>
      <c r="AD827" s="63"/>
      <c r="AE827" s="63"/>
      <c r="AF827" s="63"/>
      <c r="AG827" s="63"/>
      <c r="BA827" s="63"/>
      <c r="BB827" s="63"/>
      <c r="BC827" s="63"/>
      <c r="BE827" s="63"/>
    </row>
    <row r="828" spans="3:57" x14ac:dyDescent="0.35">
      <c r="C828" s="63"/>
      <c r="D828" s="63"/>
      <c r="J828" s="63"/>
      <c r="L828" s="63"/>
      <c r="N828" s="66">
        <f t="shared" ca="1" si="55"/>
        <v>121</v>
      </c>
      <c r="O828" s="66">
        <f t="shared" ca="1" si="56"/>
        <v>121</v>
      </c>
      <c r="P828" s="63"/>
      <c r="R828" s="63"/>
      <c r="S828" s="63"/>
      <c r="Y828" s="65"/>
      <c r="AA828" s="63"/>
      <c r="AB828" s="63"/>
      <c r="AD828" s="63"/>
      <c r="AE828" s="63"/>
      <c r="AF828" s="63"/>
      <c r="AG828" s="63"/>
      <c r="BA828" s="63"/>
      <c r="BB828" s="63"/>
      <c r="BC828" s="63"/>
      <c r="BE828" s="63"/>
    </row>
    <row r="829" spans="3:57" x14ac:dyDescent="0.35">
      <c r="C829" s="63"/>
      <c r="D829" s="63"/>
      <c r="J829" s="63"/>
      <c r="L829" s="63"/>
      <c r="N829" s="66">
        <f t="shared" ca="1" si="55"/>
        <v>121</v>
      </c>
      <c r="O829" s="66">
        <f t="shared" ca="1" si="56"/>
        <v>121</v>
      </c>
      <c r="P829" s="63"/>
      <c r="R829" s="63"/>
      <c r="S829" s="63"/>
      <c r="Y829" s="65"/>
      <c r="AA829" s="63"/>
      <c r="AB829" s="63"/>
      <c r="AD829" s="63"/>
      <c r="AE829" s="63"/>
      <c r="AF829" s="63"/>
      <c r="AG829" s="63"/>
      <c r="BA829" s="63"/>
      <c r="BB829" s="63"/>
      <c r="BC829" s="63"/>
      <c r="BE829" s="63"/>
    </row>
    <row r="830" spans="3:57" x14ac:dyDescent="0.35">
      <c r="C830" s="63"/>
      <c r="D830" s="63"/>
      <c r="J830" s="63"/>
      <c r="L830" s="63"/>
      <c r="N830" s="66">
        <f t="shared" ca="1" si="55"/>
        <v>121</v>
      </c>
      <c r="O830" s="66">
        <f t="shared" ca="1" si="56"/>
        <v>121</v>
      </c>
      <c r="P830" s="63"/>
      <c r="R830" s="63"/>
      <c r="S830" s="63"/>
      <c r="Y830" s="65"/>
      <c r="AA830" s="63"/>
      <c r="AB830" s="63"/>
      <c r="AD830" s="63"/>
      <c r="AE830" s="63"/>
      <c r="AF830" s="63"/>
      <c r="AG830" s="63"/>
      <c r="BA830" s="63"/>
      <c r="BB830" s="63"/>
      <c r="BC830" s="63"/>
      <c r="BE830" s="63"/>
    </row>
    <row r="831" spans="3:57" x14ac:dyDescent="0.35">
      <c r="C831" s="63"/>
      <c r="D831" s="63"/>
      <c r="J831" s="63"/>
      <c r="L831" s="63"/>
      <c r="N831" s="66">
        <f t="shared" ca="1" si="55"/>
        <v>121</v>
      </c>
      <c r="O831" s="66">
        <f t="shared" ca="1" si="56"/>
        <v>121</v>
      </c>
      <c r="P831" s="63"/>
      <c r="R831" s="63"/>
      <c r="S831" s="63"/>
      <c r="Y831" s="65"/>
      <c r="AA831" s="63"/>
      <c r="AB831" s="63"/>
      <c r="AD831" s="63"/>
      <c r="AE831" s="63"/>
      <c r="AF831" s="63"/>
      <c r="AG831" s="63"/>
      <c r="BA831" s="63"/>
      <c r="BB831" s="63"/>
      <c r="BC831" s="63"/>
      <c r="BE831" s="63"/>
    </row>
    <row r="832" spans="3:57" x14ac:dyDescent="0.35">
      <c r="C832" s="63"/>
      <c r="D832" s="63"/>
      <c r="J832" s="63"/>
      <c r="L832" s="63"/>
      <c r="N832" s="66">
        <f t="shared" ca="1" si="55"/>
        <v>121</v>
      </c>
      <c r="O832" s="66">
        <f t="shared" ca="1" si="56"/>
        <v>121</v>
      </c>
      <c r="P832" s="63"/>
      <c r="R832" s="63"/>
      <c r="S832" s="63"/>
      <c r="Y832" s="65"/>
      <c r="AA832" s="63"/>
      <c r="AB832" s="63"/>
      <c r="AD832" s="63"/>
      <c r="AE832" s="63"/>
      <c r="AF832" s="63"/>
      <c r="AG832" s="63"/>
      <c r="BA832" s="63"/>
      <c r="BB832" s="63"/>
      <c r="BC832" s="63"/>
      <c r="BE832" s="63"/>
    </row>
    <row r="833" spans="3:57" x14ac:dyDescent="0.35">
      <c r="C833" s="63"/>
      <c r="D833" s="63"/>
      <c r="J833" s="63"/>
      <c r="L833" s="63"/>
      <c r="N833" s="66">
        <f t="shared" ca="1" si="55"/>
        <v>121</v>
      </c>
      <c r="O833" s="66">
        <f t="shared" ca="1" si="56"/>
        <v>121</v>
      </c>
      <c r="P833" s="63"/>
      <c r="R833" s="63"/>
      <c r="S833" s="63"/>
      <c r="Y833" s="65"/>
      <c r="AA833" s="63"/>
      <c r="AB833" s="63"/>
      <c r="AD833" s="63"/>
      <c r="AE833" s="63"/>
      <c r="AF833" s="63"/>
      <c r="AG833" s="63"/>
      <c r="BA833" s="63"/>
      <c r="BB833" s="63"/>
      <c r="BC833" s="63"/>
      <c r="BE833" s="63"/>
    </row>
    <row r="834" spans="3:57" x14ac:dyDescent="0.35">
      <c r="C834" s="63"/>
      <c r="D834" s="63"/>
      <c r="J834" s="63"/>
      <c r="L834" s="63"/>
      <c r="N834" s="66">
        <f t="shared" ca="1" si="55"/>
        <v>121</v>
      </c>
      <c r="O834" s="66">
        <f t="shared" ca="1" si="56"/>
        <v>121</v>
      </c>
      <c r="P834" s="63"/>
      <c r="R834" s="63"/>
      <c r="S834" s="63"/>
      <c r="Y834" s="65"/>
      <c r="AA834" s="63"/>
      <c r="AB834" s="63"/>
      <c r="AD834" s="63"/>
      <c r="AE834" s="63"/>
      <c r="AF834" s="63"/>
      <c r="AG834" s="63"/>
      <c r="BA834" s="63"/>
      <c r="BB834" s="63"/>
      <c r="BC834" s="63"/>
      <c r="BE834" s="63"/>
    </row>
    <row r="835" spans="3:57" x14ac:dyDescent="0.35">
      <c r="C835" s="63"/>
      <c r="D835" s="63"/>
      <c r="J835" s="63"/>
      <c r="L835" s="63"/>
      <c r="N835" s="66">
        <f t="shared" ca="1" si="55"/>
        <v>121</v>
      </c>
      <c r="O835" s="66">
        <f t="shared" ca="1" si="56"/>
        <v>121</v>
      </c>
      <c r="P835" s="63"/>
      <c r="R835" s="63"/>
      <c r="S835" s="63"/>
      <c r="Y835" s="65"/>
      <c r="AA835" s="63"/>
      <c r="AB835" s="63"/>
      <c r="AD835" s="63"/>
      <c r="AE835" s="63"/>
      <c r="AF835" s="63"/>
      <c r="AG835" s="63"/>
      <c r="BA835" s="63"/>
      <c r="BB835" s="63"/>
      <c r="BC835" s="63"/>
      <c r="BE835" s="63"/>
    </row>
    <row r="836" spans="3:57" x14ac:dyDescent="0.35">
      <c r="C836" s="63"/>
      <c r="D836" s="63"/>
      <c r="J836" s="63"/>
      <c r="L836" s="63"/>
      <c r="N836" s="66">
        <f t="shared" ca="1" si="55"/>
        <v>121</v>
      </c>
      <c r="O836" s="66">
        <f t="shared" ca="1" si="56"/>
        <v>121</v>
      </c>
      <c r="P836" s="63"/>
      <c r="R836" s="63"/>
      <c r="S836" s="63"/>
      <c r="Y836" s="65"/>
      <c r="AA836" s="63"/>
      <c r="AB836" s="63"/>
      <c r="AD836" s="63"/>
      <c r="AE836" s="63"/>
      <c r="AF836" s="63"/>
      <c r="AG836" s="63"/>
      <c r="BA836" s="63"/>
      <c r="BB836" s="63"/>
      <c r="BC836" s="63"/>
      <c r="BE836" s="63"/>
    </row>
    <row r="837" spans="3:57" x14ac:dyDescent="0.35">
      <c r="C837" s="63"/>
      <c r="D837" s="63"/>
      <c r="J837" s="63"/>
      <c r="L837" s="63"/>
      <c r="N837" s="66">
        <f t="shared" ref="N837:N900" ca="1" si="57">INT((TODAY()-M837)/365.25)</f>
        <v>121</v>
      </c>
      <c r="O837" s="66">
        <f t="shared" ca="1" si="56"/>
        <v>121</v>
      </c>
      <c r="P837" s="63"/>
      <c r="R837" s="63"/>
      <c r="S837" s="63"/>
      <c r="Y837" s="65"/>
      <c r="AA837" s="63"/>
      <c r="AB837" s="63"/>
      <c r="AD837" s="63"/>
      <c r="AE837" s="63"/>
      <c r="AF837" s="63"/>
      <c r="AG837" s="63"/>
      <c r="BA837" s="63"/>
      <c r="BB837" s="63"/>
      <c r="BC837" s="63"/>
      <c r="BE837" s="63"/>
    </row>
    <row r="838" spans="3:57" x14ac:dyDescent="0.35">
      <c r="C838" s="63"/>
      <c r="D838" s="63"/>
      <c r="J838" s="63"/>
      <c r="L838" s="63"/>
      <c r="N838" s="66">
        <f t="shared" ca="1" si="57"/>
        <v>121</v>
      </c>
      <c r="O838" s="66">
        <f t="shared" ca="1" si="56"/>
        <v>121</v>
      </c>
      <c r="P838" s="63"/>
      <c r="R838" s="63"/>
      <c r="S838" s="63"/>
      <c r="Y838" s="65"/>
      <c r="AA838" s="63"/>
      <c r="AB838" s="63"/>
      <c r="AD838" s="63"/>
      <c r="AE838" s="63"/>
      <c r="AF838" s="63"/>
      <c r="AG838" s="63"/>
      <c r="BA838" s="63"/>
      <c r="BB838" s="63"/>
      <c r="BC838" s="63"/>
      <c r="BE838" s="63"/>
    </row>
    <row r="839" spans="3:57" x14ac:dyDescent="0.35">
      <c r="C839" s="63"/>
      <c r="D839" s="63"/>
      <c r="J839" s="63"/>
      <c r="L839" s="63"/>
      <c r="N839" s="66">
        <f t="shared" ca="1" si="57"/>
        <v>121</v>
      </c>
      <c r="O839" s="66">
        <f t="shared" ca="1" si="56"/>
        <v>121</v>
      </c>
      <c r="P839" s="63"/>
      <c r="R839" s="63"/>
      <c r="S839" s="63"/>
      <c r="Y839" s="65"/>
      <c r="AA839" s="63"/>
      <c r="AB839" s="63"/>
      <c r="AD839" s="63"/>
      <c r="AE839" s="63"/>
      <c r="AF839" s="63"/>
      <c r="AG839" s="63"/>
      <c r="BA839" s="63"/>
      <c r="BB839" s="63"/>
      <c r="BC839" s="63"/>
      <c r="BE839" s="63"/>
    </row>
    <row r="840" spans="3:57" x14ac:dyDescent="0.35">
      <c r="C840" s="63"/>
      <c r="D840" s="63"/>
      <c r="J840" s="63"/>
      <c r="L840" s="63"/>
      <c r="N840" s="66">
        <f t="shared" ca="1" si="57"/>
        <v>121</v>
      </c>
      <c r="O840" s="66">
        <f t="shared" ca="1" si="56"/>
        <v>121</v>
      </c>
      <c r="P840" s="63"/>
      <c r="R840" s="63"/>
      <c r="S840" s="63"/>
      <c r="Y840" s="65"/>
      <c r="AA840" s="63"/>
      <c r="AB840" s="63"/>
      <c r="AD840" s="63"/>
      <c r="AE840" s="63"/>
      <c r="AF840" s="63"/>
      <c r="AG840" s="63"/>
      <c r="BA840" s="63"/>
      <c r="BB840" s="63"/>
      <c r="BC840" s="63"/>
      <c r="BE840" s="63"/>
    </row>
    <row r="841" spans="3:57" x14ac:dyDescent="0.35">
      <c r="C841" s="63"/>
      <c r="D841" s="63"/>
      <c r="J841" s="63"/>
      <c r="L841" s="63"/>
      <c r="N841" s="66">
        <f t="shared" ca="1" si="57"/>
        <v>121</v>
      </c>
      <c r="O841" s="66">
        <f t="shared" ref="O841:O904" ca="1" si="58">IF(N841=119,"N/D",N841)</f>
        <v>121</v>
      </c>
      <c r="P841" s="63"/>
      <c r="R841" s="63"/>
      <c r="S841" s="63"/>
      <c r="Y841" s="65"/>
      <c r="AA841" s="63"/>
      <c r="AB841" s="63"/>
      <c r="AD841" s="63"/>
      <c r="AE841" s="63"/>
      <c r="AF841" s="63"/>
      <c r="AG841" s="63"/>
      <c r="BA841" s="63"/>
      <c r="BB841" s="63"/>
      <c r="BC841" s="63"/>
      <c r="BE841" s="63"/>
    </row>
    <row r="842" spans="3:57" x14ac:dyDescent="0.35">
      <c r="C842" s="63"/>
      <c r="D842" s="63"/>
      <c r="J842" s="63"/>
      <c r="L842" s="63"/>
      <c r="N842" s="66">
        <f t="shared" ca="1" si="57"/>
        <v>121</v>
      </c>
      <c r="O842" s="66">
        <f t="shared" ca="1" si="58"/>
        <v>121</v>
      </c>
      <c r="P842" s="63"/>
      <c r="R842" s="63"/>
      <c r="S842" s="63"/>
      <c r="Y842" s="65"/>
      <c r="AA842" s="63"/>
      <c r="AB842" s="63"/>
      <c r="AD842" s="63"/>
      <c r="AE842" s="63"/>
      <c r="AF842" s="63"/>
      <c r="AG842" s="63"/>
      <c r="BA842" s="63"/>
      <c r="BB842" s="63"/>
      <c r="BC842" s="63"/>
      <c r="BE842" s="63"/>
    </row>
    <row r="843" spans="3:57" x14ac:dyDescent="0.35">
      <c r="C843" s="63"/>
      <c r="D843" s="63"/>
      <c r="J843" s="63"/>
      <c r="L843" s="63"/>
      <c r="N843" s="66">
        <f t="shared" ca="1" si="57"/>
        <v>121</v>
      </c>
      <c r="O843" s="66">
        <f t="shared" ca="1" si="58"/>
        <v>121</v>
      </c>
      <c r="P843" s="63"/>
      <c r="R843" s="63"/>
      <c r="S843" s="63"/>
      <c r="Y843" s="65"/>
      <c r="AA843" s="63"/>
      <c r="AB843" s="63"/>
      <c r="AD843" s="63"/>
      <c r="AE843" s="63"/>
      <c r="AF843" s="63"/>
      <c r="AG843" s="63"/>
      <c r="BA843" s="63"/>
      <c r="BB843" s="63"/>
      <c r="BC843" s="63"/>
      <c r="BE843" s="63"/>
    </row>
    <row r="844" spans="3:57" x14ac:dyDescent="0.35">
      <c r="C844" s="63"/>
      <c r="D844" s="63"/>
      <c r="J844" s="63"/>
      <c r="L844" s="63"/>
      <c r="N844" s="66">
        <f t="shared" ca="1" si="57"/>
        <v>121</v>
      </c>
      <c r="O844" s="66">
        <f t="shared" ca="1" si="58"/>
        <v>121</v>
      </c>
      <c r="P844" s="63"/>
      <c r="R844" s="63"/>
      <c r="S844" s="63"/>
      <c r="Y844" s="65"/>
      <c r="AA844" s="63"/>
      <c r="AB844" s="63"/>
      <c r="AD844" s="63"/>
      <c r="AE844" s="63"/>
      <c r="AF844" s="63"/>
      <c r="AG844" s="63"/>
      <c r="BA844" s="63"/>
      <c r="BB844" s="63"/>
      <c r="BC844" s="63"/>
      <c r="BE844" s="63"/>
    </row>
    <row r="845" spans="3:57" x14ac:dyDescent="0.35">
      <c r="C845" s="63"/>
      <c r="D845" s="63"/>
      <c r="J845" s="63"/>
      <c r="L845" s="63"/>
      <c r="N845" s="66">
        <f t="shared" ca="1" si="57"/>
        <v>121</v>
      </c>
      <c r="O845" s="66">
        <f t="shared" ca="1" si="58"/>
        <v>121</v>
      </c>
      <c r="P845" s="63"/>
      <c r="R845" s="63"/>
      <c r="S845" s="63"/>
      <c r="Y845" s="65"/>
      <c r="AA845" s="63"/>
      <c r="AB845" s="63"/>
      <c r="AD845" s="63"/>
      <c r="AE845" s="63"/>
      <c r="AF845" s="63"/>
      <c r="AG845" s="63"/>
      <c r="BA845" s="63"/>
      <c r="BB845" s="63"/>
      <c r="BC845" s="63"/>
      <c r="BE845" s="63"/>
    </row>
    <row r="846" spans="3:57" x14ac:dyDescent="0.35">
      <c r="C846" s="63"/>
      <c r="D846" s="63"/>
      <c r="J846" s="63"/>
      <c r="L846" s="63"/>
      <c r="N846" s="66">
        <f t="shared" ca="1" si="57"/>
        <v>121</v>
      </c>
      <c r="O846" s="66">
        <f t="shared" ca="1" si="58"/>
        <v>121</v>
      </c>
      <c r="P846" s="63"/>
      <c r="R846" s="63"/>
      <c r="S846" s="63"/>
      <c r="Y846" s="65"/>
      <c r="AA846" s="63"/>
      <c r="AB846" s="63"/>
      <c r="AD846" s="63"/>
      <c r="AE846" s="63"/>
      <c r="AF846" s="63"/>
      <c r="AG846" s="63"/>
      <c r="BA846" s="63"/>
      <c r="BB846" s="63"/>
      <c r="BC846" s="63"/>
      <c r="BE846" s="63"/>
    </row>
    <row r="847" spans="3:57" x14ac:dyDescent="0.35">
      <c r="C847" s="63"/>
      <c r="D847" s="63"/>
      <c r="J847" s="63"/>
      <c r="L847" s="63"/>
      <c r="N847" s="66">
        <f t="shared" ca="1" si="57"/>
        <v>121</v>
      </c>
      <c r="O847" s="66">
        <f t="shared" ca="1" si="58"/>
        <v>121</v>
      </c>
      <c r="P847" s="63"/>
      <c r="R847" s="63"/>
      <c r="S847" s="63"/>
      <c r="Y847" s="65"/>
      <c r="AA847" s="63"/>
      <c r="AB847" s="63"/>
      <c r="AD847" s="63"/>
      <c r="AE847" s="63"/>
      <c r="AF847" s="63"/>
      <c r="AG847" s="63"/>
      <c r="BA847" s="63"/>
      <c r="BB847" s="63"/>
      <c r="BC847" s="63"/>
      <c r="BE847" s="63"/>
    </row>
    <row r="848" spans="3:57" x14ac:dyDescent="0.35">
      <c r="C848" s="63"/>
      <c r="D848" s="63"/>
      <c r="J848" s="63"/>
      <c r="L848" s="63"/>
      <c r="N848" s="66">
        <f t="shared" ca="1" si="57"/>
        <v>121</v>
      </c>
      <c r="O848" s="66">
        <f t="shared" ca="1" si="58"/>
        <v>121</v>
      </c>
      <c r="P848" s="63"/>
      <c r="R848" s="63"/>
      <c r="S848" s="63"/>
      <c r="Y848" s="65"/>
      <c r="AA848" s="63"/>
      <c r="AB848" s="63"/>
      <c r="AD848" s="63"/>
      <c r="AE848" s="63"/>
      <c r="AF848" s="63"/>
      <c r="AG848" s="63"/>
      <c r="BA848" s="63"/>
      <c r="BB848" s="63"/>
      <c r="BC848" s="63"/>
      <c r="BE848" s="63"/>
    </row>
    <row r="849" spans="3:57" x14ac:dyDescent="0.35">
      <c r="C849" s="63"/>
      <c r="D849" s="63"/>
      <c r="J849" s="63"/>
      <c r="L849" s="63"/>
      <c r="N849" s="66">
        <f t="shared" ca="1" si="57"/>
        <v>121</v>
      </c>
      <c r="O849" s="66">
        <f t="shared" ca="1" si="58"/>
        <v>121</v>
      </c>
      <c r="P849" s="63"/>
      <c r="R849" s="63"/>
      <c r="S849" s="63"/>
      <c r="Y849" s="65"/>
      <c r="AA849" s="63"/>
      <c r="AB849" s="63"/>
      <c r="AD849" s="63"/>
      <c r="AE849" s="63"/>
      <c r="AF849" s="63"/>
      <c r="AG849" s="63"/>
      <c r="BA849" s="63"/>
      <c r="BB849" s="63"/>
      <c r="BC849" s="63"/>
      <c r="BE849" s="63"/>
    </row>
    <row r="850" spans="3:57" x14ac:dyDescent="0.35">
      <c r="C850" s="63"/>
      <c r="D850" s="63"/>
      <c r="J850" s="63"/>
      <c r="L850" s="63"/>
      <c r="N850" s="66">
        <f t="shared" ca="1" si="57"/>
        <v>121</v>
      </c>
      <c r="O850" s="66">
        <f t="shared" ca="1" si="58"/>
        <v>121</v>
      </c>
      <c r="P850" s="63"/>
      <c r="R850" s="63"/>
      <c r="S850" s="63"/>
      <c r="Y850" s="65"/>
      <c r="AA850" s="63"/>
      <c r="AB850" s="63"/>
      <c r="AD850" s="63"/>
      <c r="AE850" s="63"/>
      <c r="AF850" s="63"/>
      <c r="AG850" s="63"/>
      <c r="BA850" s="63"/>
      <c r="BB850" s="63"/>
      <c r="BC850" s="63"/>
      <c r="BE850" s="63"/>
    </row>
    <row r="851" spans="3:57" x14ac:dyDescent="0.35">
      <c r="C851" s="63"/>
      <c r="D851" s="63"/>
      <c r="J851" s="63"/>
      <c r="L851" s="63"/>
      <c r="N851" s="66">
        <f t="shared" ca="1" si="57"/>
        <v>121</v>
      </c>
      <c r="O851" s="66">
        <f t="shared" ca="1" si="58"/>
        <v>121</v>
      </c>
      <c r="P851" s="63"/>
      <c r="R851" s="63"/>
      <c r="S851" s="63"/>
      <c r="Y851" s="65"/>
      <c r="AA851" s="63"/>
      <c r="AB851" s="63"/>
      <c r="AD851" s="63"/>
      <c r="AE851" s="63"/>
      <c r="AF851" s="63"/>
      <c r="AG851" s="63"/>
      <c r="BA851" s="63"/>
      <c r="BB851" s="63"/>
      <c r="BC851" s="63"/>
      <c r="BE851" s="63"/>
    </row>
    <row r="852" spans="3:57" x14ac:dyDescent="0.35">
      <c r="C852" s="63"/>
      <c r="D852" s="63"/>
      <c r="J852" s="63"/>
      <c r="L852" s="63"/>
      <c r="N852" s="66">
        <f t="shared" ca="1" si="57"/>
        <v>121</v>
      </c>
      <c r="O852" s="66">
        <f t="shared" ca="1" si="58"/>
        <v>121</v>
      </c>
      <c r="P852" s="63"/>
      <c r="R852" s="63"/>
      <c r="S852" s="63"/>
      <c r="Y852" s="65"/>
      <c r="AA852" s="63"/>
      <c r="AB852" s="63"/>
      <c r="AD852" s="63"/>
      <c r="AE852" s="63"/>
      <c r="AF852" s="63"/>
      <c r="AG852" s="63"/>
      <c r="BA852" s="63"/>
      <c r="BB852" s="63"/>
      <c r="BC852" s="63"/>
      <c r="BE852" s="63"/>
    </row>
    <row r="853" spans="3:57" x14ac:dyDescent="0.35">
      <c r="C853" s="63"/>
      <c r="D853" s="63"/>
      <c r="J853" s="63"/>
      <c r="L853" s="63"/>
      <c r="N853" s="66">
        <f t="shared" ca="1" si="57"/>
        <v>121</v>
      </c>
      <c r="O853" s="66">
        <f t="shared" ca="1" si="58"/>
        <v>121</v>
      </c>
      <c r="P853" s="63"/>
      <c r="R853" s="63"/>
      <c r="S853" s="63"/>
      <c r="Y853" s="65"/>
      <c r="AA853" s="63"/>
      <c r="AB853" s="63"/>
      <c r="AD853" s="63"/>
      <c r="AE853" s="63"/>
      <c r="AF853" s="63"/>
      <c r="AG853" s="63"/>
      <c r="BA853" s="63"/>
      <c r="BB853" s="63"/>
      <c r="BC853" s="63"/>
      <c r="BE853" s="63"/>
    </row>
    <row r="854" spans="3:57" x14ac:dyDescent="0.35">
      <c r="C854" s="63"/>
      <c r="D854" s="63"/>
      <c r="J854" s="63"/>
      <c r="L854" s="63"/>
      <c r="N854" s="66">
        <f t="shared" ca="1" si="57"/>
        <v>121</v>
      </c>
      <c r="O854" s="66">
        <f t="shared" ca="1" si="58"/>
        <v>121</v>
      </c>
      <c r="P854" s="63"/>
      <c r="R854" s="63"/>
      <c r="S854" s="63"/>
      <c r="Y854" s="65"/>
      <c r="AA854" s="63"/>
      <c r="AB854" s="63"/>
      <c r="AD854" s="63"/>
      <c r="AE854" s="63"/>
      <c r="AF854" s="63"/>
      <c r="AG854" s="63"/>
      <c r="BA854" s="63"/>
      <c r="BB854" s="63"/>
      <c r="BC854" s="63"/>
      <c r="BE854" s="63"/>
    </row>
    <row r="855" spans="3:57" x14ac:dyDescent="0.35">
      <c r="C855" s="63"/>
      <c r="D855" s="63"/>
      <c r="J855" s="63"/>
      <c r="L855" s="63"/>
      <c r="N855" s="66">
        <f t="shared" ca="1" si="57"/>
        <v>121</v>
      </c>
      <c r="O855" s="66">
        <f t="shared" ca="1" si="58"/>
        <v>121</v>
      </c>
      <c r="P855" s="63"/>
      <c r="R855" s="63"/>
      <c r="S855" s="63"/>
      <c r="Y855" s="65"/>
      <c r="AA855" s="63"/>
      <c r="AB855" s="63"/>
      <c r="AD855" s="63"/>
      <c r="AE855" s="63"/>
      <c r="AF855" s="63"/>
      <c r="AG855" s="63"/>
      <c r="BA855" s="63"/>
      <c r="BB855" s="63"/>
      <c r="BC855" s="63"/>
      <c r="BE855" s="63"/>
    </row>
    <row r="856" spans="3:57" x14ac:dyDescent="0.35">
      <c r="C856" s="63"/>
      <c r="D856" s="63"/>
      <c r="J856" s="63"/>
      <c r="L856" s="63"/>
      <c r="N856" s="66">
        <f t="shared" ca="1" si="57"/>
        <v>121</v>
      </c>
      <c r="O856" s="66">
        <f t="shared" ca="1" si="58"/>
        <v>121</v>
      </c>
      <c r="P856" s="63"/>
      <c r="R856" s="63"/>
      <c r="S856" s="63"/>
      <c r="Y856" s="65"/>
      <c r="AA856" s="63"/>
      <c r="AB856" s="63"/>
      <c r="AD856" s="63"/>
      <c r="AE856" s="63"/>
      <c r="AF856" s="63"/>
      <c r="AG856" s="63"/>
      <c r="BA856" s="63"/>
      <c r="BB856" s="63"/>
      <c r="BC856" s="63"/>
      <c r="BE856" s="63"/>
    </row>
    <row r="857" spans="3:57" x14ac:dyDescent="0.35">
      <c r="C857" s="63"/>
      <c r="D857" s="63"/>
      <c r="J857" s="63"/>
      <c r="L857" s="63"/>
      <c r="N857" s="66">
        <f t="shared" ca="1" si="57"/>
        <v>121</v>
      </c>
      <c r="O857" s="66">
        <f t="shared" ca="1" si="58"/>
        <v>121</v>
      </c>
      <c r="P857" s="63"/>
      <c r="R857" s="63"/>
      <c r="S857" s="63"/>
      <c r="Y857" s="65"/>
      <c r="AA857" s="63"/>
      <c r="AB857" s="63"/>
      <c r="AD857" s="63"/>
      <c r="AE857" s="63"/>
      <c r="AF857" s="63"/>
      <c r="AG857" s="63"/>
      <c r="BA857" s="63"/>
      <c r="BB857" s="63"/>
      <c r="BC857" s="63"/>
      <c r="BE857" s="63"/>
    </row>
    <row r="858" spans="3:57" x14ac:dyDescent="0.35">
      <c r="C858" s="63"/>
      <c r="D858" s="63"/>
      <c r="J858" s="63"/>
      <c r="L858" s="63"/>
      <c r="N858" s="66">
        <f t="shared" ca="1" si="57"/>
        <v>121</v>
      </c>
      <c r="O858" s="66">
        <f t="shared" ca="1" si="58"/>
        <v>121</v>
      </c>
      <c r="P858" s="63"/>
      <c r="R858" s="63"/>
      <c r="S858" s="63"/>
      <c r="Y858" s="65"/>
      <c r="AA858" s="63"/>
      <c r="AB858" s="63"/>
      <c r="AD858" s="63"/>
      <c r="AE858" s="63"/>
      <c r="AF858" s="63"/>
      <c r="AG858" s="63"/>
      <c r="BA858" s="63"/>
      <c r="BB858" s="63"/>
      <c r="BC858" s="63"/>
      <c r="BE858" s="63"/>
    </row>
    <row r="859" spans="3:57" x14ac:dyDescent="0.35">
      <c r="C859" s="63"/>
      <c r="D859" s="63"/>
      <c r="J859" s="63"/>
      <c r="L859" s="63"/>
      <c r="N859" s="66">
        <f t="shared" ca="1" si="57"/>
        <v>121</v>
      </c>
      <c r="O859" s="66">
        <f t="shared" ca="1" si="58"/>
        <v>121</v>
      </c>
      <c r="P859" s="63"/>
      <c r="R859" s="63"/>
      <c r="S859" s="63"/>
      <c r="Y859" s="65"/>
      <c r="AA859" s="63"/>
      <c r="AB859" s="63"/>
      <c r="AD859" s="63"/>
      <c r="AE859" s="63"/>
      <c r="AF859" s="63"/>
      <c r="AG859" s="63"/>
      <c r="BA859" s="63"/>
      <c r="BB859" s="63"/>
      <c r="BC859" s="63"/>
      <c r="BE859" s="63"/>
    </row>
    <row r="860" spans="3:57" x14ac:dyDescent="0.35">
      <c r="C860" s="63"/>
      <c r="D860" s="63"/>
      <c r="J860" s="63"/>
      <c r="L860" s="63"/>
      <c r="N860" s="66">
        <f t="shared" ca="1" si="57"/>
        <v>121</v>
      </c>
      <c r="O860" s="66">
        <f t="shared" ca="1" si="58"/>
        <v>121</v>
      </c>
      <c r="P860" s="63"/>
      <c r="R860" s="63"/>
      <c r="S860" s="63"/>
      <c r="Y860" s="65"/>
      <c r="AA860" s="63"/>
      <c r="AB860" s="63"/>
      <c r="AD860" s="63"/>
      <c r="AE860" s="63"/>
      <c r="AF860" s="63"/>
      <c r="AG860" s="63"/>
      <c r="BA860" s="63"/>
      <c r="BB860" s="63"/>
      <c r="BC860" s="63"/>
      <c r="BE860" s="63"/>
    </row>
    <row r="861" spans="3:57" x14ac:dyDescent="0.35">
      <c r="C861" s="63"/>
      <c r="D861" s="63"/>
      <c r="J861" s="63"/>
      <c r="L861" s="63"/>
      <c r="N861" s="66">
        <f t="shared" ca="1" si="57"/>
        <v>121</v>
      </c>
      <c r="O861" s="66">
        <f t="shared" ca="1" si="58"/>
        <v>121</v>
      </c>
      <c r="P861" s="63"/>
      <c r="R861" s="63"/>
      <c r="S861" s="63"/>
      <c r="Y861" s="65"/>
      <c r="AA861" s="63"/>
      <c r="AB861" s="63"/>
      <c r="AD861" s="63"/>
      <c r="AE861" s="63"/>
      <c r="AF861" s="63"/>
      <c r="AG861" s="63"/>
      <c r="BA861" s="63"/>
      <c r="BB861" s="63"/>
      <c r="BC861" s="63"/>
      <c r="BE861" s="63"/>
    </row>
    <row r="862" spans="3:57" x14ac:dyDescent="0.35">
      <c r="C862" s="63"/>
      <c r="D862" s="63"/>
      <c r="J862" s="63"/>
      <c r="L862" s="63"/>
      <c r="N862" s="66">
        <f t="shared" ca="1" si="57"/>
        <v>121</v>
      </c>
      <c r="O862" s="66">
        <f t="shared" ca="1" si="58"/>
        <v>121</v>
      </c>
      <c r="P862" s="63"/>
      <c r="R862" s="63"/>
      <c r="S862" s="63"/>
      <c r="Y862" s="65"/>
      <c r="AA862" s="63"/>
      <c r="AB862" s="63"/>
      <c r="AD862" s="63"/>
      <c r="AE862" s="63"/>
      <c r="AF862" s="63"/>
      <c r="AG862" s="63"/>
      <c r="BA862" s="63"/>
      <c r="BB862" s="63"/>
      <c r="BC862" s="63"/>
      <c r="BE862" s="63"/>
    </row>
    <row r="863" spans="3:57" x14ac:dyDescent="0.35">
      <c r="C863" s="63"/>
      <c r="D863" s="63"/>
      <c r="J863" s="63"/>
      <c r="L863" s="63"/>
      <c r="N863" s="66">
        <f t="shared" ca="1" si="57"/>
        <v>121</v>
      </c>
      <c r="O863" s="66">
        <f t="shared" ca="1" si="58"/>
        <v>121</v>
      </c>
      <c r="P863" s="63"/>
      <c r="R863" s="63"/>
      <c r="S863" s="63"/>
      <c r="Y863" s="65"/>
      <c r="AA863" s="63"/>
      <c r="AB863" s="63"/>
      <c r="AD863" s="63"/>
      <c r="AE863" s="63"/>
      <c r="AF863" s="63"/>
      <c r="AG863" s="63"/>
      <c r="BA863" s="63"/>
      <c r="BB863" s="63"/>
      <c r="BC863" s="63"/>
      <c r="BE863" s="63"/>
    </row>
    <row r="864" spans="3:57" x14ac:dyDescent="0.35">
      <c r="C864" s="63"/>
      <c r="D864" s="63"/>
      <c r="J864" s="63"/>
      <c r="L864" s="63"/>
      <c r="N864" s="66">
        <f t="shared" ca="1" si="57"/>
        <v>121</v>
      </c>
      <c r="O864" s="66">
        <f t="shared" ca="1" si="58"/>
        <v>121</v>
      </c>
      <c r="P864" s="63"/>
      <c r="R864" s="63"/>
      <c r="S864" s="63"/>
      <c r="Y864" s="65"/>
      <c r="AA864" s="63"/>
      <c r="AB864" s="63"/>
      <c r="AD864" s="63"/>
      <c r="AE864" s="63"/>
      <c r="AF864" s="63"/>
      <c r="AG864" s="63"/>
      <c r="BA864" s="63"/>
      <c r="BB864" s="63"/>
      <c r="BC864" s="63"/>
      <c r="BE864" s="63"/>
    </row>
    <row r="865" spans="3:57" x14ac:dyDescent="0.35">
      <c r="C865" s="63"/>
      <c r="D865" s="63"/>
      <c r="J865" s="63"/>
      <c r="L865" s="63"/>
      <c r="N865" s="66">
        <f t="shared" ca="1" si="57"/>
        <v>121</v>
      </c>
      <c r="O865" s="66">
        <f t="shared" ca="1" si="58"/>
        <v>121</v>
      </c>
      <c r="P865" s="63"/>
      <c r="R865" s="63"/>
      <c r="S865" s="63"/>
      <c r="Y865" s="65"/>
      <c r="AA865" s="63"/>
      <c r="AB865" s="63"/>
      <c r="AD865" s="63"/>
      <c r="AE865" s="63"/>
      <c r="AF865" s="63"/>
      <c r="AG865" s="63"/>
      <c r="BA865" s="63"/>
      <c r="BB865" s="63"/>
      <c r="BC865" s="63"/>
      <c r="BE865" s="63"/>
    </row>
    <row r="866" spans="3:57" x14ac:dyDescent="0.35">
      <c r="C866" s="63"/>
      <c r="D866" s="63"/>
      <c r="J866" s="63"/>
      <c r="L866" s="63"/>
      <c r="N866" s="66">
        <f t="shared" ca="1" si="57"/>
        <v>121</v>
      </c>
      <c r="O866" s="66">
        <f t="shared" ca="1" si="58"/>
        <v>121</v>
      </c>
      <c r="P866" s="63"/>
      <c r="R866" s="63"/>
      <c r="S866" s="63"/>
      <c r="Y866" s="65"/>
      <c r="AA866" s="63"/>
      <c r="AB866" s="63"/>
      <c r="AD866" s="63"/>
      <c r="AE866" s="63"/>
      <c r="AF866" s="63"/>
      <c r="AG866" s="63"/>
      <c r="BA866" s="63"/>
      <c r="BB866" s="63"/>
      <c r="BC866" s="63"/>
      <c r="BE866" s="63"/>
    </row>
    <row r="867" spans="3:57" x14ac:dyDescent="0.35">
      <c r="C867" s="63"/>
      <c r="D867" s="63"/>
      <c r="J867" s="63"/>
      <c r="L867" s="63"/>
      <c r="N867" s="66">
        <f t="shared" ca="1" si="57"/>
        <v>121</v>
      </c>
      <c r="O867" s="66">
        <f t="shared" ca="1" si="58"/>
        <v>121</v>
      </c>
      <c r="P867" s="63"/>
      <c r="R867" s="63"/>
      <c r="S867" s="63"/>
      <c r="Y867" s="65"/>
      <c r="AA867" s="63"/>
      <c r="AB867" s="63"/>
      <c r="AD867" s="63"/>
      <c r="AE867" s="63"/>
      <c r="AF867" s="63"/>
      <c r="AG867" s="63"/>
      <c r="BA867" s="63"/>
      <c r="BB867" s="63"/>
      <c r="BC867" s="63"/>
      <c r="BE867" s="63"/>
    </row>
    <row r="868" spans="3:57" x14ac:dyDescent="0.35">
      <c r="C868" s="63"/>
      <c r="D868" s="63"/>
      <c r="J868" s="63"/>
      <c r="L868" s="63"/>
      <c r="N868" s="66">
        <f t="shared" ca="1" si="57"/>
        <v>121</v>
      </c>
      <c r="O868" s="66">
        <f t="shared" ca="1" si="58"/>
        <v>121</v>
      </c>
      <c r="P868" s="63"/>
      <c r="R868" s="63"/>
      <c r="S868" s="63"/>
      <c r="Y868" s="65"/>
      <c r="AA868" s="63"/>
      <c r="AB868" s="63"/>
      <c r="AD868" s="63"/>
      <c r="AE868" s="63"/>
      <c r="AF868" s="63"/>
      <c r="AG868" s="63"/>
      <c r="BA868" s="63"/>
      <c r="BB868" s="63"/>
      <c r="BC868" s="63"/>
      <c r="BE868" s="63"/>
    </row>
    <row r="869" spans="3:57" x14ac:dyDescent="0.35">
      <c r="C869" s="63"/>
      <c r="D869" s="63"/>
      <c r="J869" s="63"/>
      <c r="L869" s="63"/>
      <c r="N869" s="66">
        <f t="shared" ca="1" si="57"/>
        <v>121</v>
      </c>
      <c r="O869" s="66">
        <f t="shared" ca="1" si="58"/>
        <v>121</v>
      </c>
      <c r="P869" s="63"/>
      <c r="R869" s="63"/>
      <c r="S869" s="63"/>
      <c r="Y869" s="65"/>
      <c r="AA869" s="63"/>
      <c r="AB869" s="63"/>
      <c r="AD869" s="63"/>
      <c r="AE869" s="63"/>
      <c r="AF869" s="63"/>
      <c r="AG869" s="63"/>
      <c r="BA869" s="63"/>
      <c r="BB869" s="63"/>
      <c r="BC869" s="63"/>
      <c r="BE869" s="63"/>
    </row>
    <row r="870" spans="3:57" x14ac:dyDescent="0.35">
      <c r="C870" s="63"/>
      <c r="D870" s="63"/>
      <c r="J870" s="63"/>
      <c r="L870" s="63"/>
      <c r="N870" s="66">
        <f t="shared" ca="1" si="57"/>
        <v>121</v>
      </c>
      <c r="O870" s="66">
        <f t="shared" ca="1" si="58"/>
        <v>121</v>
      </c>
      <c r="P870" s="63"/>
      <c r="R870" s="63"/>
      <c r="S870" s="63"/>
      <c r="Y870" s="65"/>
      <c r="AA870" s="63"/>
      <c r="AB870" s="63"/>
      <c r="AD870" s="63"/>
      <c r="AE870" s="63"/>
      <c r="AF870" s="63"/>
      <c r="AG870" s="63"/>
      <c r="BA870" s="63"/>
      <c r="BB870" s="63"/>
      <c r="BC870" s="63"/>
      <c r="BE870" s="63"/>
    </row>
    <row r="871" spans="3:57" x14ac:dyDescent="0.35">
      <c r="C871" s="63"/>
      <c r="D871" s="63"/>
      <c r="J871" s="63"/>
      <c r="L871" s="63"/>
      <c r="N871" s="66">
        <f t="shared" ca="1" si="57"/>
        <v>121</v>
      </c>
      <c r="O871" s="66">
        <f t="shared" ca="1" si="58"/>
        <v>121</v>
      </c>
      <c r="P871" s="63"/>
      <c r="R871" s="63"/>
      <c r="S871" s="63"/>
      <c r="Y871" s="65"/>
      <c r="AA871" s="63"/>
      <c r="AB871" s="63"/>
      <c r="AD871" s="63"/>
      <c r="AE871" s="63"/>
      <c r="AF871" s="63"/>
      <c r="AG871" s="63"/>
      <c r="BA871" s="63"/>
      <c r="BB871" s="63"/>
      <c r="BC871" s="63"/>
      <c r="BE871" s="63"/>
    </row>
    <row r="872" spans="3:57" x14ac:dyDescent="0.35">
      <c r="C872" s="63"/>
      <c r="D872" s="63"/>
      <c r="J872" s="63"/>
      <c r="L872" s="63"/>
      <c r="N872" s="66">
        <f t="shared" ca="1" si="57"/>
        <v>121</v>
      </c>
      <c r="O872" s="66">
        <f t="shared" ca="1" si="58"/>
        <v>121</v>
      </c>
      <c r="P872" s="63"/>
      <c r="R872" s="63"/>
      <c r="S872" s="63"/>
      <c r="Y872" s="65"/>
      <c r="AA872" s="63"/>
      <c r="AB872" s="63"/>
      <c r="AD872" s="63"/>
      <c r="AE872" s="63"/>
      <c r="AF872" s="63"/>
      <c r="AG872" s="63"/>
      <c r="BA872" s="63"/>
      <c r="BB872" s="63"/>
      <c r="BC872" s="63"/>
      <c r="BE872" s="63"/>
    </row>
    <row r="873" spans="3:57" x14ac:dyDescent="0.35">
      <c r="C873" s="63"/>
      <c r="D873" s="63"/>
      <c r="J873" s="63"/>
      <c r="L873" s="63"/>
      <c r="N873" s="66">
        <f t="shared" ca="1" si="57"/>
        <v>121</v>
      </c>
      <c r="O873" s="66">
        <f t="shared" ca="1" si="58"/>
        <v>121</v>
      </c>
      <c r="P873" s="63"/>
      <c r="R873" s="63"/>
      <c r="S873" s="63"/>
      <c r="Y873" s="65"/>
      <c r="AA873" s="63"/>
      <c r="AB873" s="63"/>
      <c r="AD873" s="63"/>
      <c r="AE873" s="63"/>
      <c r="AF873" s="63"/>
      <c r="AG873" s="63"/>
      <c r="BA873" s="63"/>
      <c r="BB873" s="63"/>
      <c r="BC873" s="63"/>
      <c r="BE873" s="63"/>
    </row>
    <row r="874" spans="3:57" x14ac:dyDescent="0.35">
      <c r="C874" s="63"/>
      <c r="D874" s="63"/>
      <c r="J874" s="63"/>
      <c r="L874" s="63"/>
      <c r="N874" s="66">
        <f t="shared" ca="1" si="57"/>
        <v>121</v>
      </c>
      <c r="O874" s="66">
        <f t="shared" ca="1" si="58"/>
        <v>121</v>
      </c>
      <c r="P874" s="63"/>
      <c r="R874" s="63"/>
      <c r="S874" s="63"/>
      <c r="Y874" s="65"/>
      <c r="AA874" s="63"/>
      <c r="AB874" s="63"/>
      <c r="AD874" s="63"/>
      <c r="AE874" s="63"/>
      <c r="AF874" s="63"/>
      <c r="AG874" s="63"/>
      <c r="BA874" s="63"/>
      <c r="BB874" s="63"/>
      <c r="BC874" s="63"/>
      <c r="BE874" s="63"/>
    </row>
    <row r="875" spans="3:57" x14ac:dyDescent="0.35">
      <c r="C875" s="63"/>
      <c r="D875" s="63"/>
      <c r="J875" s="63"/>
      <c r="L875" s="63"/>
      <c r="N875" s="66">
        <f t="shared" ca="1" si="57"/>
        <v>121</v>
      </c>
      <c r="O875" s="66">
        <f t="shared" ca="1" si="58"/>
        <v>121</v>
      </c>
      <c r="P875" s="63"/>
      <c r="R875" s="63"/>
      <c r="S875" s="63"/>
      <c r="Y875" s="65"/>
      <c r="AA875" s="63"/>
      <c r="AB875" s="63"/>
      <c r="AD875" s="63"/>
      <c r="AE875" s="63"/>
      <c r="AF875" s="63"/>
      <c r="AG875" s="63"/>
      <c r="BA875" s="63"/>
      <c r="BB875" s="63"/>
      <c r="BC875" s="63"/>
      <c r="BE875" s="63"/>
    </row>
    <row r="876" spans="3:57" x14ac:dyDescent="0.35">
      <c r="C876" s="63"/>
      <c r="D876" s="63"/>
      <c r="J876" s="63"/>
      <c r="L876" s="63"/>
      <c r="N876" s="66">
        <f t="shared" ca="1" si="57"/>
        <v>121</v>
      </c>
      <c r="O876" s="66">
        <f t="shared" ca="1" si="58"/>
        <v>121</v>
      </c>
      <c r="P876" s="63"/>
      <c r="R876" s="63"/>
      <c r="S876" s="63"/>
      <c r="Y876" s="65"/>
      <c r="AA876" s="63"/>
      <c r="AB876" s="63"/>
      <c r="AD876" s="63"/>
      <c r="AE876" s="63"/>
      <c r="AF876" s="63"/>
      <c r="AG876" s="63"/>
      <c r="BA876" s="63"/>
      <c r="BB876" s="63"/>
      <c r="BC876" s="63"/>
      <c r="BE876" s="63"/>
    </row>
    <row r="877" spans="3:57" x14ac:dyDescent="0.35">
      <c r="C877" s="63"/>
      <c r="D877" s="63"/>
      <c r="J877" s="63"/>
      <c r="L877" s="63"/>
      <c r="N877" s="66">
        <f t="shared" ca="1" si="57"/>
        <v>121</v>
      </c>
      <c r="O877" s="66">
        <f t="shared" ca="1" si="58"/>
        <v>121</v>
      </c>
      <c r="P877" s="63"/>
      <c r="R877" s="63"/>
      <c r="S877" s="63"/>
      <c r="Y877" s="65"/>
      <c r="AA877" s="63"/>
      <c r="AB877" s="63"/>
      <c r="AD877" s="63"/>
      <c r="AE877" s="63"/>
      <c r="AF877" s="63"/>
      <c r="AG877" s="63"/>
      <c r="BA877" s="63"/>
      <c r="BB877" s="63"/>
      <c r="BC877" s="63"/>
      <c r="BE877" s="63"/>
    </row>
    <row r="878" spans="3:57" x14ac:dyDescent="0.35">
      <c r="C878" s="63"/>
      <c r="D878" s="63"/>
      <c r="J878" s="63"/>
      <c r="L878" s="63"/>
      <c r="N878" s="66">
        <f t="shared" ca="1" si="57"/>
        <v>121</v>
      </c>
      <c r="O878" s="66">
        <f t="shared" ca="1" si="58"/>
        <v>121</v>
      </c>
      <c r="P878" s="63"/>
      <c r="R878" s="63"/>
      <c r="S878" s="63"/>
      <c r="Y878" s="65"/>
      <c r="AA878" s="63"/>
      <c r="AB878" s="63"/>
      <c r="AD878" s="63"/>
      <c r="AE878" s="63"/>
      <c r="AF878" s="63"/>
      <c r="AG878" s="63"/>
      <c r="BA878" s="63"/>
      <c r="BB878" s="63"/>
      <c r="BC878" s="63"/>
      <c r="BE878" s="63"/>
    </row>
    <row r="879" spans="3:57" x14ac:dyDescent="0.35">
      <c r="C879" s="63"/>
      <c r="D879" s="63"/>
      <c r="J879" s="63"/>
      <c r="L879" s="63"/>
      <c r="N879" s="66">
        <f t="shared" ca="1" si="57"/>
        <v>121</v>
      </c>
      <c r="O879" s="66">
        <f t="shared" ca="1" si="58"/>
        <v>121</v>
      </c>
      <c r="P879" s="63"/>
      <c r="R879" s="63"/>
      <c r="S879" s="63"/>
      <c r="Y879" s="65"/>
      <c r="AA879" s="63"/>
      <c r="AB879" s="63"/>
      <c r="AD879" s="63"/>
      <c r="AE879" s="63"/>
      <c r="AF879" s="63"/>
      <c r="AG879" s="63"/>
      <c r="BA879" s="63"/>
      <c r="BB879" s="63"/>
      <c r="BC879" s="63"/>
      <c r="BE879" s="63"/>
    </row>
    <row r="880" spans="3:57" x14ac:dyDescent="0.35">
      <c r="C880" s="63"/>
      <c r="D880" s="63"/>
      <c r="J880" s="63"/>
      <c r="L880" s="63"/>
      <c r="N880" s="66">
        <f t="shared" ca="1" si="57"/>
        <v>121</v>
      </c>
      <c r="O880" s="66">
        <f t="shared" ca="1" si="58"/>
        <v>121</v>
      </c>
      <c r="P880" s="63"/>
      <c r="R880" s="63"/>
      <c r="S880" s="63"/>
      <c r="Y880" s="65"/>
      <c r="AA880" s="63"/>
      <c r="AB880" s="63"/>
      <c r="AD880" s="63"/>
      <c r="AE880" s="63"/>
      <c r="AF880" s="63"/>
      <c r="AG880" s="63"/>
      <c r="BA880" s="63"/>
      <c r="BB880" s="63"/>
      <c r="BC880" s="63"/>
      <c r="BE880" s="63"/>
    </row>
    <row r="881" spans="3:57" x14ac:dyDescent="0.35">
      <c r="C881" s="63"/>
      <c r="D881" s="63"/>
      <c r="J881" s="63"/>
      <c r="L881" s="63"/>
      <c r="N881" s="66">
        <f t="shared" ca="1" si="57"/>
        <v>121</v>
      </c>
      <c r="O881" s="66">
        <f t="shared" ca="1" si="58"/>
        <v>121</v>
      </c>
      <c r="P881" s="63"/>
      <c r="R881" s="63"/>
      <c r="S881" s="63"/>
      <c r="Y881" s="65"/>
      <c r="AA881" s="63"/>
      <c r="AB881" s="63"/>
      <c r="AD881" s="63"/>
      <c r="AE881" s="63"/>
      <c r="AF881" s="63"/>
      <c r="AG881" s="63"/>
      <c r="BA881" s="63"/>
      <c r="BB881" s="63"/>
      <c r="BC881" s="63"/>
      <c r="BE881" s="63"/>
    </row>
    <row r="882" spans="3:57" x14ac:dyDescent="0.35">
      <c r="C882" s="63"/>
      <c r="D882" s="63"/>
      <c r="J882" s="63"/>
      <c r="L882" s="63"/>
      <c r="N882" s="66">
        <f t="shared" ca="1" si="57"/>
        <v>121</v>
      </c>
      <c r="O882" s="66">
        <f t="shared" ca="1" si="58"/>
        <v>121</v>
      </c>
      <c r="P882" s="63"/>
      <c r="R882" s="63"/>
      <c r="S882" s="63"/>
      <c r="Y882" s="65"/>
      <c r="AA882" s="63"/>
      <c r="AB882" s="63"/>
      <c r="AD882" s="63"/>
      <c r="AE882" s="63"/>
      <c r="AF882" s="63"/>
      <c r="AG882" s="63"/>
      <c r="BA882" s="63"/>
      <c r="BB882" s="63"/>
      <c r="BC882" s="63"/>
      <c r="BE882" s="63"/>
    </row>
    <row r="883" spans="3:57" x14ac:dyDescent="0.35">
      <c r="C883" s="63"/>
      <c r="D883" s="63"/>
      <c r="J883" s="63"/>
      <c r="L883" s="63"/>
      <c r="N883" s="66">
        <f t="shared" ca="1" si="57"/>
        <v>121</v>
      </c>
      <c r="O883" s="66">
        <f t="shared" ca="1" si="58"/>
        <v>121</v>
      </c>
      <c r="P883" s="63"/>
      <c r="R883" s="63"/>
      <c r="S883" s="63"/>
      <c r="Y883" s="65"/>
      <c r="AA883" s="63"/>
      <c r="AB883" s="63"/>
      <c r="AD883" s="63"/>
      <c r="AE883" s="63"/>
      <c r="AF883" s="63"/>
      <c r="AG883" s="63"/>
      <c r="BA883" s="63"/>
      <c r="BB883" s="63"/>
      <c r="BC883" s="63"/>
      <c r="BE883" s="63"/>
    </row>
    <row r="884" spans="3:57" x14ac:dyDescent="0.35">
      <c r="C884" s="63"/>
      <c r="D884" s="63"/>
      <c r="J884" s="63"/>
      <c r="L884" s="63"/>
      <c r="N884" s="66">
        <f t="shared" ca="1" si="57"/>
        <v>121</v>
      </c>
      <c r="O884" s="66">
        <f t="shared" ca="1" si="58"/>
        <v>121</v>
      </c>
      <c r="P884" s="63"/>
      <c r="R884" s="63"/>
      <c r="S884" s="63"/>
      <c r="Y884" s="65"/>
      <c r="AA884" s="63"/>
      <c r="AB884" s="63"/>
      <c r="AD884" s="63"/>
      <c r="AE884" s="63"/>
      <c r="AF884" s="63"/>
      <c r="AG884" s="63"/>
      <c r="BA884" s="63"/>
      <c r="BB884" s="63"/>
      <c r="BC884" s="63"/>
      <c r="BE884" s="63"/>
    </row>
    <row r="885" spans="3:57" x14ac:dyDescent="0.35">
      <c r="C885" s="63"/>
      <c r="D885" s="63"/>
      <c r="J885" s="63"/>
      <c r="L885" s="63"/>
      <c r="N885" s="66">
        <f t="shared" ca="1" si="57"/>
        <v>121</v>
      </c>
      <c r="O885" s="66">
        <f t="shared" ca="1" si="58"/>
        <v>121</v>
      </c>
      <c r="P885" s="63"/>
      <c r="R885" s="63"/>
      <c r="S885" s="63"/>
      <c r="Y885" s="65"/>
      <c r="AA885" s="63"/>
      <c r="AB885" s="63"/>
      <c r="AD885" s="63"/>
      <c r="AE885" s="63"/>
      <c r="AF885" s="63"/>
      <c r="AG885" s="63"/>
      <c r="BA885" s="63"/>
      <c r="BB885" s="63"/>
      <c r="BC885" s="63"/>
      <c r="BE885" s="63"/>
    </row>
    <row r="886" spans="3:57" x14ac:dyDescent="0.35">
      <c r="C886" s="63"/>
      <c r="D886" s="63"/>
      <c r="J886" s="63"/>
      <c r="L886" s="63"/>
      <c r="N886" s="66">
        <f t="shared" ca="1" si="57"/>
        <v>121</v>
      </c>
      <c r="O886" s="66">
        <f t="shared" ca="1" si="58"/>
        <v>121</v>
      </c>
      <c r="P886" s="63"/>
      <c r="R886" s="63"/>
      <c r="S886" s="63"/>
      <c r="Y886" s="65"/>
      <c r="AA886" s="63"/>
      <c r="AB886" s="63"/>
      <c r="AD886" s="63"/>
      <c r="AE886" s="63"/>
      <c r="AF886" s="63"/>
      <c r="AG886" s="63"/>
      <c r="BA886" s="63"/>
      <c r="BB886" s="63"/>
      <c r="BC886" s="63"/>
      <c r="BE886" s="63"/>
    </row>
    <row r="887" spans="3:57" x14ac:dyDescent="0.35">
      <c r="C887" s="63"/>
      <c r="D887" s="63"/>
      <c r="J887" s="63"/>
      <c r="L887" s="63"/>
      <c r="N887" s="66">
        <f t="shared" ca="1" si="57"/>
        <v>121</v>
      </c>
      <c r="O887" s="66">
        <f t="shared" ca="1" si="58"/>
        <v>121</v>
      </c>
      <c r="P887" s="63"/>
      <c r="R887" s="63"/>
      <c r="S887" s="63"/>
      <c r="Y887" s="65"/>
      <c r="AA887" s="63"/>
      <c r="AB887" s="63"/>
      <c r="AD887" s="63"/>
      <c r="AE887" s="63"/>
      <c r="AF887" s="63"/>
      <c r="AG887" s="63"/>
      <c r="BA887" s="63"/>
      <c r="BB887" s="63"/>
      <c r="BC887" s="63"/>
      <c r="BE887" s="63"/>
    </row>
    <row r="888" spans="3:57" x14ac:dyDescent="0.35">
      <c r="C888" s="63"/>
      <c r="D888" s="63"/>
      <c r="J888" s="63"/>
      <c r="L888" s="63"/>
      <c r="N888" s="66">
        <f t="shared" ca="1" si="57"/>
        <v>121</v>
      </c>
      <c r="O888" s="66">
        <f t="shared" ca="1" si="58"/>
        <v>121</v>
      </c>
      <c r="P888" s="63"/>
      <c r="R888" s="63"/>
      <c r="S888" s="63"/>
      <c r="Y888" s="65"/>
      <c r="AA888" s="63"/>
      <c r="AB888" s="63"/>
      <c r="AD888" s="63"/>
      <c r="AE888" s="63"/>
      <c r="AF888" s="63"/>
      <c r="AG888" s="63"/>
      <c r="BA888" s="63"/>
      <c r="BB888" s="63"/>
      <c r="BC888" s="63"/>
      <c r="BE888" s="63"/>
    </row>
    <row r="889" spans="3:57" x14ac:dyDescent="0.35">
      <c r="C889" s="63"/>
      <c r="D889" s="63"/>
      <c r="J889" s="63"/>
      <c r="L889" s="63"/>
      <c r="N889" s="66">
        <f t="shared" ca="1" si="57"/>
        <v>121</v>
      </c>
      <c r="O889" s="66">
        <f t="shared" ca="1" si="58"/>
        <v>121</v>
      </c>
      <c r="P889" s="63"/>
      <c r="R889" s="63"/>
      <c r="S889" s="63"/>
      <c r="Y889" s="65"/>
      <c r="AA889" s="63"/>
      <c r="AB889" s="63"/>
      <c r="AD889" s="63"/>
      <c r="AE889" s="63"/>
      <c r="AF889" s="63"/>
      <c r="AG889" s="63"/>
      <c r="BA889" s="63"/>
      <c r="BB889" s="63"/>
      <c r="BC889" s="63"/>
      <c r="BE889" s="63"/>
    </row>
    <row r="890" spans="3:57" x14ac:dyDescent="0.35">
      <c r="C890" s="63"/>
      <c r="D890" s="63"/>
      <c r="J890" s="63"/>
      <c r="L890" s="63"/>
      <c r="N890" s="66">
        <f t="shared" ca="1" si="57"/>
        <v>121</v>
      </c>
      <c r="O890" s="66">
        <f t="shared" ca="1" si="58"/>
        <v>121</v>
      </c>
      <c r="P890" s="63"/>
      <c r="R890" s="63"/>
      <c r="S890" s="63"/>
      <c r="Y890" s="65"/>
      <c r="AA890" s="63"/>
      <c r="AB890" s="63"/>
      <c r="AD890" s="63"/>
      <c r="AE890" s="63"/>
      <c r="AF890" s="63"/>
      <c r="AG890" s="63"/>
      <c r="BA890" s="63"/>
      <c r="BB890" s="63"/>
      <c r="BC890" s="63"/>
      <c r="BE890" s="63"/>
    </row>
    <row r="891" spans="3:57" x14ac:dyDescent="0.35">
      <c r="C891" s="63"/>
      <c r="D891" s="63"/>
      <c r="J891" s="63"/>
      <c r="L891" s="63"/>
      <c r="N891" s="66">
        <f t="shared" ca="1" si="57"/>
        <v>121</v>
      </c>
      <c r="O891" s="66">
        <f t="shared" ca="1" si="58"/>
        <v>121</v>
      </c>
      <c r="P891" s="63"/>
      <c r="R891" s="63"/>
      <c r="S891" s="63"/>
      <c r="Y891" s="65"/>
      <c r="AA891" s="63"/>
      <c r="AB891" s="63"/>
      <c r="AD891" s="63"/>
      <c r="AE891" s="63"/>
      <c r="AF891" s="63"/>
      <c r="AG891" s="63"/>
      <c r="BA891" s="63"/>
      <c r="BB891" s="63"/>
      <c r="BC891" s="63"/>
      <c r="BE891" s="63"/>
    </row>
    <row r="892" spans="3:57" x14ac:dyDescent="0.35">
      <c r="C892" s="63"/>
      <c r="D892" s="63"/>
      <c r="J892" s="63"/>
      <c r="L892" s="63"/>
      <c r="N892" s="66">
        <f t="shared" ca="1" si="57"/>
        <v>121</v>
      </c>
      <c r="O892" s="66">
        <f t="shared" ca="1" si="58"/>
        <v>121</v>
      </c>
      <c r="P892" s="63"/>
      <c r="R892" s="63"/>
      <c r="S892" s="63"/>
      <c r="Y892" s="65"/>
      <c r="AA892" s="63"/>
      <c r="AB892" s="63"/>
      <c r="AD892" s="63"/>
      <c r="AE892" s="63"/>
      <c r="AF892" s="63"/>
      <c r="AG892" s="63"/>
      <c r="BA892" s="63"/>
      <c r="BB892" s="63"/>
      <c r="BC892" s="63"/>
      <c r="BE892" s="63"/>
    </row>
    <row r="893" spans="3:57" x14ac:dyDescent="0.35">
      <c r="C893" s="63"/>
      <c r="D893" s="63"/>
      <c r="J893" s="63"/>
      <c r="L893" s="63"/>
      <c r="N893" s="66">
        <f t="shared" ca="1" si="57"/>
        <v>121</v>
      </c>
      <c r="O893" s="66">
        <f t="shared" ca="1" si="58"/>
        <v>121</v>
      </c>
      <c r="P893" s="63"/>
      <c r="R893" s="63"/>
      <c r="S893" s="63"/>
      <c r="Y893" s="65"/>
      <c r="AA893" s="63"/>
      <c r="AB893" s="63"/>
      <c r="AD893" s="63"/>
      <c r="AE893" s="63"/>
      <c r="AF893" s="63"/>
      <c r="AG893" s="63"/>
      <c r="BA893" s="63"/>
      <c r="BB893" s="63"/>
      <c r="BC893" s="63"/>
      <c r="BE893" s="63"/>
    </row>
    <row r="894" spans="3:57" x14ac:dyDescent="0.35">
      <c r="C894" s="63"/>
      <c r="D894" s="63"/>
      <c r="J894" s="63"/>
      <c r="L894" s="63"/>
      <c r="N894" s="66">
        <f t="shared" ca="1" si="57"/>
        <v>121</v>
      </c>
      <c r="O894" s="66">
        <f t="shared" ca="1" si="58"/>
        <v>121</v>
      </c>
      <c r="P894" s="63"/>
      <c r="R894" s="63"/>
      <c r="S894" s="63"/>
      <c r="Y894" s="65"/>
      <c r="AA894" s="63"/>
      <c r="AB894" s="63"/>
      <c r="AD894" s="63"/>
      <c r="AE894" s="63"/>
      <c r="AF894" s="63"/>
      <c r="AG894" s="63"/>
      <c r="BA894" s="63"/>
      <c r="BB894" s="63"/>
      <c r="BC894" s="63"/>
      <c r="BE894" s="63"/>
    </row>
    <row r="895" spans="3:57" x14ac:dyDescent="0.35">
      <c r="C895" s="63"/>
      <c r="D895" s="63"/>
      <c r="J895" s="63"/>
      <c r="L895" s="63"/>
      <c r="N895" s="66">
        <f t="shared" ca="1" si="57"/>
        <v>121</v>
      </c>
      <c r="O895" s="66">
        <f t="shared" ca="1" si="58"/>
        <v>121</v>
      </c>
      <c r="P895" s="63"/>
      <c r="R895" s="63"/>
      <c r="S895" s="63"/>
      <c r="Y895" s="65"/>
      <c r="AA895" s="63"/>
      <c r="AB895" s="63"/>
      <c r="AD895" s="63"/>
      <c r="AE895" s="63"/>
      <c r="AF895" s="63"/>
      <c r="AG895" s="63"/>
      <c r="BA895" s="63"/>
      <c r="BB895" s="63"/>
      <c r="BC895" s="63"/>
      <c r="BE895" s="63"/>
    </row>
    <row r="896" spans="3:57" x14ac:dyDescent="0.35">
      <c r="C896" s="63"/>
      <c r="D896" s="63"/>
      <c r="J896" s="63"/>
      <c r="L896" s="63"/>
      <c r="N896" s="66">
        <f t="shared" ca="1" si="57"/>
        <v>121</v>
      </c>
      <c r="O896" s="66">
        <f t="shared" ca="1" si="58"/>
        <v>121</v>
      </c>
      <c r="P896" s="63"/>
      <c r="R896" s="63"/>
      <c r="S896" s="63"/>
      <c r="Y896" s="65"/>
      <c r="AA896" s="63"/>
      <c r="AB896" s="63"/>
      <c r="AD896" s="63"/>
      <c r="AE896" s="63"/>
      <c r="AF896" s="63"/>
      <c r="AG896" s="63"/>
      <c r="BA896" s="63"/>
      <c r="BB896" s="63"/>
      <c r="BC896" s="63"/>
      <c r="BE896" s="63"/>
    </row>
    <row r="897" spans="3:57" x14ac:dyDescent="0.35">
      <c r="C897" s="63"/>
      <c r="D897" s="63"/>
      <c r="J897" s="63"/>
      <c r="L897" s="63"/>
      <c r="N897" s="66">
        <f t="shared" ca="1" si="57"/>
        <v>121</v>
      </c>
      <c r="O897" s="66">
        <f t="shared" ca="1" si="58"/>
        <v>121</v>
      </c>
      <c r="P897" s="63"/>
      <c r="R897" s="63"/>
      <c r="S897" s="63"/>
      <c r="Y897" s="65"/>
      <c r="AA897" s="63"/>
      <c r="AB897" s="63"/>
      <c r="AD897" s="63"/>
      <c r="AE897" s="63"/>
      <c r="AF897" s="63"/>
      <c r="AG897" s="63"/>
      <c r="BA897" s="63"/>
      <c r="BB897" s="63"/>
      <c r="BC897" s="63"/>
      <c r="BE897" s="63"/>
    </row>
    <row r="898" spans="3:57" x14ac:dyDescent="0.35">
      <c r="C898" s="63"/>
      <c r="D898" s="63"/>
      <c r="J898" s="63"/>
      <c r="L898" s="63"/>
      <c r="N898" s="66">
        <f t="shared" ca="1" si="57"/>
        <v>121</v>
      </c>
      <c r="O898" s="66">
        <f t="shared" ca="1" si="58"/>
        <v>121</v>
      </c>
      <c r="P898" s="63"/>
      <c r="R898" s="63"/>
      <c r="S898" s="63"/>
      <c r="Y898" s="65"/>
      <c r="AA898" s="63"/>
      <c r="AB898" s="63"/>
      <c r="AD898" s="63"/>
      <c r="AE898" s="63"/>
      <c r="AF898" s="63"/>
      <c r="AG898" s="63"/>
      <c r="BA898" s="63"/>
      <c r="BB898" s="63"/>
      <c r="BC898" s="63"/>
      <c r="BE898" s="63"/>
    </row>
    <row r="899" spans="3:57" x14ac:dyDescent="0.35">
      <c r="C899" s="63"/>
      <c r="D899" s="63"/>
      <c r="J899" s="63"/>
      <c r="L899" s="63"/>
      <c r="N899" s="66">
        <f t="shared" ca="1" si="57"/>
        <v>121</v>
      </c>
      <c r="O899" s="66">
        <f t="shared" ca="1" si="58"/>
        <v>121</v>
      </c>
      <c r="P899" s="63"/>
      <c r="R899" s="63"/>
      <c r="S899" s="63"/>
      <c r="Y899" s="65"/>
      <c r="AA899" s="63"/>
      <c r="AB899" s="63"/>
      <c r="AD899" s="63"/>
      <c r="AE899" s="63"/>
      <c r="AF899" s="63"/>
      <c r="AG899" s="63"/>
      <c r="BA899" s="63"/>
      <c r="BB899" s="63"/>
      <c r="BC899" s="63"/>
      <c r="BE899" s="63"/>
    </row>
    <row r="900" spans="3:57" x14ac:dyDescent="0.35">
      <c r="C900" s="63"/>
      <c r="D900" s="63"/>
      <c r="J900" s="63"/>
      <c r="L900" s="63"/>
      <c r="N900" s="66">
        <f t="shared" ca="1" si="57"/>
        <v>121</v>
      </c>
      <c r="O900" s="66">
        <f t="shared" ca="1" si="58"/>
        <v>121</v>
      </c>
      <c r="P900" s="63"/>
      <c r="R900" s="63"/>
      <c r="S900" s="63"/>
      <c r="Y900" s="65"/>
      <c r="AA900" s="63"/>
      <c r="AB900" s="63"/>
      <c r="AD900" s="63"/>
      <c r="AE900" s="63"/>
      <c r="AF900" s="63"/>
      <c r="AG900" s="63"/>
      <c r="BA900" s="63"/>
      <c r="BB900" s="63"/>
      <c r="BC900" s="63"/>
      <c r="BE900" s="63"/>
    </row>
    <row r="901" spans="3:57" x14ac:dyDescent="0.35">
      <c r="C901" s="63"/>
      <c r="D901" s="63"/>
      <c r="J901" s="63"/>
      <c r="L901" s="63"/>
      <c r="N901" s="66">
        <f t="shared" ref="N901:N964" ca="1" si="59">INT((TODAY()-M901)/365.25)</f>
        <v>121</v>
      </c>
      <c r="O901" s="66">
        <f t="shared" ca="1" si="58"/>
        <v>121</v>
      </c>
      <c r="P901" s="63"/>
      <c r="R901" s="63"/>
      <c r="S901" s="63"/>
      <c r="Y901" s="65"/>
      <c r="AA901" s="63"/>
      <c r="AB901" s="63"/>
      <c r="AD901" s="63"/>
      <c r="AE901" s="63"/>
      <c r="AF901" s="63"/>
      <c r="AG901" s="63"/>
      <c r="BA901" s="63"/>
      <c r="BB901" s="63"/>
      <c r="BC901" s="63"/>
      <c r="BE901" s="63"/>
    </row>
    <row r="902" spans="3:57" x14ac:dyDescent="0.35">
      <c r="C902" s="63"/>
      <c r="D902" s="63"/>
      <c r="J902" s="63"/>
      <c r="L902" s="63"/>
      <c r="N902" s="66">
        <f t="shared" ca="1" si="59"/>
        <v>121</v>
      </c>
      <c r="O902" s="66">
        <f t="shared" ca="1" si="58"/>
        <v>121</v>
      </c>
      <c r="P902" s="63"/>
      <c r="R902" s="63"/>
      <c r="S902" s="63"/>
      <c r="Y902" s="65"/>
      <c r="AA902" s="63"/>
      <c r="AB902" s="63"/>
      <c r="AD902" s="63"/>
      <c r="AE902" s="63"/>
      <c r="AF902" s="63"/>
      <c r="AG902" s="63"/>
      <c r="BA902" s="63"/>
      <c r="BB902" s="63"/>
      <c r="BC902" s="63"/>
      <c r="BE902" s="63"/>
    </row>
    <row r="903" spans="3:57" x14ac:dyDescent="0.35">
      <c r="C903" s="63"/>
      <c r="D903" s="63"/>
      <c r="J903" s="63"/>
      <c r="L903" s="63"/>
      <c r="N903" s="66">
        <f t="shared" ca="1" si="59"/>
        <v>121</v>
      </c>
      <c r="O903" s="66">
        <f t="shared" ca="1" si="58"/>
        <v>121</v>
      </c>
      <c r="P903" s="63"/>
      <c r="R903" s="63"/>
      <c r="S903" s="63"/>
      <c r="Y903" s="65"/>
      <c r="AA903" s="63"/>
      <c r="AB903" s="63"/>
      <c r="AD903" s="63"/>
      <c r="AE903" s="63"/>
      <c r="AF903" s="63"/>
      <c r="AG903" s="63"/>
      <c r="BA903" s="63"/>
      <c r="BB903" s="63"/>
      <c r="BC903" s="63"/>
      <c r="BE903" s="63"/>
    </row>
    <row r="904" spans="3:57" x14ac:dyDescent="0.35">
      <c r="C904" s="63"/>
      <c r="D904" s="63"/>
      <c r="J904" s="63"/>
      <c r="L904" s="63"/>
      <c r="N904" s="66">
        <f t="shared" ca="1" si="59"/>
        <v>121</v>
      </c>
      <c r="O904" s="66">
        <f t="shared" ca="1" si="58"/>
        <v>121</v>
      </c>
      <c r="P904" s="63"/>
      <c r="R904" s="63"/>
      <c r="S904" s="63"/>
      <c r="Y904" s="65"/>
      <c r="AA904" s="63"/>
      <c r="AB904" s="63"/>
      <c r="AD904" s="63"/>
      <c r="AE904" s="63"/>
      <c r="AF904" s="63"/>
      <c r="AG904" s="63"/>
      <c r="BA904" s="63"/>
      <c r="BB904" s="63"/>
      <c r="BC904" s="63"/>
      <c r="BE904" s="63"/>
    </row>
    <row r="905" spans="3:57" x14ac:dyDescent="0.35">
      <c r="C905" s="63"/>
      <c r="D905" s="63"/>
      <c r="J905" s="63"/>
      <c r="L905" s="63"/>
      <c r="N905" s="66">
        <f t="shared" ca="1" si="59"/>
        <v>121</v>
      </c>
      <c r="O905" s="66">
        <f t="shared" ref="O905:O968" ca="1" si="60">IF(N905=119,"N/D",N905)</f>
        <v>121</v>
      </c>
      <c r="P905" s="63"/>
      <c r="R905" s="63"/>
      <c r="S905" s="63"/>
      <c r="Y905" s="65"/>
      <c r="AA905" s="63"/>
      <c r="AB905" s="63"/>
      <c r="AD905" s="63"/>
      <c r="AE905" s="63"/>
      <c r="AF905" s="63"/>
      <c r="AG905" s="63"/>
      <c r="BA905" s="63"/>
      <c r="BB905" s="63"/>
      <c r="BC905" s="63"/>
      <c r="BE905" s="63"/>
    </row>
    <row r="906" spans="3:57" x14ac:dyDescent="0.35">
      <c r="C906" s="63"/>
      <c r="D906" s="63"/>
      <c r="J906" s="63"/>
      <c r="L906" s="63"/>
      <c r="N906" s="66">
        <f t="shared" ca="1" si="59"/>
        <v>121</v>
      </c>
      <c r="O906" s="66">
        <f t="shared" ca="1" si="60"/>
        <v>121</v>
      </c>
      <c r="P906" s="63"/>
      <c r="R906" s="63"/>
      <c r="S906" s="63"/>
      <c r="Y906" s="65"/>
      <c r="AA906" s="63"/>
      <c r="AB906" s="63"/>
      <c r="AD906" s="63"/>
      <c r="AE906" s="63"/>
      <c r="AF906" s="63"/>
      <c r="AG906" s="63"/>
      <c r="BA906" s="63"/>
      <c r="BB906" s="63"/>
      <c r="BC906" s="63"/>
      <c r="BE906" s="63"/>
    </row>
    <row r="907" spans="3:57" x14ac:dyDescent="0.35">
      <c r="C907" s="63"/>
      <c r="D907" s="63"/>
      <c r="J907" s="63"/>
      <c r="L907" s="63"/>
      <c r="N907" s="66">
        <f t="shared" ca="1" si="59"/>
        <v>121</v>
      </c>
      <c r="O907" s="66">
        <f t="shared" ca="1" si="60"/>
        <v>121</v>
      </c>
      <c r="P907" s="63"/>
      <c r="R907" s="63"/>
      <c r="S907" s="63"/>
      <c r="Y907" s="65"/>
      <c r="AA907" s="63"/>
      <c r="AB907" s="63"/>
      <c r="AD907" s="63"/>
      <c r="AE907" s="63"/>
      <c r="AF907" s="63"/>
      <c r="AG907" s="63"/>
      <c r="BA907" s="63"/>
      <c r="BB907" s="63"/>
      <c r="BC907" s="63"/>
      <c r="BE907" s="63"/>
    </row>
    <row r="908" spans="3:57" x14ac:dyDescent="0.35">
      <c r="C908" s="63"/>
      <c r="D908" s="63"/>
      <c r="J908" s="63"/>
      <c r="L908" s="63"/>
      <c r="N908" s="66">
        <f t="shared" ca="1" si="59"/>
        <v>121</v>
      </c>
      <c r="O908" s="66">
        <f t="shared" ca="1" si="60"/>
        <v>121</v>
      </c>
      <c r="P908" s="63"/>
      <c r="R908" s="63"/>
      <c r="S908" s="63"/>
      <c r="Y908" s="65"/>
      <c r="AA908" s="63"/>
      <c r="AB908" s="63"/>
      <c r="AD908" s="63"/>
      <c r="AE908" s="63"/>
      <c r="AF908" s="63"/>
      <c r="AG908" s="63"/>
      <c r="BA908" s="63"/>
      <c r="BB908" s="63"/>
      <c r="BC908" s="63"/>
      <c r="BE908" s="63"/>
    </row>
    <row r="909" spans="3:57" x14ac:dyDescent="0.35">
      <c r="C909" s="63"/>
      <c r="D909" s="63"/>
      <c r="J909" s="63"/>
      <c r="L909" s="63"/>
      <c r="N909" s="66">
        <f t="shared" ca="1" si="59"/>
        <v>121</v>
      </c>
      <c r="O909" s="66">
        <f t="shared" ca="1" si="60"/>
        <v>121</v>
      </c>
      <c r="P909" s="63"/>
      <c r="R909" s="63"/>
      <c r="S909" s="63"/>
      <c r="Y909" s="65"/>
      <c r="AA909" s="63"/>
      <c r="AB909" s="63"/>
      <c r="AD909" s="63"/>
      <c r="AE909" s="63"/>
      <c r="AF909" s="63"/>
      <c r="AG909" s="63"/>
      <c r="BA909" s="63"/>
      <c r="BB909" s="63"/>
      <c r="BC909" s="63"/>
      <c r="BE909" s="63"/>
    </row>
    <row r="910" spans="3:57" x14ac:dyDescent="0.35">
      <c r="C910" s="63"/>
      <c r="D910" s="63"/>
      <c r="J910" s="63"/>
      <c r="L910" s="63"/>
      <c r="N910" s="66">
        <f t="shared" ca="1" si="59"/>
        <v>121</v>
      </c>
      <c r="O910" s="66">
        <f t="shared" ca="1" si="60"/>
        <v>121</v>
      </c>
      <c r="P910" s="63"/>
      <c r="R910" s="63"/>
      <c r="S910" s="63"/>
      <c r="Y910" s="65"/>
      <c r="AA910" s="63"/>
      <c r="AB910" s="63"/>
      <c r="AD910" s="63"/>
      <c r="AE910" s="63"/>
      <c r="AF910" s="63"/>
      <c r="AG910" s="63"/>
      <c r="BA910" s="63"/>
      <c r="BB910" s="63"/>
      <c r="BC910" s="63"/>
      <c r="BE910" s="63"/>
    </row>
    <row r="911" spans="3:57" x14ac:dyDescent="0.35">
      <c r="C911" s="63"/>
      <c r="D911" s="63"/>
      <c r="J911" s="63"/>
      <c r="L911" s="63"/>
      <c r="N911" s="66">
        <f t="shared" ca="1" si="59"/>
        <v>121</v>
      </c>
      <c r="O911" s="66">
        <f t="shared" ca="1" si="60"/>
        <v>121</v>
      </c>
      <c r="P911" s="63"/>
      <c r="R911" s="63"/>
      <c r="S911" s="63"/>
      <c r="Y911" s="65"/>
      <c r="AA911" s="63"/>
      <c r="AB911" s="63"/>
      <c r="AD911" s="63"/>
      <c r="AE911" s="63"/>
      <c r="AF911" s="63"/>
      <c r="AG911" s="63"/>
      <c r="BA911" s="63"/>
      <c r="BB911" s="63"/>
      <c r="BC911" s="63"/>
      <c r="BE911" s="63"/>
    </row>
    <row r="912" spans="3:57" x14ac:dyDescent="0.35">
      <c r="C912" s="63"/>
      <c r="D912" s="63"/>
      <c r="J912" s="63"/>
      <c r="L912" s="63"/>
      <c r="N912" s="66">
        <f t="shared" ca="1" si="59"/>
        <v>121</v>
      </c>
      <c r="O912" s="66">
        <f t="shared" ca="1" si="60"/>
        <v>121</v>
      </c>
      <c r="P912" s="63"/>
      <c r="R912" s="63"/>
      <c r="S912" s="63"/>
      <c r="Y912" s="65"/>
      <c r="AA912" s="63"/>
      <c r="AB912" s="63"/>
      <c r="AD912" s="63"/>
      <c r="AE912" s="63"/>
      <c r="AF912" s="63"/>
      <c r="AG912" s="63"/>
      <c r="BA912" s="63"/>
      <c r="BB912" s="63"/>
      <c r="BC912" s="63"/>
      <c r="BE912" s="63"/>
    </row>
    <row r="913" spans="3:57" x14ac:dyDescent="0.35">
      <c r="C913" s="63"/>
      <c r="D913" s="63"/>
      <c r="J913" s="63"/>
      <c r="L913" s="63"/>
      <c r="N913" s="66">
        <f t="shared" ca="1" si="59"/>
        <v>121</v>
      </c>
      <c r="O913" s="66">
        <f t="shared" ca="1" si="60"/>
        <v>121</v>
      </c>
      <c r="P913" s="63"/>
      <c r="R913" s="63"/>
      <c r="S913" s="63"/>
      <c r="Y913" s="65"/>
      <c r="AA913" s="63"/>
      <c r="AB913" s="63"/>
      <c r="AD913" s="63"/>
      <c r="AE913" s="63"/>
      <c r="AF913" s="63"/>
      <c r="AG913" s="63"/>
      <c r="BA913" s="63"/>
      <c r="BB913" s="63"/>
      <c r="BC913" s="63"/>
      <c r="BE913" s="63"/>
    </row>
    <row r="914" spans="3:57" x14ac:dyDescent="0.35">
      <c r="C914" s="63"/>
      <c r="D914" s="63"/>
      <c r="J914" s="63"/>
      <c r="L914" s="63"/>
      <c r="N914" s="66">
        <f t="shared" ca="1" si="59"/>
        <v>121</v>
      </c>
      <c r="O914" s="66">
        <f t="shared" ca="1" si="60"/>
        <v>121</v>
      </c>
      <c r="P914" s="63"/>
      <c r="R914" s="63"/>
      <c r="S914" s="63"/>
      <c r="Y914" s="65"/>
      <c r="AA914" s="63"/>
      <c r="AB914" s="63"/>
      <c r="AD914" s="63"/>
      <c r="AE914" s="63"/>
      <c r="AF914" s="63"/>
      <c r="AG914" s="63"/>
      <c r="BA914" s="63"/>
      <c r="BB914" s="63"/>
      <c r="BC914" s="63"/>
      <c r="BE914" s="63"/>
    </row>
    <row r="915" spans="3:57" x14ac:dyDescent="0.35">
      <c r="C915" s="63"/>
      <c r="D915" s="63"/>
      <c r="J915" s="63"/>
      <c r="L915" s="63"/>
      <c r="N915" s="66">
        <f t="shared" ca="1" si="59"/>
        <v>121</v>
      </c>
      <c r="O915" s="66">
        <f t="shared" ca="1" si="60"/>
        <v>121</v>
      </c>
      <c r="P915" s="63"/>
      <c r="R915" s="63"/>
      <c r="S915" s="63"/>
      <c r="Y915" s="65"/>
      <c r="AA915" s="63"/>
      <c r="AB915" s="63"/>
      <c r="AD915" s="63"/>
      <c r="AE915" s="63"/>
      <c r="AF915" s="63"/>
      <c r="AG915" s="63"/>
      <c r="BA915" s="63"/>
      <c r="BB915" s="63"/>
      <c r="BC915" s="63"/>
      <c r="BE915" s="63"/>
    </row>
    <row r="916" spans="3:57" x14ac:dyDescent="0.35">
      <c r="C916" s="63"/>
      <c r="D916" s="63"/>
      <c r="J916" s="63"/>
      <c r="L916" s="63"/>
      <c r="N916" s="66">
        <f t="shared" ca="1" si="59"/>
        <v>121</v>
      </c>
      <c r="O916" s="66">
        <f t="shared" ca="1" si="60"/>
        <v>121</v>
      </c>
      <c r="P916" s="63"/>
      <c r="R916" s="63"/>
      <c r="S916" s="63"/>
      <c r="Y916" s="65"/>
      <c r="AA916" s="63"/>
      <c r="AB916" s="63"/>
      <c r="AD916" s="63"/>
      <c r="AE916" s="63"/>
      <c r="AF916" s="63"/>
      <c r="AG916" s="63"/>
      <c r="BA916" s="63"/>
      <c r="BB916" s="63"/>
      <c r="BC916" s="63"/>
      <c r="BE916" s="63"/>
    </row>
    <row r="917" spans="3:57" x14ac:dyDescent="0.35">
      <c r="C917" s="63"/>
      <c r="D917" s="63"/>
      <c r="J917" s="63"/>
      <c r="L917" s="63"/>
      <c r="N917" s="66">
        <f t="shared" ca="1" si="59"/>
        <v>121</v>
      </c>
      <c r="O917" s="66">
        <f t="shared" ca="1" si="60"/>
        <v>121</v>
      </c>
      <c r="P917" s="63"/>
      <c r="R917" s="63"/>
      <c r="S917" s="63"/>
      <c r="Y917" s="65"/>
      <c r="AA917" s="63"/>
      <c r="AB917" s="63"/>
      <c r="AD917" s="63"/>
      <c r="AE917" s="63"/>
      <c r="AF917" s="63"/>
      <c r="AG917" s="63"/>
      <c r="BA917" s="63"/>
      <c r="BB917" s="63"/>
      <c r="BC917" s="63"/>
      <c r="BE917" s="63"/>
    </row>
    <row r="918" spans="3:57" x14ac:dyDescent="0.35">
      <c r="C918" s="63"/>
      <c r="D918" s="63"/>
      <c r="J918" s="63"/>
      <c r="L918" s="63"/>
      <c r="N918" s="66">
        <f t="shared" ca="1" si="59"/>
        <v>121</v>
      </c>
      <c r="O918" s="66">
        <f t="shared" ca="1" si="60"/>
        <v>121</v>
      </c>
      <c r="P918" s="63"/>
      <c r="R918" s="63"/>
      <c r="S918" s="63"/>
      <c r="Y918" s="65"/>
      <c r="AA918" s="63"/>
      <c r="AB918" s="63"/>
      <c r="AD918" s="63"/>
      <c r="AE918" s="63"/>
      <c r="AF918" s="63"/>
      <c r="AG918" s="63"/>
      <c r="BA918" s="63"/>
      <c r="BB918" s="63"/>
      <c r="BC918" s="63"/>
      <c r="BE918" s="63"/>
    </row>
    <row r="919" spans="3:57" x14ac:dyDescent="0.35">
      <c r="C919" s="63"/>
      <c r="D919" s="63"/>
      <c r="J919" s="63"/>
      <c r="L919" s="63"/>
      <c r="N919" s="66">
        <f t="shared" ca="1" si="59"/>
        <v>121</v>
      </c>
      <c r="O919" s="66">
        <f t="shared" ca="1" si="60"/>
        <v>121</v>
      </c>
      <c r="P919" s="63"/>
      <c r="R919" s="63"/>
      <c r="S919" s="63"/>
      <c r="Y919" s="65"/>
      <c r="AA919" s="63"/>
      <c r="AB919" s="63"/>
      <c r="AD919" s="63"/>
      <c r="AE919" s="63"/>
      <c r="AF919" s="63"/>
      <c r="AG919" s="63"/>
      <c r="BA919" s="63"/>
      <c r="BB919" s="63"/>
      <c r="BC919" s="63"/>
      <c r="BE919" s="63"/>
    </row>
    <row r="920" spans="3:57" x14ac:dyDescent="0.35">
      <c r="C920" s="63"/>
      <c r="D920" s="63"/>
      <c r="J920" s="63"/>
      <c r="L920" s="63"/>
      <c r="N920" s="66">
        <f t="shared" ca="1" si="59"/>
        <v>121</v>
      </c>
      <c r="O920" s="66">
        <f t="shared" ca="1" si="60"/>
        <v>121</v>
      </c>
      <c r="P920" s="63"/>
      <c r="R920" s="63"/>
      <c r="S920" s="63"/>
      <c r="Y920" s="65"/>
      <c r="AA920" s="63"/>
      <c r="AB920" s="63"/>
      <c r="AD920" s="63"/>
      <c r="AE920" s="63"/>
      <c r="AF920" s="63"/>
      <c r="AG920" s="63"/>
      <c r="BA920" s="63"/>
      <c r="BB920" s="63"/>
      <c r="BC920" s="63"/>
      <c r="BE920" s="63"/>
    </row>
    <row r="921" spans="3:57" x14ac:dyDescent="0.35">
      <c r="C921" s="63"/>
      <c r="D921" s="63"/>
      <c r="J921" s="63"/>
      <c r="L921" s="63"/>
      <c r="N921" s="66">
        <f t="shared" ca="1" si="59"/>
        <v>121</v>
      </c>
      <c r="O921" s="66">
        <f t="shared" ca="1" si="60"/>
        <v>121</v>
      </c>
      <c r="P921" s="63"/>
      <c r="R921" s="63"/>
      <c r="S921" s="63"/>
      <c r="Y921" s="65"/>
      <c r="AA921" s="63"/>
      <c r="AB921" s="63"/>
      <c r="AD921" s="63"/>
      <c r="AE921" s="63"/>
      <c r="AF921" s="63"/>
      <c r="AG921" s="63"/>
      <c r="BA921" s="63"/>
      <c r="BB921" s="63"/>
      <c r="BC921" s="63"/>
      <c r="BE921" s="63"/>
    </row>
    <row r="922" spans="3:57" x14ac:dyDescent="0.35">
      <c r="C922" s="63"/>
      <c r="D922" s="63"/>
      <c r="J922" s="63"/>
      <c r="L922" s="63"/>
      <c r="N922" s="66">
        <f t="shared" ca="1" si="59"/>
        <v>121</v>
      </c>
      <c r="O922" s="66">
        <f t="shared" ca="1" si="60"/>
        <v>121</v>
      </c>
      <c r="P922" s="63"/>
      <c r="R922" s="63"/>
      <c r="S922" s="63"/>
      <c r="Y922" s="65"/>
      <c r="AA922" s="63"/>
      <c r="AB922" s="63"/>
      <c r="AD922" s="63"/>
      <c r="AE922" s="63"/>
      <c r="AF922" s="63"/>
      <c r="AG922" s="63"/>
      <c r="BA922" s="63"/>
      <c r="BB922" s="63"/>
      <c r="BC922" s="63"/>
      <c r="BE922" s="63"/>
    </row>
    <row r="923" spans="3:57" x14ac:dyDescent="0.35">
      <c r="C923" s="63"/>
      <c r="D923" s="63"/>
      <c r="J923" s="63"/>
      <c r="L923" s="63"/>
      <c r="N923" s="66">
        <f t="shared" ca="1" si="59"/>
        <v>121</v>
      </c>
      <c r="O923" s="66">
        <f t="shared" ca="1" si="60"/>
        <v>121</v>
      </c>
      <c r="P923" s="63"/>
      <c r="R923" s="63"/>
      <c r="S923" s="63"/>
      <c r="Y923" s="65"/>
      <c r="AA923" s="63"/>
      <c r="AB923" s="63"/>
      <c r="AD923" s="63"/>
      <c r="AE923" s="63"/>
      <c r="AF923" s="63"/>
      <c r="AG923" s="63"/>
      <c r="BA923" s="63"/>
      <c r="BB923" s="63"/>
      <c r="BC923" s="63"/>
      <c r="BE923" s="63"/>
    </row>
    <row r="924" spans="3:57" x14ac:dyDescent="0.35">
      <c r="C924" s="63"/>
      <c r="D924" s="63"/>
      <c r="J924" s="63"/>
      <c r="L924" s="63"/>
      <c r="N924" s="66">
        <f t="shared" ca="1" si="59"/>
        <v>121</v>
      </c>
      <c r="O924" s="66">
        <f t="shared" ca="1" si="60"/>
        <v>121</v>
      </c>
      <c r="P924" s="63"/>
      <c r="R924" s="63"/>
      <c r="S924" s="63"/>
      <c r="Y924" s="65"/>
      <c r="AA924" s="63"/>
      <c r="AB924" s="63"/>
      <c r="AD924" s="63"/>
      <c r="AE924" s="63"/>
      <c r="AF924" s="63"/>
      <c r="AG924" s="63"/>
      <c r="BA924" s="63"/>
      <c r="BB924" s="63"/>
      <c r="BC924" s="63"/>
      <c r="BE924" s="63"/>
    </row>
    <row r="925" spans="3:57" x14ac:dyDescent="0.35">
      <c r="C925" s="63"/>
      <c r="D925" s="63"/>
      <c r="J925" s="63"/>
      <c r="L925" s="63"/>
      <c r="N925" s="66">
        <f t="shared" ca="1" si="59"/>
        <v>121</v>
      </c>
      <c r="O925" s="66">
        <f t="shared" ca="1" si="60"/>
        <v>121</v>
      </c>
      <c r="P925" s="63"/>
      <c r="R925" s="63"/>
      <c r="S925" s="63"/>
      <c r="Y925" s="65"/>
      <c r="AA925" s="63"/>
      <c r="AB925" s="63"/>
      <c r="AD925" s="63"/>
      <c r="AE925" s="63"/>
      <c r="AF925" s="63"/>
      <c r="AG925" s="63"/>
      <c r="BA925" s="63"/>
      <c r="BB925" s="63"/>
      <c r="BC925" s="63"/>
      <c r="BE925" s="63"/>
    </row>
    <row r="926" spans="3:57" x14ac:dyDescent="0.35">
      <c r="C926" s="63"/>
      <c r="D926" s="63"/>
      <c r="J926" s="63"/>
      <c r="L926" s="63"/>
      <c r="N926" s="66">
        <f t="shared" ca="1" si="59"/>
        <v>121</v>
      </c>
      <c r="O926" s="66">
        <f t="shared" ca="1" si="60"/>
        <v>121</v>
      </c>
      <c r="P926" s="63"/>
      <c r="R926" s="63"/>
      <c r="S926" s="63"/>
      <c r="Y926" s="65"/>
      <c r="AA926" s="63"/>
      <c r="AB926" s="63"/>
      <c r="AD926" s="63"/>
      <c r="AE926" s="63"/>
      <c r="AF926" s="63"/>
      <c r="AG926" s="63"/>
      <c r="BA926" s="63"/>
      <c r="BB926" s="63"/>
      <c r="BC926" s="63"/>
      <c r="BE926" s="63"/>
    </row>
    <row r="927" spans="3:57" x14ac:dyDescent="0.35">
      <c r="C927" s="63"/>
      <c r="D927" s="63"/>
      <c r="J927" s="63"/>
      <c r="L927" s="63"/>
      <c r="N927" s="66">
        <f t="shared" ca="1" si="59"/>
        <v>121</v>
      </c>
      <c r="O927" s="66">
        <f t="shared" ca="1" si="60"/>
        <v>121</v>
      </c>
      <c r="P927" s="63"/>
      <c r="R927" s="63"/>
      <c r="S927" s="63"/>
      <c r="Y927" s="65"/>
      <c r="AA927" s="63"/>
      <c r="AB927" s="63"/>
      <c r="AD927" s="63"/>
      <c r="AE927" s="63"/>
      <c r="AF927" s="63"/>
      <c r="AG927" s="63"/>
      <c r="BA927" s="63"/>
      <c r="BB927" s="63"/>
      <c r="BC927" s="63"/>
      <c r="BE927" s="63"/>
    </row>
    <row r="928" spans="3:57" x14ac:dyDescent="0.35">
      <c r="C928" s="63"/>
      <c r="D928" s="63"/>
      <c r="J928" s="63"/>
      <c r="L928" s="63"/>
      <c r="N928" s="66">
        <f t="shared" ca="1" si="59"/>
        <v>121</v>
      </c>
      <c r="O928" s="66">
        <f t="shared" ca="1" si="60"/>
        <v>121</v>
      </c>
      <c r="P928" s="63"/>
      <c r="R928" s="63"/>
      <c r="S928" s="63"/>
      <c r="Y928" s="65"/>
      <c r="AA928" s="63"/>
      <c r="AB928" s="63"/>
      <c r="AD928" s="63"/>
      <c r="AE928" s="63"/>
      <c r="AF928" s="63"/>
      <c r="AG928" s="63"/>
      <c r="BA928" s="63"/>
      <c r="BB928" s="63"/>
      <c r="BC928" s="63"/>
      <c r="BE928" s="63"/>
    </row>
    <row r="929" spans="3:57" x14ac:dyDescent="0.35">
      <c r="C929" s="63"/>
      <c r="D929" s="63"/>
      <c r="J929" s="63"/>
      <c r="L929" s="63"/>
      <c r="N929" s="66">
        <f t="shared" ca="1" si="59"/>
        <v>121</v>
      </c>
      <c r="O929" s="66">
        <f t="shared" ca="1" si="60"/>
        <v>121</v>
      </c>
      <c r="P929" s="63"/>
      <c r="R929" s="63"/>
      <c r="S929" s="63"/>
      <c r="Y929" s="65"/>
      <c r="AA929" s="63"/>
      <c r="AB929" s="63"/>
      <c r="AD929" s="63"/>
      <c r="AE929" s="63"/>
      <c r="AF929" s="63"/>
      <c r="AG929" s="63"/>
      <c r="BA929" s="63"/>
      <c r="BB929" s="63"/>
      <c r="BC929" s="63"/>
      <c r="BE929" s="63"/>
    </row>
    <row r="930" spans="3:57" x14ac:dyDescent="0.35">
      <c r="C930" s="63"/>
      <c r="D930" s="63"/>
      <c r="J930" s="63"/>
      <c r="L930" s="63"/>
      <c r="N930" s="66">
        <f t="shared" ca="1" si="59"/>
        <v>121</v>
      </c>
      <c r="O930" s="66">
        <f t="shared" ca="1" si="60"/>
        <v>121</v>
      </c>
      <c r="P930" s="63"/>
      <c r="R930" s="63"/>
      <c r="S930" s="63"/>
      <c r="Y930" s="65"/>
      <c r="AA930" s="63"/>
      <c r="AB930" s="63"/>
      <c r="AD930" s="63"/>
      <c r="AE930" s="63"/>
      <c r="AF930" s="63"/>
      <c r="AG930" s="63"/>
      <c r="BA930" s="63"/>
      <c r="BB930" s="63"/>
      <c r="BC930" s="63"/>
      <c r="BE930" s="63"/>
    </row>
    <row r="931" spans="3:57" x14ac:dyDescent="0.35">
      <c r="C931" s="63"/>
      <c r="D931" s="63"/>
      <c r="J931" s="63"/>
      <c r="L931" s="63"/>
      <c r="N931" s="66">
        <f t="shared" ca="1" si="59"/>
        <v>121</v>
      </c>
      <c r="O931" s="66">
        <f t="shared" ca="1" si="60"/>
        <v>121</v>
      </c>
      <c r="P931" s="63"/>
      <c r="R931" s="63"/>
      <c r="S931" s="63"/>
      <c r="Y931" s="65"/>
      <c r="AA931" s="63"/>
      <c r="AB931" s="63"/>
      <c r="AD931" s="63"/>
      <c r="AE931" s="63"/>
      <c r="AF931" s="63"/>
      <c r="AG931" s="63"/>
      <c r="BA931" s="63"/>
      <c r="BB931" s="63"/>
      <c r="BC931" s="63"/>
      <c r="BE931" s="63"/>
    </row>
    <row r="932" spans="3:57" x14ac:dyDescent="0.35">
      <c r="C932" s="63"/>
      <c r="D932" s="63"/>
      <c r="J932" s="63"/>
      <c r="L932" s="63"/>
      <c r="N932" s="66">
        <f t="shared" ca="1" si="59"/>
        <v>121</v>
      </c>
      <c r="O932" s="66">
        <f t="shared" ca="1" si="60"/>
        <v>121</v>
      </c>
      <c r="P932" s="63"/>
      <c r="R932" s="63"/>
      <c r="S932" s="63"/>
      <c r="Y932" s="65"/>
      <c r="AA932" s="63"/>
      <c r="AB932" s="63"/>
      <c r="AD932" s="63"/>
      <c r="AE932" s="63"/>
      <c r="AF932" s="63"/>
      <c r="AG932" s="63"/>
      <c r="BA932" s="63"/>
      <c r="BB932" s="63"/>
      <c r="BC932" s="63"/>
      <c r="BE932" s="63"/>
    </row>
    <row r="933" spans="3:57" x14ac:dyDescent="0.35">
      <c r="C933" s="63"/>
      <c r="D933" s="63"/>
      <c r="J933" s="63"/>
      <c r="L933" s="63"/>
      <c r="N933" s="66">
        <f t="shared" ca="1" si="59"/>
        <v>121</v>
      </c>
      <c r="O933" s="66">
        <f t="shared" ca="1" si="60"/>
        <v>121</v>
      </c>
      <c r="P933" s="63"/>
      <c r="R933" s="63"/>
      <c r="S933" s="63"/>
      <c r="Y933" s="65"/>
      <c r="AA933" s="63"/>
      <c r="AB933" s="63"/>
      <c r="AD933" s="63"/>
      <c r="AE933" s="63"/>
      <c r="AF933" s="63"/>
      <c r="AG933" s="63"/>
      <c r="BA933" s="63"/>
      <c r="BB933" s="63"/>
      <c r="BC933" s="63"/>
      <c r="BE933" s="63"/>
    </row>
    <row r="934" spans="3:57" x14ac:dyDescent="0.35">
      <c r="C934" s="63"/>
      <c r="D934" s="63"/>
      <c r="J934" s="63"/>
      <c r="L934" s="63"/>
      <c r="N934" s="66">
        <f t="shared" ca="1" si="59"/>
        <v>121</v>
      </c>
      <c r="O934" s="66">
        <f t="shared" ca="1" si="60"/>
        <v>121</v>
      </c>
      <c r="P934" s="63"/>
      <c r="R934" s="63"/>
      <c r="S934" s="63"/>
      <c r="Y934" s="65"/>
      <c r="AA934" s="63"/>
      <c r="AB934" s="63"/>
      <c r="AD934" s="63"/>
      <c r="AE934" s="63"/>
      <c r="AF934" s="63"/>
      <c r="AG934" s="63"/>
      <c r="BA934" s="63"/>
      <c r="BB934" s="63"/>
      <c r="BC934" s="63"/>
      <c r="BE934" s="63"/>
    </row>
    <row r="935" spans="3:57" x14ac:dyDescent="0.35">
      <c r="C935" s="63"/>
      <c r="D935" s="63"/>
      <c r="J935" s="63"/>
      <c r="L935" s="63"/>
      <c r="N935" s="66">
        <f t="shared" ca="1" si="59"/>
        <v>121</v>
      </c>
      <c r="O935" s="66">
        <f t="shared" ca="1" si="60"/>
        <v>121</v>
      </c>
      <c r="P935" s="63"/>
      <c r="R935" s="63"/>
      <c r="S935" s="63"/>
      <c r="Y935" s="65"/>
      <c r="AA935" s="63"/>
      <c r="AB935" s="63"/>
      <c r="AD935" s="63"/>
      <c r="AE935" s="63"/>
      <c r="AF935" s="63"/>
      <c r="AG935" s="63"/>
      <c r="BA935" s="63"/>
      <c r="BB935" s="63"/>
      <c r="BC935" s="63"/>
      <c r="BE935" s="63"/>
    </row>
    <row r="936" spans="3:57" x14ac:dyDescent="0.35">
      <c r="C936" s="63"/>
      <c r="D936" s="63"/>
      <c r="J936" s="63"/>
      <c r="L936" s="63"/>
      <c r="N936" s="66">
        <f t="shared" ca="1" si="59"/>
        <v>121</v>
      </c>
      <c r="O936" s="66">
        <f t="shared" ca="1" si="60"/>
        <v>121</v>
      </c>
      <c r="P936" s="63"/>
      <c r="R936" s="63"/>
      <c r="S936" s="63"/>
      <c r="Y936" s="65"/>
      <c r="AA936" s="63"/>
      <c r="AB936" s="63"/>
      <c r="AD936" s="63"/>
      <c r="AE936" s="63"/>
      <c r="AF936" s="63"/>
      <c r="AG936" s="63"/>
      <c r="BA936" s="63"/>
      <c r="BB936" s="63"/>
      <c r="BC936" s="63"/>
      <c r="BE936" s="63"/>
    </row>
    <row r="937" spans="3:57" x14ac:dyDescent="0.35">
      <c r="C937" s="63"/>
      <c r="D937" s="63"/>
      <c r="J937" s="63"/>
      <c r="L937" s="63"/>
      <c r="N937" s="66">
        <f t="shared" ca="1" si="59"/>
        <v>121</v>
      </c>
      <c r="O937" s="66">
        <f t="shared" ca="1" si="60"/>
        <v>121</v>
      </c>
      <c r="P937" s="63"/>
      <c r="R937" s="63"/>
      <c r="S937" s="63"/>
      <c r="Y937" s="65"/>
      <c r="AA937" s="63"/>
      <c r="AB937" s="63"/>
      <c r="AD937" s="63"/>
      <c r="AE937" s="63"/>
      <c r="AF937" s="63"/>
      <c r="AG937" s="63"/>
      <c r="BA937" s="63"/>
      <c r="BB937" s="63"/>
      <c r="BC937" s="63"/>
      <c r="BE937" s="63"/>
    </row>
    <row r="938" spans="3:57" x14ac:dyDescent="0.35">
      <c r="C938" s="63"/>
      <c r="D938" s="63"/>
      <c r="J938" s="63"/>
      <c r="L938" s="63"/>
      <c r="N938" s="66">
        <f t="shared" ca="1" si="59"/>
        <v>121</v>
      </c>
      <c r="O938" s="66">
        <f t="shared" ca="1" si="60"/>
        <v>121</v>
      </c>
      <c r="P938" s="63"/>
      <c r="R938" s="63"/>
      <c r="S938" s="63"/>
      <c r="Y938" s="65"/>
      <c r="AA938" s="63"/>
      <c r="AB938" s="63"/>
      <c r="AD938" s="63"/>
      <c r="AE938" s="63"/>
      <c r="AF938" s="63"/>
      <c r="AG938" s="63"/>
      <c r="BA938" s="63"/>
      <c r="BB938" s="63"/>
      <c r="BC938" s="63"/>
      <c r="BE938" s="63"/>
    </row>
    <row r="939" spans="3:57" x14ac:dyDescent="0.35">
      <c r="C939" s="63"/>
      <c r="D939" s="63"/>
      <c r="J939" s="63"/>
      <c r="L939" s="63"/>
      <c r="N939" s="66">
        <f t="shared" ca="1" si="59"/>
        <v>121</v>
      </c>
      <c r="O939" s="66">
        <f t="shared" ca="1" si="60"/>
        <v>121</v>
      </c>
      <c r="P939" s="63"/>
      <c r="R939" s="63"/>
      <c r="S939" s="63"/>
      <c r="Y939" s="65"/>
      <c r="AA939" s="63"/>
      <c r="AB939" s="63"/>
      <c r="AD939" s="63"/>
      <c r="AE939" s="63"/>
      <c r="AF939" s="63"/>
      <c r="AG939" s="63"/>
      <c r="BA939" s="63"/>
      <c r="BB939" s="63"/>
      <c r="BC939" s="63"/>
      <c r="BE939" s="63"/>
    </row>
    <row r="940" spans="3:57" x14ac:dyDescent="0.35">
      <c r="C940" s="63"/>
      <c r="D940" s="63"/>
      <c r="J940" s="63"/>
      <c r="L940" s="63"/>
      <c r="N940" s="66">
        <f t="shared" ca="1" si="59"/>
        <v>121</v>
      </c>
      <c r="O940" s="66">
        <f t="shared" ca="1" si="60"/>
        <v>121</v>
      </c>
      <c r="P940" s="63"/>
      <c r="R940" s="63"/>
      <c r="S940" s="63"/>
      <c r="Y940" s="65"/>
      <c r="AA940" s="63"/>
      <c r="AB940" s="63"/>
      <c r="AD940" s="63"/>
      <c r="AE940" s="63"/>
      <c r="AF940" s="63"/>
      <c r="AG940" s="63"/>
      <c r="BA940" s="63"/>
      <c r="BB940" s="63"/>
      <c r="BC940" s="63"/>
      <c r="BE940" s="63"/>
    </row>
    <row r="941" spans="3:57" x14ac:dyDescent="0.35">
      <c r="C941" s="63"/>
      <c r="D941" s="63"/>
      <c r="J941" s="63"/>
      <c r="L941" s="63"/>
      <c r="N941" s="66">
        <f t="shared" ca="1" si="59"/>
        <v>121</v>
      </c>
      <c r="O941" s="66">
        <f t="shared" ca="1" si="60"/>
        <v>121</v>
      </c>
      <c r="P941" s="63"/>
      <c r="R941" s="63"/>
      <c r="S941" s="63"/>
      <c r="Y941" s="65"/>
      <c r="AA941" s="63"/>
      <c r="AB941" s="63"/>
      <c r="AD941" s="63"/>
      <c r="AE941" s="63"/>
      <c r="AF941" s="63"/>
      <c r="AG941" s="63"/>
      <c r="BA941" s="63"/>
      <c r="BB941" s="63"/>
      <c r="BC941" s="63"/>
      <c r="BE941" s="63"/>
    </row>
    <row r="942" spans="3:57" x14ac:dyDescent="0.35">
      <c r="C942" s="63"/>
      <c r="D942" s="63"/>
      <c r="J942" s="63"/>
      <c r="L942" s="63"/>
      <c r="N942" s="66">
        <f t="shared" ca="1" si="59"/>
        <v>121</v>
      </c>
      <c r="O942" s="66">
        <f t="shared" ca="1" si="60"/>
        <v>121</v>
      </c>
      <c r="P942" s="63"/>
      <c r="R942" s="63"/>
      <c r="S942" s="63"/>
      <c r="Y942" s="65"/>
      <c r="AA942" s="63"/>
      <c r="AB942" s="63"/>
      <c r="AD942" s="63"/>
      <c r="AE942" s="63"/>
      <c r="AF942" s="63"/>
      <c r="AG942" s="63"/>
      <c r="BA942" s="63"/>
      <c r="BB942" s="63"/>
      <c r="BC942" s="63"/>
      <c r="BE942" s="63"/>
    </row>
    <row r="943" spans="3:57" x14ac:dyDescent="0.35">
      <c r="C943" s="63"/>
      <c r="D943" s="63"/>
      <c r="J943" s="63"/>
      <c r="L943" s="63"/>
      <c r="N943" s="66">
        <f t="shared" ca="1" si="59"/>
        <v>121</v>
      </c>
      <c r="O943" s="66">
        <f t="shared" ca="1" si="60"/>
        <v>121</v>
      </c>
      <c r="P943" s="63"/>
      <c r="R943" s="63"/>
      <c r="S943" s="63"/>
      <c r="Y943" s="65"/>
      <c r="AA943" s="63"/>
      <c r="AB943" s="63"/>
      <c r="AD943" s="63"/>
      <c r="AE943" s="63"/>
      <c r="AF943" s="63"/>
      <c r="AG943" s="63"/>
      <c r="BA943" s="63"/>
      <c r="BB943" s="63"/>
      <c r="BC943" s="63"/>
      <c r="BE943" s="63"/>
    </row>
    <row r="944" spans="3:57" x14ac:dyDescent="0.35">
      <c r="C944" s="63"/>
      <c r="D944" s="63"/>
      <c r="J944" s="63"/>
      <c r="L944" s="63"/>
      <c r="N944" s="66">
        <f t="shared" ca="1" si="59"/>
        <v>121</v>
      </c>
      <c r="O944" s="66">
        <f t="shared" ca="1" si="60"/>
        <v>121</v>
      </c>
      <c r="P944" s="63"/>
      <c r="R944" s="63"/>
      <c r="S944" s="63"/>
      <c r="Y944" s="65"/>
      <c r="AA944" s="63"/>
      <c r="AB944" s="63"/>
      <c r="AD944" s="63"/>
      <c r="AE944" s="63"/>
      <c r="AF944" s="63"/>
      <c r="AG944" s="63"/>
      <c r="BA944" s="63"/>
      <c r="BB944" s="63"/>
      <c r="BC944" s="63"/>
      <c r="BE944" s="63"/>
    </row>
    <row r="945" spans="3:57" x14ac:dyDescent="0.35">
      <c r="C945" s="63"/>
      <c r="D945" s="63"/>
      <c r="J945" s="63"/>
      <c r="L945" s="63"/>
      <c r="N945" s="66">
        <f t="shared" ca="1" si="59"/>
        <v>121</v>
      </c>
      <c r="O945" s="66">
        <f t="shared" ca="1" si="60"/>
        <v>121</v>
      </c>
      <c r="P945" s="63"/>
      <c r="R945" s="63"/>
      <c r="S945" s="63"/>
      <c r="Y945" s="65"/>
      <c r="AA945" s="63"/>
      <c r="AB945" s="63"/>
      <c r="AD945" s="63"/>
      <c r="AE945" s="63"/>
      <c r="AF945" s="63"/>
      <c r="AG945" s="63"/>
      <c r="BA945" s="63"/>
      <c r="BB945" s="63"/>
      <c r="BC945" s="63"/>
      <c r="BE945" s="63"/>
    </row>
    <row r="946" spans="3:57" x14ac:dyDescent="0.35">
      <c r="C946" s="63"/>
      <c r="D946" s="63"/>
      <c r="J946" s="63"/>
      <c r="L946" s="63"/>
      <c r="N946" s="66">
        <f t="shared" ca="1" si="59"/>
        <v>121</v>
      </c>
      <c r="O946" s="66">
        <f t="shared" ca="1" si="60"/>
        <v>121</v>
      </c>
      <c r="P946" s="63"/>
      <c r="R946" s="63"/>
      <c r="S946" s="63"/>
      <c r="Y946" s="65"/>
      <c r="AA946" s="63"/>
      <c r="AB946" s="63"/>
      <c r="AD946" s="63"/>
      <c r="AE946" s="63"/>
      <c r="AF946" s="63"/>
      <c r="AG946" s="63"/>
      <c r="BA946" s="63"/>
      <c r="BB946" s="63"/>
      <c r="BC946" s="63"/>
      <c r="BE946" s="63"/>
    </row>
    <row r="947" spans="3:57" x14ac:dyDescent="0.35">
      <c r="C947" s="63"/>
      <c r="D947" s="63"/>
      <c r="J947" s="63"/>
      <c r="L947" s="63"/>
      <c r="N947" s="66">
        <f t="shared" ca="1" si="59"/>
        <v>121</v>
      </c>
      <c r="O947" s="66">
        <f t="shared" ca="1" si="60"/>
        <v>121</v>
      </c>
      <c r="P947" s="63"/>
      <c r="R947" s="63"/>
      <c r="S947" s="63"/>
      <c r="Y947" s="65"/>
      <c r="AA947" s="63"/>
      <c r="AB947" s="63"/>
      <c r="AD947" s="63"/>
      <c r="AE947" s="63"/>
      <c r="AF947" s="63"/>
      <c r="AG947" s="63"/>
      <c r="BA947" s="63"/>
      <c r="BB947" s="63"/>
      <c r="BC947" s="63"/>
      <c r="BE947" s="63"/>
    </row>
    <row r="948" spans="3:57" x14ac:dyDescent="0.35">
      <c r="C948" s="63"/>
      <c r="D948" s="63"/>
      <c r="J948" s="63"/>
      <c r="L948" s="63"/>
      <c r="N948" s="66">
        <f t="shared" ca="1" si="59"/>
        <v>121</v>
      </c>
      <c r="O948" s="66">
        <f t="shared" ca="1" si="60"/>
        <v>121</v>
      </c>
      <c r="P948" s="63"/>
      <c r="R948" s="63"/>
      <c r="S948" s="63"/>
      <c r="Y948" s="65"/>
      <c r="AA948" s="63"/>
      <c r="AB948" s="63"/>
      <c r="AD948" s="63"/>
      <c r="AE948" s="63"/>
      <c r="AF948" s="63"/>
      <c r="AG948" s="63"/>
      <c r="BA948" s="63"/>
      <c r="BB948" s="63"/>
      <c r="BC948" s="63"/>
      <c r="BE948" s="63"/>
    </row>
    <row r="949" spans="3:57" x14ac:dyDescent="0.35">
      <c r="C949" s="63"/>
      <c r="D949" s="63"/>
      <c r="J949" s="63"/>
      <c r="L949" s="63"/>
      <c r="N949" s="66">
        <f t="shared" ca="1" si="59"/>
        <v>121</v>
      </c>
      <c r="O949" s="66">
        <f t="shared" ca="1" si="60"/>
        <v>121</v>
      </c>
      <c r="P949" s="63"/>
      <c r="R949" s="63"/>
      <c r="S949" s="63"/>
      <c r="Y949" s="65"/>
      <c r="AA949" s="63"/>
      <c r="AB949" s="63"/>
      <c r="AD949" s="63"/>
      <c r="AE949" s="63"/>
      <c r="AF949" s="63"/>
      <c r="AG949" s="63"/>
      <c r="BA949" s="63"/>
      <c r="BB949" s="63"/>
      <c r="BC949" s="63"/>
      <c r="BE949" s="63"/>
    </row>
    <row r="950" spans="3:57" x14ac:dyDescent="0.35">
      <c r="C950" s="63"/>
      <c r="D950" s="63"/>
      <c r="J950" s="63"/>
      <c r="L950" s="63"/>
      <c r="N950" s="66">
        <f t="shared" ca="1" si="59"/>
        <v>121</v>
      </c>
      <c r="O950" s="66">
        <f t="shared" ca="1" si="60"/>
        <v>121</v>
      </c>
      <c r="P950" s="63"/>
      <c r="R950" s="63"/>
      <c r="S950" s="63"/>
      <c r="Y950" s="65"/>
      <c r="AA950" s="63"/>
      <c r="AB950" s="63"/>
      <c r="AD950" s="63"/>
      <c r="AE950" s="63"/>
      <c r="AF950" s="63"/>
      <c r="AG950" s="63"/>
      <c r="BA950" s="63"/>
      <c r="BB950" s="63"/>
      <c r="BC950" s="63"/>
      <c r="BE950" s="63"/>
    </row>
    <row r="951" spans="3:57" x14ac:dyDescent="0.35">
      <c r="C951" s="63"/>
      <c r="D951" s="63"/>
      <c r="J951" s="63"/>
      <c r="L951" s="63"/>
      <c r="N951" s="66">
        <f t="shared" ca="1" si="59"/>
        <v>121</v>
      </c>
      <c r="O951" s="66">
        <f t="shared" ca="1" si="60"/>
        <v>121</v>
      </c>
      <c r="P951" s="63"/>
      <c r="R951" s="63"/>
      <c r="S951" s="63"/>
      <c r="Y951" s="65"/>
      <c r="AA951" s="63"/>
      <c r="AB951" s="63"/>
      <c r="AD951" s="63"/>
      <c r="AE951" s="63"/>
      <c r="AF951" s="63"/>
      <c r="AG951" s="63"/>
      <c r="BA951" s="63"/>
      <c r="BB951" s="63"/>
      <c r="BC951" s="63"/>
      <c r="BE951" s="63"/>
    </row>
    <row r="952" spans="3:57" x14ac:dyDescent="0.35">
      <c r="C952" s="63"/>
      <c r="D952" s="63"/>
      <c r="J952" s="63"/>
      <c r="L952" s="63"/>
      <c r="N952" s="66">
        <f t="shared" ca="1" si="59"/>
        <v>121</v>
      </c>
      <c r="O952" s="66">
        <f t="shared" ca="1" si="60"/>
        <v>121</v>
      </c>
      <c r="P952" s="63"/>
      <c r="R952" s="63"/>
      <c r="S952" s="63"/>
      <c r="Y952" s="65"/>
      <c r="AA952" s="63"/>
      <c r="AB952" s="63"/>
      <c r="AD952" s="63"/>
      <c r="AE952" s="63"/>
      <c r="AF952" s="63"/>
      <c r="AG952" s="63"/>
      <c r="BA952" s="63"/>
      <c r="BB952" s="63"/>
      <c r="BC952" s="63"/>
      <c r="BE952" s="63"/>
    </row>
    <row r="953" spans="3:57" x14ac:dyDescent="0.35">
      <c r="C953" s="63"/>
      <c r="D953" s="63"/>
      <c r="J953" s="63"/>
      <c r="L953" s="63"/>
      <c r="N953" s="66">
        <f t="shared" ca="1" si="59"/>
        <v>121</v>
      </c>
      <c r="O953" s="66">
        <f t="shared" ca="1" si="60"/>
        <v>121</v>
      </c>
      <c r="P953" s="63"/>
      <c r="R953" s="63"/>
      <c r="S953" s="63"/>
      <c r="Y953" s="65"/>
      <c r="AA953" s="63"/>
      <c r="AB953" s="63"/>
      <c r="AD953" s="63"/>
      <c r="AE953" s="63"/>
      <c r="AF953" s="63"/>
      <c r="AG953" s="63"/>
      <c r="BA953" s="63"/>
      <c r="BB953" s="63"/>
      <c r="BC953" s="63"/>
      <c r="BE953" s="63"/>
    </row>
    <row r="954" spans="3:57" x14ac:dyDescent="0.35">
      <c r="C954" s="63"/>
      <c r="D954" s="63"/>
      <c r="J954" s="63"/>
      <c r="L954" s="63"/>
      <c r="N954" s="66">
        <f t="shared" ca="1" si="59"/>
        <v>121</v>
      </c>
      <c r="O954" s="66">
        <f t="shared" ca="1" si="60"/>
        <v>121</v>
      </c>
      <c r="P954" s="63"/>
      <c r="R954" s="63"/>
      <c r="S954" s="63"/>
      <c r="Y954" s="65"/>
      <c r="AA954" s="63"/>
      <c r="AB954" s="63"/>
      <c r="AD954" s="63"/>
      <c r="AE954" s="63"/>
      <c r="AF954" s="63"/>
      <c r="AG954" s="63"/>
      <c r="BA954" s="63"/>
      <c r="BB954" s="63"/>
      <c r="BC954" s="63"/>
      <c r="BE954" s="63"/>
    </row>
    <row r="955" spans="3:57" x14ac:dyDescent="0.35">
      <c r="C955" s="63"/>
      <c r="D955" s="63"/>
      <c r="J955" s="63"/>
      <c r="L955" s="63"/>
      <c r="N955" s="66">
        <f t="shared" ca="1" si="59"/>
        <v>121</v>
      </c>
      <c r="O955" s="66">
        <f t="shared" ca="1" si="60"/>
        <v>121</v>
      </c>
      <c r="P955" s="63"/>
      <c r="R955" s="63"/>
      <c r="S955" s="63"/>
      <c r="Y955" s="65"/>
      <c r="AA955" s="63"/>
      <c r="AB955" s="63"/>
      <c r="AD955" s="63"/>
      <c r="AE955" s="63"/>
      <c r="AF955" s="63"/>
      <c r="AG955" s="63"/>
      <c r="BA955" s="63"/>
      <c r="BB955" s="63"/>
      <c r="BC955" s="63"/>
      <c r="BE955" s="63"/>
    </row>
    <row r="956" spans="3:57" x14ac:dyDescent="0.35">
      <c r="C956" s="63"/>
      <c r="D956" s="63"/>
      <c r="J956" s="63"/>
      <c r="L956" s="63"/>
      <c r="N956" s="66">
        <f t="shared" ca="1" si="59"/>
        <v>121</v>
      </c>
      <c r="O956" s="66">
        <f t="shared" ca="1" si="60"/>
        <v>121</v>
      </c>
      <c r="P956" s="63"/>
      <c r="R956" s="63"/>
      <c r="S956" s="63"/>
      <c r="Y956" s="65"/>
      <c r="AA956" s="63"/>
      <c r="AB956" s="63"/>
      <c r="AD956" s="63"/>
      <c r="AE956" s="63"/>
      <c r="AF956" s="63"/>
      <c r="AG956" s="63"/>
      <c r="BA956" s="63"/>
      <c r="BB956" s="63"/>
      <c r="BC956" s="63"/>
      <c r="BE956" s="63"/>
    </row>
    <row r="957" spans="3:57" x14ac:dyDescent="0.35">
      <c r="C957" s="63"/>
      <c r="D957" s="63"/>
      <c r="J957" s="63"/>
      <c r="L957" s="63"/>
      <c r="N957" s="66">
        <f t="shared" ca="1" si="59"/>
        <v>121</v>
      </c>
      <c r="O957" s="66">
        <f t="shared" ca="1" si="60"/>
        <v>121</v>
      </c>
      <c r="P957" s="63"/>
      <c r="R957" s="63"/>
      <c r="S957" s="63"/>
      <c r="Y957" s="65"/>
      <c r="AA957" s="63"/>
      <c r="AB957" s="63"/>
      <c r="AD957" s="63"/>
      <c r="AE957" s="63"/>
      <c r="AF957" s="63"/>
      <c r="AG957" s="63"/>
      <c r="BA957" s="63"/>
      <c r="BB957" s="63"/>
      <c r="BC957" s="63"/>
      <c r="BE957" s="63"/>
    </row>
    <row r="958" spans="3:57" x14ac:dyDescent="0.35">
      <c r="C958" s="63"/>
      <c r="D958" s="63"/>
      <c r="J958" s="63"/>
      <c r="L958" s="63"/>
      <c r="N958" s="66">
        <f t="shared" ca="1" si="59"/>
        <v>121</v>
      </c>
      <c r="O958" s="66">
        <f t="shared" ca="1" si="60"/>
        <v>121</v>
      </c>
      <c r="P958" s="63"/>
      <c r="R958" s="63"/>
      <c r="S958" s="63"/>
      <c r="Y958" s="65"/>
      <c r="AA958" s="63"/>
      <c r="AB958" s="63"/>
      <c r="AD958" s="63"/>
      <c r="AE958" s="63"/>
      <c r="AF958" s="63"/>
      <c r="AG958" s="63"/>
      <c r="BA958" s="63"/>
      <c r="BB958" s="63"/>
      <c r="BC958" s="63"/>
      <c r="BE958" s="63"/>
    </row>
    <row r="959" spans="3:57" x14ac:dyDescent="0.35">
      <c r="C959" s="63"/>
      <c r="D959" s="63"/>
      <c r="J959" s="63"/>
      <c r="L959" s="63"/>
      <c r="N959" s="66">
        <f t="shared" ca="1" si="59"/>
        <v>121</v>
      </c>
      <c r="O959" s="66">
        <f t="shared" ca="1" si="60"/>
        <v>121</v>
      </c>
      <c r="P959" s="63"/>
      <c r="R959" s="63"/>
      <c r="S959" s="63"/>
      <c r="Y959" s="65"/>
      <c r="AA959" s="63"/>
      <c r="AB959" s="63"/>
      <c r="AD959" s="63"/>
      <c r="AE959" s="63"/>
      <c r="AF959" s="63"/>
      <c r="AG959" s="63"/>
      <c r="BA959" s="63"/>
      <c r="BB959" s="63"/>
      <c r="BC959" s="63"/>
      <c r="BE959" s="63"/>
    </row>
    <row r="960" spans="3:57" x14ac:dyDescent="0.35">
      <c r="C960" s="63"/>
      <c r="D960" s="63"/>
      <c r="J960" s="63"/>
      <c r="L960" s="63"/>
      <c r="N960" s="66">
        <f t="shared" ca="1" si="59"/>
        <v>121</v>
      </c>
      <c r="O960" s="66">
        <f t="shared" ca="1" si="60"/>
        <v>121</v>
      </c>
      <c r="P960" s="63"/>
      <c r="R960" s="63"/>
      <c r="S960" s="63"/>
      <c r="Y960" s="65"/>
      <c r="AA960" s="63"/>
      <c r="AB960" s="63"/>
      <c r="AD960" s="63"/>
      <c r="AE960" s="63"/>
      <c r="AF960" s="63"/>
      <c r="AG960" s="63"/>
      <c r="BA960" s="63"/>
      <c r="BB960" s="63"/>
      <c r="BC960" s="63"/>
      <c r="BE960" s="63"/>
    </row>
    <row r="961" spans="3:57" x14ac:dyDescent="0.35">
      <c r="C961" s="63"/>
      <c r="D961" s="63"/>
      <c r="J961" s="63"/>
      <c r="L961" s="63"/>
      <c r="N961" s="66">
        <f t="shared" ca="1" si="59"/>
        <v>121</v>
      </c>
      <c r="O961" s="66">
        <f t="shared" ca="1" si="60"/>
        <v>121</v>
      </c>
      <c r="P961" s="63"/>
      <c r="R961" s="63"/>
      <c r="S961" s="63"/>
      <c r="Y961" s="65"/>
      <c r="AA961" s="63"/>
      <c r="AB961" s="63"/>
      <c r="AD961" s="63"/>
      <c r="AE961" s="63"/>
      <c r="AF961" s="63"/>
      <c r="AG961" s="63"/>
      <c r="BA961" s="63"/>
      <c r="BB961" s="63"/>
      <c r="BC961" s="63"/>
      <c r="BE961" s="63"/>
    </row>
    <row r="962" spans="3:57" x14ac:dyDescent="0.35">
      <c r="C962" s="63"/>
      <c r="D962" s="63"/>
      <c r="J962" s="63"/>
      <c r="L962" s="63"/>
      <c r="N962" s="66">
        <f t="shared" ca="1" si="59"/>
        <v>121</v>
      </c>
      <c r="O962" s="66">
        <f t="shared" ca="1" si="60"/>
        <v>121</v>
      </c>
      <c r="P962" s="63"/>
      <c r="R962" s="63"/>
      <c r="S962" s="63"/>
      <c r="Y962" s="65"/>
      <c r="AA962" s="63"/>
      <c r="AB962" s="63"/>
      <c r="AD962" s="63"/>
      <c r="AE962" s="63"/>
      <c r="AF962" s="63"/>
      <c r="AG962" s="63"/>
      <c r="BA962" s="63"/>
      <c r="BB962" s="63"/>
      <c r="BC962" s="63"/>
      <c r="BE962" s="63"/>
    </row>
    <row r="963" spans="3:57" x14ac:dyDescent="0.35">
      <c r="C963" s="63"/>
      <c r="D963" s="63"/>
      <c r="J963" s="63"/>
      <c r="L963" s="63"/>
      <c r="N963" s="66">
        <f t="shared" ca="1" si="59"/>
        <v>121</v>
      </c>
      <c r="O963" s="66">
        <f t="shared" ca="1" si="60"/>
        <v>121</v>
      </c>
      <c r="P963" s="63"/>
      <c r="R963" s="63"/>
      <c r="S963" s="63"/>
      <c r="Y963" s="65"/>
      <c r="AA963" s="63"/>
      <c r="AB963" s="63"/>
      <c r="AD963" s="63"/>
      <c r="AE963" s="63"/>
      <c r="AF963" s="63"/>
      <c r="AG963" s="63"/>
      <c r="BA963" s="63"/>
      <c r="BB963" s="63"/>
      <c r="BC963" s="63"/>
      <c r="BE963" s="63"/>
    </row>
    <row r="964" spans="3:57" x14ac:dyDescent="0.35">
      <c r="C964" s="63"/>
      <c r="D964" s="63"/>
      <c r="J964" s="63"/>
      <c r="L964" s="63"/>
      <c r="N964" s="66">
        <f t="shared" ca="1" si="59"/>
        <v>121</v>
      </c>
      <c r="O964" s="66">
        <f t="shared" ca="1" si="60"/>
        <v>121</v>
      </c>
      <c r="P964" s="63"/>
      <c r="R964" s="63"/>
      <c r="S964" s="63"/>
      <c r="Y964" s="65"/>
      <c r="AA964" s="63"/>
      <c r="AB964" s="63"/>
      <c r="AD964" s="63"/>
      <c r="AE964" s="63"/>
      <c r="AF964" s="63"/>
      <c r="AG964" s="63"/>
      <c r="BA964" s="63"/>
      <c r="BB964" s="63"/>
      <c r="BC964" s="63"/>
      <c r="BE964" s="63"/>
    </row>
    <row r="965" spans="3:57" x14ac:dyDescent="0.35">
      <c r="C965" s="63"/>
      <c r="D965" s="63"/>
      <c r="J965" s="63"/>
      <c r="L965" s="63"/>
      <c r="N965" s="66">
        <f t="shared" ref="N965:N1028" ca="1" si="61">INT((TODAY()-M965)/365.25)</f>
        <v>121</v>
      </c>
      <c r="O965" s="66">
        <f t="shared" ca="1" si="60"/>
        <v>121</v>
      </c>
      <c r="P965" s="63"/>
      <c r="R965" s="63"/>
      <c r="S965" s="63"/>
      <c r="Y965" s="65"/>
      <c r="AA965" s="63"/>
      <c r="AB965" s="63"/>
      <c r="AD965" s="63"/>
      <c r="AE965" s="63"/>
      <c r="AF965" s="63"/>
      <c r="AG965" s="63"/>
      <c r="BA965" s="63"/>
      <c r="BB965" s="63"/>
      <c r="BC965" s="63"/>
      <c r="BE965" s="63"/>
    </row>
    <row r="966" spans="3:57" x14ac:dyDescent="0.35">
      <c r="C966" s="63"/>
      <c r="D966" s="63"/>
      <c r="J966" s="63"/>
      <c r="L966" s="63"/>
      <c r="N966" s="66">
        <f t="shared" ca="1" si="61"/>
        <v>121</v>
      </c>
      <c r="O966" s="66">
        <f t="shared" ca="1" si="60"/>
        <v>121</v>
      </c>
      <c r="P966" s="63"/>
      <c r="R966" s="63"/>
      <c r="S966" s="63"/>
      <c r="Y966" s="65"/>
      <c r="AA966" s="63"/>
      <c r="AB966" s="63"/>
      <c r="AD966" s="63"/>
      <c r="AE966" s="63"/>
      <c r="AF966" s="63"/>
      <c r="AG966" s="63"/>
      <c r="BA966" s="63"/>
      <c r="BB966" s="63"/>
      <c r="BC966" s="63"/>
      <c r="BE966" s="63"/>
    </row>
    <row r="967" spans="3:57" x14ac:dyDescent="0.35">
      <c r="C967" s="63"/>
      <c r="D967" s="63"/>
      <c r="J967" s="63"/>
      <c r="L967" s="63"/>
      <c r="N967" s="66">
        <f t="shared" ca="1" si="61"/>
        <v>121</v>
      </c>
      <c r="O967" s="66">
        <f t="shared" ca="1" si="60"/>
        <v>121</v>
      </c>
      <c r="P967" s="63"/>
      <c r="R967" s="63"/>
      <c r="S967" s="63"/>
      <c r="Y967" s="65"/>
      <c r="AA967" s="63"/>
      <c r="AB967" s="63"/>
      <c r="AD967" s="63"/>
      <c r="AE967" s="63"/>
      <c r="AF967" s="63"/>
      <c r="AG967" s="63"/>
      <c r="BA967" s="63"/>
      <c r="BB967" s="63"/>
      <c r="BC967" s="63"/>
      <c r="BE967" s="63"/>
    </row>
    <row r="968" spans="3:57" x14ac:dyDescent="0.35">
      <c r="C968" s="63"/>
      <c r="D968" s="63"/>
      <c r="J968" s="63"/>
      <c r="L968" s="63"/>
      <c r="N968" s="66">
        <f t="shared" ca="1" si="61"/>
        <v>121</v>
      </c>
      <c r="O968" s="66">
        <f t="shared" ca="1" si="60"/>
        <v>121</v>
      </c>
      <c r="P968" s="63"/>
      <c r="R968" s="63"/>
      <c r="S968" s="63"/>
      <c r="Y968" s="65"/>
      <c r="AA968" s="63"/>
      <c r="AB968" s="63"/>
      <c r="AD968" s="63"/>
      <c r="AE968" s="63"/>
      <c r="AF968" s="63"/>
      <c r="AG968" s="63"/>
      <c r="BA968" s="63"/>
      <c r="BB968" s="63"/>
      <c r="BC968" s="63"/>
      <c r="BE968" s="63"/>
    </row>
    <row r="969" spans="3:57" x14ac:dyDescent="0.35">
      <c r="C969" s="63"/>
      <c r="D969" s="63"/>
      <c r="J969" s="63"/>
      <c r="L969" s="63"/>
      <c r="N969" s="66">
        <f t="shared" ca="1" si="61"/>
        <v>121</v>
      </c>
      <c r="O969" s="66">
        <f t="shared" ref="O969:O1032" ca="1" si="62">IF(N969=119,"N/D",N969)</f>
        <v>121</v>
      </c>
      <c r="P969" s="63"/>
      <c r="R969" s="63"/>
      <c r="S969" s="63"/>
      <c r="Y969" s="65"/>
      <c r="AA969" s="63"/>
      <c r="AB969" s="63"/>
      <c r="AD969" s="63"/>
      <c r="AE969" s="63"/>
      <c r="AF969" s="63"/>
      <c r="AG969" s="63"/>
      <c r="BA969" s="63"/>
      <c r="BB969" s="63"/>
      <c r="BC969" s="63"/>
      <c r="BE969" s="63"/>
    </row>
    <row r="970" spans="3:57" x14ac:dyDescent="0.35">
      <c r="C970" s="63"/>
      <c r="D970" s="63"/>
      <c r="J970" s="63"/>
      <c r="L970" s="63"/>
      <c r="N970" s="66">
        <f t="shared" ca="1" si="61"/>
        <v>121</v>
      </c>
      <c r="O970" s="66">
        <f t="shared" ca="1" si="62"/>
        <v>121</v>
      </c>
      <c r="P970" s="63"/>
      <c r="R970" s="63"/>
      <c r="S970" s="63"/>
      <c r="Y970" s="65"/>
      <c r="AA970" s="63"/>
      <c r="AB970" s="63"/>
      <c r="AD970" s="63"/>
      <c r="AE970" s="63"/>
      <c r="AF970" s="63"/>
      <c r="AG970" s="63"/>
      <c r="BA970" s="63"/>
      <c r="BB970" s="63"/>
      <c r="BC970" s="63"/>
      <c r="BE970" s="63"/>
    </row>
    <row r="971" spans="3:57" x14ac:dyDescent="0.35">
      <c r="C971" s="63"/>
      <c r="D971" s="63"/>
      <c r="J971" s="63"/>
      <c r="L971" s="63"/>
      <c r="N971" s="66">
        <f t="shared" ca="1" si="61"/>
        <v>121</v>
      </c>
      <c r="O971" s="66">
        <f t="shared" ca="1" si="62"/>
        <v>121</v>
      </c>
      <c r="P971" s="63"/>
      <c r="R971" s="63"/>
      <c r="S971" s="63"/>
      <c r="Y971" s="65"/>
      <c r="AA971" s="63"/>
      <c r="AB971" s="63"/>
      <c r="AD971" s="63"/>
      <c r="AE971" s="63"/>
      <c r="AF971" s="63"/>
      <c r="AG971" s="63"/>
      <c r="BA971" s="63"/>
      <c r="BB971" s="63"/>
      <c r="BC971" s="63"/>
      <c r="BE971" s="63"/>
    </row>
    <row r="972" spans="3:57" x14ac:dyDescent="0.35">
      <c r="C972" s="63"/>
      <c r="D972" s="63"/>
      <c r="J972" s="63"/>
      <c r="L972" s="63"/>
      <c r="N972" s="66">
        <f t="shared" ca="1" si="61"/>
        <v>121</v>
      </c>
      <c r="O972" s="66">
        <f t="shared" ca="1" si="62"/>
        <v>121</v>
      </c>
      <c r="P972" s="63"/>
      <c r="R972" s="63"/>
      <c r="S972" s="63"/>
      <c r="Y972" s="65"/>
      <c r="AA972" s="63"/>
      <c r="AB972" s="63"/>
      <c r="AD972" s="63"/>
      <c r="AE972" s="63"/>
      <c r="AF972" s="63"/>
      <c r="AG972" s="63"/>
      <c r="BA972" s="63"/>
      <c r="BB972" s="63"/>
      <c r="BC972" s="63"/>
      <c r="BE972" s="63"/>
    </row>
    <row r="973" spans="3:57" x14ac:dyDescent="0.35">
      <c r="C973" s="63"/>
      <c r="D973" s="63"/>
      <c r="J973" s="63"/>
      <c r="L973" s="63"/>
      <c r="N973" s="66">
        <f t="shared" ca="1" si="61"/>
        <v>121</v>
      </c>
      <c r="O973" s="66">
        <f t="shared" ca="1" si="62"/>
        <v>121</v>
      </c>
      <c r="P973" s="63"/>
      <c r="R973" s="63"/>
      <c r="S973" s="63"/>
      <c r="Y973" s="65"/>
      <c r="AA973" s="63"/>
      <c r="AB973" s="63"/>
      <c r="AD973" s="63"/>
      <c r="AE973" s="63"/>
      <c r="AF973" s="63"/>
      <c r="AG973" s="63"/>
      <c r="BA973" s="63"/>
      <c r="BB973" s="63"/>
      <c r="BC973" s="63"/>
      <c r="BE973" s="63"/>
    </row>
    <row r="974" spans="3:57" x14ac:dyDescent="0.35">
      <c r="C974" s="63"/>
      <c r="D974" s="63"/>
      <c r="J974" s="63"/>
      <c r="L974" s="63"/>
      <c r="N974" s="66">
        <f t="shared" ca="1" si="61"/>
        <v>121</v>
      </c>
      <c r="O974" s="66">
        <f t="shared" ca="1" si="62"/>
        <v>121</v>
      </c>
      <c r="P974" s="63"/>
      <c r="R974" s="63"/>
      <c r="S974" s="63"/>
      <c r="Y974" s="65"/>
      <c r="AA974" s="63"/>
      <c r="AB974" s="63"/>
      <c r="AD974" s="63"/>
      <c r="AE974" s="63"/>
      <c r="AF974" s="63"/>
      <c r="AG974" s="63"/>
      <c r="BA974" s="63"/>
      <c r="BB974" s="63"/>
      <c r="BC974" s="63"/>
      <c r="BE974" s="63"/>
    </row>
    <row r="975" spans="3:57" x14ac:dyDescent="0.35">
      <c r="C975" s="63"/>
      <c r="D975" s="63"/>
      <c r="J975" s="63"/>
      <c r="L975" s="63"/>
      <c r="N975" s="66">
        <f t="shared" ca="1" si="61"/>
        <v>121</v>
      </c>
      <c r="O975" s="66">
        <f t="shared" ca="1" si="62"/>
        <v>121</v>
      </c>
      <c r="P975" s="63"/>
      <c r="R975" s="63"/>
      <c r="S975" s="63"/>
      <c r="Y975" s="65"/>
      <c r="AA975" s="63"/>
      <c r="AB975" s="63"/>
      <c r="AD975" s="63"/>
      <c r="AE975" s="63"/>
      <c r="AF975" s="63"/>
      <c r="AG975" s="63"/>
      <c r="BA975" s="63"/>
      <c r="BB975" s="63"/>
      <c r="BC975" s="63"/>
      <c r="BE975" s="63"/>
    </row>
    <row r="976" spans="3:57" x14ac:dyDescent="0.35">
      <c r="C976" s="63"/>
      <c r="D976" s="63"/>
      <c r="J976" s="63"/>
      <c r="L976" s="63"/>
      <c r="N976" s="66">
        <f t="shared" ca="1" si="61"/>
        <v>121</v>
      </c>
      <c r="O976" s="66">
        <f t="shared" ca="1" si="62"/>
        <v>121</v>
      </c>
      <c r="P976" s="63"/>
      <c r="R976" s="63"/>
      <c r="S976" s="63"/>
      <c r="Y976" s="65"/>
      <c r="AA976" s="63"/>
      <c r="AB976" s="63"/>
      <c r="AD976" s="63"/>
      <c r="AE976" s="63"/>
      <c r="AF976" s="63"/>
      <c r="AG976" s="63"/>
      <c r="BA976" s="63"/>
      <c r="BB976" s="63"/>
      <c r="BC976" s="63"/>
      <c r="BE976" s="63"/>
    </row>
    <row r="977" spans="3:57" x14ac:dyDescent="0.35">
      <c r="C977" s="63"/>
      <c r="D977" s="63"/>
      <c r="J977" s="63"/>
      <c r="L977" s="63"/>
      <c r="N977" s="66">
        <f t="shared" ca="1" si="61"/>
        <v>121</v>
      </c>
      <c r="O977" s="66">
        <f t="shared" ca="1" si="62"/>
        <v>121</v>
      </c>
      <c r="P977" s="63"/>
      <c r="R977" s="63"/>
      <c r="S977" s="63"/>
      <c r="Y977" s="65"/>
      <c r="AA977" s="63"/>
      <c r="AB977" s="63"/>
      <c r="AD977" s="63"/>
      <c r="AE977" s="63"/>
      <c r="AF977" s="63"/>
      <c r="AG977" s="63"/>
      <c r="BA977" s="63"/>
      <c r="BB977" s="63"/>
      <c r="BC977" s="63"/>
      <c r="BE977" s="63"/>
    </row>
    <row r="978" spans="3:57" x14ac:dyDescent="0.35">
      <c r="C978" s="63"/>
      <c r="D978" s="63"/>
      <c r="J978" s="63"/>
      <c r="L978" s="63"/>
      <c r="N978" s="66">
        <f t="shared" ca="1" si="61"/>
        <v>121</v>
      </c>
      <c r="O978" s="66">
        <f t="shared" ca="1" si="62"/>
        <v>121</v>
      </c>
      <c r="P978" s="63"/>
      <c r="R978" s="63"/>
      <c r="S978" s="63"/>
      <c r="Y978" s="65"/>
      <c r="AA978" s="63"/>
      <c r="AB978" s="63"/>
      <c r="AD978" s="63"/>
      <c r="AE978" s="63"/>
      <c r="AF978" s="63"/>
      <c r="AG978" s="63"/>
      <c r="BA978" s="63"/>
      <c r="BB978" s="63"/>
      <c r="BC978" s="63"/>
      <c r="BE978" s="63"/>
    </row>
    <row r="979" spans="3:57" x14ac:dyDescent="0.35">
      <c r="C979" s="63"/>
      <c r="D979" s="63"/>
      <c r="J979" s="63"/>
      <c r="L979" s="63"/>
      <c r="N979" s="66">
        <f t="shared" ca="1" si="61"/>
        <v>121</v>
      </c>
      <c r="O979" s="66">
        <f t="shared" ca="1" si="62"/>
        <v>121</v>
      </c>
      <c r="P979" s="63"/>
      <c r="R979" s="63"/>
      <c r="S979" s="63"/>
      <c r="Y979" s="65"/>
      <c r="AA979" s="63"/>
      <c r="AB979" s="63"/>
      <c r="AD979" s="63"/>
      <c r="AE979" s="63"/>
      <c r="AF979" s="63"/>
      <c r="AG979" s="63"/>
      <c r="BA979" s="63"/>
      <c r="BB979" s="63"/>
      <c r="BC979" s="63"/>
      <c r="BE979" s="63"/>
    </row>
    <row r="980" spans="3:57" x14ac:dyDescent="0.35">
      <c r="C980" s="63"/>
      <c r="D980" s="63"/>
      <c r="J980" s="63"/>
      <c r="L980" s="63"/>
      <c r="N980" s="66">
        <f t="shared" ca="1" si="61"/>
        <v>121</v>
      </c>
      <c r="O980" s="66">
        <f t="shared" ca="1" si="62"/>
        <v>121</v>
      </c>
      <c r="P980" s="63"/>
      <c r="R980" s="63"/>
      <c r="S980" s="63"/>
      <c r="Y980" s="65"/>
      <c r="AA980" s="63"/>
      <c r="AB980" s="63"/>
      <c r="AD980" s="63"/>
      <c r="AE980" s="63"/>
      <c r="AF980" s="63"/>
      <c r="AG980" s="63"/>
      <c r="BA980" s="63"/>
      <c r="BB980" s="63"/>
      <c r="BC980" s="63"/>
      <c r="BE980" s="63"/>
    </row>
    <row r="981" spans="3:57" x14ac:dyDescent="0.35">
      <c r="C981" s="63"/>
      <c r="D981" s="63"/>
      <c r="J981" s="63"/>
      <c r="L981" s="63"/>
      <c r="N981" s="66">
        <f t="shared" ca="1" si="61"/>
        <v>121</v>
      </c>
      <c r="O981" s="66">
        <f t="shared" ca="1" si="62"/>
        <v>121</v>
      </c>
      <c r="P981" s="63"/>
      <c r="R981" s="63"/>
      <c r="S981" s="63"/>
      <c r="Y981" s="65"/>
      <c r="AA981" s="63"/>
      <c r="AB981" s="63"/>
      <c r="AD981" s="63"/>
      <c r="AE981" s="63"/>
      <c r="AF981" s="63"/>
      <c r="AG981" s="63"/>
      <c r="BA981" s="63"/>
      <c r="BB981" s="63"/>
      <c r="BC981" s="63"/>
      <c r="BE981" s="63"/>
    </row>
    <row r="982" spans="3:57" x14ac:dyDescent="0.35">
      <c r="C982" s="63"/>
      <c r="D982" s="63"/>
      <c r="J982" s="63"/>
      <c r="L982" s="63"/>
      <c r="N982" s="66">
        <f t="shared" ca="1" si="61"/>
        <v>121</v>
      </c>
      <c r="O982" s="66">
        <f t="shared" ca="1" si="62"/>
        <v>121</v>
      </c>
      <c r="P982" s="63"/>
      <c r="R982" s="63"/>
      <c r="S982" s="63"/>
      <c r="Y982" s="65"/>
      <c r="AA982" s="63"/>
      <c r="AB982" s="63"/>
      <c r="AD982" s="63"/>
      <c r="AE982" s="63"/>
      <c r="AF982" s="63"/>
      <c r="AG982" s="63"/>
      <c r="BA982" s="63"/>
      <c r="BB982" s="63"/>
      <c r="BC982" s="63"/>
      <c r="BE982" s="63"/>
    </row>
    <row r="983" spans="3:57" x14ac:dyDescent="0.35">
      <c r="C983" s="63"/>
      <c r="D983" s="63"/>
      <c r="J983" s="63"/>
      <c r="L983" s="63"/>
      <c r="N983" s="66">
        <f t="shared" ca="1" si="61"/>
        <v>121</v>
      </c>
      <c r="O983" s="66">
        <f t="shared" ca="1" si="62"/>
        <v>121</v>
      </c>
      <c r="P983" s="63"/>
      <c r="R983" s="63"/>
      <c r="S983" s="63"/>
      <c r="Y983" s="65"/>
      <c r="AA983" s="63"/>
      <c r="AB983" s="63"/>
      <c r="AD983" s="63"/>
      <c r="AE983" s="63"/>
      <c r="AF983" s="63"/>
      <c r="AG983" s="63"/>
      <c r="BA983" s="63"/>
      <c r="BB983" s="63"/>
      <c r="BC983" s="63"/>
      <c r="BE983" s="63"/>
    </row>
    <row r="984" spans="3:57" x14ac:dyDescent="0.35">
      <c r="C984" s="63"/>
      <c r="D984" s="63"/>
      <c r="J984" s="63"/>
      <c r="L984" s="63"/>
      <c r="N984" s="66">
        <f t="shared" ca="1" si="61"/>
        <v>121</v>
      </c>
      <c r="O984" s="66">
        <f t="shared" ca="1" si="62"/>
        <v>121</v>
      </c>
      <c r="P984" s="63"/>
      <c r="R984" s="63"/>
      <c r="S984" s="63"/>
      <c r="Y984" s="65"/>
      <c r="AA984" s="63"/>
      <c r="AB984" s="63"/>
      <c r="AD984" s="63"/>
      <c r="AE984" s="63"/>
      <c r="AF984" s="63"/>
      <c r="AG984" s="63"/>
      <c r="BA984" s="63"/>
      <c r="BB984" s="63"/>
      <c r="BC984" s="63"/>
      <c r="BE984" s="63"/>
    </row>
    <row r="985" spans="3:57" x14ac:dyDescent="0.35">
      <c r="C985" s="63"/>
      <c r="D985" s="63"/>
      <c r="J985" s="63"/>
      <c r="L985" s="63"/>
      <c r="N985" s="66">
        <f t="shared" ca="1" si="61"/>
        <v>121</v>
      </c>
      <c r="O985" s="66">
        <f t="shared" ca="1" si="62"/>
        <v>121</v>
      </c>
      <c r="P985" s="63"/>
      <c r="R985" s="63"/>
      <c r="S985" s="63"/>
      <c r="Y985" s="65"/>
      <c r="AA985" s="63"/>
      <c r="AB985" s="63"/>
      <c r="AD985" s="63"/>
      <c r="AE985" s="63"/>
      <c r="AF985" s="63"/>
      <c r="AG985" s="63"/>
      <c r="BA985" s="63"/>
      <c r="BB985" s="63"/>
      <c r="BC985" s="63"/>
      <c r="BE985" s="63"/>
    </row>
    <row r="986" spans="3:57" x14ac:dyDescent="0.35">
      <c r="C986" s="63"/>
      <c r="D986" s="63"/>
      <c r="J986" s="63"/>
      <c r="L986" s="63"/>
      <c r="N986" s="66">
        <f t="shared" ca="1" si="61"/>
        <v>121</v>
      </c>
      <c r="O986" s="66">
        <f t="shared" ca="1" si="62"/>
        <v>121</v>
      </c>
      <c r="P986" s="63"/>
      <c r="R986" s="63"/>
      <c r="S986" s="63"/>
      <c r="Y986" s="65"/>
      <c r="AA986" s="63"/>
      <c r="AB986" s="63"/>
      <c r="AD986" s="63"/>
      <c r="AE986" s="63"/>
      <c r="AF986" s="63"/>
      <c r="AG986" s="63"/>
      <c r="BA986" s="63"/>
      <c r="BB986" s="63"/>
      <c r="BC986" s="63"/>
      <c r="BE986" s="63"/>
    </row>
    <row r="987" spans="3:57" x14ac:dyDescent="0.35">
      <c r="C987" s="63"/>
      <c r="D987" s="63"/>
      <c r="J987" s="63"/>
      <c r="L987" s="63"/>
      <c r="N987" s="66">
        <f t="shared" ca="1" si="61"/>
        <v>121</v>
      </c>
      <c r="O987" s="66">
        <f t="shared" ca="1" si="62"/>
        <v>121</v>
      </c>
      <c r="P987" s="63"/>
      <c r="R987" s="63"/>
      <c r="S987" s="63"/>
      <c r="Y987" s="65"/>
      <c r="AA987" s="63"/>
      <c r="AB987" s="63"/>
      <c r="AD987" s="63"/>
      <c r="AE987" s="63"/>
      <c r="AF987" s="63"/>
      <c r="AG987" s="63"/>
      <c r="BA987" s="63"/>
      <c r="BB987" s="63"/>
      <c r="BC987" s="63"/>
      <c r="BE987" s="63"/>
    </row>
    <row r="988" spans="3:57" x14ac:dyDescent="0.35">
      <c r="C988" s="63"/>
      <c r="D988" s="63"/>
      <c r="J988" s="63"/>
      <c r="L988" s="63"/>
      <c r="N988" s="66">
        <f t="shared" ca="1" si="61"/>
        <v>121</v>
      </c>
      <c r="O988" s="66">
        <f t="shared" ca="1" si="62"/>
        <v>121</v>
      </c>
      <c r="P988" s="63"/>
      <c r="R988" s="63"/>
      <c r="S988" s="63"/>
      <c r="Y988" s="65"/>
      <c r="AA988" s="63"/>
      <c r="AB988" s="63"/>
      <c r="AD988" s="63"/>
      <c r="AE988" s="63"/>
      <c r="AF988" s="63"/>
      <c r="AG988" s="63"/>
      <c r="BA988" s="63"/>
      <c r="BB988" s="63"/>
      <c r="BC988" s="63"/>
      <c r="BE988" s="63"/>
    </row>
    <row r="989" spans="3:57" x14ac:dyDescent="0.35">
      <c r="C989" s="63"/>
      <c r="D989" s="63"/>
      <c r="J989" s="63"/>
      <c r="L989" s="63"/>
      <c r="N989" s="66">
        <f t="shared" ca="1" si="61"/>
        <v>121</v>
      </c>
      <c r="O989" s="66">
        <f t="shared" ca="1" si="62"/>
        <v>121</v>
      </c>
      <c r="P989" s="63"/>
      <c r="R989" s="63"/>
      <c r="S989" s="63"/>
      <c r="Y989" s="65"/>
      <c r="AA989" s="63"/>
      <c r="AB989" s="63"/>
      <c r="AD989" s="63"/>
      <c r="AE989" s="63"/>
      <c r="AF989" s="63"/>
      <c r="AG989" s="63"/>
      <c r="BA989" s="63"/>
      <c r="BB989" s="63"/>
      <c r="BC989" s="63"/>
      <c r="BE989" s="63"/>
    </row>
    <row r="990" spans="3:57" x14ac:dyDescent="0.35">
      <c r="C990" s="63"/>
      <c r="D990" s="63"/>
      <c r="J990" s="63"/>
      <c r="L990" s="63"/>
      <c r="N990" s="66">
        <f t="shared" ca="1" si="61"/>
        <v>121</v>
      </c>
      <c r="O990" s="66">
        <f t="shared" ca="1" si="62"/>
        <v>121</v>
      </c>
      <c r="P990" s="63"/>
      <c r="R990" s="63"/>
      <c r="S990" s="63"/>
      <c r="Y990" s="65"/>
      <c r="AA990" s="63"/>
      <c r="AB990" s="63"/>
      <c r="AD990" s="63"/>
      <c r="AE990" s="63"/>
      <c r="AF990" s="63"/>
      <c r="AG990" s="63"/>
      <c r="BA990" s="63"/>
      <c r="BB990" s="63"/>
      <c r="BC990" s="63"/>
      <c r="BE990" s="63"/>
    </row>
    <row r="991" spans="3:57" x14ac:dyDescent="0.35">
      <c r="C991" s="63"/>
      <c r="D991" s="63"/>
      <c r="J991" s="63"/>
      <c r="L991" s="63"/>
      <c r="N991" s="66">
        <f t="shared" ca="1" si="61"/>
        <v>121</v>
      </c>
      <c r="O991" s="66">
        <f t="shared" ca="1" si="62"/>
        <v>121</v>
      </c>
      <c r="P991" s="63"/>
      <c r="R991" s="63"/>
      <c r="S991" s="63"/>
      <c r="Y991" s="65"/>
      <c r="AA991" s="63"/>
      <c r="AB991" s="63"/>
      <c r="AD991" s="63"/>
      <c r="AE991" s="63"/>
      <c r="AF991" s="63"/>
      <c r="AG991" s="63"/>
      <c r="BA991" s="63"/>
      <c r="BB991" s="63"/>
      <c r="BC991" s="63"/>
      <c r="BE991" s="63"/>
    </row>
    <row r="992" spans="3:57" x14ac:dyDescent="0.35">
      <c r="C992" s="63"/>
      <c r="D992" s="63"/>
      <c r="J992" s="63"/>
      <c r="L992" s="63"/>
      <c r="N992" s="66">
        <f t="shared" ca="1" si="61"/>
        <v>121</v>
      </c>
      <c r="O992" s="66">
        <f t="shared" ca="1" si="62"/>
        <v>121</v>
      </c>
      <c r="P992" s="63"/>
      <c r="R992" s="63"/>
      <c r="S992" s="63"/>
      <c r="Y992" s="65"/>
      <c r="AA992" s="63"/>
      <c r="AB992" s="63"/>
      <c r="AD992" s="63"/>
      <c r="AE992" s="63"/>
      <c r="AF992" s="63"/>
      <c r="AG992" s="63"/>
      <c r="BA992" s="63"/>
      <c r="BB992" s="63"/>
      <c r="BC992" s="63"/>
      <c r="BE992" s="63"/>
    </row>
    <row r="993" spans="3:57" x14ac:dyDescent="0.35">
      <c r="C993" s="63"/>
      <c r="D993" s="63"/>
      <c r="J993" s="63"/>
      <c r="L993" s="63"/>
      <c r="N993" s="66">
        <f t="shared" ca="1" si="61"/>
        <v>121</v>
      </c>
      <c r="O993" s="66">
        <f t="shared" ca="1" si="62"/>
        <v>121</v>
      </c>
      <c r="P993" s="63"/>
      <c r="R993" s="63"/>
      <c r="S993" s="63"/>
      <c r="Y993" s="65"/>
      <c r="AA993" s="63"/>
      <c r="AB993" s="63"/>
      <c r="AD993" s="63"/>
      <c r="AE993" s="63"/>
      <c r="AF993" s="63"/>
      <c r="AG993" s="63"/>
      <c r="BA993" s="63"/>
      <c r="BB993" s="63"/>
      <c r="BC993" s="63"/>
      <c r="BE993" s="63"/>
    </row>
    <row r="994" spans="3:57" x14ac:dyDescent="0.35">
      <c r="C994" s="63"/>
      <c r="D994" s="63"/>
      <c r="J994" s="63"/>
      <c r="L994" s="63"/>
      <c r="N994" s="66">
        <f t="shared" ca="1" si="61"/>
        <v>121</v>
      </c>
      <c r="O994" s="66">
        <f t="shared" ca="1" si="62"/>
        <v>121</v>
      </c>
      <c r="P994" s="63"/>
      <c r="R994" s="63"/>
      <c r="S994" s="63"/>
      <c r="Y994" s="65"/>
      <c r="AA994" s="63"/>
      <c r="AB994" s="63"/>
      <c r="AD994" s="63"/>
      <c r="AE994" s="63"/>
      <c r="AF994" s="63"/>
      <c r="AG994" s="63"/>
      <c r="BA994" s="63"/>
      <c r="BB994" s="63"/>
      <c r="BC994" s="63"/>
      <c r="BE994" s="63"/>
    </row>
    <row r="995" spans="3:57" x14ac:dyDescent="0.35">
      <c r="C995" s="63"/>
      <c r="D995" s="63"/>
      <c r="J995" s="63"/>
      <c r="L995" s="63"/>
      <c r="N995" s="66">
        <f t="shared" ca="1" si="61"/>
        <v>121</v>
      </c>
      <c r="O995" s="66">
        <f t="shared" ca="1" si="62"/>
        <v>121</v>
      </c>
      <c r="P995" s="63"/>
      <c r="R995" s="63"/>
      <c r="S995" s="63"/>
      <c r="Y995" s="65"/>
      <c r="AA995" s="63"/>
      <c r="AB995" s="63"/>
      <c r="AD995" s="63"/>
      <c r="AE995" s="63"/>
      <c r="AF995" s="63"/>
      <c r="AG995" s="63"/>
      <c r="BA995" s="63"/>
      <c r="BB995" s="63"/>
      <c r="BC995" s="63"/>
      <c r="BE995" s="63"/>
    </row>
    <row r="996" spans="3:57" x14ac:dyDescent="0.35">
      <c r="C996" s="63"/>
      <c r="D996" s="63"/>
      <c r="J996" s="63"/>
      <c r="L996" s="63"/>
      <c r="N996" s="66">
        <f t="shared" ca="1" si="61"/>
        <v>121</v>
      </c>
      <c r="O996" s="66">
        <f t="shared" ca="1" si="62"/>
        <v>121</v>
      </c>
      <c r="P996" s="63"/>
      <c r="R996" s="63"/>
      <c r="S996" s="63"/>
      <c r="Y996" s="65"/>
      <c r="AA996" s="63"/>
      <c r="AB996" s="63"/>
      <c r="AD996" s="63"/>
      <c r="AE996" s="63"/>
      <c r="AF996" s="63"/>
      <c r="AG996" s="63"/>
      <c r="BA996" s="63"/>
      <c r="BB996" s="63"/>
      <c r="BC996" s="63"/>
      <c r="BE996" s="63"/>
    </row>
    <row r="997" spans="3:57" x14ac:dyDescent="0.35">
      <c r="C997" s="63"/>
      <c r="D997" s="63"/>
      <c r="J997" s="63"/>
      <c r="L997" s="63"/>
      <c r="N997" s="66">
        <f t="shared" ca="1" si="61"/>
        <v>121</v>
      </c>
      <c r="O997" s="66">
        <f t="shared" ca="1" si="62"/>
        <v>121</v>
      </c>
      <c r="P997" s="63"/>
      <c r="R997" s="63"/>
      <c r="S997" s="63"/>
      <c r="Y997" s="65"/>
      <c r="AA997" s="63"/>
      <c r="AB997" s="63"/>
      <c r="AD997" s="63"/>
      <c r="AE997" s="63"/>
      <c r="AF997" s="63"/>
      <c r="AG997" s="63"/>
      <c r="BA997" s="63"/>
      <c r="BB997" s="63"/>
      <c r="BC997" s="63"/>
      <c r="BE997" s="63"/>
    </row>
    <row r="998" spans="3:57" x14ac:dyDescent="0.35">
      <c r="C998" s="63"/>
      <c r="D998" s="63"/>
      <c r="J998" s="63"/>
      <c r="L998" s="63"/>
      <c r="N998" s="66">
        <f t="shared" ca="1" si="61"/>
        <v>121</v>
      </c>
      <c r="O998" s="66">
        <f t="shared" ca="1" si="62"/>
        <v>121</v>
      </c>
      <c r="P998" s="63"/>
      <c r="R998" s="63"/>
      <c r="S998" s="63"/>
      <c r="Y998" s="65"/>
      <c r="AA998" s="63"/>
      <c r="AB998" s="63"/>
      <c r="AD998" s="63"/>
      <c r="AE998" s="63"/>
      <c r="AF998" s="63"/>
      <c r="AG998" s="63"/>
      <c r="BA998" s="63"/>
      <c r="BB998" s="63"/>
      <c r="BC998" s="63"/>
      <c r="BE998" s="63"/>
    </row>
    <row r="999" spans="3:57" x14ac:dyDescent="0.35">
      <c r="C999" s="63"/>
      <c r="D999" s="63"/>
      <c r="J999" s="63"/>
      <c r="L999" s="63"/>
      <c r="N999" s="66">
        <f t="shared" ca="1" si="61"/>
        <v>121</v>
      </c>
      <c r="O999" s="66">
        <f t="shared" ca="1" si="62"/>
        <v>121</v>
      </c>
      <c r="P999" s="63"/>
      <c r="R999" s="63"/>
      <c r="S999" s="63"/>
      <c r="Y999" s="65"/>
      <c r="AA999" s="63"/>
      <c r="AB999" s="63"/>
      <c r="AD999" s="63"/>
      <c r="AE999" s="63"/>
      <c r="AF999" s="63"/>
      <c r="AG999" s="63"/>
      <c r="BA999" s="63"/>
      <c r="BB999" s="63"/>
      <c r="BC999" s="63"/>
      <c r="BE999" s="63"/>
    </row>
    <row r="1000" spans="3:57" x14ac:dyDescent="0.35">
      <c r="C1000" s="63"/>
      <c r="D1000" s="63"/>
      <c r="J1000" s="63"/>
      <c r="L1000" s="63"/>
      <c r="N1000" s="66">
        <f t="shared" ca="1" si="61"/>
        <v>121</v>
      </c>
      <c r="O1000" s="66">
        <f t="shared" ca="1" si="62"/>
        <v>121</v>
      </c>
      <c r="P1000" s="63"/>
      <c r="R1000" s="63"/>
      <c r="S1000" s="63"/>
      <c r="Y1000" s="65"/>
      <c r="AA1000" s="63"/>
      <c r="AB1000" s="63"/>
      <c r="AD1000" s="63"/>
      <c r="AE1000" s="63"/>
      <c r="AF1000" s="63"/>
      <c r="AG1000" s="63"/>
      <c r="BA1000" s="63"/>
      <c r="BB1000" s="63"/>
      <c r="BC1000" s="63"/>
      <c r="BE1000" s="63"/>
    </row>
    <row r="1001" spans="3:57" x14ac:dyDescent="0.35">
      <c r="C1001" s="63"/>
      <c r="D1001" s="63"/>
      <c r="J1001" s="63"/>
      <c r="L1001" s="63"/>
      <c r="N1001" s="66">
        <f t="shared" ca="1" si="61"/>
        <v>121</v>
      </c>
      <c r="O1001" s="66">
        <f t="shared" ca="1" si="62"/>
        <v>121</v>
      </c>
      <c r="P1001" s="63"/>
      <c r="R1001" s="63"/>
      <c r="S1001" s="63"/>
      <c r="Y1001" s="65"/>
      <c r="AA1001" s="63"/>
      <c r="AB1001" s="63"/>
      <c r="AD1001" s="63"/>
      <c r="AE1001" s="63"/>
      <c r="AF1001" s="63"/>
      <c r="AG1001" s="63"/>
      <c r="BA1001" s="63"/>
      <c r="BB1001" s="63"/>
      <c r="BC1001" s="63"/>
      <c r="BE1001" s="63"/>
    </row>
    <row r="1002" spans="3:57" x14ac:dyDescent="0.35">
      <c r="C1002" s="63"/>
      <c r="D1002" s="63"/>
      <c r="J1002" s="63"/>
      <c r="L1002" s="63"/>
      <c r="N1002" s="66">
        <f t="shared" ca="1" si="61"/>
        <v>121</v>
      </c>
      <c r="O1002" s="66">
        <f t="shared" ca="1" si="62"/>
        <v>121</v>
      </c>
      <c r="P1002" s="63"/>
      <c r="R1002" s="63"/>
      <c r="S1002" s="63"/>
      <c r="Y1002" s="65"/>
      <c r="AA1002" s="63"/>
      <c r="AB1002" s="63"/>
      <c r="AD1002" s="63"/>
      <c r="AE1002" s="63"/>
      <c r="AF1002" s="63"/>
      <c r="AG1002" s="63"/>
      <c r="BA1002" s="63"/>
      <c r="BB1002" s="63"/>
      <c r="BC1002" s="63"/>
      <c r="BE1002" s="63"/>
    </row>
    <row r="1003" spans="3:57" x14ac:dyDescent="0.35">
      <c r="C1003" s="63"/>
      <c r="D1003" s="63"/>
      <c r="J1003" s="63"/>
      <c r="L1003" s="63"/>
      <c r="N1003" s="66">
        <f t="shared" ca="1" si="61"/>
        <v>121</v>
      </c>
      <c r="O1003" s="66">
        <f t="shared" ca="1" si="62"/>
        <v>121</v>
      </c>
      <c r="P1003" s="63"/>
      <c r="R1003" s="63"/>
      <c r="S1003" s="63"/>
      <c r="Y1003" s="65"/>
      <c r="AA1003" s="63"/>
      <c r="AB1003" s="63"/>
      <c r="AD1003" s="63"/>
      <c r="AE1003" s="63"/>
      <c r="AF1003" s="63"/>
      <c r="AG1003" s="63"/>
      <c r="BA1003" s="63"/>
      <c r="BB1003" s="63"/>
      <c r="BC1003" s="63"/>
      <c r="BE1003" s="63"/>
    </row>
    <row r="1004" spans="3:57" x14ac:dyDescent="0.35">
      <c r="C1004" s="63"/>
      <c r="D1004" s="63"/>
      <c r="J1004" s="63"/>
      <c r="L1004" s="63"/>
      <c r="N1004" s="66">
        <f t="shared" ca="1" si="61"/>
        <v>121</v>
      </c>
      <c r="O1004" s="66">
        <f t="shared" ca="1" si="62"/>
        <v>121</v>
      </c>
      <c r="P1004" s="63"/>
      <c r="R1004" s="63"/>
      <c r="S1004" s="63"/>
      <c r="Y1004" s="65"/>
      <c r="AA1004" s="63"/>
      <c r="AB1004" s="63"/>
      <c r="AD1004" s="63"/>
      <c r="AE1004" s="63"/>
      <c r="AF1004" s="63"/>
      <c r="AG1004" s="63"/>
      <c r="BA1004" s="63"/>
      <c r="BB1004" s="63"/>
      <c r="BC1004" s="63"/>
      <c r="BE1004" s="63"/>
    </row>
    <row r="1005" spans="3:57" x14ac:dyDescent="0.35">
      <c r="C1005" s="63"/>
      <c r="D1005" s="63"/>
      <c r="J1005" s="63"/>
      <c r="L1005" s="63"/>
      <c r="N1005" s="66">
        <f t="shared" ca="1" si="61"/>
        <v>121</v>
      </c>
      <c r="O1005" s="66">
        <f t="shared" ca="1" si="62"/>
        <v>121</v>
      </c>
      <c r="P1005" s="63"/>
      <c r="R1005" s="63"/>
      <c r="S1005" s="63"/>
      <c r="Y1005" s="65"/>
      <c r="AA1005" s="63"/>
      <c r="AB1005" s="63"/>
      <c r="AD1005" s="63"/>
      <c r="AE1005" s="63"/>
      <c r="AF1005" s="63"/>
      <c r="AG1005" s="63"/>
      <c r="BA1005" s="63"/>
      <c r="BB1005" s="63"/>
      <c r="BC1005" s="63"/>
      <c r="BE1005" s="63"/>
    </row>
    <row r="1006" spans="3:57" x14ac:dyDescent="0.35">
      <c r="C1006" s="63"/>
      <c r="D1006" s="63"/>
      <c r="J1006" s="63"/>
      <c r="L1006" s="63"/>
      <c r="N1006" s="66">
        <f t="shared" ca="1" si="61"/>
        <v>121</v>
      </c>
      <c r="O1006" s="66">
        <f t="shared" ca="1" si="62"/>
        <v>121</v>
      </c>
      <c r="P1006" s="63"/>
      <c r="R1006" s="63"/>
      <c r="S1006" s="63"/>
      <c r="Y1006" s="65"/>
      <c r="AA1006" s="63"/>
      <c r="AB1006" s="63"/>
      <c r="AD1006" s="63"/>
      <c r="AE1006" s="63"/>
      <c r="AF1006" s="63"/>
      <c r="AG1006" s="63"/>
      <c r="BA1006" s="63"/>
      <c r="BB1006" s="63"/>
      <c r="BC1006" s="63"/>
      <c r="BE1006" s="63"/>
    </row>
    <row r="1007" spans="3:57" x14ac:dyDescent="0.35">
      <c r="C1007" s="63"/>
      <c r="D1007" s="63"/>
      <c r="J1007" s="63"/>
      <c r="L1007" s="63"/>
      <c r="N1007" s="66">
        <f t="shared" ca="1" si="61"/>
        <v>121</v>
      </c>
      <c r="O1007" s="66">
        <f t="shared" ca="1" si="62"/>
        <v>121</v>
      </c>
      <c r="P1007" s="63"/>
      <c r="R1007" s="63"/>
      <c r="S1007" s="63"/>
      <c r="Y1007" s="65"/>
      <c r="AA1007" s="63"/>
      <c r="AB1007" s="63"/>
      <c r="AD1007" s="63"/>
      <c r="AE1007" s="63"/>
      <c r="AF1007" s="63"/>
      <c r="AG1007" s="63"/>
      <c r="BA1007" s="63"/>
      <c r="BB1007" s="63"/>
      <c r="BC1007" s="63"/>
      <c r="BE1007" s="63"/>
    </row>
    <row r="1008" spans="3:57" x14ac:dyDescent="0.35">
      <c r="C1008" s="63"/>
      <c r="D1008" s="63"/>
      <c r="J1008" s="63"/>
      <c r="L1008" s="63"/>
      <c r="N1008" s="66">
        <f t="shared" ca="1" si="61"/>
        <v>121</v>
      </c>
      <c r="O1008" s="66">
        <f t="shared" ca="1" si="62"/>
        <v>121</v>
      </c>
      <c r="P1008" s="63"/>
      <c r="R1008" s="63"/>
      <c r="S1008" s="63"/>
      <c r="Y1008" s="65"/>
      <c r="AA1008" s="63"/>
      <c r="AB1008" s="63"/>
      <c r="AD1008" s="63"/>
      <c r="AE1008" s="63"/>
      <c r="AF1008" s="63"/>
      <c r="AG1008" s="63"/>
      <c r="BA1008" s="63"/>
      <c r="BB1008" s="63"/>
      <c r="BC1008" s="63"/>
      <c r="BE1008" s="63"/>
    </row>
    <row r="1009" spans="3:57" x14ac:dyDescent="0.35">
      <c r="C1009" s="63"/>
      <c r="D1009" s="63"/>
      <c r="J1009" s="63"/>
      <c r="L1009" s="63"/>
      <c r="N1009" s="66">
        <f t="shared" ca="1" si="61"/>
        <v>121</v>
      </c>
      <c r="O1009" s="66">
        <f t="shared" ca="1" si="62"/>
        <v>121</v>
      </c>
      <c r="P1009" s="63"/>
      <c r="R1009" s="63"/>
      <c r="S1009" s="63"/>
      <c r="Y1009" s="65"/>
      <c r="AA1009" s="63"/>
      <c r="AB1009" s="63"/>
      <c r="AD1009" s="63"/>
      <c r="AE1009" s="63"/>
      <c r="AF1009" s="63"/>
      <c r="AG1009" s="63"/>
      <c r="BA1009" s="63"/>
      <c r="BB1009" s="63"/>
      <c r="BC1009" s="63"/>
      <c r="BE1009" s="63"/>
    </row>
    <row r="1010" spans="3:57" x14ac:dyDescent="0.35">
      <c r="C1010" s="63"/>
      <c r="D1010" s="63"/>
      <c r="J1010" s="63"/>
      <c r="L1010" s="63"/>
      <c r="N1010" s="66">
        <f t="shared" ca="1" si="61"/>
        <v>121</v>
      </c>
      <c r="O1010" s="66">
        <f t="shared" ca="1" si="62"/>
        <v>121</v>
      </c>
      <c r="P1010" s="63"/>
      <c r="R1010" s="63"/>
      <c r="S1010" s="63"/>
      <c r="Y1010" s="65"/>
      <c r="AA1010" s="63"/>
      <c r="AB1010" s="63"/>
      <c r="AD1010" s="63"/>
      <c r="AE1010" s="63"/>
      <c r="AF1010" s="63"/>
      <c r="AG1010" s="63"/>
      <c r="BA1010" s="63"/>
      <c r="BB1010" s="63"/>
      <c r="BC1010" s="63"/>
      <c r="BE1010" s="63"/>
    </row>
    <row r="1011" spans="3:57" x14ac:dyDescent="0.35">
      <c r="C1011" s="63"/>
      <c r="D1011" s="63"/>
      <c r="J1011" s="63"/>
      <c r="L1011" s="63"/>
      <c r="N1011" s="66">
        <f t="shared" ca="1" si="61"/>
        <v>121</v>
      </c>
      <c r="O1011" s="66">
        <f t="shared" ca="1" si="62"/>
        <v>121</v>
      </c>
      <c r="P1011" s="63"/>
      <c r="R1011" s="63"/>
      <c r="S1011" s="63"/>
      <c r="Y1011" s="65"/>
      <c r="AA1011" s="63"/>
      <c r="AB1011" s="63"/>
      <c r="AD1011" s="63"/>
      <c r="AE1011" s="63"/>
      <c r="AF1011" s="63"/>
      <c r="AG1011" s="63"/>
      <c r="BA1011" s="63"/>
      <c r="BB1011" s="63"/>
      <c r="BC1011" s="63"/>
      <c r="BE1011" s="63"/>
    </row>
    <row r="1012" spans="3:57" x14ac:dyDescent="0.35">
      <c r="C1012" s="63"/>
      <c r="D1012" s="63"/>
      <c r="J1012" s="63"/>
      <c r="L1012" s="63"/>
      <c r="N1012" s="66">
        <f t="shared" ca="1" si="61"/>
        <v>121</v>
      </c>
      <c r="O1012" s="66">
        <f t="shared" ca="1" si="62"/>
        <v>121</v>
      </c>
      <c r="P1012" s="63"/>
      <c r="R1012" s="63"/>
      <c r="S1012" s="63"/>
      <c r="Y1012" s="65"/>
      <c r="AA1012" s="63"/>
      <c r="AB1012" s="63"/>
      <c r="AD1012" s="63"/>
      <c r="AE1012" s="63"/>
      <c r="AF1012" s="63"/>
      <c r="AG1012" s="63"/>
      <c r="BA1012" s="63"/>
      <c r="BB1012" s="63"/>
      <c r="BC1012" s="63"/>
      <c r="BE1012" s="63"/>
    </row>
    <row r="1013" spans="3:57" x14ac:dyDescent="0.35">
      <c r="C1013" s="63"/>
      <c r="D1013" s="63"/>
      <c r="J1013" s="63"/>
      <c r="L1013" s="63"/>
      <c r="N1013" s="66">
        <f t="shared" ca="1" si="61"/>
        <v>121</v>
      </c>
      <c r="O1013" s="66">
        <f t="shared" ca="1" si="62"/>
        <v>121</v>
      </c>
      <c r="P1013" s="63"/>
      <c r="R1013" s="63"/>
      <c r="S1013" s="63"/>
      <c r="Y1013" s="65"/>
      <c r="AA1013" s="63"/>
      <c r="AB1013" s="63"/>
      <c r="AD1013" s="63"/>
      <c r="AE1013" s="63"/>
      <c r="AF1013" s="63"/>
      <c r="AG1013" s="63"/>
      <c r="BA1013" s="63"/>
      <c r="BB1013" s="63"/>
      <c r="BC1013" s="63"/>
      <c r="BE1013" s="63"/>
    </row>
    <row r="1014" spans="3:57" x14ac:dyDescent="0.35">
      <c r="C1014" s="63"/>
      <c r="D1014" s="63"/>
      <c r="J1014" s="63"/>
      <c r="L1014" s="63"/>
      <c r="N1014" s="66">
        <f t="shared" ca="1" si="61"/>
        <v>121</v>
      </c>
      <c r="O1014" s="66">
        <f t="shared" ca="1" si="62"/>
        <v>121</v>
      </c>
      <c r="P1014" s="63"/>
      <c r="R1014" s="63"/>
      <c r="S1014" s="63"/>
      <c r="Y1014" s="65"/>
      <c r="AA1014" s="63"/>
      <c r="AB1014" s="63"/>
      <c r="AD1014" s="63"/>
      <c r="AE1014" s="63"/>
      <c r="AF1014" s="63"/>
      <c r="AG1014" s="63"/>
      <c r="BA1014" s="63"/>
      <c r="BB1014" s="63"/>
      <c r="BC1014" s="63"/>
      <c r="BE1014" s="63"/>
    </row>
    <row r="1015" spans="3:57" x14ac:dyDescent="0.35">
      <c r="C1015" s="63"/>
      <c r="D1015" s="63"/>
      <c r="J1015" s="63"/>
      <c r="L1015" s="63"/>
      <c r="N1015" s="66">
        <f t="shared" ca="1" si="61"/>
        <v>121</v>
      </c>
      <c r="O1015" s="66">
        <f t="shared" ca="1" si="62"/>
        <v>121</v>
      </c>
      <c r="P1015" s="63"/>
      <c r="R1015" s="63"/>
      <c r="S1015" s="63"/>
      <c r="Y1015" s="65"/>
      <c r="AA1015" s="63"/>
      <c r="AB1015" s="63"/>
      <c r="AD1015" s="63"/>
      <c r="AE1015" s="63"/>
      <c r="AF1015" s="63"/>
      <c r="AG1015" s="63"/>
      <c r="BA1015" s="63"/>
      <c r="BB1015" s="63"/>
      <c r="BC1015" s="63"/>
      <c r="BE1015" s="63"/>
    </row>
    <row r="1016" spans="3:57" x14ac:dyDescent="0.35">
      <c r="C1016" s="63"/>
      <c r="D1016" s="63"/>
      <c r="J1016" s="63"/>
      <c r="L1016" s="63"/>
      <c r="N1016" s="66">
        <f t="shared" ca="1" si="61"/>
        <v>121</v>
      </c>
      <c r="O1016" s="66">
        <f t="shared" ca="1" si="62"/>
        <v>121</v>
      </c>
      <c r="P1016" s="63"/>
      <c r="R1016" s="63"/>
      <c r="S1016" s="63"/>
      <c r="Y1016" s="65"/>
      <c r="AA1016" s="63"/>
      <c r="AB1016" s="63"/>
      <c r="AD1016" s="63"/>
      <c r="AE1016" s="63"/>
      <c r="AF1016" s="63"/>
      <c r="AG1016" s="63"/>
      <c r="BA1016" s="63"/>
      <c r="BB1016" s="63"/>
      <c r="BC1016" s="63"/>
      <c r="BE1016" s="63"/>
    </row>
    <row r="1017" spans="3:57" x14ac:dyDescent="0.35">
      <c r="C1017" s="63"/>
      <c r="D1017" s="63"/>
      <c r="J1017" s="63"/>
      <c r="L1017" s="63"/>
      <c r="N1017" s="66">
        <f t="shared" ca="1" si="61"/>
        <v>121</v>
      </c>
      <c r="O1017" s="66">
        <f t="shared" ca="1" si="62"/>
        <v>121</v>
      </c>
      <c r="P1017" s="63"/>
      <c r="R1017" s="63"/>
      <c r="S1017" s="63"/>
      <c r="Y1017" s="65"/>
      <c r="AA1017" s="63"/>
      <c r="AB1017" s="63"/>
      <c r="AD1017" s="63"/>
      <c r="AE1017" s="63"/>
      <c r="AF1017" s="63"/>
      <c r="AG1017" s="63"/>
      <c r="BA1017" s="63"/>
      <c r="BB1017" s="63"/>
      <c r="BC1017" s="63"/>
      <c r="BE1017" s="63"/>
    </row>
    <row r="1018" spans="3:57" x14ac:dyDescent="0.35">
      <c r="C1018" s="63"/>
      <c r="D1018" s="63"/>
      <c r="J1018" s="63"/>
      <c r="L1018" s="63"/>
      <c r="N1018" s="66">
        <f t="shared" ca="1" si="61"/>
        <v>121</v>
      </c>
      <c r="O1018" s="66">
        <f t="shared" ca="1" si="62"/>
        <v>121</v>
      </c>
      <c r="P1018" s="63"/>
      <c r="R1018" s="63"/>
      <c r="S1018" s="63"/>
      <c r="Y1018" s="65"/>
      <c r="AA1018" s="63"/>
      <c r="AB1018" s="63"/>
      <c r="AD1018" s="63"/>
      <c r="AE1018" s="63"/>
      <c r="AF1018" s="63"/>
      <c r="AG1018" s="63"/>
      <c r="BA1018" s="63"/>
      <c r="BB1018" s="63"/>
      <c r="BC1018" s="63"/>
      <c r="BE1018" s="63"/>
    </row>
    <row r="1019" spans="3:57" x14ac:dyDescent="0.35">
      <c r="C1019" s="63"/>
      <c r="D1019" s="63"/>
      <c r="J1019" s="63"/>
      <c r="L1019" s="63"/>
      <c r="N1019" s="66">
        <f t="shared" ca="1" si="61"/>
        <v>121</v>
      </c>
      <c r="O1019" s="66">
        <f t="shared" ca="1" si="62"/>
        <v>121</v>
      </c>
      <c r="P1019" s="63"/>
      <c r="R1019" s="63"/>
      <c r="S1019" s="63"/>
      <c r="Y1019" s="65"/>
      <c r="AA1019" s="63"/>
      <c r="AB1019" s="63"/>
      <c r="AD1019" s="63"/>
      <c r="AE1019" s="63"/>
      <c r="AF1019" s="63"/>
      <c r="AG1019" s="63"/>
      <c r="BA1019" s="63"/>
      <c r="BB1019" s="63"/>
      <c r="BC1019" s="63"/>
      <c r="BE1019" s="63"/>
    </row>
    <row r="1020" spans="3:57" x14ac:dyDescent="0.35">
      <c r="C1020" s="63"/>
      <c r="D1020" s="63"/>
      <c r="J1020" s="63"/>
      <c r="L1020" s="63"/>
      <c r="N1020" s="66">
        <f t="shared" ca="1" si="61"/>
        <v>121</v>
      </c>
      <c r="O1020" s="66">
        <f t="shared" ca="1" si="62"/>
        <v>121</v>
      </c>
      <c r="P1020" s="63"/>
      <c r="R1020" s="63"/>
      <c r="S1020" s="63"/>
      <c r="Y1020" s="65"/>
      <c r="AA1020" s="63"/>
      <c r="AB1020" s="63"/>
      <c r="AD1020" s="63"/>
      <c r="AE1020" s="63"/>
      <c r="AF1020" s="63"/>
      <c r="AG1020" s="63"/>
      <c r="BA1020" s="63"/>
      <c r="BB1020" s="63"/>
      <c r="BC1020" s="63"/>
      <c r="BE1020" s="63"/>
    </row>
    <row r="1021" spans="3:57" x14ac:dyDescent="0.35">
      <c r="C1021" s="63"/>
      <c r="D1021" s="63"/>
      <c r="J1021" s="63"/>
      <c r="L1021" s="63"/>
      <c r="N1021" s="66">
        <f t="shared" ca="1" si="61"/>
        <v>121</v>
      </c>
      <c r="O1021" s="66">
        <f t="shared" ca="1" si="62"/>
        <v>121</v>
      </c>
      <c r="P1021" s="63"/>
      <c r="R1021" s="63"/>
      <c r="S1021" s="63"/>
      <c r="Y1021" s="65"/>
      <c r="AA1021" s="63"/>
      <c r="AB1021" s="63"/>
      <c r="AD1021" s="63"/>
      <c r="AE1021" s="63"/>
      <c r="AF1021" s="63"/>
      <c r="AG1021" s="63"/>
      <c r="BA1021" s="63"/>
      <c r="BB1021" s="63"/>
      <c r="BC1021" s="63"/>
      <c r="BE1021" s="63"/>
    </row>
    <row r="1022" spans="3:57" x14ac:dyDescent="0.35">
      <c r="C1022" s="63"/>
      <c r="D1022" s="63"/>
      <c r="J1022" s="63"/>
      <c r="L1022" s="63"/>
      <c r="N1022" s="66">
        <f t="shared" ca="1" si="61"/>
        <v>121</v>
      </c>
      <c r="O1022" s="66">
        <f t="shared" ca="1" si="62"/>
        <v>121</v>
      </c>
      <c r="P1022" s="63"/>
      <c r="R1022" s="63"/>
      <c r="S1022" s="63"/>
      <c r="Y1022" s="65"/>
      <c r="AA1022" s="63"/>
      <c r="AB1022" s="63"/>
      <c r="AD1022" s="63"/>
      <c r="AE1022" s="63"/>
      <c r="AF1022" s="63"/>
      <c r="AG1022" s="63"/>
      <c r="BA1022" s="63"/>
      <c r="BB1022" s="63"/>
      <c r="BC1022" s="63"/>
      <c r="BE1022" s="63"/>
    </row>
    <row r="1023" spans="3:57" x14ac:dyDescent="0.35">
      <c r="C1023" s="63"/>
      <c r="D1023" s="63"/>
      <c r="J1023" s="63"/>
      <c r="L1023" s="63"/>
      <c r="N1023" s="66">
        <f t="shared" ca="1" si="61"/>
        <v>121</v>
      </c>
      <c r="O1023" s="66">
        <f t="shared" ca="1" si="62"/>
        <v>121</v>
      </c>
      <c r="P1023" s="63"/>
      <c r="R1023" s="63"/>
      <c r="S1023" s="63"/>
      <c r="Y1023" s="65"/>
      <c r="AA1023" s="63"/>
      <c r="AB1023" s="63"/>
      <c r="AD1023" s="63"/>
      <c r="AE1023" s="63"/>
      <c r="AF1023" s="63"/>
      <c r="AG1023" s="63"/>
      <c r="BA1023" s="63"/>
      <c r="BB1023" s="63"/>
      <c r="BC1023" s="63"/>
      <c r="BE1023" s="63"/>
    </row>
    <row r="1024" spans="3:57" x14ac:dyDescent="0.35">
      <c r="C1024" s="63"/>
      <c r="D1024" s="63"/>
      <c r="J1024" s="63"/>
      <c r="L1024" s="63"/>
      <c r="N1024" s="66">
        <f t="shared" ca="1" si="61"/>
        <v>121</v>
      </c>
      <c r="O1024" s="66">
        <f t="shared" ca="1" si="62"/>
        <v>121</v>
      </c>
      <c r="P1024" s="63"/>
      <c r="R1024" s="63"/>
      <c r="S1024" s="63"/>
      <c r="Y1024" s="65"/>
      <c r="AA1024" s="63"/>
      <c r="AB1024" s="63"/>
      <c r="AD1024" s="63"/>
      <c r="AE1024" s="63"/>
      <c r="AF1024" s="63"/>
      <c r="AG1024" s="63"/>
      <c r="BA1024" s="63"/>
      <c r="BB1024" s="63"/>
      <c r="BC1024" s="63"/>
      <c r="BE1024" s="63"/>
    </row>
    <row r="1025" spans="3:57" x14ac:dyDescent="0.35">
      <c r="C1025" s="63"/>
      <c r="D1025" s="63"/>
      <c r="J1025" s="63"/>
      <c r="L1025" s="63"/>
      <c r="N1025" s="66">
        <f t="shared" ca="1" si="61"/>
        <v>121</v>
      </c>
      <c r="O1025" s="66">
        <f t="shared" ca="1" si="62"/>
        <v>121</v>
      </c>
      <c r="P1025" s="63"/>
      <c r="R1025" s="63"/>
      <c r="S1025" s="63"/>
      <c r="Y1025" s="65"/>
      <c r="AA1025" s="63"/>
      <c r="AB1025" s="63"/>
      <c r="AD1025" s="63"/>
      <c r="AE1025" s="63"/>
      <c r="AF1025" s="63"/>
      <c r="AG1025" s="63"/>
      <c r="BA1025" s="63"/>
      <c r="BB1025" s="63"/>
      <c r="BC1025" s="63"/>
      <c r="BE1025" s="63"/>
    </row>
    <row r="1026" spans="3:57" x14ac:dyDescent="0.35">
      <c r="C1026" s="63"/>
      <c r="D1026" s="63"/>
      <c r="J1026" s="63"/>
      <c r="L1026" s="63"/>
      <c r="N1026" s="66">
        <f t="shared" ca="1" si="61"/>
        <v>121</v>
      </c>
      <c r="O1026" s="66">
        <f t="shared" ca="1" si="62"/>
        <v>121</v>
      </c>
      <c r="P1026" s="63"/>
      <c r="R1026" s="63"/>
      <c r="S1026" s="63"/>
      <c r="Y1026" s="65"/>
      <c r="AA1026" s="63"/>
      <c r="AB1026" s="63"/>
      <c r="AD1026" s="63"/>
      <c r="AE1026" s="63"/>
      <c r="AF1026" s="63"/>
      <c r="AG1026" s="63"/>
      <c r="BA1026" s="63"/>
      <c r="BB1026" s="63"/>
      <c r="BC1026" s="63"/>
      <c r="BE1026" s="63"/>
    </row>
    <row r="1027" spans="3:57" x14ac:dyDescent="0.35">
      <c r="C1027" s="63"/>
      <c r="D1027" s="63"/>
      <c r="J1027" s="63"/>
      <c r="L1027" s="63"/>
      <c r="N1027" s="66">
        <f t="shared" ca="1" si="61"/>
        <v>121</v>
      </c>
      <c r="O1027" s="66">
        <f t="shared" ca="1" si="62"/>
        <v>121</v>
      </c>
      <c r="P1027" s="63"/>
      <c r="R1027" s="63"/>
      <c r="S1027" s="63"/>
      <c r="Y1027" s="65"/>
      <c r="AA1027" s="63"/>
      <c r="AB1027" s="63"/>
      <c r="AD1027" s="63"/>
      <c r="AE1027" s="63"/>
      <c r="AF1027" s="63"/>
      <c r="AG1027" s="63"/>
      <c r="BA1027" s="63"/>
      <c r="BB1027" s="63"/>
      <c r="BC1027" s="63"/>
      <c r="BE1027" s="63"/>
    </row>
    <row r="1028" spans="3:57" x14ac:dyDescent="0.35">
      <c r="C1028" s="63"/>
      <c r="D1028" s="63"/>
      <c r="J1028" s="63"/>
      <c r="L1028" s="63"/>
      <c r="N1028" s="66">
        <f t="shared" ca="1" si="61"/>
        <v>121</v>
      </c>
      <c r="O1028" s="66">
        <f t="shared" ca="1" si="62"/>
        <v>121</v>
      </c>
      <c r="P1028" s="63"/>
      <c r="R1028" s="63"/>
      <c r="S1028" s="63"/>
      <c r="Y1028" s="65"/>
      <c r="AA1028" s="63"/>
      <c r="AB1028" s="63"/>
      <c r="AD1028" s="63"/>
      <c r="AE1028" s="63"/>
      <c r="AF1028" s="63"/>
      <c r="AG1028" s="63"/>
      <c r="BA1028" s="63"/>
      <c r="BB1028" s="63"/>
      <c r="BC1028" s="63"/>
      <c r="BE1028" s="63"/>
    </row>
    <row r="1029" spans="3:57" x14ac:dyDescent="0.35">
      <c r="C1029" s="63"/>
      <c r="D1029" s="63"/>
      <c r="J1029" s="63"/>
      <c r="L1029" s="63"/>
      <c r="N1029" s="66">
        <f t="shared" ref="N1029:N1092" ca="1" si="63">INT((TODAY()-M1029)/365.25)</f>
        <v>121</v>
      </c>
      <c r="O1029" s="66">
        <f t="shared" ca="1" si="62"/>
        <v>121</v>
      </c>
      <c r="P1029" s="63"/>
      <c r="R1029" s="63"/>
      <c r="S1029" s="63"/>
      <c r="Y1029" s="65"/>
      <c r="AA1029" s="63"/>
      <c r="AB1029" s="63"/>
      <c r="AD1029" s="63"/>
      <c r="AE1029" s="63"/>
      <c r="AF1029" s="63"/>
      <c r="AG1029" s="63"/>
      <c r="BA1029" s="63"/>
      <c r="BB1029" s="63"/>
      <c r="BC1029" s="63"/>
      <c r="BE1029" s="63"/>
    </row>
    <row r="1030" spans="3:57" x14ac:dyDescent="0.35">
      <c r="C1030" s="63"/>
      <c r="D1030" s="63"/>
      <c r="J1030" s="63"/>
      <c r="L1030" s="63"/>
      <c r="N1030" s="66">
        <f t="shared" ca="1" si="63"/>
        <v>121</v>
      </c>
      <c r="O1030" s="66">
        <f t="shared" ca="1" si="62"/>
        <v>121</v>
      </c>
      <c r="P1030" s="63"/>
      <c r="R1030" s="63"/>
      <c r="S1030" s="63"/>
      <c r="Y1030" s="65"/>
      <c r="AA1030" s="63"/>
      <c r="AB1030" s="63"/>
      <c r="AD1030" s="63"/>
      <c r="AE1030" s="63"/>
      <c r="AF1030" s="63"/>
      <c r="AG1030" s="63"/>
      <c r="BA1030" s="63"/>
      <c r="BB1030" s="63"/>
      <c r="BC1030" s="63"/>
      <c r="BE1030" s="63"/>
    </row>
    <row r="1031" spans="3:57" x14ac:dyDescent="0.35">
      <c r="C1031" s="63"/>
      <c r="D1031" s="63"/>
      <c r="J1031" s="63"/>
      <c r="L1031" s="63"/>
      <c r="N1031" s="66">
        <f t="shared" ca="1" si="63"/>
        <v>121</v>
      </c>
      <c r="O1031" s="66">
        <f t="shared" ca="1" si="62"/>
        <v>121</v>
      </c>
      <c r="P1031" s="63"/>
      <c r="R1031" s="63"/>
      <c r="S1031" s="63"/>
      <c r="Y1031" s="65"/>
      <c r="AA1031" s="63"/>
      <c r="AB1031" s="63"/>
      <c r="AD1031" s="63"/>
      <c r="AE1031" s="63"/>
      <c r="AF1031" s="63"/>
      <c r="AG1031" s="63"/>
      <c r="BA1031" s="63"/>
      <c r="BB1031" s="63"/>
      <c r="BC1031" s="63"/>
      <c r="BE1031" s="63"/>
    </row>
    <row r="1032" spans="3:57" x14ac:dyDescent="0.35">
      <c r="C1032" s="63"/>
      <c r="D1032" s="63"/>
      <c r="J1032" s="63"/>
      <c r="L1032" s="63"/>
      <c r="N1032" s="66">
        <f t="shared" ca="1" si="63"/>
        <v>121</v>
      </c>
      <c r="O1032" s="66">
        <f t="shared" ca="1" si="62"/>
        <v>121</v>
      </c>
      <c r="P1032" s="63"/>
      <c r="R1032" s="63"/>
      <c r="S1032" s="63"/>
      <c r="Y1032" s="65"/>
      <c r="AA1032" s="63"/>
      <c r="AB1032" s="63"/>
      <c r="AD1032" s="63"/>
      <c r="AE1032" s="63"/>
      <c r="AF1032" s="63"/>
      <c r="AG1032" s="63"/>
      <c r="BA1032" s="63"/>
      <c r="BB1032" s="63"/>
      <c r="BC1032" s="63"/>
      <c r="BE1032" s="63"/>
    </row>
    <row r="1033" spans="3:57" x14ac:dyDescent="0.35">
      <c r="C1033" s="63"/>
      <c r="D1033" s="63"/>
      <c r="J1033" s="63"/>
      <c r="L1033" s="63"/>
      <c r="N1033" s="66">
        <f t="shared" ca="1" si="63"/>
        <v>121</v>
      </c>
      <c r="O1033" s="66">
        <f t="shared" ref="O1033:O1096" ca="1" si="64">IF(N1033=119,"N/D",N1033)</f>
        <v>121</v>
      </c>
      <c r="P1033" s="63"/>
      <c r="R1033" s="63"/>
      <c r="S1033" s="63"/>
      <c r="Y1033" s="65"/>
      <c r="AA1033" s="63"/>
      <c r="AB1033" s="63"/>
      <c r="AD1033" s="63"/>
      <c r="AE1033" s="63"/>
      <c r="AF1033" s="63"/>
      <c r="AG1033" s="63"/>
      <c r="BA1033" s="63"/>
      <c r="BB1033" s="63"/>
      <c r="BC1033" s="63"/>
      <c r="BE1033" s="63"/>
    </row>
    <row r="1034" spans="3:57" x14ac:dyDescent="0.35">
      <c r="C1034" s="63"/>
      <c r="D1034" s="63"/>
      <c r="J1034" s="63"/>
      <c r="L1034" s="63"/>
      <c r="N1034" s="66">
        <f t="shared" ca="1" si="63"/>
        <v>121</v>
      </c>
      <c r="O1034" s="66">
        <f t="shared" ca="1" si="64"/>
        <v>121</v>
      </c>
      <c r="P1034" s="63"/>
      <c r="R1034" s="63"/>
      <c r="S1034" s="63"/>
      <c r="Y1034" s="65"/>
      <c r="AA1034" s="63"/>
      <c r="AB1034" s="63"/>
      <c r="AD1034" s="63"/>
      <c r="AE1034" s="63"/>
      <c r="AF1034" s="63"/>
      <c r="AG1034" s="63"/>
      <c r="BA1034" s="63"/>
      <c r="BB1034" s="63"/>
      <c r="BC1034" s="63"/>
      <c r="BE1034" s="63"/>
    </row>
    <row r="1035" spans="3:57" x14ac:dyDescent="0.35">
      <c r="C1035" s="63"/>
      <c r="D1035" s="63"/>
      <c r="J1035" s="63"/>
      <c r="L1035" s="63"/>
      <c r="N1035" s="66">
        <f t="shared" ca="1" si="63"/>
        <v>121</v>
      </c>
      <c r="O1035" s="66">
        <f t="shared" ca="1" si="64"/>
        <v>121</v>
      </c>
      <c r="P1035" s="63"/>
      <c r="R1035" s="63"/>
      <c r="S1035" s="63"/>
      <c r="Y1035" s="65"/>
      <c r="AA1035" s="63"/>
      <c r="AB1035" s="63"/>
      <c r="AD1035" s="63"/>
      <c r="AE1035" s="63"/>
      <c r="AF1035" s="63"/>
      <c r="AG1035" s="63"/>
      <c r="BA1035" s="63"/>
      <c r="BB1035" s="63"/>
      <c r="BC1035" s="63"/>
      <c r="BE1035" s="63"/>
    </row>
    <row r="1036" spans="3:57" x14ac:dyDescent="0.35">
      <c r="C1036" s="63"/>
      <c r="D1036" s="63"/>
      <c r="J1036" s="63"/>
      <c r="L1036" s="63"/>
      <c r="N1036" s="66">
        <f t="shared" ca="1" si="63"/>
        <v>121</v>
      </c>
      <c r="O1036" s="66">
        <f t="shared" ca="1" si="64"/>
        <v>121</v>
      </c>
      <c r="P1036" s="63"/>
      <c r="R1036" s="63"/>
      <c r="S1036" s="63"/>
      <c r="Y1036" s="65"/>
      <c r="AA1036" s="63"/>
      <c r="AB1036" s="63"/>
      <c r="AD1036" s="63"/>
      <c r="AE1036" s="63"/>
      <c r="AF1036" s="63"/>
      <c r="AG1036" s="63"/>
      <c r="BA1036" s="63"/>
      <c r="BB1036" s="63"/>
      <c r="BC1036" s="63"/>
      <c r="BE1036" s="63"/>
    </row>
    <row r="1037" spans="3:57" x14ac:dyDescent="0.35">
      <c r="C1037" s="63"/>
      <c r="D1037" s="63"/>
      <c r="J1037" s="63"/>
      <c r="L1037" s="63"/>
      <c r="N1037" s="66">
        <f t="shared" ca="1" si="63"/>
        <v>121</v>
      </c>
      <c r="O1037" s="66">
        <f t="shared" ca="1" si="64"/>
        <v>121</v>
      </c>
      <c r="P1037" s="63"/>
      <c r="R1037" s="63"/>
      <c r="S1037" s="63"/>
      <c r="Y1037" s="65"/>
      <c r="AA1037" s="63"/>
      <c r="AB1037" s="63"/>
      <c r="AD1037" s="63"/>
      <c r="AE1037" s="63"/>
      <c r="AF1037" s="63"/>
      <c r="AG1037" s="63"/>
      <c r="BA1037" s="63"/>
      <c r="BB1037" s="63"/>
      <c r="BC1037" s="63"/>
      <c r="BE1037" s="63"/>
    </row>
    <row r="1038" spans="3:57" x14ac:dyDescent="0.35">
      <c r="C1038" s="63"/>
      <c r="D1038" s="63"/>
      <c r="J1038" s="63"/>
      <c r="L1038" s="63"/>
      <c r="N1038" s="66">
        <f t="shared" ca="1" si="63"/>
        <v>121</v>
      </c>
      <c r="O1038" s="66">
        <f t="shared" ca="1" si="64"/>
        <v>121</v>
      </c>
      <c r="P1038" s="63"/>
      <c r="R1038" s="63"/>
      <c r="S1038" s="63"/>
      <c r="Y1038" s="65"/>
      <c r="AA1038" s="63"/>
      <c r="AB1038" s="63"/>
      <c r="AD1038" s="63"/>
      <c r="AE1038" s="63"/>
      <c r="AF1038" s="63"/>
      <c r="AG1038" s="63"/>
      <c r="BA1038" s="63"/>
      <c r="BB1038" s="63"/>
      <c r="BC1038" s="63"/>
      <c r="BE1038" s="63"/>
    </row>
    <row r="1039" spans="3:57" x14ac:dyDescent="0.35">
      <c r="C1039" s="63"/>
      <c r="D1039" s="63"/>
      <c r="J1039" s="63"/>
      <c r="L1039" s="63"/>
      <c r="N1039" s="66">
        <f t="shared" ca="1" si="63"/>
        <v>121</v>
      </c>
      <c r="O1039" s="66">
        <f t="shared" ca="1" si="64"/>
        <v>121</v>
      </c>
      <c r="P1039" s="63"/>
      <c r="R1039" s="63"/>
      <c r="S1039" s="63"/>
      <c r="Y1039" s="65"/>
      <c r="AA1039" s="63"/>
      <c r="AB1039" s="63"/>
      <c r="AD1039" s="63"/>
      <c r="AE1039" s="63"/>
      <c r="AF1039" s="63"/>
      <c r="AG1039" s="63"/>
      <c r="BA1039" s="63"/>
      <c r="BB1039" s="63"/>
      <c r="BC1039" s="63"/>
      <c r="BE1039" s="63"/>
    </row>
    <row r="1040" spans="3:57" x14ac:dyDescent="0.35">
      <c r="C1040" s="63"/>
      <c r="D1040" s="63"/>
      <c r="J1040" s="63"/>
      <c r="L1040" s="63"/>
      <c r="N1040" s="66">
        <f t="shared" ca="1" si="63"/>
        <v>121</v>
      </c>
      <c r="O1040" s="66">
        <f t="shared" ca="1" si="64"/>
        <v>121</v>
      </c>
      <c r="P1040" s="63"/>
      <c r="R1040" s="63"/>
      <c r="S1040" s="63"/>
      <c r="Y1040" s="65"/>
      <c r="AA1040" s="63"/>
      <c r="AB1040" s="63"/>
      <c r="AD1040" s="63"/>
      <c r="AE1040" s="63"/>
      <c r="AF1040" s="63"/>
      <c r="AG1040" s="63"/>
      <c r="BA1040" s="63"/>
      <c r="BB1040" s="63"/>
      <c r="BC1040" s="63"/>
      <c r="BE1040" s="63"/>
    </row>
    <row r="1041" spans="3:57" x14ac:dyDescent="0.35">
      <c r="C1041" s="63"/>
      <c r="D1041" s="63"/>
      <c r="J1041" s="63"/>
      <c r="L1041" s="63"/>
      <c r="N1041" s="66">
        <f t="shared" ca="1" si="63"/>
        <v>121</v>
      </c>
      <c r="O1041" s="66">
        <f t="shared" ca="1" si="64"/>
        <v>121</v>
      </c>
      <c r="P1041" s="63"/>
      <c r="R1041" s="63"/>
      <c r="S1041" s="63"/>
      <c r="Y1041" s="65"/>
      <c r="AA1041" s="63"/>
      <c r="AB1041" s="63"/>
      <c r="AD1041" s="63"/>
      <c r="AE1041" s="63"/>
      <c r="AF1041" s="63"/>
      <c r="AG1041" s="63"/>
      <c r="BA1041" s="63"/>
      <c r="BB1041" s="63"/>
      <c r="BC1041" s="63"/>
      <c r="BE1041" s="63"/>
    </row>
    <row r="1042" spans="3:57" x14ac:dyDescent="0.35">
      <c r="C1042" s="63"/>
      <c r="D1042" s="63"/>
      <c r="J1042" s="63"/>
      <c r="L1042" s="63"/>
      <c r="N1042" s="66">
        <f t="shared" ca="1" si="63"/>
        <v>121</v>
      </c>
      <c r="O1042" s="66">
        <f t="shared" ca="1" si="64"/>
        <v>121</v>
      </c>
      <c r="P1042" s="63"/>
      <c r="R1042" s="63"/>
      <c r="S1042" s="63"/>
      <c r="Y1042" s="65"/>
      <c r="AA1042" s="63"/>
      <c r="AB1042" s="63"/>
      <c r="AD1042" s="63"/>
      <c r="AE1042" s="63"/>
      <c r="AF1042" s="63"/>
      <c r="AG1042" s="63"/>
      <c r="BA1042" s="63"/>
      <c r="BB1042" s="63"/>
      <c r="BC1042" s="63"/>
      <c r="BE1042" s="63"/>
    </row>
    <row r="1043" spans="3:57" x14ac:dyDescent="0.35">
      <c r="C1043" s="63"/>
      <c r="D1043" s="63"/>
      <c r="J1043" s="63"/>
      <c r="L1043" s="63"/>
      <c r="N1043" s="66">
        <f t="shared" ca="1" si="63"/>
        <v>121</v>
      </c>
      <c r="O1043" s="66">
        <f t="shared" ca="1" si="64"/>
        <v>121</v>
      </c>
      <c r="P1043" s="63"/>
      <c r="R1043" s="63"/>
      <c r="S1043" s="63"/>
      <c r="Y1043" s="65"/>
      <c r="AA1043" s="63"/>
      <c r="AB1043" s="63"/>
      <c r="AD1043" s="63"/>
      <c r="AE1043" s="63"/>
      <c r="AF1043" s="63"/>
      <c r="AG1043" s="63"/>
      <c r="BA1043" s="63"/>
      <c r="BB1043" s="63"/>
      <c r="BC1043" s="63"/>
      <c r="BE1043" s="63"/>
    </row>
    <row r="1044" spans="3:57" x14ac:dyDescent="0.35">
      <c r="C1044" s="63"/>
      <c r="D1044" s="63"/>
      <c r="J1044" s="63"/>
      <c r="L1044" s="63"/>
      <c r="N1044" s="66">
        <f t="shared" ca="1" si="63"/>
        <v>121</v>
      </c>
      <c r="O1044" s="66">
        <f t="shared" ca="1" si="64"/>
        <v>121</v>
      </c>
      <c r="P1044" s="63"/>
      <c r="R1044" s="63"/>
      <c r="S1044" s="63"/>
      <c r="Y1044" s="65"/>
      <c r="AA1044" s="63"/>
      <c r="AB1044" s="63"/>
      <c r="AD1044" s="63"/>
      <c r="AE1044" s="63"/>
      <c r="AF1044" s="63"/>
      <c r="AG1044" s="63"/>
      <c r="BA1044" s="63"/>
      <c r="BB1044" s="63"/>
      <c r="BC1044" s="63"/>
      <c r="BE1044" s="63"/>
    </row>
    <row r="1045" spans="3:57" x14ac:dyDescent="0.35">
      <c r="C1045" s="63"/>
      <c r="D1045" s="63"/>
      <c r="J1045" s="63"/>
      <c r="L1045" s="63"/>
      <c r="N1045" s="66">
        <f t="shared" ca="1" si="63"/>
        <v>121</v>
      </c>
      <c r="O1045" s="66">
        <f t="shared" ca="1" si="64"/>
        <v>121</v>
      </c>
      <c r="P1045" s="63"/>
      <c r="R1045" s="63"/>
      <c r="S1045" s="63"/>
      <c r="Y1045" s="65"/>
      <c r="AA1045" s="63"/>
      <c r="AB1045" s="63"/>
      <c r="AD1045" s="63"/>
      <c r="AE1045" s="63"/>
      <c r="AF1045" s="63"/>
      <c r="AG1045" s="63"/>
      <c r="BA1045" s="63"/>
      <c r="BB1045" s="63"/>
      <c r="BC1045" s="63"/>
      <c r="BE1045" s="63"/>
    </row>
    <row r="1046" spans="3:57" x14ac:dyDescent="0.35">
      <c r="C1046" s="63"/>
      <c r="D1046" s="63"/>
      <c r="J1046" s="63"/>
      <c r="L1046" s="63"/>
      <c r="N1046" s="66">
        <f t="shared" ca="1" si="63"/>
        <v>121</v>
      </c>
      <c r="O1046" s="66">
        <f t="shared" ca="1" si="64"/>
        <v>121</v>
      </c>
      <c r="P1046" s="63"/>
      <c r="R1046" s="63"/>
      <c r="S1046" s="63"/>
      <c r="Y1046" s="65"/>
      <c r="AA1046" s="63"/>
      <c r="AB1046" s="63"/>
      <c r="AD1046" s="63"/>
      <c r="AE1046" s="63"/>
      <c r="AF1046" s="63"/>
      <c r="AG1046" s="63"/>
      <c r="BA1046" s="63"/>
      <c r="BB1046" s="63"/>
      <c r="BC1046" s="63"/>
      <c r="BE1046" s="63"/>
    </row>
    <row r="1047" spans="3:57" x14ac:dyDescent="0.35">
      <c r="C1047" s="63"/>
      <c r="D1047" s="63"/>
      <c r="J1047" s="63"/>
      <c r="L1047" s="63"/>
      <c r="N1047" s="66">
        <f t="shared" ca="1" si="63"/>
        <v>121</v>
      </c>
      <c r="O1047" s="66">
        <f t="shared" ca="1" si="64"/>
        <v>121</v>
      </c>
      <c r="P1047" s="63"/>
      <c r="R1047" s="63"/>
      <c r="S1047" s="63"/>
      <c r="Y1047" s="65"/>
      <c r="AA1047" s="63"/>
      <c r="AB1047" s="63"/>
      <c r="AD1047" s="63"/>
      <c r="AE1047" s="63"/>
      <c r="AF1047" s="63"/>
      <c r="AG1047" s="63"/>
      <c r="BA1047" s="63"/>
      <c r="BB1047" s="63"/>
      <c r="BC1047" s="63"/>
      <c r="BE1047" s="63"/>
    </row>
    <row r="1048" spans="3:57" x14ac:dyDescent="0.35">
      <c r="C1048" s="63"/>
      <c r="D1048" s="63"/>
      <c r="J1048" s="63"/>
      <c r="L1048" s="63"/>
      <c r="N1048" s="66">
        <f t="shared" ca="1" si="63"/>
        <v>121</v>
      </c>
      <c r="O1048" s="66">
        <f t="shared" ca="1" si="64"/>
        <v>121</v>
      </c>
      <c r="P1048" s="63"/>
      <c r="R1048" s="63"/>
      <c r="S1048" s="63"/>
      <c r="Y1048" s="65"/>
      <c r="AA1048" s="63"/>
      <c r="AB1048" s="63"/>
      <c r="AD1048" s="63"/>
      <c r="AE1048" s="63"/>
      <c r="AF1048" s="63"/>
      <c r="AG1048" s="63"/>
      <c r="BA1048" s="63"/>
      <c r="BB1048" s="63"/>
      <c r="BC1048" s="63"/>
      <c r="BE1048" s="63"/>
    </row>
    <row r="1049" spans="3:57" x14ac:dyDescent="0.35">
      <c r="C1049" s="63"/>
      <c r="D1049" s="63"/>
      <c r="J1049" s="63"/>
      <c r="L1049" s="63"/>
      <c r="N1049" s="66">
        <f t="shared" ca="1" si="63"/>
        <v>121</v>
      </c>
      <c r="O1049" s="66">
        <f t="shared" ca="1" si="64"/>
        <v>121</v>
      </c>
      <c r="P1049" s="63"/>
      <c r="R1049" s="63"/>
      <c r="S1049" s="63"/>
      <c r="Y1049" s="65"/>
      <c r="AA1049" s="63"/>
      <c r="AB1049" s="63"/>
      <c r="AD1049" s="63"/>
      <c r="AE1049" s="63"/>
      <c r="AF1049" s="63"/>
      <c r="AG1049" s="63"/>
      <c r="BA1049" s="63"/>
      <c r="BB1049" s="63"/>
      <c r="BC1049" s="63"/>
      <c r="BE1049" s="63"/>
    </row>
    <row r="1050" spans="3:57" x14ac:dyDescent="0.35">
      <c r="C1050" s="63"/>
      <c r="D1050" s="63"/>
      <c r="J1050" s="63"/>
      <c r="L1050" s="63"/>
      <c r="N1050" s="66">
        <f t="shared" ca="1" si="63"/>
        <v>121</v>
      </c>
      <c r="O1050" s="66">
        <f t="shared" ca="1" si="64"/>
        <v>121</v>
      </c>
      <c r="P1050" s="63"/>
      <c r="R1050" s="63"/>
      <c r="S1050" s="63"/>
      <c r="Y1050" s="65"/>
      <c r="AA1050" s="63"/>
      <c r="AB1050" s="63"/>
      <c r="AD1050" s="63"/>
      <c r="AE1050" s="63"/>
      <c r="AF1050" s="63"/>
      <c r="AG1050" s="63"/>
      <c r="BA1050" s="63"/>
      <c r="BB1050" s="63"/>
      <c r="BC1050" s="63"/>
      <c r="BE1050" s="63"/>
    </row>
    <row r="1051" spans="3:57" x14ac:dyDescent="0.35">
      <c r="C1051" s="63"/>
      <c r="D1051" s="63"/>
      <c r="J1051" s="63"/>
      <c r="L1051" s="63"/>
      <c r="N1051" s="66">
        <f t="shared" ca="1" si="63"/>
        <v>121</v>
      </c>
      <c r="O1051" s="66">
        <f t="shared" ca="1" si="64"/>
        <v>121</v>
      </c>
      <c r="P1051" s="63"/>
      <c r="R1051" s="63"/>
      <c r="S1051" s="63"/>
      <c r="Y1051" s="65"/>
      <c r="AA1051" s="63"/>
      <c r="AB1051" s="63"/>
      <c r="AD1051" s="63"/>
      <c r="AE1051" s="63"/>
      <c r="AF1051" s="63"/>
      <c r="AG1051" s="63"/>
      <c r="BA1051" s="63"/>
      <c r="BB1051" s="63"/>
      <c r="BC1051" s="63"/>
      <c r="BE1051" s="63"/>
    </row>
    <row r="1052" spans="3:57" x14ac:dyDescent="0.35">
      <c r="C1052" s="63"/>
      <c r="D1052" s="63"/>
      <c r="J1052" s="63"/>
      <c r="L1052" s="63"/>
      <c r="N1052" s="66">
        <f t="shared" ca="1" si="63"/>
        <v>121</v>
      </c>
      <c r="O1052" s="66">
        <f t="shared" ca="1" si="64"/>
        <v>121</v>
      </c>
      <c r="P1052" s="63"/>
      <c r="R1052" s="63"/>
      <c r="S1052" s="63"/>
      <c r="Y1052" s="65"/>
      <c r="AA1052" s="63"/>
      <c r="AB1052" s="63"/>
      <c r="AD1052" s="63"/>
      <c r="AE1052" s="63"/>
      <c r="AF1052" s="63"/>
      <c r="AG1052" s="63"/>
      <c r="BA1052" s="63"/>
      <c r="BB1052" s="63"/>
      <c r="BC1052" s="63"/>
      <c r="BE1052" s="63"/>
    </row>
    <row r="1053" spans="3:57" x14ac:dyDescent="0.35">
      <c r="C1053" s="63"/>
      <c r="D1053" s="63"/>
      <c r="J1053" s="63"/>
      <c r="L1053" s="63"/>
      <c r="N1053" s="66">
        <f t="shared" ca="1" si="63"/>
        <v>121</v>
      </c>
      <c r="O1053" s="66">
        <f t="shared" ca="1" si="64"/>
        <v>121</v>
      </c>
      <c r="P1053" s="63"/>
      <c r="R1053" s="63"/>
      <c r="S1053" s="63"/>
      <c r="Y1053" s="65"/>
      <c r="AA1053" s="63"/>
      <c r="AB1053" s="63"/>
      <c r="AD1053" s="63"/>
      <c r="AE1053" s="63"/>
      <c r="AF1053" s="63"/>
      <c r="AG1053" s="63"/>
      <c r="BA1053" s="63"/>
      <c r="BB1053" s="63"/>
      <c r="BC1053" s="63"/>
      <c r="BE1053" s="63"/>
    </row>
    <row r="1054" spans="3:57" x14ac:dyDescent="0.35">
      <c r="C1054" s="63"/>
      <c r="D1054" s="63"/>
      <c r="J1054" s="63"/>
      <c r="L1054" s="63"/>
      <c r="N1054" s="66">
        <f t="shared" ca="1" si="63"/>
        <v>121</v>
      </c>
      <c r="O1054" s="66">
        <f t="shared" ca="1" si="64"/>
        <v>121</v>
      </c>
      <c r="P1054" s="63"/>
      <c r="R1054" s="63"/>
      <c r="S1054" s="63"/>
      <c r="Y1054" s="65"/>
      <c r="AA1054" s="63"/>
      <c r="AB1054" s="63"/>
      <c r="AD1054" s="63"/>
      <c r="AE1054" s="63"/>
      <c r="AF1054" s="63"/>
      <c r="AG1054" s="63"/>
      <c r="BA1054" s="63"/>
      <c r="BB1054" s="63"/>
      <c r="BC1054" s="63"/>
      <c r="BE1054" s="63"/>
    </row>
    <row r="1055" spans="3:57" x14ac:dyDescent="0.35">
      <c r="C1055" s="63"/>
      <c r="D1055" s="63"/>
      <c r="J1055" s="63"/>
      <c r="L1055" s="63"/>
      <c r="N1055" s="66">
        <f t="shared" ca="1" si="63"/>
        <v>121</v>
      </c>
      <c r="O1055" s="66">
        <f t="shared" ca="1" si="64"/>
        <v>121</v>
      </c>
      <c r="P1055" s="63"/>
      <c r="R1055" s="63"/>
      <c r="S1055" s="63"/>
      <c r="Y1055" s="65"/>
      <c r="AA1055" s="63"/>
      <c r="AB1055" s="63"/>
      <c r="AD1055" s="63"/>
      <c r="AE1055" s="63"/>
      <c r="AF1055" s="63"/>
      <c r="AG1055" s="63"/>
      <c r="BA1055" s="63"/>
      <c r="BB1055" s="63"/>
      <c r="BC1055" s="63"/>
      <c r="BE1055" s="63"/>
    </row>
    <row r="1056" spans="3:57" x14ac:dyDescent="0.35">
      <c r="C1056" s="63"/>
      <c r="D1056" s="63"/>
      <c r="J1056" s="63"/>
      <c r="L1056" s="63"/>
      <c r="N1056" s="66">
        <f t="shared" ca="1" si="63"/>
        <v>121</v>
      </c>
      <c r="O1056" s="66">
        <f t="shared" ca="1" si="64"/>
        <v>121</v>
      </c>
      <c r="P1056" s="63"/>
      <c r="R1056" s="63"/>
      <c r="S1056" s="63"/>
      <c r="Y1056" s="65"/>
      <c r="AA1056" s="63"/>
      <c r="AB1056" s="63"/>
      <c r="AD1056" s="63"/>
      <c r="AE1056" s="63"/>
      <c r="AF1056" s="63"/>
      <c r="AG1056" s="63"/>
      <c r="BA1056" s="63"/>
      <c r="BB1056" s="63"/>
      <c r="BC1056" s="63"/>
      <c r="BE1056" s="63"/>
    </row>
    <row r="1057" spans="3:57" x14ac:dyDescent="0.35">
      <c r="C1057" s="63"/>
      <c r="D1057" s="63"/>
      <c r="J1057" s="63"/>
      <c r="L1057" s="63"/>
      <c r="N1057" s="66">
        <f t="shared" ca="1" si="63"/>
        <v>121</v>
      </c>
      <c r="O1057" s="66">
        <f t="shared" ca="1" si="64"/>
        <v>121</v>
      </c>
      <c r="P1057" s="63"/>
      <c r="R1057" s="63"/>
      <c r="S1057" s="63"/>
      <c r="Y1057" s="65"/>
      <c r="AA1057" s="63"/>
      <c r="AB1057" s="63"/>
      <c r="AD1057" s="63"/>
      <c r="AE1057" s="63"/>
      <c r="AF1057" s="63"/>
      <c r="AG1057" s="63"/>
      <c r="BA1057" s="63"/>
      <c r="BB1057" s="63"/>
      <c r="BC1057" s="63"/>
      <c r="BE1057" s="63"/>
    </row>
    <row r="1058" spans="3:57" x14ac:dyDescent="0.35">
      <c r="C1058" s="63"/>
      <c r="D1058" s="63"/>
      <c r="J1058" s="63"/>
      <c r="L1058" s="63"/>
      <c r="N1058" s="66">
        <f t="shared" ca="1" si="63"/>
        <v>121</v>
      </c>
      <c r="O1058" s="66">
        <f t="shared" ca="1" si="64"/>
        <v>121</v>
      </c>
      <c r="P1058" s="63"/>
      <c r="R1058" s="63"/>
      <c r="S1058" s="63"/>
      <c r="Y1058" s="65"/>
      <c r="AA1058" s="63"/>
      <c r="AB1058" s="63"/>
      <c r="AD1058" s="63"/>
      <c r="AE1058" s="63"/>
      <c r="AF1058" s="63"/>
      <c r="AG1058" s="63"/>
      <c r="BA1058" s="63"/>
      <c r="BB1058" s="63"/>
      <c r="BC1058" s="63"/>
      <c r="BE1058" s="63"/>
    </row>
    <row r="1059" spans="3:57" x14ac:dyDescent="0.35">
      <c r="C1059" s="63"/>
      <c r="D1059" s="63"/>
      <c r="J1059" s="63"/>
      <c r="L1059" s="63"/>
      <c r="N1059" s="66">
        <f t="shared" ca="1" si="63"/>
        <v>121</v>
      </c>
      <c r="O1059" s="66">
        <f t="shared" ca="1" si="64"/>
        <v>121</v>
      </c>
      <c r="P1059" s="63"/>
      <c r="R1059" s="63"/>
      <c r="S1059" s="63"/>
      <c r="Y1059" s="65"/>
      <c r="AA1059" s="63"/>
      <c r="AB1059" s="63"/>
      <c r="AD1059" s="63"/>
      <c r="AE1059" s="63"/>
      <c r="AF1059" s="63"/>
      <c r="AG1059" s="63"/>
      <c r="BA1059" s="63"/>
      <c r="BB1059" s="63"/>
      <c r="BC1059" s="63"/>
      <c r="BE1059" s="63"/>
    </row>
    <row r="1060" spans="3:57" x14ac:dyDescent="0.35">
      <c r="C1060" s="63"/>
      <c r="D1060" s="63"/>
      <c r="J1060" s="63"/>
      <c r="L1060" s="63"/>
      <c r="N1060" s="66">
        <f t="shared" ca="1" si="63"/>
        <v>121</v>
      </c>
      <c r="O1060" s="66">
        <f t="shared" ca="1" si="64"/>
        <v>121</v>
      </c>
      <c r="P1060" s="63"/>
      <c r="R1060" s="63"/>
      <c r="S1060" s="63"/>
      <c r="Y1060" s="65"/>
      <c r="AA1060" s="63"/>
      <c r="AB1060" s="63"/>
      <c r="AD1060" s="63"/>
      <c r="AE1060" s="63"/>
      <c r="AF1060" s="63"/>
      <c r="AG1060" s="63"/>
      <c r="BA1060" s="63"/>
      <c r="BB1060" s="63"/>
      <c r="BC1060" s="63"/>
      <c r="BE1060" s="63"/>
    </row>
    <row r="1061" spans="3:57" x14ac:dyDescent="0.35">
      <c r="C1061" s="63"/>
      <c r="D1061" s="63"/>
      <c r="J1061" s="63"/>
      <c r="L1061" s="63"/>
      <c r="N1061" s="66">
        <f t="shared" ca="1" si="63"/>
        <v>121</v>
      </c>
      <c r="O1061" s="66">
        <f t="shared" ca="1" si="64"/>
        <v>121</v>
      </c>
      <c r="P1061" s="63"/>
      <c r="R1061" s="63"/>
      <c r="S1061" s="63"/>
      <c r="Y1061" s="65"/>
      <c r="AA1061" s="63"/>
      <c r="AB1061" s="63"/>
      <c r="AD1061" s="63"/>
      <c r="AE1061" s="63"/>
      <c r="AF1061" s="63"/>
      <c r="AG1061" s="63"/>
      <c r="BA1061" s="63"/>
      <c r="BB1061" s="63"/>
      <c r="BC1061" s="63"/>
      <c r="BE1061" s="63"/>
    </row>
    <row r="1062" spans="3:57" x14ac:dyDescent="0.35">
      <c r="C1062" s="63"/>
      <c r="D1062" s="63"/>
      <c r="J1062" s="63"/>
      <c r="L1062" s="63"/>
      <c r="N1062" s="66">
        <f t="shared" ca="1" si="63"/>
        <v>121</v>
      </c>
      <c r="O1062" s="66">
        <f t="shared" ca="1" si="64"/>
        <v>121</v>
      </c>
      <c r="P1062" s="63"/>
      <c r="R1062" s="63"/>
      <c r="S1062" s="63"/>
      <c r="Y1062" s="65"/>
      <c r="AA1062" s="63"/>
      <c r="AB1062" s="63"/>
      <c r="AD1062" s="63"/>
      <c r="AE1062" s="63"/>
      <c r="AF1062" s="63"/>
      <c r="AG1062" s="63"/>
      <c r="BA1062" s="63"/>
      <c r="BB1062" s="63"/>
      <c r="BC1062" s="63"/>
      <c r="BE1062" s="63"/>
    </row>
    <row r="1063" spans="3:57" x14ac:dyDescent="0.35">
      <c r="C1063" s="63"/>
      <c r="D1063" s="63"/>
      <c r="J1063" s="63"/>
      <c r="L1063" s="63"/>
      <c r="N1063" s="66">
        <f t="shared" ca="1" si="63"/>
        <v>121</v>
      </c>
      <c r="O1063" s="66">
        <f t="shared" ca="1" si="64"/>
        <v>121</v>
      </c>
      <c r="P1063" s="63"/>
      <c r="R1063" s="63"/>
      <c r="S1063" s="63"/>
      <c r="Y1063" s="65"/>
      <c r="AA1063" s="63"/>
      <c r="AB1063" s="63"/>
      <c r="AD1063" s="63"/>
      <c r="AE1063" s="63"/>
      <c r="AF1063" s="63"/>
      <c r="AG1063" s="63"/>
      <c r="BA1063" s="63"/>
      <c r="BB1063" s="63"/>
      <c r="BC1063" s="63"/>
      <c r="BE1063" s="63"/>
    </row>
    <row r="1064" spans="3:57" x14ac:dyDescent="0.35">
      <c r="C1064" s="63"/>
      <c r="D1064" s="63"/>
      <c r="J1064" s="63"/>
      <c r="L1064" s="63"/>
      <c r="N1064" s="66">
        <f t="shared" ca="1" si="63"/>
        <v>121</v>
      </c>
      <c r="O1064" s="66">
        <f t="shared" ca="1" si="64"/>
        <v>121</v>
      </c>
      <c r="P1064" s="63"/>
      <c r="R1064" s="63"/>
      <c r="S1064" s="63"/>
      <c r="Y1064" s="65"/>
      <c r="AA1064" s="63"/>
      <c r="AB1064" s="63"/>
      <c r="AD1064" s="63"/>
      <c r="AE1064" s="63"/>
      <c r="AF1064" s="63"/>
      <c r="AG1064" s="63"/>
      <c r="BA1064" s="63"/>
      <c r="BB1064" s="63"/>
      <c r="BC1064" s="63"/>
      <c r="BE1064" s="63"/>
    </row>
    <row r="1065" spans="3:57" x14ac:dyDescent="0.35">
      <c r="C1065" s="63"/>
      <c r="D1065" s="63"/>
      <c r="J1065" s="63"/>
      <c r="L1065" s="63"/>
      <c r="N1065" s="66">
        <f t="shared" ca="1" si="63"/>
        <v>121</v>
      </c>
      <c r="O1065" s="66">
        <f t="shared" ca="1" si="64"/>
        <v>121</v>
      </c>
      <c r="P1065" s="63"/>
      <c r="R1065" s="63"/>
      <c r="S1065" s="63"/>
      <c r="Y1065" s="65"/>
      <c r="AA1065" s="63"/>
      <c r="AB1065" s="63"/>
      <c r="AD1065" s="63"/>
      <c r="AE1065" s="63"/>
      <c r="AF1065" s="63"/>
      <c r="AG1065" s="63"/>
      <c r="BA1065" s="63"/>
      <c r="BB1065" s="63"/>
      <c r="BC1065" s="63"/>
      <c r="BE1065" s="63"/>
    </row>
    <row r="1066" spans="3:57" x14ac:dyDescent="0.35">
      <c r="C1066" s="63"/>
      <c r="D1066" s="63"/>
      <c r="J1066" s="63"/>
      <c r="L1066" s="63"/>
      <c r="N1066" s="66">
        <f t="shared" ca="1" si="63"/>
        <v>121</v>
      </c>
      <c r="O1066" s="66">
        <f t="shared" ca="1" si="64"/>
        <v>121</v>
      </c>
      <c r="P1066" s="63"/>
      <c r="R1066" s="63"/>
      <c r="S1066" s="63"/>
      <c r="Y1066" s="65"/>
      <c r="AA1066" s="63"/>
      <c r="AB1066" s="63"/>
      <c r="AD1066" s="63"/>
      <c r="AE1066" s="63"/>
      <c r="AF1066" s="63"/>
      <c r="AG1066" s="63"/>
      <c r="BA1066" s="63"/>
      <c r="BB1066" s="63"/>
      <c r="BC1066" s="63"/>
      <c r="BE1066" s="63"/>
    </row>
    <row r="1067" spans="3:57" x14ac:dyDescent="0.35">
      <c r="C1067" s="63"/>
      <c r="D1067" s="63"/>
      <c r="J1067" s="63"/>
      <c r="L1067" s="63"/>
      <c r="N1067" s="66">
        <f t="shared" ca="1" si="63"/>
        <v>121</v>
      </c>
      <c r="O1067" s="66">
        <f t="shared" ca="1" si="64"/>
        <v>121</v>
      </c>
      <c r="P1067" s="63"/>
      <c r="R1067" s="63"/>
      <c r="S1067" s="63"/>
      <c r="Y1067" s="65"/>
      <c r="AA1067" s="63"/>
      <c r="AB1067" s="63"/>
      <c r="AD1067" s="63"/>
      <c r="AE1067" s="63"/>
      <c r="AF1067" s="63"/>
      <c r="AG1067" s="63"/>
      <c r="BA1067" s="63"/>
      <c r="BB1067" s="63"/>
      <c r="BC1067" s="63"/>
      <c r="BE1067" s="63"/>
    </row>
    <row r="1068" spans="3:57" x14ac:dyDescent="0.35">
      <c r="C1068" s="63"/>
      <c r="D1068" s="63"/>
      <c r="J1068" s="63"/>
      <c r="L1068" s="63"/>
      <c r="N1068" s="66">
        <f t="shared" ca="1" si="63"/>
        <v>121</v>
      </c>
      <c r="O1068" s="66">
        <f t="shared" ca="1" si="64"/>
        <v>121</v>
      </c>
      <c r="P1068" s="63"/>
      <c r="R1068" s="63"/>
      <c r="S1068" s="63"/>
      <c r="Y1068" s="65"/>
      <c r="AA1068" s="63"/>
      <c r="AB1068" s="63"/>
      <c r="AD1068" s="63"/>
      <c r="AE1068" s="63"/>
      <c r="AF1068" s="63"/>
      <c r="AG1068" s="63"/>
      <c r="BA1068" s="63"/>
      <c r="BB1068" s="63"/>
      <c r="BC1068" s="63"/>
      <c r="BE1068" s="63"/>
    </row>
    <row r="1069" spans="3:57" x14ac:dyDescent="0.35">
      <c r="C1069" s="63"/>
      <c r="D1069" s="63"/>
      <c r="J1069" s="63"/>
      <c r="L1069" s="63"/>
      <c r="N1069" s="66">
        <f t="shared" ca="1" si="63"/>
        <v>121</v>
      </c>
      <c r="O1069" s="66">
        <f t="shared" ca="1" si="64"/>
        <v>121</v>
      </c>
      <c r="P1069" s="63"/>
      <c r="R1069" s="63"/>
      <c r="S1069" s="63"/>
      <c r="Y1069" s="65"/>
      <c r="AA1069" s="63"/>
      <c r="AB1069" s="63"/>
      <c r="AD1069" s="63"/>
      <c r="AE1069" s="63"/>
      <c r="AF1069" s="63"/>
      <c r="AG1069" s="63"/>
      <c r="BA1069" s="63"/>
      <c r="BB1069" s="63"/>
      <c r="BC1069" s="63"/>
      <c r="BE1069" s="63"/>
    </row>
    <row r="1070" spans="3:57" x14ac:dyDescent="0.35">
      <c r="C1070" s="63"/>
      <c r="D1070" s="63"/>
      <c r="J1070" s="63"/>
      <c r="L1070" s="63"/>
      <c r="N1070" s="66">
        <f t="shared" ca="1" si="63"/>
        <v>121</v>
      </c>
      <c r="O1070" s="66">
        <f t="shared" ca="1" si="64"/>
        <v>121</v>
      </c>
      <c r="P1070" s="63"/>
      <c r="R1070" s="63"/>
      <c r="S1070" s="63"/>
      <c r="Y1070" s="65"/>
      <c r="AA1070" s="63"/>
      <c r="AB1070" s="63"/>
      <c r="AD1070" s="63"/>
      <c r="AE1070" s="63"/>
      <c r="AF1070" s="63"/>
      <c r="AG1070" s="63"/>
      <c r="BA1070" s="63"/>
      <c r="BB1070" s="63"/>
      <c r="BC1070" s="63"/>
      <c r="BE1070" s="63"/>
    </row>
    <row r="1071" spans="3:57" x14ac:dyDescent="0.35">
      <c r="C1071" s="63"/>
      <c r="D1071" s="63"/>
      <c r="J1071" s="63"/>
      <c r="L1071" s="63"/>
      <c r="N1071" s="66">
        <f t="shared" ca="1" si="63"/>
        <v>121</v>
      </c>
      <c r="O1071" s="66">
        <f t="shared" ca="1" si="64"/>
        <v>121</v>
      </c>
      <c r="P1071" s="63"/>
      <c r="R1071" s="63"/>
      <c r="S1071" s="63"/>
      <c r="Y1071" s="65"/>
      <c r="AA1071" s="63"/>
      <c r="AB1071" s="63"/>
      <c r="AD1071" s="63"/>
      <c r="AE1071" s="63"/>
      <c r="AF1071" s="63"/>
      <c r="AG1071" s="63"/>
      <c r="BA1071" s="63"/>
      <c r="BB1071" s="63"/>
      <c r="BC1071" s="63"/>
      <c r="BE1071" s="63"/>
    </row>
    <row r="1072" spans="3:57" x14ac:dyDescent="0.35">
      <c r="C1072" s="63"/>
      <c r="D1072" s="63"/>
      <c r="J1072" s="63"/>
      <c r="L1072" s="63"/>
      <c r="N1072" s="66">
        <f t="shared" ca="1" si="63"/>
        <v>121</v>
      </c>
      <c r="O1072" s="66">
        <f t="shared" ca="1" si="64"/>
        <v>121</v>
      </c>
      <c r="P1072" s="63"/>
      <c r="R1072" s="63"/>
      <c r="S1072" s="63"/>
      <c r="Y1072" s="65"/>
      <c r="AA1072" s="63"/>
      <c r="AB1072" s="63"/>
      <c r="AD1072" s="63"/>
      <c r="AE1072" s="63"/>
      <c r="AF1072" s="63"/>
      <c r="AG1072" s="63"/>
      <c r="BA1072" s="63"/>
      <c r="BB1072" s="63"/>
      <c r="BC1072" s="63"/>
      <c r="BE1072" s="63"/>
    </row>
    <row r="1073" spans="3:57" x14ac:dyDescent="0.35">
      <c r="C1073" s="63"/>
      <c r="D1073" s="63"/>
      <c r="J1073" s="63"/>
      <c r="L1073" s="63"/>
      <c r="N1073" s="66">
        <f t="shared" ca="1" si="63"/>
        <v>121</v>
      </c>
      <c r="O1073" s="66">
        <f t="shared" ca="1" si="64"/>
        <v>121</v>
      </c>
      <c r="P1073" s="63"/>
      <c r="R1073" s="63"/>
      <c r="S1073" s="63"/>
      <c r="Y1073" s="65"/>
      <c r="AA1073" s="63"/>
      <c r="AB1073" s="63"/>
      <c r="AD1073" s="63"/>
      <c r="AE1073" s="63"/>
      <c r="AF1073" s="63"/>
      <c r="AG1073" s="63"/>
      <c r="BA1073" s="63"/>
      <c r="BB1073" s="63"/>
      <c r="BC1073" s="63"/>
      <c r="BE1073" s="63"/>
    </row>
    <row r="1074" spans="3:57" x14ac:dyDescent="0.35">
      <c r="C1074" s="63"/>
      <c r="D1074" s="63"/>
      <c r="J1074" s="63"/>
      <c r="L1074" s="63"/>
      <c r="N1074" s="66">
        <f t="shared" ca="1" si="63"/>
        <v>121</v>
      </c>
      <c r="O1074" s="66">
        <f t="shared" ca="1" si="64"/>
        <v>121</v>
      </c>
      <c r="P1074" s="63"/>
      <c r="R1074" s="63"/>
      <c r="S1074" s="63"/>
      <c r="Y1074" s="65"/>
      <c r="AA1074" s="63"/>
      <c r="AB1074" s="63"/>
      <c r="AD1074" s="63"/>
      <c r="AE1074" s="63"/>
      <c r="AF1074" s="63"/>
      <c r="AG1074" s="63"/>
      <c r="BA1074" s="63"/>
      <c r="BB1074" s="63"/>
      <c r="BC1074" s="63"/>
      <c r="BE1074" s="63"/>
    </row>
    <row r="1075" spans="3:57" x14ac:dyDescent="0.35">
      <c r="C1075" s="63"/>
      <c r="D1075" s="63"/>
      <c r="J1075" s="63"/>
      <c r="L1075" s="63"/>
      <c r="N1075" s="66">
        <f t="shared" ca="1" si="63"/>
        <v>121</v>
      </c>
      <c r="O1075" s="66">
        <f t="shared" ca="1" si="64"/>
        <v>121</v>
      </c>
      <c r="P1075" s="63"/>
      <c r="R1075" s="63"/>
      <c r="S1075" s="63"/>
      <c r="Y1075" s="65"/>
      <c r="AA1075" s="63"/>
      <c r="AB1075" s="63"/>
      <c r="AD1075" s="63"/>
      <c r="AE1075" s="63"/>
      <c r="AF1075" s="63"/>
      <c r="AG1075" s="63"/>
      <c r="BA1075" s="63"/>
      <c r="BB1075" s="63"/>
      <c r="BC1075" s="63"/>
      <c r="BE1075" s="63"/>
    </row>
    <row r="1076" spans="3:57" x14ac:dyDescent="0.35">
      <c r="C1076" s="63"/>
      <c r="D1076" s="63"/>
      <c r="J1076" s="63"/>
      <c r="L1076" s="63"/>
      <c r="N1076" s="66">
        <f t="shared" ca="1" si="63"/>
        <v>121</v>
      </c>
      <c r="O1076" s="66">
        <f t="shared" ca="1" si="64"/>
        <v>121</v>
      </c>
      <c r="P1076" s="63"/>
      <c r="R1076" s="63"/>
      <c r="S1076" s="63"/>
      <c r="Y1076" s="65"/>
      <c r="AA1076" s="63"/>
      <c r="AB1076" s="63"/>
      <c r="AD1076" s="63"/>
      <c r="AE1076" s="63"/>
      <c r="AF1076" s="63"/>
      <c r="AG1076" s="63"/>
      <c r="BA1076" s="63"/>
      <c r="BB1076" s="63"/>
      <c r="BC1076" s="63"/>
      <c r="BE1076" s="63"/>
    </row>
    <row r="1077" spans="3:57" x14ac:dyDescent="0.35">
      <c r="C1077" s="63"/>
      <c r="D1077" s="63"/>
      <c r="J1077" s="63"/>
      <c r="L1077" s="63"/>
      <c r="N1077" s="66">
        <f t="shared" ca="1" si="63"/>
        <v>121</v>
      </c>
      <c r="O1077" s="66">
        <f t="shared" ca="1" si="64"/>
        <v>121</v>
      </c>
      <c r="P1077" s="63"/>
      <c r="R1077" s="63"/>
      <c r="S1077" s="63"/>
      <c r="Y1077" s="65"/>
      <c r="AA1077" s="63"/>
      <c r="AB1077" s="63"/>
      <c r="AD1077" s="63"/>
      <c r="AE1077" s="63"/>
      <c r="AF1077" s="63"/>
      <c r="AG1077" s="63"/>
      <c r="BA1077" s="63"/>
      <c r="BB1077" s="63"/>
      <c r="BC1077" s="63"/>
      <c r="BE1077" s="63"/>
    </row>
    <row r="1078" spans="3:57" x14ac:dyDescent="0.35">
      <c r="C1078" s="63"/>
      <c r="D1078" s="63"/>
      <c r="J1078" s="63"/>
      <c r="L1078" s="63"/>
      <c r="N1078" s="66">
        <f t="shared" ca="1" si="63"/>
        <v>121</v>
      </c>
      <c r="O1078" s="66">
        <f t="shared" ca="1" si="64"/>
        <v>121</v>
      </c>
      <c r="P1078" s="63"/>
      <c r="R1078" s="63"/>
      <c r="S1078" s="63"/>
      <c r="Y1078" s="65"/>
      <c r="AA1078" s="63"/>
      <c r="AB1078" s="63"/>
      <c r="AD1078" s="63"/>
      <c r="AE1078" s="63"/>
      <c r="AF1078" s="63"/>
      <c r="AG1078" s="63"/>
      <c r="BA1078" s="63"/>
      <c r="BB1078" s="63"/>
      <c r="BC1078" s="63"/>
      <c r="BE1078" s="63"/>
    </row>
    <row r="1079" spans="3:57" x14ac:dyDescent="0.35">
      <c r="C1079" s="63"/>
      <c r="D1079" s="63"/>
      <c r="J1079" s="63"/>
      <c r="L1079" s="63"/>
      <c r="N1079" s="66">
        <f t="shared" ca="1" si="63"/>
        <v>121</v>
      </c>
      <c r="O1079" s="66">
        <f t="shared" ca="1" si="64"/>
        <v>121</v>
      </c>
      <c r="P1079" s="63"/>
      <c r="R1079" s="63"/>
      <c r="S1079" s="63"/>
      <c r="Y1079" s="65"/>
      <c r="AA1079" s="63"/>
      <c r="AB1079" s="63"/>
      <c r="AD1079" s="63"/>
      <c r="AE1079" s="63"/>
      <c r="AF1079" s="63"/>
      <c r="AG1079" s="63"/>
      <c r="BA1079" s="63"/>
      <c r="BB1079" s="63"/>
      <c r="BC1079" s="63"/>
      <c r="BE1079" s="63"/>
    </row>
    <row r="1080" spans="3:57" x14ac:dyDescent="0.35">
      <c r="C1080" s="63"/>
      <c r="D1080" s="63"/>
      <c r="J1080" s="63"/>
      <c r="L1080" s="63"/>
      <c r="N1080" s="66">
        <f t="shared" ca="1" si="63"/>
        <v>121</v>
      </c>
      <c r="O1080" s="66">
        <f t="shared" ca="1" si="64"/>
        <v>121</v>
      </c>
      <c r="P1080" s="63"/>
      <c r="R1080" s="63"/>
      <c r="S1080" s="63"/>
      <c r="Y1080" s="65"/>
      <c r="AA1080" s="63"/>
      <c r="AB1080" s="63"/>
      <c r="AD1080" s="63"/>
      <c r="AE1080" s="63"/>
      <c r="AF1080" s="63"/>
      <c r="AG1080" s="63"/>
      <c r="BA1080" s="63"/>
      <c r="BB1080" s="63"/>
      <c r="BC1080" s="63"/>
      <c r="BE1080" s="63"/>
    </row>
    <row r="1081" spans="3:57" x14ac:dyDescent="0.35">
      <c r="C1081" s="63"/>
      <c r="D1081" s="63"/>
      <c r="J1081" s="63"/>
      <c r="L1081" s="63"/>
      <c r="N1081" s="66">
        <f t="shared" ca="1" si="63"/>
        <v>121</v>
      </c>
      <c r="O1081" s="66">
        <f t="shared" ca="1" si="64"/>
        <v>121</v>
      </c>
      <c r="P1081" s="63"/>
      <c r="R1081" s="63"/>
      <c r="S1081" s="63"/>
      <c r="Y1081" s="65"/>
      <c r="AA1081" s="63"/>
      <c r="AB1081" s="63"/>
      <c r="AD1081" s="63"/>
      <c r="AE1081" s="63"/>
      <c r="AF1081" s="63"/>
      <c r="AG1081" s="63"/>
      <c r="BA1081" s="63"/>
      <c r="BB1081" s="63"/>
      <c r="BC1081" s="63"/>
      <c r="BE1081" s="63"/>
    </row>
    <row r="1082" spans="3:57" x14ac:dyDescent="0.35">
      <c r="C1082" s="63"/>
      <c r="D1082" s="63"/>
      <c r="J1082" s="63"/>
      <c r="L1082" s="63"/>
      <c r="N1082" s="66">
        <f t="shared" ca="1" si="63"/>
        <v>121</v>
      </c>
      <c r="O1082" s="66">
        <f t="shared" ca="1" si="64"/>
        <v>121</v>
      </c>
      <c r="P1082" s="63"/>
      <c r="R1082" s="63"/>
      <c r="S1082" s="63"/>
      <c r="Y1082" s="65"/>
      <c r="AA1082" s="63"/>
      <c r="AB1082" s="63"/>
      <c r="AD1082" s="63"/>
      <c r="AE1082" s="63"/>
      <c r="AF1082" s="63"/>
      <c r="AG1082" s="63"/>
      <c r="BA1082" s="63"/>
      <c r="BB1082" s="63"/>
      <c r="BC1082" s="63"/>
      <c r="BE1082" s="63"/>
    </row>
    <row r="1083" spans="3:57" x14ac:dyDescent="0.35">
      <c r="C1083" s="63"/>
      <c r="D1083" s="63"/>
      <c r="J1083" s="63"/>
      <c r="L1083" s="63"/>
      <c r="N1083" s="66">
        <f t="shared" ca="1" si="63"/>
        <v>121</v>
      </c>
      <c r="O1083" s="66">
        <f t="shared" ca="1" si="64"/>
        <v>121</v>
      </c>
      <c r="P1083" s="63"/>
      <c r="R1083" s="63"/>
      <c r="S1083" s="63"/>
      <c r="Y1083" s="65"/>
      <c r="AA1083" s="63"/>
      <c r="AB1083" s="63"/>
      <c r="AD1083" s="63"/>
      <c r="AE1083" s="63"/>
      <c r="AF1083" s="63"/>
      <c r="AG1083" s="63"/>
      <c r="BA1083" s="63"/>
      <c r="BB1083" s="63"/>
      <c r="BC1083" s="63"/>
      <c r="BE1083" s="63"/>
    </row>
    <row r="1084" spans="3:57" x14ac:dyDescent="0.35">
      <c r="C1084" s="63"/>
      <c r="D1084" s="63"/>
      <c r="J1084" s="63"/>
      <c r="L1084" s="63"/>
      <c r="N1084" s="66">
        <f t="shared" ca="1" si="63"/>
        <v>121</v>
      </c>
      <c r="O1084" s="66">
        <f t="shared" ca="1" si="64"/>
        <v>121</v>
      </c>
      <c r="P1084" s="63"/>
      <c r="R1084" s="63"/>
      <c r="S1084" s="63"/>
      <c r="Y1084" s="65"/>
      <c r="AA1084" s="63"/>
      <c r="AB1084" s="63"/>
      <c r="AD1084" s="63"/>
      <c r="AE1084" s="63"/>
      <c r="AF1084" s="63"/>
      <c r="AG1084" s="63"/>
      <c r="BA1084" s="63"/>
      <c r="BB1084" s="63"/>
      <c r="BC1084" s="63"/>
      <c r="BE1084" s="63"/>
    </row>
    <row r="1085" spans="3:57" x14ac:dyDescent="0.35">
      <c r="C1085" s="63"/>
      <c r="D1085" s="63"/>
      <c r="J1085" s="63"/>
      <c r="L1085" s="63"/>
      <c r="N1085" s="66">
        <f t="shared" ca="1" si="63"/>
        <v>121</v>
      </c>
      <c r="O1085" s="66">
        <f t="shared" ca="1" si="64"/>
        <v>121</v>
      </c>
      <c r="P1085" s="63"/>
      <c r="R1085" s="63"/>
      <c r="S1085" s="63"/>
      <c r="Y1085" s="65"/>
      <c r="AA1085" s="63"/>
      <c r="AB1085" s="63"/>
      <c r="AD1085" s="63"/>
      <c r="AE1085" s="63"/>
      <c r="AF1085" s="63"/>
      <c r="AG1085" s="63"/>
      <c r="BA1085" s="63"/>
      <c r="BB1085" s="63"/>
      <c r="BC1085" s="63"/>
      <c r="BE1085" s="63"/>
    </row>
    <row r="1086" spans="3:57" x14ac:dyDescent="0.35">
      <c r="C1086" s="63"/>
      <c r="D1086" s="63"/>
      <c r="J1086" s="63"/>
      <c r="L1086" s="63"/>
      <c r="N1086" s="66">
        <f t="shared" ca="1" si="63"/>
        <v>121</v>
      </c>
      <c r="O1086" s="66">
        <f t="shared" ca="1" si="64"/>
        <v>121</v>
      </c>
      <c r="P1086" s="63"/>
      <c r="R1086" s="63"/>
      <c r="S1086" s="63"/>
      <c r="Y1086" s="65"/>
      <c r="AA1086" s="63"/>
      <c r="AB1086" s="63"/>
      <c r="AD1086" s="63"/>
      <c r="AE1086" s="63"/>
      <c r="AF1086" s="63"/>
      <c r="AG1086" s="63"/>
      <c r="BA1086" s="63"/>
      <c r="BB1086" s="63"/>
      <c r="BC1086" s="63"/>
      <c r="BE1086" s="63"/>
    </row>
    <row r="1087" spans="3:57" x14ac:dyDescent="0.35">
      <c r="C1087" s="63"/>
      <c r="D1087" s="63"/>
      <c r="J1087" s="63"/>
      <c r="L1087" s="63"/>
      <c r="N1087" s="66">
        <f t="shared" ca="1" si="63"/>
        <v>121</v>
      </c>
      <c r="O1087" s="66">
        <f t="shared" ca="1" si="64"/>
        <v>121</v>
      </c>
      <c r="P1087" s="63"/>
      <c r="R1087" s="63"/>
      <c r="S1087" s="63"/>
      <c r="Y1087" s="65"/>
      <c r="AA1087" s="63"/>
      <c r="AB1087" s="63"/>
      <c r="AD1087" s="63"/>
      <c r="AE1087" s="63"/>
      <c r="AF1087" s="63"/>
      <c r="AG1087" s="63"/>
      <c r="BA1087" s="63"/>
      <c r="BB1087" s="63"/>
      <c r="BC1087" s="63"/>
      <c r="BE1087" s="63"/>
    </row>
    <row r="1088" spans="3:57" x14ac:dyDescent="0.35">
      <c r="C1088" s="63"/>
      <c r="D1088" s="63"/>
      <c r="J1088" s="63"/>
      <c r="L1088" s="63"/>
      <c r="N1088" s="66">
        <f t="shared" ca="1" si="63"/>
        <v>121</v>
      </c>
      <c r="O1088" s="66">
        <f t="shared" ca="1" si="64"/>
        <v>121</v>
      </c>
      <c r="P1088" s="63"/>
      <c r="R1088" s="63"/>
      <c r="S1088" s="63"/>
      <c r="Y1088" s="65"/>
      <c r="AA1088" s="63"/>
      <c r="AB1088" s="63"/>
      <c r="AD1088" s="63"/>
      <c r="AE1088" s="63"/>
      <c r="AF1088" s="63"/>
      <c r="AG1088" s="63"/>
      <c r="BA1088" s="63"/>
      <c r="BB1088" s="63"/>
      <c r="BC1088" s="63"/>
      <c r="BE1088" s="63"/>
    </row>
    <row r="1089" spans="3:57" x14ac:dyDescent="0.35">
      <c r="C1089" s="63"/>
      <c r="D1089" s="63"/>
      <c r="J1089" s="63"/>
      <c r="L1089" s="63"/>
      <c r="N1089" s="66">
        <f t="shared" ca="1" si="63"/>
        <v>121</v>
      </c>
      <c r="O1089" s="66">
        <f t="shared" ca="1" si="64"/>
        <v>121</v>
      </c>
      <c r="P1089" s="63"/>
      <c r="R1089" s="63"/>
      <c r="S1089" s="63"/>
      <c r="Y1089" s="65"/>
      <c r="AA1089" s="63"/>
      <c r="AB1089" s="63"/>
      <c r="AD1089" s="63"/>
      <c r="AE1089" s="63"/>
      <c r="AF1089" s="63"/>
      <c r="AG1089" s="63"/>
      <c r="BA1089" s="63"/>
      <c r="BB1089" s="63"/>
      <c r="BC1089" s="63"/>
      <c r="BE1089" s="63"/>
    </row>
    <row r="1090" spans="3:57" x14ac:dyDescent="0.35">
      <c r="C1090" s="63"/>
      <c r="D1090" s="63"/>
      <c r="J1090" s="63"/>
      <c r="L1090" s="63"/>
      <c r="N1090" s="66">
        <f t="shared" ca="1" si="63"/>
        <v>121</v>
      </c>
      <c r="O1090" s="66">
        <f t="shared" ca="1" si="64"/>
        <v>121</v>
      </c>
      <c r="P1090" s="63"/>
      <c r="R1090" s="63"/>
      <c r="S1090" s="63"/>
      <c r="Y1090" s="65"/>
      <c r="AA1090" s="63"/>
      <c r="AB1090" s="63"/>
      <c r="AD1090" s="63"/>
      <c r="AE1090" s="63"/>
      <c r="AF1090" s="63"/>
      <c r="AG1090" s="63"/>
      <c r="BA1090" s="63"/>
      <c r="BB1090" s="63"/>
      <c r="BC1090" s="63"/>
      <c r="BE1090" s="63"/>
    </row>
    <row r="1091" spans="3:57" x14ac:dyDescent="0.35">
      <c r="C1091" s="63"/>
      <c r="D1091" s="63"/>
      <c r="J1091" s="63"/>
      <c r="L1091" s="63"/>
      <c r="N1091" s="66">
        <f t="shared" ca="1" si="63"/>
        <v>121</v>
      </c>
      <c r="O1091" s="66">
        <f t="shared" ca="1" si="64"/>
        <v>121</v>
      </c>
      <c r="P1091" s="63"/>
      <c r="R1091" s="63"/>
      <c r="S1091" s="63"/>
      <c r="Y1091" s="65"/>
      <c r="AA1091" s="63"/>
      <c r="AB1091" s="63"/>
      <c r="AD1091" s="63"/>
      <c r="AE1091" s="63"/>
      <c r="AF1091" s="63"/>
      <c r="AG1091" s="63"/>
      <c r="BA1091" s="63"/>
      <c r="BB1091" s="63"/>
      <c r="BC1091" s="63"/>
      <c r="BE1091" s="63"/>
    </row>
    <row r="1092" spans="3:57" x14ac:dyDescent="0.35">
      <c r="C1092" s="63"/>
      <c r="D1092" s="63"/>
      <c r="J1092" s="63"/>
      <c r="L1092" s="63"/>
      <c r="N1092" s="66">
        <f t="shared" ca="1" si="63"/>
        <v>121</v>
      </c>
      <c r="O1092" s="66">
        <f t="shared" ca="1" si="64"/>
        <v>121</v>
      </c>
      <c r="P1092" s="63"/>
      <c r="R1092" s="63"/>
      <c r="S1092" s="63"/>
      <c r="Y1092" s="65"/>
      <c r="AA1092" s="63"/>
      <c r="AB1092" s="63"/>
      <c r="AD1092" s="63"/>
      <c r="AE1092" s="63"/>
      <c r="AF1092" s="63"/>
      <c r="AG1092" s="63"/>
      <c r="BA1092" s="63"/>
      <c r="BB1092" s="63"/>
      <c r="BC1092" s="63"/>
      <c r="BE1092" s="63"/>
    </row>
    <row r="1093" spans="3:57" x14ac:dyDescent="0.35">
      <c r="C1093" s="63"/>
      <c r="D1093" s="63"/>
      <c r="J1093" s="63"/>
      <c r="L1093" s="63"/>
      <c r="N1093" s="66">
        <f t="shared" ref="N1093:N1156" ca="1" si="65">INT((TODAY()-M1093)/365.25)</f>
        <v>121</v>
      </c>
      <c r="O1093" s="66">
        <f t="shared" ca="1" si="64"/>
        <v>121</v>
      </c>
      <c r="P1093" s="63"/>
      <c r="R1093" s="63"/>
      <c r="S1093" s="63"/>
      <c r="Y1093" s="65"/>
      <c r="AA1093" s="63"/>
      <c r="AB1093" s="63"/>
      <c r="AD1093" s="63"/>
      <c r="AE1093" s="63"/>
      <c r="AF1093" s="63"/>
      <c r="AG1093" s="63"/>
      <c r="BA1093" s="63"/>
      <c r="BB1093" s="63"/>
      <c r="BC1093" s="63"/>
      <c r="BE1093" s="63"/>
    </row>
    <row r="1094" spans="3:57" x14ac:dyDescent="0.35">
      <c r="C1094" s="63"/>
      <c r="D1094" s="63"/>
      <c r="J1094" s="63"/>
      <c r="L1094" s="63"/>
      <c r="N1094" s="66">
        <f t="shared" ca="1" si="65"/>
        <v>121</v>
      </c>
      <c r="O1094" s="66">
        <f t="shared" ca="1" si="64"/>
        <v>121</v>
      </c>
      <c r="P1094" s="63"/>
      <c r="R1094" s="63"/>
      <c r="S1094" s="63"/>
      <c r="Y1094" s="65"/>
      <c r="AA1094" s="63"/>
      <c r="AB1094" s="63"/>
      <c r="AD1094" s="63"/>
      <c r="AE1094" s="63"/>
      <c r="AF1094" s="63"/>
      <c r="AG1094" s="63"/>
      <c r="BA1094" s="63"/>
      <c r="BB1094" s="63"/>
      <c r="BC1094" s="63"/>
      <c r="BE1094" s="63"/>
    </row>
    <row r="1095" spans="3:57" x14ac:dyDescent="0.35">
      <c r="C1095" s="63"/>
      <c r="D1095" s="63"/>
      <c r="J1095" s="63"/>
      <c r="L1095" s="63"/>
      <c r="N1095" s="66">
        <f t="shared" ca="1" si="65"/>
        <v>121</v>
      </c>
      <c r="O1095" s="66">
        <f t="shared" ca="1" si="64"/>
        <v>121</v>
      </c>
      <c r="P1095" s="63"/>
      <c r="R1095" s="63"/>
      <c r="S1095" s="63"/>
      <c r="Y1095" s="65"/>
      <c r="AA1095" s="63"/>
      <c r="AB1095" s="63"/>
      <c r="AD1095" s="63"/>
      <c r="AE1095" s="63"/>
      <c r="AF1095" s="63"/>
      <c r="AG1095" s="63"/>
      <c r="BA1095" s="63"/>
      <c r="BB1095" s="63"/>
      <c r="BC1095" s="63"/>
      <c r="BE1095" s="63"/>
    </row>
    <row r="1096" spans="3:57" x14ac:dyDescent="0.35">
      <c r="C1096" s="63"/>
      <c r="D1096" s="63"/>
      <c r="J1096" s="63"/>
      <c r="L1096" s="63"/>
      <c r="N1096" s="66">
        <f t="shared" ca="1" si="65"/>
        <v>121</v>
      </c>
      <c r="O1096" s="66">
        <f t="shared" ca="1" si="64"/>
        <v>121</v>
      </c>
      <c r="P1096" s="63"/>
      <c r="R1096" s="63"/>
      <c r="S1096" s="63"/>
      <c r="Y1096" s="65"/>
      <c r="AA1096" s="63"/>
      <c r="AB1096" s="63"/>
      <c r="AD1096" s="63"/>
      <c r="AE1096" s="63"/>
      <c r="AF1096" s="63"/>
      <c r="AG1096" s="63"/>
      <c r="BA1096" s="63"/>
      <c r="BB1096" s="63"/>
      <c r="BC1096" s="63"/>
      <c r="BE1096" s="63"/>
    </row>
    <row r="1097" spans="3:57" x14ac:dyDescent="0.35">
      <c r="C1097" s="63"/>
      <c r="D1097" s="63"/>
      <c r="J1097" s="63"/>
      <c r="L1097" s="63"/>
      <c r="N1097" s="66">
        <f t="shared" ca="1" si="65"/>
        <v>121</v>
      </c>
      <c r="O1097" s="66">
        <f t="shared" ref="O1097:O1160" ca="1" si="66">IF(N1097=119,"N/D",N1097)</f>
        <v>121</v>
      </c>
      <c r="P1097" s="63"/>
      <c r="R1097" s="63"/>
      <c r="S1097" s="63"/>
      <c r="Y1097" s="65"/>
      <c r="AA1097" s="63"/>
      <c r="AB1097" s="63"/>
      <c r="AD1097" s="63"/>
      <c r="AE1097" s="63"/>
      <c r="AF1097" s="63"/>
      <c r="AG1097" s="63"/>
      <c r="BA1097" s="63"/>
      <c r="BB1097" s="63"/>
      <c r="BC1097" s="63"/>
      <c r="BE1097" s="63"/>
    </row>
    <row r="1098" spans="3:57" x14ac:dyDescent="0.35">
      <c r="C1098" s="63"/>
      <c r="D1098" s="63"/>
      <c r="J1098" s="63"/>
      <c r="L1098" s="63"/>
      <c r="N1098" s="66">
        <f t="shared" ca="1" si="65"/>
        <v>121</v>
      </c>
      <c r="O1098" s="66">
        <f t="shared" ca="1" si="66"/>
        <v>121</v>
      </c>
      <c r="P1098" s="63"/>
      <c r="R1098" s="63"/>
      <c r="S1098" s="63"/>
      <c r="Y1098" s="65"/>
      <c r="AA1098" s="63"/>
      <c r="AB1098" s="63"/>
      <c r="AD1098" s="63"/>
      <c r="AE1098" s="63"/>
      <c r="AF1098" s="63"/>
      <c r="AG1098" s="63"/>
      <c r="BA1098" s="63"/>
      <c r="BB1098" s="63"/>
      <c r="BC1098" s="63"/>
      <c r="BE1098" s="63"/>
    </row>
    <row r="1099" spans="3:57" x14ac:dyDescent="0.35">
      <c r="C1099" s="63"/>
      <c r="D1099" s="63"/>
      <c r="J1099" s="63"/>
      <c r="L1099" s="63"/>
      <c r="N1099" s="66">
        <f t="shared" ca="1" si="65"/>
        <v>121</v>
      </c>
      <c r="O1099" s="66">
        <f t="shared" ca="1" si="66"/>
        <v>121</v>
      </c>
      <c r="P1099" s="63"/>
      <c r="R1099" s="63"/>
      <c r="S1099" s="63"/>
      <c r="Y1099" s="65"/>
      <c r="AA1099" s="63"/>
      <c r="AB1099" s="63"/>
      <c r="AD1099" s="63"/>
      <c r="AE1099" s="63"/>
      <c r="AF1099" s="63"/>
      <c r="AG1099" s="63"/>
      <c r="BA1099" s="63"/>
      <c r="BB1099" s="63"/>
      <c r="BC1099" s="63"/>
      <c r="BE1099" s="63"/>
    </row>
    <row r="1100" spans="3:57" x14ac:dyDescent="0.35">
      <c r="C1100" s="63"/>
      <c r="D1100" s="63"/>
      <c r="J1100" s="63"/>
      <c r="L1100" s="63"/>
      <c r="N1100" s="66">
        <f t="shared" ca="1" si="65"/>
        <v>121</v>
      </c>
      <c r="O1100" s="66">
        <f t="shared" ca="1" si="66"/>
        <v>121</v>
      </c>
      <c r="P1100" s="63"/>
      <c r="R1100" s="63"/>
      <c r="S1100" s="63"/>
      <c r="Y1100" s="65"/>
      <c r="AA1100" s="63"/>
      <c r="AB1100" s="63"/>
      <c r="AD1100" s="63"/>
      <c r="AE1100" s="63"/>
      <c r="AF1100" s="63"/>
      <c r="AG1100" s="63"/>
      <c r="BA1100" s="63"/>
      <c r="BB1100" s="63"/>
      <c r="BC1100" s="63"/>
      <c r="BE1100" s="63"/>
    </row>
    <row r="1101" spans="3:57" x14ac:dyDescent="0.35">
      <c r="C1101" s="63"/>
      <c r="D1101" s="63"/>
      <c r="J1101" s="63"/>
      <c r="L1101" s="63"/>
      <c r="N1101" s="66">
        <f t="shared" ca="1" si="65"/>
        <v>121</v>
      </c>
      <c r="O1101" s="66">
        <f t="shared" ca="1" si="66"/>
        <v>121</v>
      </c>
      <c r="P1101" s="63"/>
      <c r="R1101" s="63"/>
      <c r="S1101" s="63"/>
      <c r="Y1101" s="65"/>
      <c r="AA1101" s="63"/>
      <c r="AB1101" s="63"/>
      <c r="AD1101" s="63"/>
      <c r="AE1101" s="63"/>
      <c r="AF1101" s="63"/>
      <c r="AG1101" s="63"/>
      <c r="BA1101" s="63"/>
      <c r="BB1101" s="63"/>
      <c r="BC1101" s="63"/>
      <c r="BE1101" s="63"/>
    </row>
    <row r="1102" spans="3:57" x14ac:dyDescent="0.35">
      <c r="C1102" s="63"/>
      <c r="D1102" s="63"/>
      <c r="J1102" s="63"/>
      <c r="L1102" s="63"/>
      <c r="N1102" s="66">
        <f t="shared" ca="1" si="65"/>
        <v>121</v>
      </c>
      <c r="O1102" s="66">
        <f t="shared" ca="1" si="66"/>
        <v>121</v>
      </c>
      <c r="P1102" s="63"/>
      <c r="R1102" s="63"/>
      <c r="S1102" s="63"/>
      <c r="Y1102" s="65"/>
      <c r="AA1102" s="63"/>
      <c r="AB1102" s="63"/>
      <c r="AD1102" s="63"/>
      <c r="AE1102" s="63"/>
      <c r="AF1102" s="63"/>
      <c r="AG1102" s="63"/>
      <c r="BA1102" s="63"/>
      <c r="BB1102" s="63"/>
      <c r="BC1102" s="63"/>
      <c r="BE1102" s="63"/>
    </row>
    <row r="1103" spans="3:57" x14ac:dyDescent="0.35">
      <c r="C1103" s="63"/>
      <c r="D1103" s="63"/>
      <c r="J1103" s="63"/>
      <c r="L1103" s="63"/>
      <c r="N1103" s="66">
        <f t="shared" ca="1" si="65"/>
        <v>121</v>
      </c>
      <c r="O1103" s="66">
        <f t="shared" ca="1" si="66"/>
        <v>121</v>
      </c>
      <c r="P1103" s="63"/>
      <c r="R1103" s="63"/>
      <c r="S1103" s="63"/>
      <c r="Y1103" s="65"/>
      <c r="AA1103" s="63"/>
      <c r="AB1103" s="63"/>
      <c r="AD1103" s="63"/>
      <c r="AE1103" s="63"/>
      <c r="AF1103" s="63"/>
      <c r="AG1103" s="63"/>
      <c r="BA1103" s="63"/>
      <c r="BB1103" s="63"/>
      <c r="BC1103" s="63"/>
      <c r="BE1103" s="63"/>
    </row>
    <row r="1104" spans="3:57" x14ac:dyDescent="0.35">
      <c r="C1104" s="63"/>
      <c r="D1104" s="63"/>
      <c r="J1104" s="63"/>
      <c r="L1104" s="63"/>
      <c r="N1104" s="66">
        <f t="shared" ca="1" si="65"/>
        <v>121</v>
      </c>
      <c r="O1104" s="66">
        <f t="shared" ca="1" si="66"/>
        <v>121</v>
      </c>
      <c r="P1104" s="63"/>
      <c r="R1104" s="63"/>
      <c r="S1104" s="63"/>
      <c r="Y1104" s="65"/>
      <c r="AA1104" s="63"/>
      <c r="AB1104" s="63"/>
      <c r="AD1104" s="63"/>
      <c r="AE1104" s="63"/>
      <c r="AF1104" s="63"/>
      <c r="AG1104" s="63"/>
      <c r="BA1104" s="63"/>
      <c r="BB1104" s="63"/>
      <c r="BC1104" s="63"/>
      <c r="BE1104" s="63"/>
    </row>
    <row r="1105" spans="3:57" x14ac:dyDescent="0.35">
      <c r="C1105" s="63"/>
      <c r="D1105" s="63"/>
      <c r="J1105" s="63"/>
      <c r="L1105" s="63"/>
      <c r="N1105" s="66">
        <f t="shared" ca="1" si="65"/>
        <v>121</v>
      </c>
      <c r="O1105" s="66">
        <f t="shared" ca="1" si="66"/>
        <v>121</v>
      </c>
      <c r="P1105" s="63"/>
      <c r="R1105" s="63"/>
      <c r="S1105" s="63"/>
      <c r="Y1105" s="65"/>
      <c r="AA1105" s="63"/>
      <c r="AB1105" s="63"/>
      <c r="AD1105" s="63"/>
      <c r="AE1105" s="63"/>
      <c r="AF1105" s="63"/>
      <c r="AG1105" s="63"/>
      <c r="BA1105" s="63"/>
      <c r="BB1105" s="63"/>
      <c r="BC1105" s="63"/>
      <c r="BE1105" s="63"/>
    </row>
    <row r="1106" spans="3:57" x14ac:dyDescent="0.35">
      <c r="C1106" s="63"/>
      <c r="D1106" s="63"/>
      <c r="J1106" s="63"/>
      <c r="L1106" s="63"/>
      <c r="N1106" s="66">
        <f t="shared" ca="1" si="65"/>
        <v>121</v>
      </c>
      <c r="O1106" s="66">
        <f t="shared" ca="1" si="66"/>
        <v>121</v>
      </c>
      <c r="P1106" s="63"/>
      <c r="R1106" s="63"/>
      <c r="S1106" s="63"/>
      <c r="Y1106" s="65"/>
      <c r="AA1106" s="63"/>
      <c r="AB1106" s="63"/>
      <c r="AD1106" s="63"/>
      <c r="AE1106" s="63"/>
      <c r="AF1106" s="63"/>
      <c r="AG1106" s="63"/>
      <c r="BA1106" s="63"/>
      <c r="BB1106" s="63"/>
      <c r="BC1106" s="63"/>
      <c r="BE1106" s="63"/>
    </row>
    <row r="1107" spans="3:57" x14ac:dyDescent="0.35">
      <c r="C1107" s="63"/>
      <c r="D1107" s="63"/>
      <c r="J1107" s="63"/>
      <c r="L1107" s="63"/>
      <c r="N1107" s="66">
        <f t="shared" ca="1" si="65"/>
        <v>121</v>
      </c>
      <c r="O1107" s="66">
        <f t="shared" ca="1" si="66"/>
        <v>121</v>
      </c>
      <c r="P1107" s="63"/>
      <c r="R1107" s="63"/>
      <c r="S1107" s="63"/>
      <c r="Y1107" s="65"/>
      <c r="AA1107" s="63"/>
      <c r="AB1107" s="63"/>
      <c r="AD1107" s="63"/>
      <c r="AE1107" s="63"/>
      <c r="AF1107" s="63"/>
      <c r="AG1107" s="63"/>
      <c r="BA1107" s="63"/>
      <c r="BB1107" s="63"/>
      <c r="BC1107" s="63"/>
      <c r="BE1107" s="63"/>
    </row>
    <row r="1108" spans="3:57" x14ac:dyDescent="0.35">
      <c r="C1108" s="63"/>
      <c r="D1108" s="63"/>
      <c r="J1108" s="63"/>
      <c r="L1108" s="63"/>
      <c r="N1108" s="66">
        <f t="shared" ca="1" si="65"/>
        <v>121</v>
      </c>
      <c r="O1108" s="66">
        <f t="shared" ca="1" si="66"/>
        <v>121</v>
      </c>
      <c r="P1108" s="63"/>
      <c r="R1108" s="63"/>
      <c r="S1108" s="63"/>
      <c r="Y1108" s="65"/>
      <c r="AA1108" s="63"/>
      <c r="AB1108" s="63"/>
      <c r="AD1108" s="63"/>
      <c r="AE1108" s="63"/>
      <c r="AF1108" s="63"/>
      <c r="AG1108" s="63"/>
      <c r="BA1108" s="63"/>
      <c r="BB1108" s="63"/>
      <c r="BC1108" s="63"/>
      <c r="BE1108" s="63"/>
    </row>
    <row r="1109" spans="3:57" x14ac:dyDescent="0.35">
      <c r="C1109" s="63"/>
      <c r="D1109" s="63"/>
      <c r="J1109" s="63"/>
      <c r="L1109" s="63"/>
      <c r="N1109" s="66">
        <f t="shared" ca="1" si="65"/>
        <v>121</v>
      </c>
      <c r="O1109" s="66">
        <f t="shared" ca="1" si="66"/>
        <v>121</v>
      </c>
      <c r="P1109" s="63"/>
      <c r="R1109" s="63"/>
      <c r="S1109" s="63"/>
      <c r="Y1109" s="65"/>
      <c r="AA1109" s="63"/>
      <c r="AB1109" s="63"/>
      <c r="AD1109" s="63"/>
      <c r="AE1109" s="63"/>
      <c r="AF1109" s="63"/>
      <c r="AG1109" s="63"/>
      <c r="BA1109" s="63"/>
      <c r="BB1109" s="63"/>
      <c r="BC1109" s="63"/>
      <c r="BE1109" s="63"/>
    </row>
    <row r="1110" spans="3:57" x14ac:dyDescent="0.35">
      <c r="C1110" s="63"/>
      <c r="D1110" s="63"/>
      <c r="J1110" s="63"/>
      <c r="L1110" s="63"/>
      <c r="N1110" s="66">
        <f t="shared" ca="1" si="65"/>
        <v>121</v>
      </c>
      <c r="O1110" s="66">
        <f t="shared" ca="1" si="66"/>
        <v>121</v>
      </c>
      <c r="P1110" s="63"/>
      <c r="R1110" s="63"/>
      <c r="S1110" s="63"/>
      <c r="Y1110" s="65"/>
      <c r="AA1110" s="63"/>
      <c r="AB1110" s="63"/>
      <c r="AD1110" s="63"/>
      <c r="AE1110" s="63"/>
      <c r="AF1110" s="63"/>
      <c r="AG1110" s="63"/>
      <c r="BA1110" s="63"/>
      <c r="BB1110" s="63"/>
      <c r="BC1110" s="63"/>
      <c r="BE1110" s="63"/>
    </row>
    <row r="1111" spans="3:57" x14ac:dyDescent="0.35">
      <c r="C1111" s="63"/>
      <c r="D1111" s="63"/>
      <c r="J1111" s="63"/>
      <c r="L1111" s="63"/>
      <c r="N1111" s="66">
        <f t="shared" ca="1" si="65"/>
        <v>121</v>
      </c>
      <c r="O1111" s="66">
        <f t="shared" ca="1" si="66"/>
        <v>121</v>
      </c>
      <c r="P1111" s="63"/>
      <c r="R1111" s="63"/>
      <c r="S1111" s="63"/>
      <c r="Y1111" s="65"/>
      <c r="AA1111" s="63"/>
      <c r="AB1111" s="63"/>
      <c r="AD1111" s="63"/>
      <c r="AE1111" s="63"/>
      <c r="AF1111" s="63"/>
      <c r="AG1111" s="63"/>
      <c r="BA1111" s="63"/>
      <c r="BB1111" s="63"/>
      <c r="BC1111" s="63"/>
      <c r="BE1111" s="63"/>
    </row>
    <row r="1112" spans="3:57" x14ac:dyDescent="0.35">
      <c r="C1112" s="63"/>
      <c r="D1112" s="63"/>
      <c r="J1112" s="63"/>
      <c r="L1112" s="63"/>
      <c r="N1112" s="66">
        <f t="shared" ca="1" si="65"/>
        <v>121</v>
      </c>
      <c r="O1112" s="66">
        <f t="shared" ca="1" si="66"/>
        <v>121</v>
      </c>
      <c r="P1112" s="63"/>
      <c r="R1112" s="63"/>
      <c r="S1112" s="63"/>
      <c r="Y1112" s="65"/>
      <c r="AA1112" s="63"/>
      <c r="AB1112" s="63"/>
      <c r="AD1112" s="63"/>
      <c r="AE1112" s="63"/>
      <c r="AF1112" s="63"/>
      <c r="AG1112" s="63"/>
      <c r="BA1112" s="63"/>
      <c r="BB1112" s="63"/>
      <c r="BC1112" s="63"/>
      <c r="BE1112" s="63"/>
    </row>
    <row r="1113" spans="3:57" x14ac:dyDescent="0.35">
      <c r="C1113" s="63"/>
      <c r="D1113" s="63"/>
      <c r="J1113" s="63"/>
      <c r="L1113" s="63"/>
      <c r="N1113" s="66">
        <f t="shared" ca="1" si="65"/>
        <v>121</v>
      </c>
      <c r="O1113" s="66">
        <f t="shared" ca="1" si="66"/>
        <v>121</v>
      </c>
      <c r="P1113" s="63"/>
      <c r="R1113" s="63"/>
      <c r="S1113" s="63"/>
      <c r="Y1113" s="65"/>
      <c r="AA1113" s="63"/>
      <c r="AB1113" s="63"/>
      <c r="AD1113" s="63"/>
      <c r="AE1113" s="63"/>
      <c r="AF1113" s="63"/>
      <c r="AG1113" s="63"/>
      <c r="BA1113" s="63"/>
      <c r="BB1113" s="63"/>
      <c r="BC1113" s="63"/>
      <c r="BE1113" s="63"/>
    </row>
    <row r="1114" spans="3:57" x14ac:dyDescent="0.35">
      <c r="C1114" s="63"/>
      <c r="D1114" s="63"/>
      <c r="J1114" s="63"/>
      <c r="L1114" s="63"/>
      <c r="N1114" s="66">
        <f t="shared" ca="1" si="65"/>
        <v>121</v>
      </c>
      <c r="O1114" s="66">
        <f t="shared" ca="1" si="66"/>
        <v>121</v>
      </c>
      <c r="P1114" s="63"/>
      <c r="R1114" s="63"/>
      <c r="S1114" s="63"/>
      <c r="Y1114" s="65"/>
      <c r="AA1114" s="63"/>
      <c r="AB1114" s="63"/>
      <c r="AD1114" s="63"/>
      <c r="AE1114" s="63"/>
      <c r="AF1114" s="63"/>
      <c r="AG1114" s="63"/>
      <c r="BA1114" s="63"/>
      <c r="BB1114" s="63"/>
      <c r="BC1114" s="63"/>
      <c r="BE1114" s="63"/>
    </row>
    <row r="1115" spans="3:57" x14ac:dyDescent="0.35">
      <c r="C1115" s="63"/>
      <c r="D1115" s="63"/>
      <c r="J1115" s="63"/>
      <c r="L1115" s="63"/>
      <c r="N1115" s="66">
        <f t="shared" ca="1" si="65"/>
        <v>121</v>
      </c>
      <c r="O1115" s="66">
        <f t="shared" ca="1" si="66"/>
        <v>121</v>
      </c>
      <c r="P1115" s="63"/>
      <c r="R1115" s="63"/>
      <c r="S1115" s="63"/>
      <c r="Y1115" s="65"/>
      <c r="AA1115" s="63"/>
      <c r="AB1115" s="63"/>
      <c r="AD1115" s="63"/>
      <c r="AE1115" s="63"/>
      <c r="AF1115" s="63"/>
      <c r="AG1115" s="63"/>
      <c r="BA1115" s="63"/>
      <c r="BB1115" s="63"/>
      <c r="BC1115" s="63"/>
      <c r="BE1115" s="63"/>
    </row>
    <row r="1116" spans="3:57" x14ac:dyDescent="0.35">
      <c r="C1116" s="63"/>
      <c r="D1116" s="63"/>
      <c r="J1116" s="63"/>
      <c r="L1116" s="63"/>
      <c r="N1116" s="66">
        <f t="shared" ca="1" si="65"/>
        <v>121</v>
      </c>
      <c r="O1116" s="66">
        <f t="shared" ca="1" si="66"/>
        <v>121</v>
      </c>
      <c r="P1116" s="63"/>
      <c r="R1116" s="63"/>
      <c r="S1116" s="63"/>
      <c r="Y1116" s="65"/>
      <c r="AA1116" s="63"/>
      <c r="AB1116" s="63"/>
      <c r="AD1116" s="63"/>
      <c r="AE1116" s="63"/>
      <c r="AF1116" s="63"/>
      <c r="AG1116" s="63"/>
      <c r="BA1116" s="63"/>
      <c r="BB1116" s="63"/>
      <c r="BC1116" s="63"/>
      <c r="BE1116" s="63"/>
    </row>
    <row r="1117" spans="3:57" x14ac:dyDescent="0.35">
      <c r="C1117" s="63"/>
      <c r="D1117" s="63"/>
      <c r="J1117" s="63"/>
      <c r="L1117" s="63"/>
      <c r="N1117" s="66">
        <f t="shared" ca="1" si="65"/>
        <v>121</v>
      </c>
      <c r="O1117" s="66">
        <f t="shared" ca="1" si="66"/>
        <v>121</v>
      </c>
      <c r="P1117" s="63"/>
      <c r="R1117" s="63"/>
      <c r="S1117" s="63"/>
      <c r="Y1117" s="65"/>
      <c r="AA1117" s="63"/>
      <c r="AB1117" s="63"/>
      <c r="AD1117" s="63"/>
      <c r="AE1117" s="63"/>
      <c r="AF1117" s="63"/>
      <c r="AG1117" s="63"/>
      <c r="BA1117" s="63"/>
      <c r="BB1117" s="63"/>
      <c r="BC1117" s="63"/>
      <c r="BE1117" s="63"/>
    </row>
    <row r="1118" spans="3:57" x14ac:dyDescent="0.35">
      <c r="C1118" s="63"/>
      <c r="D1118" s="63"/>
      <c r="J1118" s="63"/>
      <c r="L1118" s="63"/>
      <c r="N1118" s="66">
        <f t="shared" ca="1" si="65"/>
        <v>121</v>
      </c>
      <c r="O1118" s="66">
        <f t="shared" ca="1" si="66"/>
        <v>121</v>
      </c>
      <c r="P1118" s="63"/>
      <c r="R1118" s="63"/>
      <c r="S1118" s="63"/>
      <c r="Y1118" s="65"/>
      <c r="AA1118" s="63"/>
      <c r="AB1118" s="63"/>
      <c r="AD1118" s="63"/>
      <c r="AE1118" s="63"/>
      <c r="AF1118" s="63"/>
      <c r="AG1118" s="63"/>
      <c r="BA1118" s="63"/>
      <c r="BB1118" s="63"/>
      <c r="BC1118" s="63"/>
      <c r="BE1118" s="63"/>
    </row>
    <row r="1119" spans="3:57" x14ac:dyDescent="0.35">
      <c r="C1119" s="63"/>
      <c r="D1119" s="63"/>
      <c r="J1119" s="63"/>
      <c r="L1119" s="63"/>
      <c r="N1119" s="66">
        <f t="shared" ca="1" si="65"/>
        <v>121</v>
      </c>
      <c r="O1119" s="66">
        <f t="shared" ca="1" si="66"/>
        <v>121</v>
      </c>
      <c r="P1119" s="63"/>
      <c r="R1119" s="63"/>
      <c r="S1119" s="63"/>
      <c r="Y1119" s="65"/>
      <c r="AA1119" s="63"/>
      <c r="AB1119" s="63"/>
      <c r="AD1119" s="63"/>
      <c r="AE1119" s="63"/>
      <c r="AF1119" s="63"/>
      <c r="AG1119" s="63"/>
      <c r="BA1119" s="63"/>
      <c r="BB1119" s="63"/>
      <c r="BC1119" s="63"/>
      <c r="BE1119" s="63"/>
    </row>
    <row r="1120" spans="3:57" x14ac:dyDescent="0.35">
      <c r="C1120" s="63"/>
      <c r="D1120" s="63"/>
      <c r="J1120" s="63"/>
      <c r="L1120" s="63"/>
      <c r="N1120" s="66">
        <f t="shared" ca="1" si="65"/>
        <v>121</v>
      </c>
      <c r="O1120" s="66">
        <f t="shared" ca="1" si="66"/>
        <v>121</v>
      </c>
      <c r="P1120" s="63"/>
      <c r="R1120" s="63"/>
      <c r="S1120" s="63"/>
      <c r="Y1120" s="65"/>
      <c r="AA1120" s="63"/>
      <c r="AB1120" s="63"/>
      <c r="AD1120" s="63"/>
      <c r="AE1120" s="63"/>
      <c r="AF1120" s="63"/>
      <c r="AG1120" s="63"/>
      <c r="BA1120" s="63"/>
      <c r="BB1120" s="63"/>
      <c r="BC1120" s="63"/>
      <c r="BE1120" s="63"/>
    </row>
    <row r="1121" spans="3:57" x14ac:dyDescent="0.35">
      <c r="C1121" s="63"/>
      <c r="D1121" s="63"/>
      <c r="J1121" s="63"/>
      <c r="L1121" s="63"/>
      <c r="N1121" s="66">
        <f t="shared" ca="1" si="65"/>
        <v>121</v>
      </c>
      <c r="O1121" s="66">
        <f t="shared" ca="1" si="66"/>
        <v>121</v>
      </c>
      <c r="P1121" s="63"/>
      <c r="R1121" s="63"/>
      <c r="S1121" s="63"/>
      <c r="Y1121" s="65"/>
      <c r="AA1121" s="63"/>
      <c r="AB1121" s="63"/>
      <c r="AD1121" s="63"/>
      <c r="AE1121" s="63"/>
      <c r="AF1121" s="63"/>
      <c r="AG1121" s="63"/>
      <c r="BA1121" s="63"/>
      <c r="BB1121" s="63"/>
      <c r="BC1121" s="63"/>
      <c r="BE1121" s="63"/>
    </row>
    <row r="1122" spans="3:57" x14ac:dyDescent="0.35">
      <c r="C1122" s="63"/>
      <c r="D1122" s="63"/>
      <c r="J1122" s="63"/>
      <c r="L1122" s="63"/>
      <c r="N1122" s="66">
        <f t="shared" ca="1" si="65"/>
        <v>121</v>
      </c>
      <c r="O1122" s="66">
        <f t="shared" ca="1" si="66"/>
        <v>121</v>
      </c>
      <c r="P1122" s="63"/>
      <c r="R1122" s="63"/>
      <c r="S1122" s="63"/>
      <c r="Y1122" s="65"/>
      <c r="AA1122" s="63"/>
      <c r="AB1122" s="63"/>
      <c r="AD1122" s="63"/>
      <c r="AE1122" s="63"/>
      <c r="AF1122" s="63"/>
      <c r="AG1122" s="63"/>
      <c r="BA1122" s="63"/>
      <c r="BB1122" s="63"/>
      <c r="BC1122" s="63"/>
      <c r="BE1122" s="63"/>
    </row>
    <row r="1123" spans="3:57" x14ac:dyDescent="0.35">
      <c r="C1123" s="63"/>
      <c r="D1123" s="63"/>
      <c r="J1123" s="63"/>
      <c r="L1123" s="63"/>
      <c r="N1123" s="66">
        <f t="shared" ca="1" si="65"/>
        <v>121</v>
      </c>
      <c r="O1123" s="66">
        <f t="shared" ca="1" si="66"/>
        <v>121</v>
      </c>
      <c r="P1123" s="63"/>
      <c r="R1123" s="63"/>
      <c r="S1123" s="63"/>
      <c r="Y1123" s="65"/>
      <c r="AA1123" s="63"/>
      <c r="AB1123" s="63"/>
      <c r="AD1123" s="63"/>
      <c r="AE1123" s="63"/>
      <c r="AF1123" s="63"/>
      <c r="AG1123" s="63"/>
      <c r="BA1123" s="63"/>
      <c r="BB1123" s="63"/>
      <c r="BC1123" s="63"/>
      <c r="BE1123" s="63"/>
    </row>
    <row r="1124" spans="3:57" x14ac:dyDescent="0.35">
      <c r="C1124" s="63"/>
      <c r="D1124" s="63"/>
      <c r="J1124" s="63"/>
      <c r="L1124" s="63"/>
      <c r="N1124" s="66">
        <f t="shared" ca="1" si="65"/>
        <v>121</v>
      </c>
      <c r="O1124" s="66">
        <f t="shared" ca="1" si="66"/>
        <v>121</v>
      </c>
      <c r="P1124" s="63"/>
      <c r="R1124" s="63"/>
      <c r="S1124" s="63"/>
      <c r="Y1124" s="65"/>
      <c r="AA1124" s="63"/>
      <c r="AB1124" s="63"/>
      <c r="AD1124" s="63"/>
      <c r="AE1124" s="63"/>
      <c r="AF1124" s="63"/>
      <c r="AG1124" s="63"/>
      <c r="BA1124" s="63"/>
      <c r="BB1124" s="63"/>
      <c r="BC1124" s="63"/>
      <c r="BE1124" s="63"/>
    </row>
    <row r="1125" spans="3:57" x14ac:dyDescent="0.35">
      <c r="C1125" s="63"/>
      <c r="D1125" s="63"/>
      <c r="J1125" s="63"/>
      <c r="L1125" s="63"/>
      <c r="N1125" s="66">
        <f t="shared" ca="1" si="65"/>
        <v>121</v>
      </c>
      <c r="O1125" s="66">
        <f t="shared" ca="1" si="66"/>
        <v>121</v>
      </c>
      <c r="P1125" s="63"/>
      <c r="R1125" s="63"/>
      <c r="S1125" s="63"/>
      <c r="Y1125" s="65"/>
      <c r="AA1125" s="63"/>
      <c r="AB1125" s="63"/>
      <c r="AD1125" s="63"/>
      <c r="AE1125" s="63"/>
      <c r="AF1125" s="63"/>
      <c r="AG1125" s="63"/>
      <c r="BA1125" s="63"/>
      <c r="BB1125" s="63"/>
      <c r="BC1125" s="63"/>
      <c r="BE1125" s="63"/>
    </row>
    <row r="1126" spans="3:57" x14ac:dyDescent="0.35">
      <c r="C1126" s="63"/>
      <c r="D1126" s="63"/>
      <c r="J1126" s="63"/>
      <c r="L1126" s="63"/>
      <c r="N1126" s="66">
        <f t="shared" ca="1" si="65"/>
        <v>121</v>
      </c>
      <c r="O1126" s="66">
        <f t="shared" ca="1" si="66"/>
        <v>121</v>
      </c>
      <c r="P1126" s="63"/>
      <c r="R1126" s="63"/>
      <c r="S1126" s="63"/>
      <c r="Y1126" s="65"/>
      <c r="AA1126" s="63"/>
      <c r="AB1126" s="63"/>
      <c r="AD1126" s="63"/>
      <c r="AE1126" s="63"/>
      <c r="AF1126" s="63"/>
      <c r="AG1126" s="63"/>
      <c r="BA1126" s="63"/>
      <c r="BB1126" s="63"/>
      <c r="BC1126" s="63"/>
      <c r="BE1126" s="63"/>
    </row>
    <row r="1127" spans="3:57" x14ac:dyDescent="0.35">
      <c r="C1127" s="63"/>
      <c r="D1127" s="63"/>
      <c r="J1127" s="63"/>
      <c r="L1127" s="63"/>
      <c r="N1127" s="66">
        <f t="shared" ca="1" si="65"/>
        <v>121</v>
      </c>
      <c r="O1127" s="66">
        <f t="shared" ca="1" si="66"/>
        <v>121</v>
      </c>
      <c r="P1127" s="63"/>
      <c r="R1127" s="63"/>
      <c r="S1127" s="63"/>
      <c r="Y1127" s="65"/>
      <c r="AA1127" s="63"/>
      <c r="AB1127" s="63"/>
      <c r="AD1127" s="63"/>
      <c r="AE1127" s="63"/>
      <c r="AF1127" s="63"/>
      <c r="AG1127" s="63"/>
      <c r="BA1127" s="63"/>
      <c r="BB1127" s="63"/>
      <c r="BC1127" s="63"/>
      <c r="BE1127" s="63"/>
    </row>
    <row r="1128" spans="3:57" x14ac:dyDescent="0.35">
      <c r="C1128" s="63"/>
      <c r="D1128" s="63"/>
      <c r="J1128" s="63"/>
      <c r="L1128" s="63"/>
      <c r="N1128" s="66">
        <f t="shared" ca="1" si="65"/>
        <v>121</v>
      </c>
      <c r="O1128" s="66">
        <f t="shared" ca="1" si="66"/>
        <v>121</v>
      </c>
      <c r="P1128" s="63"/>
      <c r="R1128" s="63"/>
      <c r="S1128" s="63"/>
      <c r="Y1128" s="65"/>
      <c r="AA1128" s="63"/>
      <c r="AB1128" s="63"/>
      <c r="AD1128" s="63"/>
      <c r="AE1128" s="63"/>
      <c r="AF1128" s="63"/>
      <c r="AG1128" s="63"/>
      <c r="BA1128" s="63"/>
      <c r="BB1128" s="63"/>
      <c r="BC1128" s="63"/>
      <c r="BE1128" s="63"/>
    </row>
    <row r="1129" spans="3:57" x14ac:dyDescent="0.35">
      <c r="C1129" s="63"/>
      <c r="D1129" s="63"/>
      <c r="J1129" s="63"/>
      <c r="L1129" s="63"/>
      <c r="N1129" s="66">
        <f t="shared" ca="1" si="65"/>
        <v>121</v>
      </c>
      <c r="O1129" s="66">
        <f t="shared" ca="1" si="66"/>
        <v>121</v>
      </c>
      <c r="P1129" s="63"/>
      <c r="R1129" s="63"/>
      <c r="S1129" s="63"/>
      <c r="Y1129" s="65"/>
      <c r="AA1129" s="63"/>
      <c r="AB1129" s="63"/>
      <c r="AD1129" s="63"/>
      <c r="AE1129" s="63"/>
      <c r="AF1129" s="63"/>
      <c r="AG1129" s="63"/>
      <c r="BA1129" s="63"/>
      <c r="BB1129" s="63"/>
      <c r="BC1129" s="63"/>
      <c r="BE1129" s="63"/>
    </row>
    <row r="1130" spans="3:57" x14ac:dyDescent="0.35">
      <c r="C1130" s="63"/>
      <c r="D1130" s="63"/>
      <c r="J1130" s="63"/>
      <c r="L1130" s="63"/>
      <c r="N1130" s="66">
        <f t="shared" ca="1" si="65"/>
        <v>121</v>
      </c>
      <c r="O1130" s="66">
        <f t="shared" ca="1" si="66"/>
        <v>121</v>
      </c>
      <c r="P1130" s="63"/>
      <c r="R1130" s="63"/>
      <c r="S1130" s="63"/>
      <c r="Y1130" s="65"/>
      <c r="AA1130" s="63"/>
      <c r="AB1130" s="63"/>
      <c r="AD1130" s="63"/>
      <c r="AE1130" s="63"/>
      <c r="AF1130" s="63"/>
      <c r="AG1130" s="63"/>
      <c r="BA1130" s="63"/>
      <c r="BB1130" s="63"/>
      <c r="BC1130" s="63"/>
      <c r="BE1130" s="63"/>
    </row>
    <row r="1131" spans="3:57" x14ac:dyDescent="0.35">
      <c r="C1131" s="63"/>
      <c r="D1131" s="63"/>
      <c r="J1131" s="63"/>
      <c r="L1131" s="63"/>
      <c r="N1131" s="66">
        <f t="shared" ca="1" si="65"/>
        <v>121</v>
      </c>
      <c r="O1131" s="66">
        <f t="shared" ca="1" si="66"/>
        <v>121</v>
      </c>
      <c r="P1131" s="63"/>
      <c r="R1131" s="63"/>
      <c r="S1131" s="63"/>
      <c r="Y1131" s="65"/>
      <c r="AA1131" s="63"/>
      <c r="AB1131" s="63"/>
      <c r="AD1131" s="63"/>
      <c r="AE1131" s="63"/>
      <c r="AF1131" s="63"/>
      <c r="AG1131" s="63"/>
      <c r="BA1131" s="63"/>
      <c r="BB1131" s="63"/>
      <c r="BC1131" s="63"/>
      <c r="BE1131" s="63"/>
    </row>
    <row r="1132" spans="3:57" x14ac:dyDescent="0.35">
      <c r="C1132" s="63"/>
      <c r="D1132" s="63"/>
      <c r="J1132" s="63"/>
      <c r="L1132" s="63"/>
      <c r="N1132" s="66">
        <f t="shared" ca="1" si="65"/>
        <v>121</v>
      </c>
      <c r="O1132" s="66">
        <f t="shared" ca="1" si="66"/>
        <v>121</v>
      </c>
      <c r="P1132" s="63"/>
      <c r="R1132" s="63"/>
      <c r="S1132" s="63"/>
      <c r="Y1132" s="65"/>
      <c r="AA1132" s="63"/>
      <c r="AB1132" s="63"/>
      <c r="AD1132" s="63"/>
      <c r="AE1132" s="63"/>
      <c r="AF1132" s="63"/>
      <c r="AG1132" s="63"/>
      <c r="BA1132" s="63"/>
      <c r="BB1132" s="63"/>
      <c r="BC1132" s="63"/>
      <c r="BE1132" s="63"/>
    </row>
    <row r="1133" spans="3:57" x14ac:dyDescent="0.35">
      <c r="C1133" s="63"/>
      <c r="D1133" s="63"/>
      <c r="J1133" s="63"/>
      <c r="L1133" s="63"/>
      <c r="N1133" s="66">
        <f t="shared" ca="1" si="65"/>
        <v>121</v>
      </c>
      <c r="O1133" s="66">
        <f t="shared" ca="1" si="66"/>
        <v>121</v>
      </c>
      <c r="P1133" s="63"/>
      <c r="R1133" s="63"/>
      <c r="S1133" s="63"/>
      <c r="Y1133" s="65"/>
      <c r="AA1133" s="63"/>
      <c r="AB1133" s="63"/>
      <c r="AD1133" s="63"/>
      <c r="AE1133" s="63"/>
      <c r="AF1133" s="63"/>
      <c r="AG1133" s="63"/>
      <c r="BA1133" s="63"/>
      <c r="BB1133" s="63"/>
      <c r="BC1133" s="63"/>
      <c r="BE1133" s="63"/>
    </row>
    <row r="1134" spans="3:57" x14ac:dyDescent="0.35">
      <c r="C1134" s="63"/>
      <c r="D1134" s="63"/>
      <c r="J1134" s="63"/>
      <c r="L1134" s="63"/>
      <c r="N1134" s="66">
        <f t="shared" ca="1" si="65"/>
        <v>121</v>
      </c>
      <c r="O1134" s="66">
        <f t="shared" ca="1" si="66"/>
        <v>121</v>
      </c>
      <c r="P1134" s="63"/>
      <c r="R1134" s="63"/>
      <c r="S1134" s="63"/>
      <c r="Y1134" s="65"/>
      <c r="AA1134" s="63"/>
      <c r="AB1134" s="63"/>
      <c r="AD1134" s="63"/>
      <c r="AE1134" s="63"/>
      <c r="AF1134" s="63"/>
      <c r="AG1134" s="63"/>
      <c r="BA1134" s="63"/>
      <c r="BB1134" s="63"/>
      <c r="BC1134" s="63"/>
      <c r="BE1134" s="63"/>
    </row>
    <row r="1135" spans="3:57" x14ac:dyDescent="0.35">
      <c r="C1135" s="63"/>
      <c r="D1135" s="63"/>
      <c r="J1135" s="63"/>
      <c r="L1135" s="63"/>
      <c r="N1135" s="66">
        <f t="shared" ca="1" si="65"/>
        <v>121</v>
      </c>
      <c r="O1135" s="66">
        <f t="shared" ca="1" si="66"/>
        <v>121</v>
      </c>
      <c r="P1135" s="63"/>
      <c r="R1135" s="63"/>
      <c r="S1135" s="63"/>
      <c r="Y1135" s="65"/>
      <c r="AA1135" s="63"/>
      <c r="AB1135" s="63"/>
      <c r="AD1135" s="63"/>
      <c r="AE1135" s="63"/>
      <c r="AF1135" s="63"/>
      <c r="AG1135" s="63"/>
      <c r="BA1135" s="63"/>
      <c r="BB1135" s="63"/>
      <c r="BC1135" s="63"/>
      <c r="BE1135" s="63"/>
    </row>
    <row r="1136" spans="3:57" x14ac:dyDescent="0.35">
      <c r="C1136" s="63"/>
      <c r="D1136" s="63"/>
      <c r="J1136" s="63"/>
      <c r="L1136" s="63"/>
      <c r="N1136" s="66">
        <f t="shared" ca="1" si="65"/>
        <v>121</v>
      </c>
      <c r="O1136" s="66">
        <f t="shared" ca="1" si="66"/>
        <v>121</v>
      </c>
      <c r="P1136" s="63"/>
      <c r="R1136" s="63"/>
      <c r="S1136" s="63"/>
      <c r="Y1136" s="65"/>
      <c r="AA1136" s="63"/>
      <c r="AB1136" s="63"/>
      <c r="AD1136" s="63"/>
      <c r="AE1136" s="63"/>
      <c r="AF1136" s="63"/>
      <c r="AG1136" s="63"/>
      <c r="BA1136" s="63"/>
      <c r="BB1136" s="63"/>
      <c r="BC1136" s="63"/>
      <c r="BE1136" s="63"/>
    </row>
    <row r="1137" spans="3:57" x14ac:dyDescent="0.35">
      <c r="C1137" s="63"/>
      <c r="D1137" s="63"/>
      <c r="J1137" s="63"/>
      <c r="L1137" s="63"/>
      <c r="N1137" s="66">
        <f t="shared" ca="1" si="65"/>
        <v>121</v>
      </c>
      <c r="O1137" s="66">
        <f t="shared" ca="1" si="66"/>
        <v>121</v>
      </c>
      <c r="P1137" s="63"/>
      <c r="R1137" s="63"/>
      <c r="S1137" s="63"/>
      <c r="Y1137" s="65"/>
      <c r="AA1137" s="63"/>
      <c r="AB1137" s="63"/>
      <c r="AD1137" s="63"/>
      <c r="AE1137" s="63"/>
      <c r="AF1137" s="63"/>
      <c r="AG1137" s="63"/>
      <c r="BA1137" s="63"/>
      <c r="BB1137" s="63"/>
      <c r="BC1137" s="63"/>
      <c r="BE1137" s="63"/>
    </row>
    <row r="1138" spans="3:57" x14ac:dyDescent="0.35">
      <c r="C1138" s="63"/>
      <c r="D1138" s="63"/>
      <c r="J1138" s="63"/>
      <c r="L1138" s="63"/>
      <c r="N1138" s="66">
        <f t="shared" ca="1" si="65"/>
        <v>121</v>
      </c>
      <c r="O1138" s="66">
        <f t="shared" ca="1" si="66"/>
        <v>121</v>
      </c>
      <c r="P1138" s="63"/>
      <c r="R1138" s="63"/>
      <c r="S1138" s="63"/>
      <c r="Y1138" s="65"/>
      <c r="AA1138" s="63"/>
      <c r="AB1138" s="63"/>
      <c r="AD1138" s="63"/>
      <c r="AE1138" s="63"/>
      <c r="AF1138" s="63"/>
      <c r="AG1138" s="63"/>
      <c r="BA1138" s="63"/>
      <c r="BB1138" s="63"/>
      <c r="BC1138" s="63"/>
      <c r="BE1138" s="63"/>
    </row>
    <row r="1139" spans="3:57" x14ac:dyDescent="0.35">
      <c r="C1139" s="63"/>
      <c r="D1139" s="63"/>
      <c r="J1139" s="63"/>
      <c r="L1139" s="63"/>
      <c r="N1139" s="66">
        <f t="shared" ca="1" si="65"/>
        <v>121</v>
      </c>
      <c r="O1139" s="66">
        <f t="shared" ca="1" si="66"/>
        <v>121</v>
      </c>
      <c r="P1139" s="63"/>
      <c r="R1139" s="63"/>
      <c r="S1139" s="63"/>
      <c r="Y1139" s="65"/>
      <c r="AA1139" s="63"/>
      <c r="AB1139" s="63"/>
      <c r="AD1139" s="63"/>
      <c r="AE1139" s="63"/>
      <c r="AF1139" s="63"/>
      <c r="AG1139" s="63"/>
      <c r="BA1139" s="63"/>
      <c r="BB1139" s="63"/>
      <c r="BC1139" s="63"/>
      <c r="BE1139" s="63"/>
    </row>
    <row r="1140" spans="3:57" x14ac:dyDescent="0.35">
      <c r="C1140" s="63"/>
      <c r="D1140" s="63"/>
      <c r="J1140" s="63"/>
      <c r="L1140" s="63"/>
      <c r="N1140" s="66">
        <f t="shared" ca="1" si="65"/>
        <v>121</v>
      </c>
      <c r="O1140" s="66">
        <f t="shared" ca="1" si="66"/>
        <v>121</v>
      </c>
      <c r="P1140" s="63"/>
      <c r="R1140" s="63"/>
      <c r="S1140" s="63"/>
      <c r="Y1140" s="65"/>
      <c r="AA1140" s="63"/>
      <c r="AB1140" s="63"/>
      <c r="AD1140" s="63"/>
      <c r="AE1140" s="63"/>
      <c r="AF1140" s="63"/>
      <c r="AG1140" s="63"/>
      <c r="BA1140" s="63"/>
      <c r="BB1140" s="63"/>
      <c r="BC1140" s="63"/>
      <c r="BE1140" s="63"/>
    </row>
    <row r="1141" spans="3:57" x14ac:dyDescent="0.35">
      <c r="C1141" s="63"/>
      <c r="D1141" s="63"/>
      <c r="J1141" s="63"/>
      <c r="L1141" s="63"/>
      <c r="N1141" s="66">
        <f t="shared" ca="1" si="65"/>
        <v>121</v>
      </c>
      <c r="O1141" s="66">
        <f t="shared" ca="1" si="66"/>
        <v>121</v>
      </c>
      <c r="P1141" s="63"/>
      <c r="R1141" s="63"/>
      <c r="S1141" s="63"/>
      <c r="Y1141" s="65"/>
      <c r="AA1141" s="63"/>
      <c r="AB1141" s="63"/>
      <c r="AD1141" s="63"/>
      <c r="AE1141" s="63"/>
      <c r="AF1141" s="63"/>
      <c r="AG1141" s="63"/>
      <c r="BA1141" s="63"/>
      <c r="BB1141" s="63"/>
      <c r="BC1141" s="63"/>
      <c r="BE1141" s="63"/>
    </row>
    <row r="1142" spans="3:57" x14ac:dyDescent="0.35">
      <c r="C1142" s="63"/>
      <c r="D1142" s="63"/>
      <c r="J1142" s="63"/>
      <c r="L1142" s="63"/>
      <c r="N1142" s="66">
        <f t="shared" ca="1" si="65"/>
        <v>121</v>
      </c>
      <c r="O1142" s="66">
        <f t="shared" ca="1" si="66"/>
        <v>121</v>
      </c>
      <c r="P1142" s="63"/>
      <c r="R1142" s="63"/>
      <c r="S1142" s="63"/>
      <c r="Y1142" s="65"/>
      <c r="AA1142" s="63"/>
      <c r="AB1142" s="63"/>
      <c r="AD1142" s="63"/>
      <c r="AE1142" s="63"/>
      <c r="AF1142" s="63"/>
      <c r="AG1142" s="63"/>
      <c r="BA1142" s="63"/>
      <c r="BB1142" s="63"/>
      <c r="BC1142" s="63"/>
      <c r="BE1142" s="63"/>
    </row>
    <row r="1143" spans="3:57" x14ac:dyDescent="0.35">
      <c r="C1143" s="63"/>
      <c r="D1143" s="63"/>
      <c r="J1143" s="63"/>
      <c r="L1143" s="63"/>
      <c r="N1143" s="66">
        <f t="shared" ca="1" si="65"/>
        <v>121</v>
      </c>
      <c r="O1143" s="66">
        <f t="shared" ca="1" si="66"/>
        <v>121</v>
      </c>
      <c r="P1143" s="63"/>
      <c r="R1143" s="63"/>
      <c r="S1143" s="63"/>
      <c r="Y1143" s="65"/>
      <c r="AA1143" s="63"/>
      <c r="AB1143" s="63"/>
      <c r="AD1143" s="63"/>
      <c r="AE1143" s="63"/>
      <c r="AF1143" s="63"/>
      <c r="AG1143" s="63"/>
      <c r="BA1143" s="63"/>
      <c r="BB1143" s="63"/>
      <c r="BC1143" s="63"/>
      <c r="BE1143" s="63"/>
    </row>
    <row r="1144" spans="3:57" x14ac:dyDescent="0.35">
      <c r="C1144" s="63"/>
      <c r="D1144" s="63"/>
      <c r="J1144" s="63"/>
      <c r="L1144" s="63"/>
      <c r="N1144" s="66">
        <f t="shared" ca="1" si="65"/>
        <v>121</v>
      </c>
      <c r="O1144" s="66">
        <f t="shared" ca="1" si="66"/>
        <v>121</v>
      </c>
      <c r="P1144" s="63"/>
      <c r="R1144" s="63"/>
      <c r="S1144" s="63"/>
      <c r="Y1144" s="65"/>
      <c r="AA1144" s="63"/>
      <c r="AB1144" s="63"/>
      <c r="AD1144" s="63"/>
      <c r="AE1144" s="63"/>
      <c r="AF1144" s="63"/>
      <c r="AG1144" s="63"/>
      <c r="BA1144" s="63"/>
      <c r="BB1144" s="63"/>
      <c r="BC1144" s="63"/>
      <c r="BE1144" s="63"/>
    </row>
    <row r="1145" spans="3:57" x14ac:dyDescent="0.35">
      <c r="C1145" s="63"/>
      <c r="D1145" s="63"/>
      <c r="J1145" s="63"/>
      <c r="L1145" s="63"/>
      <c r="N1145" s="66">
        <f t="shared" ca="1" si="65"/>
        <v>121</v>
      </c>
      <c r="O1145" s="66">
        <f t="shared" ca="1" si="66"/>
        <v>121</v>
      </c>
      <c r="P1145" s="63"/>
      <c r="R1145" s="63"/>
      <c r="S1145" s="63"/>
      <c r="Y1145" s="65"/>
      <c r="AA1145" s="63"/>
      <c r="AB1145" s="63"/>
      <c r="AD1145" s="63"/>
      <c r="AE1145" s="63"/>
      <c r="AF1145" s="63"/>
      <c r="AG1145" s="63"/>
      <c r="BA1145" s="63"/>
      <c r="BB1145" s="63"/>
      <c r="BC1145" s="63"/>
      <c r="BE1145" s="63"/>
    </row>
    <row r="1146" spans="3:57" x14ac:dyDescent="0.35">
      <c r="C1146" s="63"/>
      <c r="D1146" s="63"/>
      <c r="J1146" s="63"/>
      <c r="L1146" s="63"/>
      <c r="N1146" s="66">
        <f t="shared" ca="1" si="65"/>
        <v>121</v>
      </c>
      <c r="O1146" s="66">
        <f t="shared" ca="1" si="66"/>
        <v>121</v>
      </c>
      <c r="P1146" s="63"/>
      <c r="R1146" s="63"/>
      <c r="S1146" s="63"/>
      <c r="Y1146" s="65"/>
      <c r="AA1146" s="63"/>
      <c r="AB1146" s="63"/>
      <c r="AD1146" s="63"/>
      <c r="AE1146" s="63"/>
      <c r="AF1146" s="63"/>
      <c r="AG1146" s="63"/>
      <c r="BA1146" s="63"/>
      <c r="BB1146" s="63"/>
      <c r="BC1146" s="63"/>
      <c r="BE1146" s="63"/>
    </row>
    <row r="1147" spans="3:57" x14ac:dyDescent="0.35">
      <c r="C1147" s="63"/>
      <c r="D1147" s="63"/>
      <c r="J1147" s="63"/>
      <c r="L1147" s="63"/>
      <c r="N1147" s="66">
        <f t="shared" ca="1" si="65"/>
        <v>121</v>
      </c>
      <c r="O1147" s="66">
        <f t="shared" ca="1" si="66"/>
        <v>121</v>
      </c>
      <c r="P1147" s="63"/>
      <c r="R1147" s="63"/>
      <c r="S1147" s="63"/>
      <c r="Y1147" s="65"/>
      <c r="AA1147" s="63"/>
      <c r="AB1147" s="63"/>
      <c r="AD1147" s="63"/>
      <c r="AE1147" s="63"/>
      <c r="AF1147" s="63"/>
      <c r="AG1147" s="63"/>
      <c r="BA1147" s="63"/>
      <c r="BB1147" s="63"/>
      <c r="BC1147" s="63"/>
      <c r="BE1147" s="63"/>
    </row>
    <row r="1148" spans="3:57" x14ac:dyDescent="0.35">
      <c r="C1148" s="63"/>
      <c r="D1148" s="63"/>
      <c r="J1148" s="63"/>
      <c r="L1148" s="63"/>
      <c r="N1148" s="66">
        <f t="shared" ca="1" si="65"/>
        <v>121</v>
      </c>
      <c r="O1148" s="66">
        <f t="shared" ca="1" si="66"/>
        <v>121</v>
      </c>
      <c r="P1148" s="63"/>
      <c r="R1148" s="63"/>
      <c r="S1148" s="63"/>
      <c r="Y1148" s="65"/>
      <c r="AA1148" s="63"/>
      <c r="AB1148" s="63"/>
      <c r="AD1148" s="63"/>
      <c r="AE1148" s="63"/>
      <c r="AF1148" s="63"/>
      <c r="AG1148" s="63"/>
      <c r="BA1148" s="63"/>
      <c r="BB1148" s="63"/>
      <c r="BC1148" s="63"/>
      <c r="BE1148" s="63"/>
    </row>
    <row r="1149" spans="3:57" x14ac:dyDescent="0.35">
      <c r="C1149" s="63"/>
      <c r="D1149" s="63"/>
      <c r="J1149" s="63"/>
      <c r="L1149" s="63"/>
      <c r="N1149" s="66">
        <f t="shared" ca="1" si="65"/>
        <v>121</v>
      </c>
      <c r="O1149" s="66">
        <f t="shared" ca="1" si="66"/>
        <v>121</v>
      </c>
      <c r="P1149" s="63"/>
      <c r="R1149" s="63"/>
      <c r="S1149" s="63"/>
      <c r="Y1149" s="65"/>
      <c r="AA1149" s="63"/>
      <c r="AB1149" s="63"/>
      <c r="AD1149" s="63"/>
      <c r="AE1149" s="63"/>
      <c r="AF1149" s="63"/>
      <c r="AG1149" s="63"/>
      <c r="BA1149" s="63"/>
      <c r="BB1149" s="63"/>
      <c r="BC1149" s="63"/>
      <c r="BE1149" s="63"/>
    </row>
    <row r="1150" spans="3:57" x14ac:dyDescent="0.35">
      <c r="C1150" s="63"/>
      <c r="D1150" s="63"/>
      <c r="J1150" s="63"/>
      <c r="L1150" s="63"/>
      <c r="N1150" s="66">
        <f t="shared" ca="1" si="65"/>
        <v>121</v>
      </c>
      <c r="O1150" s="66">
        <f t="shared" ca="1" si="66"/>
        <v>121</v>
      </c>
      <c r="P1150" s="63"/>
      <c r="R1150" s="63"/>
      <c r="S1150" s="63"/>
      <c r="Y1150" s="65"/>
      <c r="AA1150" s="63"/>
      <c r="AB1150" s="63"/>
      <c r="AD1150" s="63"/>
      <c r="AE1150" s="63"/>
      <c r="AF1150" s="63"/>
      <c r="AG1150" s="63"/>
      <c r="BA1150" s="63"/>
      <c r="BB1150" s="63"/>
      <c r="BC1150" s="63"/>
      <c r="BE1150" s="63"/>
    </row>
    <row r="1151" spans="3:57" x14ac:dyDescent="0.35">
      <c r="C1151" s="63"/>
      <c r="D1151" s="63"/>
      <c r="J1151" s="63"/>
      <c r="L1151" s="63"/>
      <c r="N1151" s="66">
        <f t="shared" ca="1" si="65"/>
        <v>121</v>
      </c>
      <c r="O1151" s="66">
        <f t="shared" ca="1" si="66"/>
        <v>121</v>
      </c>
      <c r="P1151" s="63"/>
      <c r="R1151" s="63"/>
      <c r="S1151" s="63"/>
      <c r="Y1151" s="65"/>
      <c r="AA1151" s="63"/>
      <c r="AB1151" s="63"/>
      <c r="AD1151" s="63"/>
      <c r="AE1151" s="63"/>
      <c r="AF1151" s="63"/>
      <c r="AG1151" s="63"/>
      <c r="BA1151" s="63"/>
      <c r="BB1151" s="63"/>
      <c r="BC1151" s="63"/>
      <c r="BE1151" s="63"/>
    </row>
    <row r="1152" spans="3:57" x14ac:dyDescent="0.35">
      <c r="C1152" s="63"/>
      <c r="D1152" s="63"/>
      <c r="J1152" s="63"/>
      <c r="L1152" s="63"/>
      <c r="N1152" s="66">
        <f t="shared" ca="1" si="65"/>
        <v>121</v>
      </c>
      <c r="O1152" s="66">
        <f t="shared" ca="1" si="66"/>
        <v>121</v>
      </c>
      <c r="P1152" s="63"/>
      <c r="R1152" s="63"/>
      <c r="S1152" s="63"/>
      <c r="Y1152" s="65"/>
      <c r="AA1152" s="63"/>
      <c r="AB1152" s="63"/>
      <c r="AD1152" s="63"/>
      <c r="AE1152" s="63"/>
      <c r="AF1152" s="63"/>
      <c r="AG1152" s="63"/>
      <c r="BA1152" s="63"/>
      <c r="BB1152" s="63"/>
      <c r="BC1152" s="63"/>
      <c r="BE1152" s="63"/>
    </row>
    <row r="1153" spans="3:57" x14ac:dyDescent="0.35">
      <c r="C1153" s="63"/>
      <c r="D1153" s="63"/>
      <c r="J1153" s="63"/>
      <c r="L1153" s="63"/>
      <c r="N1153" s="66">
        <f t="shared" ca="1" si="65"/>
        <v>121</v>
      </c>
      <c r="O1153" s="66">
        <f t="shared" ca="1" si="66"/>
        <v>121</v>
      </c>
      <c r="P1153" s="63"/>
      <c r="R1153" s="63"/>
      <c r="S1153" s="63"/>
      <c r="Y1153" s="65"/>
      <c r="AA1153" s="63"/>
      <c r="AB1153" s="63"/>
      <c r="AD1153" s="63"/>
      <c r="AE1153" s="63"/>
      <c r="AF1153" s="63"/>
      <c r="AG1153" s="63"/>
      <c r="BA1153" s="63"/>
      <c r="BB1153" s="63"/>
      <c r="BC1153" s="63"/>
      <c r="BE1153" s="63"/>
    </row>
    <row r="1154" spans="3:57" x14ac:dyDescent="0.35">
      <c r="C1154" s="63"/>
      <c r="D1154" s="63"/>
      <c r="J1154" s="63"/>
      <c r="L1154" s="63"/>
      <c r="N1154" s="66">
        <f t="shared" ca="1" si="65"/>
        <v>121</v>
      </c>
      <c r="O1154" s="66">
        <f t="shared" ca="1" si="66"/>
        <v>121</v>
      </c>
      <c r="P1154" s="63"/>
      <c r="R1154" s="63"/>
      <c r="S1154" s="63"/>
      <c r="Y1154" s="65"/>
      <c r="AA1154" s="63"/>
      <c r="AB1154" s="63"/>
      <c r="AD1154" s="63"/>
      <c r="AE1154" s="63"/>
      <c r="AF1154" s="63"/>
      <c r="AG1154" s="63"/>
      <c r="BA1154" s="63"/>
      <c r="BB1154" s="63"/>
      <c r="BC1154" s="63"/>
      <c r="BE1154" s="63"/>
    </row>
    <row r="1155" spans="3:57" x14ac:dyDescent="0.35">
      <c r="C1155" s="63"/>
      <c r="D1155" s="63"/>
      <c r="J1155" s="63"/>
      <c r="L1155" s="63"/>
      <c r="N1155" s="66">
        <f t="shared" ca="1" si="65"/>
        <v>121</v>
      </c>
      <c r="O1155" s="66">
        <f t="shared" ca="1" si="66"/>
        <v>121</v>
      </c>
      <c r="P1155" s="63"/>
      <c r="R1155" s="63"/>
      <c r="S1155" s="63"/>
      <c r="Y1155" s="65"/>
      <c r="AA1155" s="63"/>
      <c r="AB1155" s="63"/>
      <c r="AD1155" s="63"/>
      <c r="AE1155" s="63"/>
      <c r="AF1155" s="63"/>
      <c r="AG1155" s="63"/>
      <c r="BA1155" s="63"/>
      <c r="BB1155" s="63"/>
      <c r="BC1155" s="63"/>
      <c r="BE1155" s="63"/>
    </row>
    <row r="1156" spans="3:57" x14ac:dyDescent="0.35">
      <c r="C1156" s="63"/>
      <c r="D1156" s="63"/>
      <c r="J1156" s="63"/>
      <c r="L1156" s="63"/>
      <c r="N1156" s="66">
        <f t="shared" ca="1" si="65"/>
        <v>121</v>
      </c>
      <c r="O1156" s="66">
        <f t="shared" ca="1" si="66"/>
        <v>121</v>
      </c>
      <c r="P1156" s="63"/>
      <c r="R1156" s="63"/>
      <c r="S1156" s="63"/>
      <c r="Y1156" s="65"/>
      <c r="AA1156" s="63"/>
      <c r="AB1156" s="63"/>
      <c r="AD1156" s="63"/>
      <c r="AE1156" s="63"/>
      <c r="AF1156" s="63"/>
      <c r="AG1156" s="63"/>
      <c r="BA1156" s="63"/>
      <c r="BB1156" s="63"/>
      <c r="BC1156" s="63"/>
      <c r="BE1156" s="63"/>
    </row>
    <row r="1157" spans="3:57" x14ac:dyDescent="0.35">
      <c r="C1157" s="63"/>
      <c r="D1157" s="63"/>
      <c r="J1157" s="63"/>
      <c r="L1157" s="63"/>
      <c r="N1157" s="66">
        <f t="shared" ref="N1157:N1183" ca="1" si="67">INT((TODAY()-M1157)/365.25)</f>
        <v>121</v>
      </c>
      <c r="O1157" s="66">
        <f t="shared" ca="1" si="66"/>
        <v>121</v>
      </c>
      <c r="P1157" s="63"/>
      <c r="R1157" s="63"/>
      <c r="S1157" s="63"/>
      <c r="Y1157" s="65"/>
      <c r="AA1157" s="63"/>
      <c r="AB1157" s="63"/>
      <c r="AD1157" s="63"/>
      <c r="AE1157" s="63"/>
      <c r="AF1157" s="63"/>
      <c r="AG1157" s="63"/>
      <c r="BA1157" s="63"/>
      <c r="BB1157" s="63"/>
      <c r="BC1157" s="63"/>
      <c r="BE1157" s="63"/>
    </row>
    <row r="1158" spans="3:57" x14ac:dyDescent="0.35">
      <c r="C1158" s="63"/>
      <c r="D1158" s="63"/>
      <c r="J1158" s="63"/>
      <c r="L1158" s="63"/>
      <c r="N1158" s="66">
        <f t="shared" ca="1" si="67"/>
        <v>121</v>
      </c>
      <c r="O1158" s="66">
        <f t="shared" ca="1" si="66"/>
        <v>121</v>
      </c>
      <c r="P1158" s="63"/>
      <c r="R1158" s="63"/>
      <c r="S1158" s="63"/>
      <c r="Y1158" s="65"/>
      <c r="AA1158" s="63"/>
      <c r="AB1158" s="63"/>
      <c r="AD1158" s="63"/>
      <c r="AE1158" s="63"/>
      <c r="AF1158" s="63"/>
      <c r="AG1158" s="63"/>
      <c r="BA1158" s="63"/>
      <c r="BB1158" s="63"/>
      <c r="BC1158" s="63"/>
      <c r="BE1158" s="63"/>
    </row>
    <row r="1159" spans="3:57" x14ac:dyDescent="0.35">
      <c r="C1159" s="63"/>
      <c r="D1159" s="63"/>
      <c r="J1159" s="63"/>
      <c r="L1159" s="63"/>
      <c r="N1159" s="66">
        <f t="shared" ca="1" si="67"/>
        <v>121</v>
      </c>
      <c r="O1159" s="66">
        <f t="shared" ca="1" si="66"/>
        <v>121</v>
      </c>
      <c r="P1159" s="63"/>
      <c r="R1159" s="63"/>
      <c r="S1159" s="63"/>
      <c r="Y1159" s="65"/>
      <c r="AA1159" s="63"/>
      <c r="AB1159" s="63"/>
      <c r="AD1159" s="63"/>
      <c r="AE1159" s="63"/>
      <c r="AF1159" s="63"/>
      <c r="AG1159" s="63"/>
      <c r="BA1159" s="63"/>
      <c r="BB1159" s="63"/>
      <c r="BC1159" s="63"/>
      <c r="BE1159" s="63"/>
    </row>
    <row r="1160" spans="3:57" x14ac:dyDescent="0.35">
      <c r="C1160" s="63"/>
      <c r="D1160" s="63"/>
      <c r="J1160" s="63"/>
      <c r="L1160" s="63"/>
      <c r="N1160" s="66">
        <f t="shared" ca="1" si="67"/>
        <v>121</v>
      </c>
      <c r="O1160" s="66">
        <f t="shared" ca="1" si="66"/>
        <v>121</v>
      </c>
      <c r="P1160" s="63"/>
      <c r="R1160" s="63"/>
      <c r="S1160" s="63"/>
      <c r="Y1160" s="65"/>
      <c r="AA1160" s="63"/>
      <c r="AB1160" s="63"/>
      <c r="AD1160" s="63"/>
      <c r="AE1160" s="63"/>
      <c r="AF1160" s="63"/>
      <c r="AG1160" s="63"/>
      <c r="BA1160" s="63"/>
      <c r="BB1160" s="63"/>
      <c r="BC1160" s="63"/>
      <c r="BE1160" s="63"/>
    </row>
    <row r="1161" spans="3:57" x14ac:dyDescent="0.35">
      <c r="C1161" s="63"/>
      <c r="D1161" s="63"/>
      <c r="J1161" s="63"/>
      <c r="L1161" s="63"/>
      <c r="N1161" s="66">
        <f t="shared" ca="1" si="67"/>
        <v>121</v>
      </c>
      <c r="O1161" s="66">
        <f t="shared" ref="O1161:O1193" ca="1" si="68">IF(N1161=119,"N/D",N1161)</f>
        <v>121</v>
      </c>
      <c r="P1161" s="63"/>
      <c r="R1161" s="63"/>
      <c r="S1161" s="63"/>
      <c r="Y1161" s="65"/>
      <c r="AA1161" s="63"/>
      <c r="AB1161" s="63"/>
      <c r="AD1161" s="63"/>
      <c r="AE1161" s="63"/>
      <c r="AF1161" s="63"/>
      <c r="AG1161" s="63"/>
      <c r="BA1161" s="63"/>
      <c r="BB1161" s="63"/>
      <c r="BC1161" s="63"/>
      <c r="BE1161" s="63"/>
    </row>
    <row r="1162" spans="3:57" x14ac:dyDescent="0.35">
      <c r="C1162" s="63"/>
      <c r="D1162" s="63"/>
      <c r="J1162" s="63"/>
      <c r="L1162" s="63"/>
      <c r="N1162" s="66">
        <f t="shared" ca="1" si="67"/>
        <v>121</v>
      </c>
      <c r="O1162" s="66">
        <f t="shared" ca="1" si="68"/>
        <v>121</v>
      </c>
      <c r="P1162" s="63"/>
      <c r="R1162" s="63"/>
      <c r="S1162" s="63"/>
      <c r="Y1162" s="65"/>
      <c r="AA1162" s="63"/>
      <c r="AB1162" s="63"/>
      <c r="AD1162" s="63"/>
      <c r="AE1162" s="63"/>
      <c r="AF1162" s="63"/>
      <c r="AG1162" s="63"/>
      <c r="BA1162" s="63"/>
      <c r="BB1162" s="63"/>
      <c r="BC1162" s="63"/>
      <c r="BE1162" s="63"/>
    </row>
    <row r="1163" spans="3:57" x14ac:dyDescent="0.35">
      <c r="C1163" s="63"/>
      <c r="D1163" s="63"/>
      <c r="J1163" s="63"/>
      <c r="L1163" s="63"/>
      <c r="N1163" s="66">
        <f t="shared" ca="1" si="67"/>
        <v>121</v>
      </c>
      <c r="O1163" s="66">
        <f t="shared" ca="1" si="68"/>
        <v>121</v>
      </c>
      <c r="P1163" s="63"/>
      <c r="R1163" s="63"/>
      <c r="S1163" s="63"/>
      <c r="Y1163" s="65"/>
      <c r="AA1163" s="63"/>
      <c r="AB1163" s="63"/>
      <c r="AD1163" s="63"/>
      <c r="AE1163" s="63"/>
      <c r="AF1163" s="63"/>
      <c r="AG1163" s="63"/>
      <c r="BA1163" s="63"/>
      <c r="BB1163" s="63"/>
      <c r="BC1163" s="63"/>
      <c r="BE1163" s="63"/>
    </row>
    <row r="1164" spans="3:57" x14ac:dyDescent="0.35">
      <c r="C1164" s="63"/>
      <c r="D1164" s="63"/>
      <c r="J1164" s="63"/>
      <c r="L1164" s="63"/>
      <c r="N1164" s="66">
        <f t="shared" ca="1" si="67"/>
        <v>121</v>
      </c>
      <c r="O1164" s="66">
        <f t="shared" ca="1" si="68"/>
        <v>121</v>
      </c>
      <c r="P1164" s="63"/>
      <c r="R1164" s="63"/>
      <c r="S1164" s="63"/>
      <c r="Y1164" s="65"/>
      <c r="AA1164" s="63"/>
      <c r="AB1164" s="63"/>
      <c r="AD1164" s="63"/>
      <c r="AE1164" s="63"/>
      <c r="AF1164" s="63"/>
      <c r="AG1164" s="63"/>
      <c r="BA1164" s="63"/>
      <c r="BB1164" s="63"/>
      <c r="BC1164" s="63"/>
      <c r="BE1164" s="63"/>
    </row>
    <row r="1165" spans="3:57" x14ac:dyDescent="0.35">
      <c r="C1165" s="63"/>
      <c r="D1165" s="63"/>
      <c r="J1165" s="63"/>
      <c r="L1165" s="63"/>
      <c r="N1165" s="66">
        <f t="shared" ca="1" si="67"/>
        <v>121</v>
      </c>
      <c r="O1165" s="66">
        <f t="shared" ca="1" si="68"/>
        <v>121</v>
      </c>
      <c r="P1165" s="63"/>
      <c r="R1165" s="63"/>
      <c r="S1165" s="63"/>
      <c r="Y1165" s="65"/>
      <c r="AA1165" s="63"/>
      <c r="AB1165" s="63"/>
      <c r="AD1165" s="63"/>
      <c r="AE1165" s="63"/>
      <c r="AF1165" s="63"/>
      <c r="AG1165" s="63"/>
      <c r="BA1165" s="63"/>
      <c r="BB1165" s="63"/>
      <c r="BC1165" s="63"/>
      <c r="BE1165" s="63"/>
    </row>
    <row r="1166" spans="3:57" x14ac:dyDescent="0.35">
      <c r="C1166" s="63"/>
      <c r="D1166" s="63"/>
      <c r="J1166" s="63"/>
      <c r="L1166" s="63"/>
      <c r="N1166" s="66">
        <f t="shared" ca="1" si="67"/>
        <v>121</v>
      </c>
      <c r="O1166" s="66">
        <f t="shared" ca="1" si="68"/>
        <v>121</v>
      </c>
      <c r="P1166" s="63"/>
      <c r="R1166" s="63"/>
      <c r="S1166" s="63"/>
      <c r="Y1166" s="65"/>
      <c r="AA1166" s="63"/>
      <c r="AB1166" s="63"/>
      <c r="AD1166" s="63"/>
      <c r="AE1166" s="63"/>
      <c r="AF1166" s="63"/>
      <c r="AG1166" s="63"/>
      <c r="BA1166" s="63"/>
      <c r="BB1166" s="63"/>
      <c r="BC1166" s="63"/>
      <c r="BE1166" s="63"/>
    </row>
    <row r="1167" spans="3:57" x14ac:dyDescent="0.35">
      <c r="C1167" s="63"/>
      <c r="D1167" s="63"/>
      <c r="J1167" s="63"/>
      <c r="L1167" s="63"/>
      <c r="N1167" s="66">
        <f t="shared" ca="1" si="67"/>
        <v>121</v>
      </c>
      <c r="O1167" s="66">
        <f t="shared" ca="1" si="68"/>
        <v>121</v>
      </c>
      <c r="P1167" s="63"/>
      <c r="R1167" s="63"/>
      <c r="S1167" s="63"/>
      <c r="Y1167" s="65"/>
      <c r="AA1167" s="63"/>
      <c r="AB1167" s="63"/>
      <c r="AD1167" s="63"/>
      <c r="AE1167" s="63"/>
      <c r="AF1167" s="63"/>
      <c r="AG1167" s="63"/>
      <c r="BA1167" s="63"/>
      <c r="BB1167" s="63"/>
      <c r="BC1167" s="63"/>
      <c r="BE1167" s="63"/>
    </row>
    <row r="1168" spans="3:57" x14ac:dyDescent="0.35">
      <c r="C1168" s="63"/>
      <c r="D1168" s="63"/>
      <c r="J1168" s="63"/>
      <c r="L1168" s="63"/>
      <c r="N1168" s="66">
        <f t="shared" ca="1" si="67"/>
        <v>121</v>
      </c>
      <c r="O1168" s="66">
        <f t="shared" ca="1" si="68"/>
        <v>121</v>
      </c>
      <c r="P1168" s="63"/>
      <c r="R1168" s="63"/>
      <c r="S1168" s="63"/>
      <c r="Y1168" s="65"/>
      <c r="AA1168" s="63"/>
      <c r="AB1168" s="63"/>
      <c r="AD1168" s="63"/>
      <c r="AE1168" s="63"/>
      <c r="AF1168" s="63"/>
      <c r="AG1168" s="63"/>
      <c r="BA1168" s="63"/>
      <c r="BB1168" s="63"/>
      <c r="BC1168" s="63"/>
      <c r="BE1168" s="63"/>
    </row>
    <row r="1169" spans="3:57" x14ac:dyDescent="0.35">
      <c r="C1169" s="63"/>
      <c r="D1169" s="63"/>
      <c r="J1169" s="63"/>
      <c r="L1169" s="63"/>
      <c r="N1169" s="66">
        <f t="shared" ca="1" si="67"/>
        <v>121</v>
      </c>
      <c r="O1169" s="66">
        <f t="shared" ca="1" si="68"/>
        <v>121</v>
      </c>
      <c r="P1169" s="63"/>
      <c r="R1169" s="63"/>
      <c r="S1169" s="63"/>
      <c r="Y1169" s="65"/>
      <c r="AA1169" s="63"/>
      <c r="AB1169" s="63"/>
      <c r="AD1169" s="63"/>
      <c r="AE1169" s="63"/>
      <c r="AF1169" s="63"/>
      <c r="AG1169" s="63"/>
      <c r="BA1169" s="63"/>
      <c r="BB1169" s="63"/>
      <c r="BC1169" s="63"/>
      <c r="BE1169" s="63"/>
    </row>
    <row r="1170" spans="3:57" x14ac:dyDescent="0.35">
      <c r="C1170" s="63"/>
      <c r="D1170" s="63"/>
      <c r="J1170" s="63"/>
      <c r="L1170" s="63"/>
      <c r="N1170" s="66">
        <f t="shared" ca="1" si="67"/>
        <v>121</v>
      </c>
      <c r="O1170" s="66">
        <f t="shared" ca="1" si="68"/>
        <v>121</v>
      </c>
      <c r="P1170" s="63"/>
      <c r="R1170" s="63"/>
      <c r="S1170" s="63"/>
      <c r="Y1170" s="65"/>
      <c r="AA1170" s="63"/>
      <c r="AB1170" s="63"/>
      <c r="AD1170" s="63"/>
      <c r="AE1170" s="63"/>
      <c r="AF1170" s="63"/>
      <c r="AG1170" s="63"/>
      <c r="BA1170" s="63"/>
      <c r="BB1170" s="63"/>
      <c r="BC1170" s="63"/>
      <c r="BE1170" s="63"/>
    </row>
    <row r="1171" spans="3:57" x14ac:dyDescent="0.35">
      <c r="C1171" s="63"/>
      <c r="D1171" s="63"/>
      <c r="J1171" s="63"/>
      <c r="L1171" s="63"/>
      <c r="N1171" s="66">
        <f t="shared" ca="1" si="67"/>
        <v>121</v>
      </c>
      <c r="O1171" s="66">
        <f t="shared" ca="1" si="68"/>
        <v>121</v>
      </c>
      <c r="P1171" s="63"/>
      <c r="R1171" s="63"/>
      <c r="S1171" s="63"/>
      <c r="Y1171" s="65"/>
      <c r="AA1171" s="63"/>
      <c r="AB1171" s="63"/>
      <c r="AD1171" s="63"/>
      <c r="AE1171" s="63"/>
      <c r="AF1171" s="63"/>
      <c r="AG1171" s="63"/>
      <c r="BA1171" s="63"/>
      <c r="BB1171" s="63"/>
      <c r="BC1171" s="63"/>
      <c r="BE1171" s="63"/>
    </row>
    <row r="1172" spans="3:57" x14ac:dyDescent="0.35">
      <c r="C1172" s="63"/>
      <c r="D1172" s="63"/>
      <c r="J1172" s="63"/>
      <c r="L1172" s="63"/>
      <c r="N1172" s="66">
        <f t="shared" ca="1" si="67"/>
        <v>121</v>
      </c>
      <c r="O1172" s="66">
        <f t="shared" ca="1" si="68"/>
        <v>121</v>
      </c>
      <c r="P1172" s="63"/>
      <c r="R1172" s="63"/>
      <c r="S1172" s="63"/>
      <c r="Y1172" s="65"/>
      <c r="AA1172" s="63"/>
      <c r="AB1172" s="63"/>
      <c r="AD1172" s="63"/>
      <c r="AE1172" s="63"/>
      <c r="AF1172" s="63"/>
      <c r="AG1172" s="63"/>
      <c r="BA1172" s="63"/>
      <c r="BB1172" s="63"/>
      <c r="BC1172" s="63"/>
      <c r="BE1172" s="63"/>
    </row>
    <row r="1173" spans="3:57" x14ac:dyDescent="0.35">
      <c r="C1173" s="63"/>
      <c r="D1173" s="63"/>
      <c r="J1173" s="63"/>
      <c r="L1173" s="63"/>
      <c r="N1173" s="66">
        <f t="shared" ca="1" si="67"/>
        <v>121</v>
      </c>
      <c r="O1173" s="66">
        <f t="shared" ca="1" si="68"/>
        <v>121</v>
      </c>
      <c r="P1173" s="63"/>
      <c r="R1173" s="63"/>
      <c r="S1173" s="63"/>
      <c r="Y1173" s="65"/>
      <c r="AA1173" s="63"/>
      <c r="AB1173" s="63"/>
      <c r="AD1173" s="63"/>
      <c r="AE1173" s="63"/>
      <c r="AF1173" s="63"/>
      <c r="AG1173" s="63"/>
      <c r="BA1173" s="63"/>
      <c r="BB1173" s="63"/>
      <c r="BC1173" s="63"/>
      <c r="BE1173" s="63"/>
    </row>
    <row r="1174" spans="3:57" x14ac:dyDescent="0.35">
      <c r="C1174" s="63"/>
      <c r="D1174" s="63"/>
      <c r="J1174" s="63"/>
      <c r="L1174" s="63"/>
      <c r="N1174" s="66">
        <f t="shared" ca="1" si="67"/>
        <v>121</v>
      </c>
      <c r="O1174" s="66">
        <f t="shared" ca="1" si="68"/>
        <v>121</v>
      </c>
      <c r="P1174" s="63"/>
      <c r="R1174" s="63"/>
      <c r="S1174" s="63"/>
      <c r="Y1174" s="65"/>
      <c r="AA1174" s="63"/>
      <c r="AB1174" s="63"/>
      <c r="AD1174" s="63"/>
      <c r="AE1174" s="63"/>
      <c r="AF1174" s="63"/>
      <c r="AG1174" s="63"/>
      <c r="BA1174" s="63"/>
      <c r="BB1174" s="63"/>
      <c r="BC1174" s="63"/>
      <c r="BE1174" s="63"/>
    </row>
    <row r="1175" spans="3:57" x14ac:dyDescent="0.35">
      <c r="C1175" s="63"/>
      <c r="D1175" s="63"/>
      <c r="J1175" s="63"/>
      <c r="L1175" s="63"/>
      <c r="N1175" s="66">
        <f t="shared" ca="1" si="67"/>
        <v>121</v>
      </c>
      <c r="O1175" s="66">
        <f t="shared" ca="1" si="68"/>
        <v>121</v>
      </c>
      <c r="P1175" s="63"/>
      <c r="R1175" s="63"/>
      <c r="S1175" s="63"/>
      <c r="Y1175" s="65"/>
      <c r="AA1175" s="63"/>
      <c r="AB1175" s="63"/>
      <c r="AD1175" s="63"/>
      <c r="AE1175" s="63"/>
      <c r="AF1175" s="63"/>
      <c r="AG1175" s="63"/>
      <c r="BA1175" s="63"/>
      <c r="BB1175" s="63"/>
      <c r="BC1175" s="63"/>
      <c r="BE1175" s="63"/>
    </row>
    <row r="1176" spans="3:57" x14ac:dyDescent="0.35">
      <c r="C1176" s="63"/>
      <c r="D1176" s="63"/>
      <c r="J1176" s="63"/>
      <c r="L1176" s="63"/>
      <c r="N1176" s="66">
        <f t="shared" ca="1" si="67"/>
        <v>121</v>
      </c>
      <c r="O1176" s="66">
        <f t="shared" ca="1" si="68"/>
        <v>121</v>
      </c>
      <c r="P1176" s="63"/>
      <c r="R1176" s="63"/>
      <c r="S1176" s="63"/>
      <c r="Y1176" s="65"/>
      <c r="AA1176" s="63"/>
      <c r="AB1176" s="63"/>
      <c r="AD1176" s="63"/>
      <c r="AE1176" s="63"/>
      <c r="AF1176" s="63"/>
      <c r="AG1176" s="63"/>
      <c r="BA1176" s="63"/>
      <c r="BB1176" s="63"/>
      <c r="BC1176" s="63"/>
      <c r="BE1176" s="63"/>
    </row>
    <row r="1177" spans="3:57" x14ac:dyDescent="0.35">
      <c r="C1177" s="63"/>
      <c r="D1177" s="63"/>
      <c r="J1177" s="63"/>
      <c r="L1177" s="63"/>
      <c r="N1177" s="66">
        <f t="shared" ca="1" si="67"/>
        <v>121</v>
      </c>
      <c r="O1177" s="66">
        <f t="shared" ca="1" si="68"/>
        <v>121</v>
      </c>
      <c r="P1177" s="63"/>
      <c r="R1177" s="63"/>
      <c r="S1177" s="63"/>
      <c r="Y1177" s="65"/>
      <c r="AA1177" s="63"/>
      <c r="AB1177" s="63"/>
      <c r="AD1177" s="63"/>
      <c r="AE1177" s="63"/>
      <c r="AF1177" s="63"/>
      <c r="AG1177" s="63"/>
      <c r="BA1177" s="63"/>
      <c r="BB1177" s="63"/>
      <c r="BC1177" s="63"/>
      <c r="BE1177" s="63"/>
    </row>
    <row r="1178" spans="3:57" x14ac:dyDescent="0.35">
      <c r="C1178" s="63"/>
      <c r="D1178" s="63"/>
      <c r="J1178" s="63"/>
      <c r="L1178" s="63"/>
      <c r="N1178" s="66">
        <f t="shared" ca="1" si="67"/>
        <v>121</v>
      </c>
      <c r="O1178" s="66">
        <f t="shared" ca="1" si="68"/>
        <v>121</v>
      </c>
      <c r="P1178" s="63"/>
      <c r="R1178" s="63"/>
      <c r="S1178" s="63"/>
      <c r="Y1178" s="65"/>
      <c r="AA1178" s="63"/>
      <c r="AB1178" s="63"/>
      <c r="AD1178" s="63"/>
      <c r="AE1178" s="63"/>
      <c r="AF1178" s="63"/>
      <c r="AG1178" s="63"/>
      <c r="BA1178" s="63"/>
      <c r="BB1178" s="63"/>
      <c r="BC1178" s="63"/>
      <c r="BE1178" s="63"/>
    </row>
    <row r="1179" spans="3:57" x14ac:dyDescent="0.35">
      <c r="C1179" s="63"/>
      <c r="D1179" s="63"/>
      <c r="J1179" s="63"/>
      <c r="L1179" s="63"/>
      <c r="N1179" s="66">
        <f t="shared" ca="1" si="67"/>
        <v>121</v>
      </c>
      <c r="O1179" s="66">
        <f t="shared" ca="1" si="68"/>
        <v>121</v>
      </c>
      <c r="P1179" s="63"/>
      <c r="R1179" s="63"/>
      <c r="S1179" s="63"/>
      <c r="Y1179" s="65"/>
      <c r="AA1179" s="63"/>
      <c r="AB1179" s="63"/>
      <c r="AD1179" s="63"/>
      <c r="AE1179" s="63"/>
      <c r="AF1179" s="63"/>
      <c r="AG1179" s="63"/>
      <c r="BA1179" s="63"/>
      <c r="BB1179" s="63"/>
      <c r="BC1179" s="63"/>
      <c r="BE1179" s="63"/>
    </row>
    <row r="1180" spans="3:57" x14ac:dyDescent="0.35">
      <c r="C1180" s="63"/>
      <c r="D1180" s="63"/>
      <c r="J1180" s="63"/>
      <c r="L1180" s="63"/>
      <c r="N1180" s="66">
        <f t="shared" ca="1" si="67"/>
        <v>121</v>
      </c>
      <c r="O1180" s="66">
        <f t="shared" ca="1" si="68"/>
        <v>121</v>
      </c>
      <c r="P1180" s="63"/>
      <c r="R1180" s="63"/>
      <c r="S1180" s="63"/>
      <c r="Y1180" s="65"/>
      <c r="AA1180" s="63"/>
      <c r="AB1180" s="63"/>
      <c r="AD1180" s="63"/>
      <c r="AE1180" s="63"/>
      <c r="AF1180" s="63"/>
      <c r="BA1180" s="63"/>
      <c r="BB1180" s="63"/>
      <c r="BC1180" s="63"/>
      <c r="BE1180" s="63"/>
    </row>
    <row r="1181" spans="3:57" x14ac:dyDescent="0.35">
      <c r="C1181" s="63"/>
      <c r="D1181" s="63"/>
      <c r="J1181" s="63"/>
      <c r="L1181" s="63"/>
      <c r="N1181" s="66">
        <f t="shared" ca="1" si="67"/>
        <v>121</v>
      </c>
      <c r="O1181" s="66">
        <f t="shared" ca="1" si="68"/>
        <v>121</v>
      </c>
      <c r="P1181" s="63"/>
      <c r="R1181" s="63"/>
      <c r="S1181" s="63"/>
      <c r="Y1181" s="65"/>
      <c r="AA1181" s="63"/>
      <c r="AB1181" s="63"/>
      <c r="AD1181" s="63"/>
      <c r="AE1181" s="63"/>
      <c r="AF1181" s="63"/>
      <c r="BA1181" s="63"/>
      <c r="BB1181" s="63"/>
      <c r="BC1181" s="63"/>
      <c r="BE1181" s="63"/>
    </row>
    <row r="1182" spans="3:57" x14ac:dyDescent="0.35">
      <c r="C1182" s="63"/>
      <c r="D1182" s="63"/>
      <c r="J1182" s="63"/>
      <c r="L1182" s="63"/>
      <c r="N1182" s="66">
        <f t="shared" ca="1" si="67"/>
        <v>121</v>
      </c>
      <c r="O1182" s="66">
        <f t="shared" ca="1" si="68"/>
        <v>121</v>
      </c>
      <c r="P1182" s="63"/>
      <c r="R1182" s="63"/>
      <c r="S1182" s="63"/>
      <c r="Y1182" s="65"/>
      <c r="AA1182" s="63"/>
      <c r="AB1182" s="63"/>
      <c r="AD1182" s="63"/>
      <c r="AE1182" s="63"/>
      <c r="AF1182" s="63"/>
      <c r="BA1182" s="63"/>
      <c r="BB1182" s="63"/>
      <c r="BC1182" s="63"/>
      <c r="BE1182" s="63"/>
    </row>
    <row r="1183" spans="3:57" x14ac:dyDescent="0.35">
      <c r="C1183" s="63"/>
      <c r="D1183" s="63"/>
      <c r="J1183" s="63"/>
      <c r="L1183" s="63"/>
      <c r="N1183" s="66">
        <f t="shared" ca="1" si="67"/>
        <v>121</v>
      </c>
      <c r="O1183" s="66">
        <f t="shared" ca="1" si="68"/>
        <v>121</v>
      </c>
      <c r="P1183" s="63"/>
      <c r="R1183" s="63"/>
      <c r="S1183" s="63"/>
      <c r="Y1183" s="65"/>
      <c r="AB1183" s="63"/>
      <c r="AF1183" s="63"/>
      <c r="BA1183" s="63"/>
      <c r="BB1183" s="63"/>
      <c r="BC1183" s="63"/>
      <c r="BE1183" s="63"/>
    </row>
    <row r="1184" spans="3:57" x14ac:dyDescent="0.35">
      <c r="J1184" s="63"/>
      <c r="O1184" s="66">
        <f t="shared" si="68"/>
        <v>0</v>
      </c>
      <c r="P1184" s="63"/>
      <c r="R1184" s="63"/>
      <c r="S1184" s="63"/>
      <c r="Y1184" s="65"/>
      <c r="AB1184" s="63"/>
      <c r="AF1184" s="63"/>
      <c r="BA1184" s="63"/>
      <c r="BB1184" s="63"/>
      <c r="BC1184" s="63"/>
    </row>
    <row r="1185" spans="3:55" x14ac:dyDescent="0.35">
      <c r="C1185" s="63"/>
      <c r="J1185" s="63"/>
      <c r="L1185" s="63"/>
      <c r="O1185" s="66">
        <f t="shared" si="68"/>
        <v>0</v>
      </c>
      <c r="P1185" s="63"/>
      <c r="R1185" s="63"/>
      <c r="S1185" s="63"/>
      <c r="Y1185" s="65"/>
      <c r="AB1185" s="63"/>
      <c r="AD1185" s="63"/>
      <c r="AF1185" s="63"/>
      <c r="BA1185" s="63"/>
      <c r="BB1185" s="63"/>
      <c r="BC1185" s="63"/>
    </row>
    <row r="1186" spans="3:55" x14ac:dyDescent="0.35">
      <c r="C1186" s="63"/>
      <c r="J1186" s="63"/>
      <c r="L1186" s="63"/>
      <c r="O1186" s="66">
        <f t="shared" si="68"/>
        <v>0</v>
      </c>
      <c r="P1186" s="63"/>
      <c r="R1186" s="63"/>
      <c r="S1186" s="63"/>
      <c r="Y1186" s="65"/>
      <c r="AB1186" s="63"/>
      <c r="AD1186" s="63"/>
      <c r="AF1186" s="63"/>
      <c r="BA1186" s="63"/>
      <c r="BB1186" s="63"/>
      <c r="BC1186" s="63"/>
    </row>
    <row r="1187" spans="3:55" x14ac:dyDescent="0.35">
      <c r="C1187" s="63"/>
      <c r="J1187" s="63"/>
      <c r="L1187" s="63"/>
      <c r="O1187" s="66">
        <f t="shared" si="68"/>
        <v>0</v>
      </c>
      <c r="P1187" s="63"/>
      <c r="R1187" s="63"/>
      <c r="S1187" s="63"/>
      <c r="Y1187" s="65"/>
      <c r="AB1187" s="63"/>
      <c r="AD1187" s="63"/>
      <c r="AF1187" s="63"/>
      <c r="BA1187" s="63"/>
      <c r="BB1187" s="63"/>
      <c r="BC1187" s="63"/>
    </row>
    <row r="1188" spans="3:55" x14ac:dyDescent="0.35">
      <c r="C1188" s="63"/>
      <c r="J1188" s="63"/>
      <c r="L1188" s="63"/>
      <c r="O1188" s="66">
        <f t="shared" si="68"/>
        <v>0</v>
      </c>
      <c r="P1188" s="63"/>
      <c r="R1188" s="63"/>
      <c r="S1188" s="63"/>
      <c r="Y1188" s="65"/>
      <c r="AB1188" s="63"/>
      <c r="AD1188" s="63"/>
      <c r="AF1188" s="63"/>
      <c r="BA1188" s="63"/>
      <c r="BB1188" s="63"/>
      <c r="BC1188" s="63"/>
    </row>
    <row r="1189" spans="3:55" x14ac:dyDescent="0.35">
      <c r="C1189" s="63"/>
      <c r="J1189" s="63"/>
      <c r="L1189" s="63"/>
      <c r="O1189" s="66">
        <f t="shared" si="68"/>
        <v>0</v>
      </c>
      <c r="P1189" s="63"/>
      <c r="R1189" s="63"/>
      <c r="S1189" s="63"/>
      <c r="Y1189" s="65"/>
      <c r="AB1189" s="63"/>
      <c r="AD1189" s="63"/>
      <c r="AF1189" s="63"/>
      <c r="BA1189" s="63"/>
      <c r="BB1189" s="63"/>
      <c r="BC1189" s="63"/>
    </row>
    <row r="1190" spans="3:55" x14ac:dyDescent="0.35">
      <c r="C1190" s="63"/>
      <c r="J1190" s="63"/>
      <c r="L1190" s="63"/>
      <c r="O1190" s="66">
        <f t="shared" si="68"/>
        <v>0</v>
      </c>
      <c r="P1190" s="63"/>
      <c r="R1190" s="63"/>
      <c r="S1190" s="63"/>
      <c r="Y1190" s="65"/>
      <c r="AB1190" s="63"/>
      <c r="AD1190" s="63"/>
      <c r="AF1190" s="63"/>
      <c r="BA1190" s="63"/>
      <c r="BB1190" s="63"/>
      <c r="BC1190" s="63"/>
    </row>
    <row r="1191" spans="3:55" x14ac:dyDescent="0.35">
      <c r="C1191" s="63"/>
      <c r="J1191" s="63"/>
      <c r="L1191" s="63"/>
      <c r="O1191" s="66">
        <f t="shared" si="68"/>
        <v>0</v>
      </c>
      <c r="P1191" s="63"/>
      <c r="R1191" s="63"/>
      <c r="S1191" s="63"/>
      <c r="Y1191" s="65"/>
      <c r="AB1191" s="63"/>
      <c r="AD1191" s="63"/>
      <c r="AF1191" s="63"/>
      <c r="BA1191" s="63"/>
      <c r="BB1191" s="63"/>
      <c r="BC1191" s="63"/>
    </row>
    <row r="1192" spans="3:55" x14ac:dyDescent="0.35">
      <c r="C1192" s="63"/>
      <c r="J1192" s="63"/>
      <c r="L1192" s="63"/>
      <c r="O1192" s="66">
        <f t="shared" si="68"/>
        <v>0</v>
      </c>
      <c r="P1192" s="63"/>
      <c r="R1192" s="63"/>
      <c r="S1192" s="63"/>
      <c r="Y1192" s="65"/>
      <c r="AB1192" s="63"/>
      <c r="AD1192" s="63"/>
      <c r="AF1192" s="63"/>
      <c r="BA1192" s="63"/>
      <c r="BB1192" s="63"/>
      <c r="BC1192" s="63"/>
    </row>
    <row r="1193" spans="3:55" x14ac:dyDescent="0.35">
      <c r="C1193" s="63"/>
      <c r="J1193" s="63"/>
      <c r="L1193" s="63"/>
      <c r="O1193" s="66">
        <f t="shared" si="68"/>
        <v>0</v>
      </c>
      <c r="P1193" s="63"/>
      <c r="R1193" s="63"/>
      <c r="S1193" s="63"/>
      <c r="Y1193" s="65"/>
      <c r="AB1193" s="63"/>
      <c r="AF1193" s="63"/>
      <c r="BA1193" s="63"/>
      <c r="BB1193" s="63"/>
      <c r="BC1193" s="63"/>
    </row>
    <row r="1194" spans="3:55" x14ac:dyDescent="0.35">
      <c r="C1194" s="63"/>
      <c r="L1194" s="63"/>
      <c r="O1194" s="66">
        <f t="shared" ref="O1194:O1227" si="69">IF(N1194=119,"N/D",N1194)</f>
        <v>0</v>
      </c>
      <c r="P1194" s="63"/>
      <c r="R1194" s="63"/>
      <c r="S1194" s="63"/>
      <c r="Y1194" s="65"/>
      <c r="AB1194" s="63"/>
      <c r="BA1194" s="63"/>
      <c r="BB1194" s="63"/>
      <c r="BC1194" s="63"/>
    </row>
    <row r="1195" spans="3:55" x14ac:dyDescent="0.35">
      <c r="C1195" s="63"/>
      <c r="L1195" s="63"/>
      <c r="O1195" s="66"/>
      <c r="P1195" s="63"/>
      <c r="R1195" s="63"/>
      <c r="S1195" s="63"/>
      <c r="Y1195" s="65"/>
      <c r="AB1195" s="63"/>
      <c r="BA1195" s="63"/>
      <c r="BB1195" s="63"/>
      <c r="BC1195" s="63"/>
    </row>
    <row r="1196" spans="3:55" x14ac:dyDescent="0.35">
      <c r="C1196" s="63"/>
      <c r="L1196" s="63"/>
      <c r="O1196" s="66"/>
      <c r="P1196" s="63"/>
      <c r="R1196" s="63"/>
      <c r="S1196" s="63"/>
      <c r="Y1196" s="65"/>
      <c r="AB1196" s="63"/>
      <c r="BA1196" s="63"/>
      <c r="BB1196" s="63"/>
      <c r="BC1196" s="63"/>
    </row>
    <row r="1197" spans="3:55" x14ac:dyDescent="0.35">
      <c r="C1197" s="63"/>
      <c r="L1197" s="63"/>
      <c r="O1197" s="66"/>
      <c r="P1197" s="63"/>
      <c r="R1197" s="63"/>
      <c r="S1197" s="63"/>
      <c r="Y1197" s="65"/>
      <c r="AB1197" s="63"/>
      <c r="BA1197" s="63"/>
      <c r="BB1197" s="63"/>
      <c r="BC1197" s="63"/>
    </row>
    <row r="1198" spans="3:55" x14ac:dyDescent="0.35">
      <c r="C1198" s="63"/>
      <c r="L1198" s="63"/>
      <c r="O1198" s="66"/>
      <c r="P1198" s="63"/>
      <c r="R1198" s="63"/>
      <c r="S1198" s="63"/>
      <c r="Y1198" s="65"/>
      <c r="AB1198" s="63"/>
      <c r="BA1198" s="63"/>
      <c r="BB1198" s="63"/>
      <c r="BC1198" s="63"/>
    </row>
    <row r="1199" spans="3:55" x14ac:dyDescent="0.35">
      <c r="C1199" s="63"/>
      <c r="L1199" s="63"/>
      <c r="O1199" s="66">
        <f t="shared" si="69"/>
        <v>0</v>
      </c>
      <c r="P1199" s="63"/>
      <c r="R1199" s="63"/>
      <c r="S1199" s="63"/>
      <c r="Y1199" s="65"/>
      <c r="AB1199" s="63"/>
      <c r="BA1199" s="63"/>
      <c r="BB1199" s="63"/>
      <c r="BC1199" s="63"/>
    </row>
    <row r="1200" spans="3:55" x14ac:dyDescent="0.35">
      <c r="C1200" s="63"/>
      <c r="L1200" s="63"/>
      <c r="O1200" s="66">
        <f t="shared" si="69"/>
        <v>0</v>
      </c>
      <c r="P1200" s="63"/>
      <c r="R1200" s="63"/>
      <c r="S1200" s="63"/>
      <c r="Y1200" s="65"/>
      <c r="AB1200" s="63"/>
      <c r="BA1200" s="63"/>
      <c r="BB1200" s="63"/>
      <c r="BC1200" s="63"/>
    </row>
    <row r="1201" spans="3:55" x14ac:dyDescent="0.35">
      <c r="C1201" s="63"/>
      <c r="L1201" s="63"/>
      <c r="O1201" s="66">
        <f t="shared" si="69"/>
        <v>0</v>
      </c>
      <c r="P1201" s="63"/>
      <c r="R1201" s="63"/>
      <c r="S1201" s="63"/>
      <c r="Y1201" s="65"/>
      <c r="AB1201" s="63"/>
      <c r="BA1201" s="63"/>
      <c r="BB1201" s="63"/>
      <c r="BC1201" s="63"/>
    </row>
    <row r="1202" spans="3:55" x14ac:dyDescent="0.35">
      <c r="C1202" s="63"/>
      <c r="O1202" s="66">
        <f t="shared" si="69"/>
        <v>0</v>
      </c>
      <c r="P1202" s="63"/>
      <c r="R1202" s="63"/>
      <c r="S1202" s="63"/>
      <c r="Y1202" s="65"/>
      <c r="AB1202" s="63"/>
      <c r="BA1202" s="63"/>
      <c r="BB1202" s="63"/>
      <c r="BC1202" s="63"/>
    </row>
    <row r="1203" spans="3:55" x14ac:dyDescent="0.35">
      <c r="C1203" s="63"/>
      <c r="O1203" s="66">
        <f t="shared" si="69"/>
        <v>0</v>
      </c>
      <c r="P1203" s="63"/>
      <c r="R1203" s="63"/>
      <c r="S1203" s="63"/>
      <c r="Y1203" s="65"/>
      <c r="AB1203" s="63"/>
      <c r="BA1203" s="63"/>
      <c r="BB1203" s="63"/>
      <c r="BC1203" s="63"/>
    </row>
    <row r="1204" spans="3:55" x14ac:dyDescent="0.35">
      <c r="C1204" s="63"/>
      <c r="O1204" s="66">
        <f t="shared" si="69"/>
        <v>0</v>
      </c>
      <c r="P1204" s="63"/>
      <c r="R1204" s="63"/>
      <c r="S1204" s="63"/>
      <c r="Y1204" s="65"/>
      <c r="AB1204" s="63"/>
      <c r="BA1204" s="63"/>
      <c r="BB1204" s="63"/>
      <c r="BC1204" s="63"/>
    </row>
    <row r="1205" spans="3:55" x14ac:dyDescent="0.35">
      <c r="C1205" s="63"/>
      <c r="O1205" s="66">
        <f t="shared" si="69"/>
        <v>0</v>
      </c>
      <c r="P1205" s="63"/>
      <c r="R1205" s="63"/>
      <c r="S1205" s="63"/>
      <c r="Y1205" s="65"/>
      <c r="AB1205" s="63"/>
      <c r="BA1205" s="63"/>
      <c r="BB1205" s="63"/>
      <c r="BC1205" s="63"/>
    </row>
    <row r="1206" spans="3:55" x14ac:dyDescent="0.35">
      <c r="C1206" s="63"/>
      <c r="O1206" s="66">
        <f t="shared" si="69"/>
        <v>0</v>
      </c>
      <c r="P1206" s="63"/>
      <c r="R1206" s="63"/>
      <c r="S1206" s="63"/>
      <c r="Y1206" s="65"/>
      <c r="AB1206" s="63"/>
      <c r="BA1206" s="63"/>
      <c r="BB1206" s="63"/>
      <c r="BC1206" s="63"/>
    </row>
    <row r="1207" spans="3:55" x14ac:dyDescent="0.35">
      <c r="C1207" s="63"/>
      <c r="O1207" s="66">
        <f t="shared" si="69"/>
        <v>0</v>
      </c>
      <c r="P1207" s="63"/>
      <c r="R1207" s="63"/>
      <c r="S1207" s="63"/>
      <c r="Y1207" s="65"/>
      <c r="AB1207" s="63"/>
      <c r="BA1207" s="63"/>
      <c r="BB1207" s="63"/>
      <c r="BC1207" s="63"/>
    </row>
    <row r="1208" spans="3:55" x14ac:dyDescent="0.35">
      <c r="C1208" s="63"/>
      <c r="O1208" s="66">
        <f t="shared" si="69"/>
        <v>0</v>
      </c>
      <c r="P1208" s="63"/>
      <c r="R1208" s="63"/>
      <c r="S1208" s="63"/>
      <c r="Y1208" s="65"/>
      <c r="AB1208" s="63"/>
      <c r="BA1208" s="63"/>
      <c r="BB1208" s="63"/>
      <c r="BC1208" s="63"/>
    </row>
    <row r="1209" spans="3:55" x14ac:dyDescent="0.35">
      <c r="C1209" s="63"/>
      <c r="O1209" s="66">
        <f t="shared" si="69"/>
        <v>0</v>
      </c>
      <c r="P1209" s="63"/>
      <c r="R1209" s="63"/>
      <c r="S1209" s="63"/>
      <c r="Y1209" s="65"/>
      <c r="AB1209" s="63"/>
      <c r="BA1209" s="63"/>
      <c r="BB1209" s="63"/>
      <c r="BC1209" s="63"/>
    </row>
    <row r="1210" spans="3:55" x14ac:dyDescent="0.35">
      <c r="C1210" s="63"/>
      <c r="O1210" s="66">
        <f t="shared" si="69"/>
        <v>0</v>
      </c>
      <c r="P1210" s="63"/>
      <c r="R1210" s="63"/>
      <c r="S1210" s="63"/>
      <c r="Y1210" s="65"/>
      <c r="AB1210" s="63"/>
      <c r="BA1210" s="63"/>
      <c r="BB1210" s="63"/>
      <c r="BC1210" s="63"/>
    </row>
    <row r="1211" spans="3:55" x14ac:dyDescent="0.35">
      <c r="C1211" s="63"/>
      <c r="O1211" s="66">
        <f t="shared" si="69"/>
        <v>0</v>
      </c>
      <c r="P1211" s="63"/>
      <c r="R1211" s="63"/>
      <c r="S1211" s="63"/>
      <c r="Y1211" s="65"/>
      <c r="AB1211" s="63"/>
      <c r="BA1211" s="63"/>
      <c r="BB1211" s="63"/>
      <c r="BC1211" s="63"/>
    </row>
    <row r="1212" spans="3:55" x14ac:dyDescent="0.35">
      <c r="C1212" s="63"/>
      <c r="O1212" s="66">
        <f t="shared" si="69"/>
        <v>0</v>
      </c>
      <c r="P1212" s="63"/>
      <c r="R1212" s="63"/>
      <c r="S1212" s="63"/>
      <c r="Y1212" s="65"/>
      <c r="AB1212" s="63"/>
      <c r="BA1212" s="63"/>
      <c r="BB1212" s="63"/>
      <c r="BC1212" s="63"/>
    </row>
    <row r="1213" spans="3:55" x14ac:dyDescent="0.35">
      <c r="C1213" s="63"/>
      <c r="O1213" s="66">
        <f t="shared" si="69"/>
        <v>0</v>
      </c>
      <c r="P1213" s="63"/>
      <c r="R1213" s="63"/>
      <c r="S1213" s="63"/>
      <c r="Y1213" s="65"/>
      <c r="AB1213" s="63"/>
      <c r="BB1213" s="63"/>
      <c r="BC1213" s="63"/>
    </row>
    <row r="1214" spans="3:55" x14ac:dyDescent="0.35">
      <c r="C1214" s="63"/>
      <c r="O1214" s="66">
        <f t="shared" si="69"/>
        <v>0</v>
      </c>
      <c r="P1214" s="63"/>
      <c r="R1214" s="63"/>
      <c r="S1214" s="63"/>
      <c r="Y1214" s="65"/>
      <c r="AB1214" s="63"/>
      <c r="BB1214" s="63"/>
      <c r="BC1214" s="63"/>
    </row>
    <row r="1215" spans="3:55" x14ac:dyDescent="0.35">
      <c r="C1215" s="63"/>
      <c r="O1215" s="66">
        <f t="shared" si="69"/>
        <v>0</v>
      </c>
      <c r="P1215" s="63"/>
      <c r="R1215" s="63"/>
      <c r="S1215" s="63"/>
      <c r="Y1215" s="65"/>
      <c r="AB1215" s="63"/>
      <c r="BB1215" s="63"/>
      <c r="BC1215" s="63"/>
    </row>
    <row r="1216" spans="3:55" x14ac:dyDescent="0.35">
      <c r="C1216" s="63"/>
      <c r="O1216" s="66">
        <f t="shared" si="69"/>
        <v>0</v>
      </c>
      <c r="P1216" s="63"/>
      <c r="R1216" s="63"/>
      <c r="S1216" s="63"/>
      <c r="Y1216" s="65"/>
      <c r="AB1216" s="63"/>
      <c r="BB1216" s="63"/>
      <c r="BC1216" s="63"/>
    </row>
    <row r="1217" spans="3:55" x14ac:dyDescent="0.35">
      <c r="C1217" s="63"/>
      <c r="O1217" s="66">
        <f t="shared" si="69"/>
        <v>0</v>
      </c>
      <c r="P1217" s="63"/>
      <c r="R1217" s="63"/>
      <c r="S1217" s="63"/>
      <c r="Y1217" s="65"/>
      <c r="AB1217" s="63"/>
      <c r="BB1217" s="63"/>
      <c r="BC1217" s="63"/>
    </row>
    <row r="1218" spans="3:55" x14ac:dyDescent="0.35">
      <c r="C1218" s="63"/>
      <c r="O1218" s="66">
        <f t="shared" si="69"/>
        <v>0</v>
      </c>
      <c r="P1218" s="63"/>
      <c r="R1218" s="63"/>
      <c r="S1218" s="63"/>
      <c r="Y1218" s="65"/>
      <c r="AB1218" s="63"/>
      <c r="BB1218" s="63"/>
      <c r="BC1218" s="63"/>
    </row>
    <row r="1219" spans="3:55" x14ac:dyDescent="0.35">
      <c r="C1219" s="63"/>
      <c r="O1219" s="66">
        <f t="shared" si="69"/>
        <v>0</v>
      </c>
      <c r="P1219" s="63"/>
      <c r="R1219" s="63"/>
      <c r="S1219" s="63"/>
      <c r="Y1219" s="65"/>
      <c r="AB1219" s="63"/>
      <c r="BB1219" s="63"/>
      <c r="BC1219" s="63"/>
    </row>
    <row r="1220" spans="3:55" x14ac:dyDescent="0.35">
      <c r="C1220" s="63"/>
      <c r="O1220" s="66">
        <f t="shared" si="69"/>
        <v>0</v>
      </c>
      <c r="P1220" s="63"/>
      <c r="R1220" s="63"/>
      <c r="S1220" s="63"/>
      <c r="Y1220" s="65"/>
      <c r="AB1220" s="63"/>
      <c r="BB1220" s="63"/>
      <c r="BC1220" s="63"/>
    </row>
    <row r="1221" spans="3:55" x14ac:dyDescent="0.35">
      <c r="C1221" s="63"/>
      <c r="O1221" s="66">
        <f t="shared" si="69"/>
        <v>0</v>
      </c>
      <c r="P1221" s="63"/>
      <c r="R1221" s="63"/>
      <c r="S1221" s="63"/>
      <c r="Y1221" s="65"/>
      <c r="AB1221" s="63"/>
      <c r="BB1221" s="63"/>
      <c r="BC1221" s="63"/>
    </row>
    <row r="1222" spans="3:55" x14ac:dyDescent="0.35">
      <c r="C1222" s="63"/>
      <c r="O1222" s="66">
        <f t="shared" si="69"/>
        <v>0</v>
      </c>
      <c r="P1222" s="63"/>
      <c r="R1222" s="63"/>
      <c r="S1222" s="63"/>
      <c r="Y1222" s="65"/>
      <c r="AB1222" s="63"/>
      <c r="BB1222" s="63"/>
      <c r="BC1222" s="63"/>
    </row>
    <row r="1223" spans="3:55" x14ac:dyDescent="0.35">
      <c r="C1223" s="63"/>
      <c r="O1223" s="66">
        <f t="shared" si="69"/>
        <v>0</v>
      </c>
      <c r="P1223" s="63"/>
      <c r="R1223" s="63"/>
      <c r="S1223" s="63"/>
      <c r="Y1223" s="65"/>
      <c r="AB1223" s="63"/>
      <c r="BB1223" s="63"/>
      <c r="BC1223" s="63"/>
    </row>
    <row r="1224" spans="3:55" x14ac:dyDescent="0.35">
      <c r="C1224" s="63"/>
      <c r="O1224" s="66">
        <f t="shared" si="69"/>
        <v>0</v>
      </c>
      <c r="P1224" s="63"/>
      <c r="R1224" s="63"/>
      <c r="S1224" s="63"/>
      <c r="Y1224" s="65"/>
      <c r="AB1224" s="63"/>
      <c r="BB1224" s="63"/>
      <c r="BC1224" s="63"/>
    </row>
    <row r="1225" spans="3:55" x14ac:dyDescent="0.35">
      <c r="C1225" s="63"/>
      <c r="O1225" s="66">
        <f t="shared" si="69"/>
        <v>0</v>
      </c>
      <c r="P1225" s="63"/>
      <c r="R1225" s="63"/>
      <c r="S1225" s="63"/>
      <c r="Y1225" s="65"/>
      <c r="AB1225" s="63"/>
      <c r="BB1225" s="63"/>
      <c r="BC1225" s="63"/>
    </row>
    <row r="1226" spans="3:55" x14ac:dyDescent="0.35">
      <c r="C1226" s="63"/>
      <c r="O1226" s="66">
        <f t="shared" si="69"/>
        <v>0</v>
      </c>
      <c r="P1226" s="63"/>
      <c r="R1226" s="63"/>
      <c r="S1226" s="63"/>
      <c r="Y1226" s="65"/>
      <c r="AB1226" s="63"/>
      <c r="BB1226" s="63"/>
      <c r="BC1226" s="63"/>
    </row>
    <row r="1227" spans="3:55" x14ac:dyDescent="0.35">
      <c r="C1227" s="63"/>
      <c r="O1227" s="66">
        <f t="shared" si="69"/>
        <v>0</v>
      </c>
      <c r="P1227" s="63"/>
      <c r="R1227" s="63"/>
      <c r="S1227" s="63"/>
      <c r="Y1227" s="65"/>
      <c r="AB1227" s="63"/>
      <c r="BB1227" s="63"/>
      <c r="BC1227" s="63"/>
    </row>
    <row r="1228" spans="3:55" x14ac:dyDescent="0.35">
      <c r="C1228" s="63"/>
      <c r="O1228" s="66">
        <f t="shared" ref="O1228:O1255" si="70">IF(N1228=119,"N/D",N1228)</f>
        <v>0</v>
      </c>
      <c r="P1228" s="63"/>
      <c r="R1228" s="63"/>
      <c r="S1228" s="63"/>
      <c r="Y1228" s="65"/>
      <c r="AB1228" s="63"/>
      <c r="BB1228" s="63"/>
      <c r="BC1228" s="63"/>
    </row>
    <row r="1229" spans="3:55" x14ac:dyDescent="0.35">
      <c r="C1229" s="63"/>
      <c r="O1229" s="66">
        <f t="shared" si="70"/>
        <v>0</v>
      </c>
      <c r="P1229" s="63"/>
      <c r="R1229" s="63"/>
      <c r="S1229" s="63"/>
      <c r="Y1229" s="65"/>
      <c r="AB1229" s="63"/>
      <c r="BB1229" s="63"/>
      <c r="BC1229" s="63"/>
    </row>
    <row r="1230" spans="3:55" x14ac:dyDescent="0.35">
      <c r="C1230" s="63"/>
      <c r="O1230" s="66">
        <f t="shared" si="70"/>
        <v>0</v>
      </c>
      <c r="P1230" s="63"/>
      <c r="R1230" s="63"/>
      <c r="S1230" s="63"/>
      <c r="Y1230" s="65"/>
      <c r="AB1230" s="63"/>
      <c r="BB1230" s="63"/>
      <c r="BC1230" s="63"/>
    </row>
    <row r="1231" spans="3:55" x14ac:dyDescent="0.35">
      <c r="C1231" s="63"/>
      <c r="O1231" s="66">
        <f t="shared" si="70"/>
        <v>0</v>
      </c>
      <c r="P1231" s="63"/>
      <c r="R1231" s="63"/>
      <c r="S1231" s="63"/>
      <c r="Y1231" s="65"/>
      <c r="AB1231" s="63"/>
      <c r="BB1231" s="63"/>
      <c r="BC1231" s="63"/>
    </row>
    <row r="1232" spans="3:55" x14ac:dyDescent="0.35">
      <c r="C1232" s="63"/>
      <c r="O1232" s="66">
        <f t="shared" si="70"/>
        <v>0</v>
      </c>
      <c r="P1232" s="63"/>
      <c r="R1232" s="63"/>
      <c r="S1232" s="63"/>
      <c r="Y1232" s="65"/>
      <c r="AB1232" s="63"/>
      <c r="BB1232" s="63"/>
      <c r="BC1232" s="63"/>
    </row>
    <row r="1233" spans="3:55" x14ac:dyDescent="0.35">
      <c r="C1233" s="63"/>
      <c r="O1233" s="66">
        <f t="shared" si="70"/>
        <v>0</v>
      </c>
      <c r="P1233" s="63"/>
      <c r="R1233" s="63"/>
      <c r="S1233" s="63"/>
      <c r="Y1233" s="65"/>
      <c r="AB1233" s="63"/>
      <c r="BB1233" s="63"/>
      <c r="BC1233" s="63"/>
    </row>
    <row r="1234" spans="3:55" x14ac:dyDescent="0.35">
      <c r="C1234" s="63"/>
      <c r="O1234" s="66">
        <f t="shared" si="70"/>
        <v>0</v>
      </c>
      <c r="P1234" s="63"/>
      <c r="R1234" s="63"/>
      <c r="S1234" s="63"/>
      <c r="Y1234" s="65"/>
      <c r="AB1234" s="63"/>
      <c r="BB1234" s="63"/>
      <c r="BC1234" s="63"/>
    </row>
    <row r="1235" spans="3:55" x14ac:dyDescent="0.35">
      <c r="C1235" s="63"/>
      <c r="O1235" s="66">
        <f t="shared" si="70"/>
        <v>0</v>
      </c>
      <c r="P1235" s="63"/>
      <c r="R1235" s="63"/>
      <c r="S1235" s="63"/>
      <c r="Y1235" s="65"/>
      <c r="AB1235" s="63"/>
      <c r="BB1235" s="63"/>
      <c r="BC1235" s="63"/>
    </row>
    <row r="1236" spans="3:55" x14ac:dyDescent="0.35">
      <c r="C1236" s="63"/>
      <c r="O1236" s="66">
        <f t="shared" si="70"/>
        <v>0</v>
      </c>
      <c r="P1236" s="63"/>
      <c r="R1236" s="63"/>
      <c r="S1236" s="63"/>
      <c r="Y1236" s="65"/>
      <c r="AB1236" s="63"/>
      <c r="BB1236" s="63"/>
      <c r="BC1236" s="63"/>
    </row>
    <row r="1237" spans="3:55" x14ac:dyDescent="0.35">
      <c r="C1237" s="63"/>
      <c r="O1237" s="66">
        <f t="shared" si="70"/>
        <v>0</v>
      </c>
      <c r="P1237" s="63"/>
      <c r="R1237" s="63"/>
      <c r="S1237" s="63"/>
      <c r="Y1237" s="65"/>
      <c r="AB1237" s="63"/>
      <c r="BB1237" s="63"/>
      <c r="BC1237" s="63"/>
    </row>
    <row r="1238" spans="3:55" x14ac:dyDescent="0.35">
      <c r="C1238" s="63"/>
      <c r="O1238" s="66">
        <f t="shared" si="70"/>
        <v>0</v>
      </c>
      <c r="P1238" s="63"/>
      <c r="R1238" s="63"/>
      <c r="S1238" s="63"/>
      <c r="Y1238" s="65"/>
      <c r="AB1238" s="63"/>
      <c r="BB1238" s="63"/>
      <c r="BC1238" s="63"/>
    </row>
    <row r="1239" spans="3:55" x14ac:dyDescent="0.35">
      <c r="C1239" s="63"/>
      <c r="O1239" s="66">
        <f t="shared" si="70"/>
        <v>0</v>
      </c>
      <c r="P1239" s="63"/>
      <c r="R1239" s="63"/>
      <c r="S1239" s="63"/>
      <c r="Y1239" s="65"/>
      <c r="AB1239" s="63"/>
      <c r="BB1239" s="63"/>
      <c r="BC1239" s="63"/>
    </row>
    <row r="1240" spans="3:55" x14ac:dyDescent="0.35">
      <c r="C1240" s="63"/>
      <c r="O1240" s="66">
        <f t="shared" si="70"/>
        <v>0</v>
      </c>
      <c r="P1240" s="63"/>
      <c r="R1240" s="63"/>
      <c r="S1240" s="63"/>
      <c r="Y1240" s="65"/>
      <c r="AB1240" s="63"/>
      <c r="BB1240" s="63"/>
      <c r="BC1240" s="63"/>
    </row>
    <row r="1241" spans="3:55" x14ac:dyDescent="0.35">
      <c r="C1241" s="63"/>
      <c r="O1241" s="66">
        <f t="shared" si="70"/>
        <v>0</v>
      </c>
      <c r="P1241" s="63"/>
      <c r="R1241" s="63"/>
      <c r="S1241" s="63"/>
      <c r="Y1241" s="65"/>
      <c r="AB1241" s="63"/>
      <c r="BB1241" s="63"/>
      <c r="BC1241" s="63"/>
    </row>
    <row r="1242" spans="3:55" x14ac:dyDescent="0.35">
      <c r="C1242" s="63"/>
      <c r="O1242" s="66">
        <f t="shared" si="70"/>
        <v>0</v>
      </c>
      <c r="P1242" s="63"/>
      <c r="R1242" s="63"/>
      <c r="S1242" s="63"/>
      <c r="Y1242" s="65"/>
      <c r="AB1242" s="63"/>
      <c r="BB1242" s="63"/>
      <c r="BC1242" s="63"/>
    </row>
    <row r="1243" spans="3:55" x14ac:dyDescent="0.35">
      <c r="C1243" s="63"/>
      <c r="O1243" s="66">
        <f t="shared" si="70"/>
        <v>0</v>
      </c>
      <c r="P1243" s="63"/>
      <c r="R1243" s="63"/>
      <c r="S1243" s="63"/>
      <c r="Y1243" s="65"/>
      <c r="AB1243" s="63"/>
      <c r="BB1243" s="63"/>
      <c r="BC1243" s="63"/>
    </row>
    <row r="1244" spans="3:55" x14ac:dyDescent="0.35">
      <c r="O1244" s="66">
        <f t="shared" si="70"/>
        <v>0</v>
      </c>
      <c r="P1244" s="63"/>
      <c r="R1244" s="63"/>
      <c r="S1244" s="63"/>
      <c r="Y1244" s="65"/>
      <c r="AB1244" s="63"/>
      <c r="BB1244" s="63"/>
      <c r="BC1244" s="63"/>
    </row>
    <row r="1245" spans="3:55" x14ac:dyDescent="0.35">
      <c r="O1245" s="66">
        <f t="shared" si="70"/>
        <v>0</v>
      </c>
      <c r="P1245" s="63"/>
      <c r="R1245" s="63"/>
      <c r="S1245" s="63"/>
      <c r="Y1245" s="65"/>
      <c r="AB1245" s="63"/>
      <c r="BB1245" s="63"/>
      <c r="BC1245" s="63"/>
    </row>
    <row r="1246" spans="3:55" x14ac:dyDescent="0.35">
      <c r="O1246" s="66">
        <f t="shared" si="70"/>
        <v>0</v>
      </c>
      <c r="P1246" s="63"/>
      <c r="R1246" s="63"/>
      <c r="S1246" s="63"/>
      <c r="Y1246" s="65"/>
      <c r="AB1246" s="63"/>
      <c r="BB1246" s="63"/>
      <c r="BC1246" s="63"/>
    </row>
    <row r="1247" spans="3:55" x14ac:dyDescent="0.35">
      <c r="O1247" s="66">
        <f t="shared" si="70"/>
        <v>0</v>
      </c>
      <c r="P1247" s="63"/>
      <c r="R1247" s="63"/>
      <c r="S1247" s="63"/>
      <c r="Y1247" s="65"/>
      <c r="AB1247" s="63"/>
      <c r="BB1247" s="63"/>
      <c r="BC1247" s="63"/>
    </row>
    <row r="1248" spans="3:55" x14ac:dyDescent="0.35">
      <c r="O1248" s="66">
        <f t="shared" si="70"/>
        <v>0</v>
      </c>
      <c r="P1248" s="63"/>
      <c r="R1248" s="63"/>
      <c r="S1248" s="63"/>
      <c r="Y1248" s="65"/>
      <c r="AB1248" s="63"/>
      <c r="BB1248" s="63"/>
      <c r="BC1248" s="63"/>
    </row>
    <row r="1249" spans="15:55" x14ac:dyDescent="0.35">
      <c r="O1249" s="66">
        <f t="shared" si="70"/>
        <v>0</v>
      </c>
      <c r="P1249" s="63"/>
      <c r="R1249" s="63"/>
      <c r="S1249" s="63"/>
      <c r="Y1249" s="65"/>
      <c r="AB1249" s="63"/>
      <c r="BB1249" s="63"/>
      <c r="BC1249" s="63"/>
    </row>
    <row r="1250" spans="15:55" x14ac:dyDescent="0.35">
      <c r="O1250" s="66">
        <f t="shared" si="70"/>
        <v>0</v>
      </c>
      <c r="P1250" s="63"/>
      <c r="R1250" s="63"/>
      <c r="S1250" s="63"/>
      <c r="Y1250" s="65"/>
      <c r="AB1250" s="63"/>
      <c r="BB1250" s="63"/>
      <c r="BC1250" s="63"/>
    </row>
    <row r="1251" spans="15:55" x14ac:dyDescent="0.35">
      <c r="O1251" s="66">
        <f t="shared" si="70"/>
        <v>0</v>
      </c>
      <c r="P1251" s="63"/>
      <c r="R1251" s="63"/>
      <c r="S1251" s="63"/>
      <c r="Y1251" s="65"/>
      <c r="AB1251" s="63"/>
      <c r="BB1251" s="63"/>
      <c r="BC1251" s="63"/>
    </row>
    <row r="1252" spans="15:55" x14ac:dyDescent="0.35">
      <c r="O1252" s="66">
        <f t="shared" si="70"/>
        <v>0</v>
      </c>
      <c r="P1252" s="63"/>
      <c r="R1252" s="63"/>
      <c r="S1252" s="63"/>
      <c r="Y1252" s="65"/>
      <c r="AB1252" s="63"/>
      <c r="BB1252" s="63"/>
      <c r="BC1252" s="63"/>
    </row>
    <row r="1253" spans="15:55" x14ac:dyDescent="0.35">
      <c r="O1253" s="66">
        <f t="shared" si="70"/>
        <v>0</v>
      </c>
      <c r="P1253" s="63"/>
      <c r="R1253" s="63"/>
      <c r="S1253" s="63"/>
      <c r="Y1253" s="65"/>
      <c r="AB1253" s="63"/>
      <c r="BB1253" s="63"/>
      <c r="BC1253" s="63"/>
    </row>
    <row r="1254" spans="15:55" x14ac:dyDescent="0.35">
      <c r="O1254" s="66">
        <f t="shared" si="70"/>
        <v>0</v>
      </c>
      <c r="P1254" s="63"/>
      <c r="R1254" s="63"/>
      <c r="S1254" s="63"/>
      <c r="Y1254" s="65"/>
      <c r="AB1254" s="63"/>
      <c r="BB1254" s="63"/>
      <c r="BC1254" s="63"/>
    </row>
    <row r="1255" spans="15:55" x14ac:dyDescent="0.35">
      <c r="O1255" s="66">
        <f t="shared" si="70"/>
        <v>0</v>
      </c>
      <c r="P1255" s="63"/>
      <c r="R1255" s="63"/>
      <c r="S1255" s="63"/>
      <c r="Y1255" s="65"/>
      <c r="AB1255" s="63"/>
      <c r="BB1255" s="63"/>
      <c r="BC1255" s="63"/>
    </row>
    <row r="1256" spans="15:55" x14ac:dyDescent="0.35">
      <c r="P1256" s="63"/>
      <c r="R1256" s="63"/>
      <c r="S1256" s="63"/>
      <c r="Y1256" s="65"/>
      <c r="AB1256" s="63"/>
      <c r="BB1256" s="63"/>
      <c r="BC1256" s="63"/>
    </row>
    <row r="1257" spans="15:55" x14ac:dyDescent="0.35">
      <c r="P1257" s="63"/>
      <c r="R1257" s="63"/>
      <c r="S1257" s="63"/>
      <c r="Y1257" s="65"/>
      <c r="AB1257" s="63"/>
      <c r="BB1257" s="63"/>
      <c r="BC1257" s="63"/>
    </row>
    <row r="1258" spans="15:55" x14ac:dyDescent="0.35">
      <c r="P1258" s="63"/>
      <c r="R1258" s="63"/>
      <c r="S1258" s="63"/>
      <c r="Y1258" s="65"/>
      <c r="AB1258" s="63"/>
      <c r="BB1258" s="63"/>
      <c r="BC1258" s="63"/>
    </row>
    <row r="1259" spans="15:55" x14ac:dyDescent="0.35">
      <c r="P1259" s="63"/>
      <c r="R1259" s="63"/>
      <c r="S1259" s="63"/>
      <c r="Y1259" s="65"/>
      <c r="AB1259" s="63"/>
      <c r="BB1259" s="63"/>
      <c r="BC1259" s="63"/>
    </row>
    <row r="1260" spans="15:55" x14ac:dyDescent="0.35">
      <c r="P1260" s="63"/>
      <c r="R1260" s="63"/>
      <c r="S1260" s="63"/>
      <c r="Y1260" s="65"/>
      <c r="AB1260" s="63"/>
      <c r="BB1260" s="63"/>
      <c r="BC1260" s="63"/>
    </row>
    <row r="1261" spans="15:55" x14ac:dyDescent="0.35">
      <c r="P1261" s="63"/>
      <c r="R1261" s="63"/>
      <c r="S1261" s="63"/>
      <c r="Y1261" s="65"/>
      <c r="AB1261" s="63"/>
      <c r="BB1261" s="63"/>
      <c r="BC1261" s="63"/>
    </row>
    <row r="1262" spans="15:55" x14ac:dyDescent="0.35">
      <c r="P1262" s="63"/>
      <c r="R1262" s="63"/>
      <c r="S1262" s="63"/>
      <c r="Y1262" s="65"/>
      <c r="AB1262" s="63"/>
      <c r="BB1262" s="63"/>
      <c r="BC1262" s="63"/>
    </row>
    <row r="1263" spans="15:55" x14ac:dyDescent="0.35">
      <c r="P1263" s="63"/>
      <c r="R1263" s="63"/>
      <c r="S1263" s="63"/>
      <c r="Y1263" s="65"/>
      <c r="AB1263" s="63"/>
      <c r="BB1263" s="63"/>
      <c r="BC1263" s="63"/>
    </row>
    <row r="1264" spans="15:55" x14ac:dyDescent="0.35">
      <c r="P1264" s="63"/>
      <c r="R1264" s="63"/>
      <c r="S1264" s="63"/>
      <c r="Y1264" s="65"/>
      <c r="AB1264" s="63"/>
      <c r="BB1264" s="63"/>
      <c r="BC1264" s="63"/>
    </row>
    <row r="1265" spans="16:55" x14ac:dyDescent="0.35">
      <c r="P1265" s="63"/>
      <c r="R1265" s="63"/>
      <c r="S1265" s="63"/>
      <c r="Y1265" s="65"/>
      <c r="AB1265" s="63"/>
      <c r="BB1265" s="63"/>
      <c r="BC1265" s="63"/>
    </row>
    <row r="1266" spans="16:55" x14ac:dyDescent="0.35">
      <c r="P1266" s="63"/>
      <c r="R1266" s="63"/>
      <c r="S1266" s="63"/>
      <c r="Y1266" s="65"/>
      <c r="AB1266" s="63"/>
      <c r="BB1266" s="63"/>
      <c r="BC1266" s="63"/>
    </row>
    <row r="1267" spans="16:55" x14ac:dyDescent="0.35">
      <c r="P1267" s="63"/>
      <c r="R1267" s="63"/>
      <c r="S1267" s="63"/>
      <c r="Y1267" s="65"/>
      <c r="AB1267" s="63"/>
      <c r="BB1267" s="63"/>
      <c r="BC1267" s="63"/>
    </row>
    <row r="1268" spans="16:55" x14ac:dyDescent="0.35">
      <c r="P1268" s="63"/>
      <c r="R1268" s="63"/>
      <c r="S1268" s="63"/>
      <c r="Y1268" s="65"/>
      <c r="AB1268" s="63"/>
      <c r="BB1268" s="63"/>
      <c r="BC1268" s="63"/>
    </row>
    <row r="1269" spans="16:55" x14ac:dyDescent="0.35">
      <c r="P1269" s="63"/>
      <c r="R1269" s="63"/>
      <c r="S1269" s="63"/>
      <c r="Y1269" s="65"/>
      <c r="AB1269" s="63"/>
      <c r="BB1269" s="63"/>
      <c r="BC1269" s="63"/>
    </row>
    <row r="1270" spans="16:55" x14ac:dyDescent="0.35">
      <c r="P1270" s="63"/>
      <c r="R1270" s="63"/>
      <c r="S1270" s="63"/>
      <c r="Y1270" s="65"/>
      <c r="AB1270" s="63"/>
      <c r="BB1270" s="63"/>
      <c r="BC1270" s="63"/>
    </row>
    <row r="1271" spans="16:55" x14ac:dyDescent="0.35">
      <c r="P1271" s="63"/>
      <c r="R1271" s="63"/>
      <c r="S1271" s="63"/>
      <c r="Y1271" s="65"/>
      <c r="AB1271" s="63"/>
      <c r="BB1271" s="63"/>
      <c r="BC1271" s="63"/>
    </row>
    <row r="1272" spans="16:55" x14ac:dyDescent="0.35">
      <c r="P1272" s="63"/>
      <c r="R1272" s="63"/>
      <c r="S1272" s="63"/>
      <c r="Y1272" s="65"/>
      <c r="AB1272" s="63"/>
      <c r="BB1272" s="63"/>
      <c r="BC1272" s="63"/>
    </row>
    <row r="1273" spans="16:55" x14ac:dyDescent="0.35">
      <c r="P1273" s="63"/>
      <c r="R1273" s="63"/>
      <c r="S1273" s="63"/>
      <c r="Y1273" s="65"/>
      <c r="AB1273" s="63"/>
      <c r="BB1273" s="63"/>
      <c r="BC1273" s="63"/>
    </row>
    <row r="1274" spans="16:55" x14ac:dyDescent="0.35">
      <c r="P1274" s="63"/>
      <c r="R1274" s="63"/>
      <c r="S1274" s="63"/>
      <c r="Y1274" s="65"/>
      <c r="AB1274" s="63"/>
      <c r="BB1274" s="63"/>
      <c r="BC1274" s="63"/>
    </row>
    <row r="1275" spans="16:55" x14ac:dyDescent="0.35">
      <c r="P1275" s="63"/>
      <c r="R1275" s="63"/>
      <c r="S1275" s="63"/>
      <c r="Y1275" s="65"/>
      <c r="AB1275" s="63"/>
      <c r="BB1275" s="63"/>
      <c r="BC1275" s="63"/>
    </row>
    <row r="1276" spans="16:55" x14ac:dyDescent="0.35">
      <c r="P1276" s="63"/>
      <c r="R1276" s="63"/>
      <c r="S1276" s="63"/>
      <c r="Y1276" s="65"/>
      <c r="AB1276" s="63"/>
      <c r="BB1276" s="63"/>
      <c r="BC1276" s="63"/>
    </row>
    <row r="1277" spans="16:55" x14ac:dyDescent="0.35">
      <c r="P1277" s="63"/>
      <c r="R1277" s="63"/>
      <c r="S1277" s="63"/>
      <c r="Y1277" s="65"/>
      <c r="AB1277" s="63"/>
      <c r="BB1277" s="63"/>
      <c r="BC1277" s="63"/>
    </row>
    <row r="1278" spans="16:55" x14ac:dyDescent="0.35">
      <c r="P1278" s="63"/>
      <c r="R1278" s="63"/>
      <c r="S1278" s="63"/>
      <c r="Y1278" s="65"/>
      <c r="AB1278" s="63"/>
      <c r="BB1278" s="63"/>
      <c r="BC1278" s="63"/>
    </row>
    <row r="1279" spans="16:55" x14ac:dyDescent="0.35">
      <c r="P1279" s="63"/>
      <c r="R1279" s="63"/>
      <c r="S1279" s="63"/>
      <c r="Y1279" s="65"/>
      <c r="AB1279" s="63"/>
      <c r="BB1279" s="63"/>
      <c r="BC1279" s="63"/>
    </row>
    <row r="1280" spans="16:55" x14ac:dyDescent="0.35">
      <c r="P1280" s="63"/>
      <c r="R1280" s="63"/>
      <c r="S1280" s="63"/>
      <c r="Y1280" s="65"/>
      <c r="AB1280" s="63"/>
      <c r="BB1280" s="63"/>
      <c r="BC1280" s="63"/>
    </row>
    <row r="1281" spans="16:55" x14ac:dyDescent="0.35">
      <c r="P1281" s="63"/>
      <c r="R1281" s="63"/>
      <c r="S1281" s="63"/>
      <c r="Y1281" s="65"/>
      <c r="AB1281" s="63"/>
      <c r="BB1281" s="63"/>
      <c r="BC1281" s="63"/>
    </row>
    <row r="1282" spans="16:55" x14ac:dyDescent="0.35">
      <c r="P1282" s="63"/>
      <c r="R1282" s="63"/>
      <c r="S1282" s="63"/>
      <c r="Y1282" s="65"/>
      <c r="AB1282" s="63"/>
      <c r="BB1282" s="63"/>
      <c r="BC1282" s="63"/>
    </row>
    <row r="1283" spans="16:55" x14ac:dyDescent="0.35">
      <c r="P1283" s="63"/>
      <c r="R1283" s="63"/>
      <c r="S1283" s="63"/>
      <c r="Y1283" s="65"/>
      <c r="AB1283" s="63"/>
      <c r="BB1283" s="63"/>
      <c r="BC1283" s="63"/>
    </row>
    <row r="1284" spans="16:55" x14ac:dyDescent="0.35">
      <c r="P1284" s="63"/>
      <c r="R1284" s="63"/>
      <c r="S1284" s="63"/>
      <c r="Y1284" s="65"/>
      <c r="AB1284" s="63"/>
      <c r="BB1284" s="63"/>
      <c r="BC1284" s="63"/>
    </row>
    <row r="1285" spans="16:55" x14ac:dyDescent="0.35">
      <c r="P1285" s="63"/>
      <c r="R1285" s="63"/>
      <c r="S1285" s="63"/>
      <c r="Y1285" s="65"/>
      <c r="AB1285" s="63"/>
      <c r="BB1285" s="63"/>
      <c r="BC1285" s="63"/>
    </row>
    <row r="1286" spans="16:55" x14ac:dyDescent="0.35">
      <c r="P1286" s="63"/>
      <c r="R1286" s="63"/>
      <c r="S1286" s="63"/>
      <c r="Y1286" s="65"/>
      <c r="AB1286" s="63"/>
      <c r="BB1286" s="63"/>
      <c r="BC1286" s="63"/>
    </row>
    <row r="1287" spans="16:55" x14ac:dyDescent="0.35">
      <c r="P1287" s="63"/>
      <c r="R1287" s="63"/>
      <c r="S1287" s="63"/>
      <c r="Y1287" s="65"/>
      <c r="AB1287" s="63"/>
      <c r="BB1287" s="63"/>
      <c r="BC1287" s="63"/>
    </row>
    <row r="1288" spans="16:55" x14ac:dyDescent="0.35">
      <c r="P1288" s="63"/>
      <c r="R1288" s="63"/>
      <c r="S1288" s="63"/>
      <c r="Y1288" s="65"/>
      <c r="AB1288" s="63"/>
      <c r="BB1288" s="63"/>
      <c r="BC1288" s="63"/>
    </row>
    <row r="1289" spans="16:55" x14ac:dyDescent="0.35">
      <c r="P1289" s="63"/>
      <c r="R1289" s="63"/>
      <c r="S1289" s="63"/>
      <c r="Y1289" s="65"/>
      <c r="AB1289" s="63"/>
      <c r="BB1289" s="63"/>
      <c r="BC1289" s="63"/>
    </row>
    <row r="1290" spans="16:55" x14ac:dyDescent="0.35">
      <c r="P1290" s="63"/>
      <c r="R1290" s="63"/>
      <c r="S1290" s="63"/>
      <c r="Y1290" s="65"/>
      <c r="AB1290" s="63"/>
      <c r="BB1290" s="63"/>
      <c r="BC1290" s="63"/>
    </row>
    <row r="1291" spans="16:55" x14ac:dyDescent="0.35">
      <c r="P1291" s="63"/>
      <c r="R1291" s="63"/>
      <c r="S1291" s="63"/>
      <c r="Y1291" s="65"/>
      <c r="AB1291" s="63"/>
      <c r="BB1291" s="63"/>
      <c r="BC1291" s="63"/>
    </row>
    <row r="1292" spans="16:55" x14ac:dyDescent="0.35">
      <c r="P1292" s="63"/>
      <c r="R1292" s="63"/>
      <c r="S1292" s="63"/>
      <c r="Y1292" s="65"/>
      <c r="AB1292" s="63"/>
      <c r="BB1292" s="63"/>
      <c r="BC1292" s="63"/>
    </row>
    <row r="1293" spans="16:55" x14ac:dyDescent="0.35">
      <c r="P1293" s="63"/>
      <c r="R1293" s="63"/>
      <c r="S1293" s="63"/>
      <c r="Y1293" s="65"/>
      <c r="AB1293" s="63"/>
      <c r="BB1293" s="63"/>
      <c r="BC1293" s="63"/>
    </row>
    <row r="1294" spans="16:55" x14ac:dyDescent="0.35">
      <c r="P1294" s="63"/>
      <c r="R1294" s="63"/>
      <c r="S1294" s="63"/>
      <c r="Y1294" s="65"/>
      <c r="AB1294" s="63"/>
      <c r="BB1294" s="63"/>
      <c r="BC1294" s="63"/>
    </row>
    <row r="1295" spans="16:55" x14ac:dyDescent="0.35">
      <c r="P1295" s="63"/>
      <c r="R1295" s="63"/>
      <c r="S1295" s="63"/>
      <c r="Y1295" s="65"/>
      <c r="AB1295" s="63"/>
      <c r="BB1295" s="63"/>
      <c r="BC1295" s="63"/>
    </row>
    <row r="1296" spans="16:55" x14ac:dyDescent="0.35">
      <c r="P1296" s="63"/>
      <c r="R1296" s="63"/>
      <c r="S1296" s="63"/>
      <c r="Y1296" s="65"/>
      <c r="AB1296" s="63"/>
      <c r="BB1296" s="63"/>
      <c r="BC1296" s="63"/>
    </row>
    <row r="1297" spans="16:55" x14ac:dyDescent="0.35">
      <c r="P1297" s="63"/>
      <c r="R1297" s="63"/>
      <c r="S1297" s="63"/>
      <c r="Y1297" s="65"/>
      <c r="AB1297" s="63"/>
      <c r="BB1297" s="63"/>
      <c r="BC1297" s="63"/>
    </row>
    <row r="1298" spans="16:55" x14ac:dyDescent="0.35">
      <c r="P1298" s="63"/>
      <c r="R1298" s="63"/>
      <c r="S1298" s="63"/>
      <c r="Y1298" s="65"/>
      <c r="AB1298" s="63"/>
      <c r="BB1298" s="63"/>
      <c r="BC1298" s="63"/>
    </row>
    <row r="1299" spans="16:55" x14ac:dyDescent="0.35">
      <c r="P1299" s="63"/>
      <c r="R1299" s="63"/>
      <c r="S1299" s="63"/>
      <c r="Y1299" s="65"/>
      <c r="AB1299" s="63"/>
      <c r="BB1299" s="63"/>
      <c r="BC1299" s="63"/>
    </row>
    <row r="1300" spans="16:55" x14ac:dyDescent="0.35">
      <c r="P1300" s="63"/>
      <c r="R1300" s="63"/>
      <c r="S1300" s="63"/>
      <c r="Y1300" s="65"/>
      <c r="AB1300" s="63"/>
      <c r="BB1300" s="63"/>
      <c r="BC1300" s="63"/>
    </row>
    <row r="1301" spans="16:55" x14ac:dyDescent="0.35">
      <c r="P1301" s="63"/>
      <c r="R1301" s="63"/>
      <c r="S1301" s="63"/>
      <c r="Y1301" s="65"/>
      <c r="AB1301" s="63"/>
      <c r="BB1301" s="63"/>
      <c r="BC1301" s="63"/>
    </row>
    <row r="1302" spans="16:55" x14ac:dyDescent="0.35">
      <c r="P1302" s="63"/>
      <c r="R1302" s="63"/>
      <c r="S1302" s="63"/>
      <c r="Y1302" s="65"/>
      <c r="AB1302" s="63"/>
      <c r="BB1302" s="63"/>
      <c r="BC1302" s="63"/>
    </row>
    <row r="1303" spans="16:55" x14ac:dyDescent="0.35">
      <c r="P1303" s="63"/>
      <c r="R1303" s="63"/>
      <c r="S1303" s="63"/>
      <c r="Y1303" s="65"/>
      <c r="AB1303" s="63"/>
      <c r="BB1303" s="63"/>
      <c r="BC1303" s="63"/>
    </row>
    <row r="1304" spans="16:55" x14ac:dyDescent="0.35">
      <c r="P1304" s="63"/>
      <c r="R1304" s="63"/>
      <c r="S1304" s="63"/>
      <c r="Y1304" s="65"/>
      <c r="AB1304" s="63"/>
      <c r="BB1304" s="63"/>
      <c r="BC1304" s="63"/>
    </row>
    <row r="1305" spans="16:55" x14ac:dyDescent="0.35">
      <c r="P1305" s="63"/>
      <c r="R1305" s="63"/>
      <c r="S1305" s="63"/>
      <c r="Y1305" s="65"/>
      <c r="AB1305" s="63"/>
      <c r="BB1305" s="63"/>
      <c r="BC1305" s="63"/>
    </row>
    <row r="1306" spans="16:55" x14ac:dyDescent="0.35">
      <c r="P1306" s="63"/>
      <c r="R1306" s="63"/>
      <c r="S1306" s="63"/>
      <c r="Y1306" s="65"/>
      <c r="AB1306" s="63"/>
      <c r="BB1306" s="63"/>
      <c r="BC1306" s="63"/>
    </row>
    <row r="1307" spans="16:55" x14ac:dyDescent="0.35">
      <c r="P1307" s="63"/>
      <c r="R1307" s="63"/>
      <c r="S1307" s="63"/>
      <c r="Y1307" s="65"/>
      <c r="AB1307" s="63"/>
      <c r="BB1307" s="63"/>
      <c r="BC1307" s="63"/>
    </row>
    <row r="1308" spans="16:55" x14ac:dyDescent="0.35">
      <c r="P1308" s="63"/>
      <c r="R1308" s="63"/>
      <c r="S1308" s="63"/>
      <c r="Y1308" s="65"/>
      <c r="AB1308" s="63"/>
      <c r="BB1308" s="63"/>
      <c r="BC1308" s="63"/>
    </row>
    <row r="1309" spans="16:55" x14ac:dyDescent="0.35">
      <c r="P1309" s="63"/>
      <c r="R1309" s="63"/>
      <c r="S1309" s="63"/>
      <c r="Y1309" s="65"/>
      <c r="AB1309" s="63"/>
      <c r="BB1309" s="63"/>
      <c r="BC1309" s="63"/>
    </row>
    <row r="1310" spans="16:55" x14ac:dyDescent="0.35">
      <c r="P1310" s="63"/>
      <c r="R1310" s="63"/>
      <c r="S1310" s="63"/>
      <c r="Y1310" s="65"/>
      <c r="AB1310" s="63"/>
      <c r="BB1310" s="63"/>
      <c r="BC1310" s="63"/>
    </row>
    <row r="1311" spans="16:55" x14ac:dyDescent="0.35">
      <c r="P1311" s="63"/>
      <c r="R1311" s="63"/>
      <c r="S1311" s="63"/>
      <c r="Y1311" s="65"/>
      <c r="AB1311" s="63"/>
      <c r="BB1311" s="63"/>
      <c r="BC1311" s="63"/>
    </row>
    <row r="1312" spans="16:55" x14ac:dyDescent="0.35">
      <c r="P1312" s="63"/>
      <c r="R1312" s="63"/>
      <c r="S1312" s="63"/>
      <c r="Y1312" s="65"/>
      <c r="AB1312" s="63"/>
      <c r="BB1312" s="63"/>
      <c r="BC1312" s="63"/>
    </row>
    <row r="1313" spans="16:55" x14ac:dyDescent="0.35">
      <c r="P1313" s="63"/>
      <c r="R1313" s="63"/>
      <c r="S1313" s="63"/>
      <c r="Y1313" s="65"/>
      <c r="AB1313" s="63"/>
      <c r="BB1313" s="63"/>
      <c r="BC1313" s="63"/>
    </row>
    <row r="1314" spans="16:55" x14ac:dyDescent="0.35">
      <c r="P1314" s="63"/>
      <c r="R1314" s="63"/>
      <c r="S1314" s="63"/>
      <c r="Y1314" s="65"/>
      <c r="AB1314" s="63"/>
      <c r="BC1314" s="63"/>
    </row>
    <row r="1315" spans="16:55" x14ac:dyDescent="0.35">
      <c r="P1315" s="63"/>
      <c r="R1315" s="63"/>
      <c r="S1315" s="63"/>
      <c r="Y1315" s="65"/>
      <c r="AB1315" s="63"/>
      <c r="BC1315" s="63"/>
    </row>
    <row r="1316" spans="16:55" x14ac:dyDescent="0.35">
      <c r="P1316" s="63"/>
      <c r="R1316" s="63"/>
      <c r="S1316" s="63"/>
      <c r="Y1316" s="65"/>
      <c r="AB1316" s="63"/>
      <c r="BC1316" s="63"/>
    </row>
    <row r="1317" spans="16:55" x14ac:dyDescent="0.35">
      <c r="P1317" s="63"/>
      <c r="R1317" s="63"/>
      <c r="S1317" s="63"/>
      <c r="Y1317" s="65"/>
      <c r="AB1317" s="63"/>
      <c r="BC1317" s="63"/>
    </row>
    <row r="1318" spans="16:55" x14ac:dyDescent="0.35">
      <c r="P1318" s="63"/>
      <c r="R1318" s="63"/>
      <c r="S1318" s="63"/>
      <c r="Y1318" s="65"/>
      <c r="AB1318" s="63"/>
      <c r="BC1318" s="63"/>
    </row>
    <row r="1319" spans="16:55" x14ac:dyDescent="0.35">
      <c r="P1319" s="63"/>
      <c r="R1319" s="63"/>
      <c r="S1319" s="63"/>
      <c r="Y1319" s="65"/>
      <c r="AB1319" s="63"/>
      <c r="BC1319" s="63"/>
    </row>
    <row r="1320" spans="16:55" x14ac:dyDescent="0.35">
      <c r="P1320" s="63"/>
      <c r="R1320" s="63"/>
      <c r="S1320" s="63"/>
      <c r="Y1320" s="65"/>
      <c r="AB1320" s="63"/>
      <c r="BC1320" s="63"/>
    </row>
    <row r="1321" spans="16:55" x14ac:dyDescent="0.35">
      <c r="P1321" s="63"/>
      <c r="R1321" s="63"/>
      <c r="S1321" s="63"/>
      <c r="Y1321" s="65"/>
      <c r="AB1321" s="63"/>
      <c r="BC1321" s="63"/>
    </row>
    <row r="1322" spans="16:55" x14ac:dyDescent="0.35">
      <c r="P1322" s="63"/>
      <c r="R1322" s="63"/>
      <c r="S1322" s="63"/>
      <c r="AB1322" s="63"/>
      <c r="BC1322" s="63"/>
    </row>
    <row r="1323" spans="16:55" x14ac:dyDescent="0.35">
      <c r="P1323" s="63"/>
      <c r="R1323" s="63"/>
      <c r="S1323" s="63"/>
      <c r="AB1323" s="63"/>
      <c r="BC1323" s="63"/>
    </row>
    <row r="1324" spans="16:55" x14ac:dyDescent="0.35">
      <c r="P1324" s="63"/>
      <c r="R1324" s="63"/>
      <c r="S1324" s="63"/>
      <c r="AB1324" s="63"/>
      <c r="BC1324" s="63"/>
    </row>
    <row r="1325" spans="16:55" x14ac:dyDescent="0.35">
      <c r="P1325" s="63"/>
      <c r="R1325" s="63"/>
      <c r="S1325" s="63"/>
      <c r="AB1325" s="63"/>
      <c r="BC1325" s="63"/>
    </row>
    <row r="1326" spans="16:55" x14ac:dyDescent="0.35">
      <c r="P1326" s="63"/>
      <c r="R1326" s="63"/>
      <c r="S1326" s="63"/>
      <c r="BC1326" s="63"/>
    </row>
    <row r="1327" spans="16:55" x14ac:dyDescent="0.35">
      <c r="P1327" s="63"/>
      <c r="R1327" s="63"/>
      <c r="S1327" s="63"/>
      <c r="BC1327" s="63"/>
    </row>
    <row r="1328" spans="16:55" x14ac:dyDescent="0.35">
      <c r="P1328" s="63"/>
      <c r="R1328" s="63"/>
      <c r="S1328" s="63"/>
      <c r="BC1328" s="63"/>
    </row>
    <row r="1329" spans="16:55" x14ac:dyDescent="0.35">
      <c r="P1329" s="63"/>
      <c r="R1329" s="63"/>
      <c r="S1329" s="63"/>
      <c r="BC1329" s="63"/>
    </row>
    <row r="1330" spans="16:55" x14ac:dyDescent="0.35">
      <c r="P1330" s="63"/>
      <c r="R1330" s="63"/>
      <c r="S1330" s="63"/>
      <c r="BC1330" s="63"/>
    </row>
    <row r="1331" spans="16:55" x14ac:dyDescent="0.35">
      <c r="P1331" s="63"/>
      <c r="R1331" s="63"/>
      <c r="S1331" s="63"/>
      <c r="BC1331" s="63"/>
    </row>
    <row r="1332" spans="16:55" x14ac:dyDescent="0.35">
      <c r="P1332" s="63"/>
      <c r="R1332" s="63"/>
      <c r="S1332" s="63"/>
      <c r="BC1332" s="63"/>
    </row>
    <row r="1333" spans="16:55" x14ac:dyDescent="0.35">
      <c r="P1333" s="63"/>
      <c r="R1333" s="63"/>
      <c r="S1333" s="63"/>
      <c r="BC1333" s="63"/>
    </row>
    <row r="1334" spans="16:55" x14ac:dyDescent="0.35">
      <c r="P1334" s="63"/>
      <c r="R1334" s="63"/>
      <c r="S1334" s="63"/>
      <c r="BC1334" s="63"/>
    </row>
    <row r="1335" spans="16:55" x14ac:dyDescent="0.35">
      <c r="P1335" s="63"/>
      <c r="R1335" s="63"/>
      <c r="S1335" s="63"/>
      <c r="BC1335" s="63"/>
    </row>
    <row r="1336" spans="16:55" x14ac:dyDescent="0.35">
      <c r="P1336" s="63"/>
      <c r="R1336" s="63"/>
      <c r="S1336" s="63"/>
      <c r="BC1336" s="63"/>
    </row>
    <row r="1337" spans="16:55" x14ac:dyDescent="0.35">
      <c r="P1337" s="63"/>
      <c r="R1337" s="63"/>
      <c r="S1337" s="63"/>
      <c r="BC1337" s="63"/>
    </row>
    <row r="1338" spans="16:55" x14ac:dyDescent="0.35">
      <c r="P1338" s="63"/>
      <c r="R1338" s="63"/>
      <c r="S1338" s="63"/>
      <c r="BC1338" s="63"/>
    </row>
    <row r="1339" spans="16:55" x14ac:dyDescent="0.35">
      <c r="P1339" s="63"/>
      <c r="R1339" s="63"/>
      <c r="S1339" s="63"/>
      <c r="BC1339" s="63"/>
    </row>
    <row r="1340" spans="16:55" x14ac:dyDescent="0.35">
      <c r="P1340" s="63"/>
      <c r="R1340" s="63"/>
      <c r="S1340" s="63"/>
      <c r="BC1340" s="63"/>
    </row>
    <row r="1341" spans="16:55" x14ac:dyDescent="0.35">
      <c r="P1341" s="63"/>
      <c r="R1341" s="63"/>
      <c r="S1341" s="63"/>
      <c r="BC1341" s="63"/>
    </row>
    <row r="1342" spans="16:55" x14ac:dyDescent="0.35">
      <c r="P1342" s="63"/>
      <c r="R1342" s="63"/>
      <c r="S1342" s="63"/>
      <c r="BC1342" s="63"/>
    </row>
    <row r="1343" spans="16:55" x14ac:dyDescent="0.35">
      <c r="P1343" s="63"/>
      <c r="R1343" s="63"/>
      <c r="S1343" s="63"/>
      <c r="BC1343" s="63"/>
    </row>
    <row r="1344" spans="16:55" x14ac:dyDescent="0.35">
      <c r="P1344" s="63"/>
      <c r="R1344" s="63"/>
      <c r="S1344" s="63"/>
      <c r="BC1344" s="63"/>
    </row>
    <row r="1345" spans="16:55" x14ac:dyDescent="0.35">
      <c r="P1345" s="63"/>
      <c r="R1345" s="63"/>
      <c r="S1345" s="63"/>
      <c r="BC1345" s="63"/>
    </row>
    <row r="1346" spans="16:55" x14ac:dyDescent="0.35">
      <c r="P1346" s="63"/>
      <c r="R1346" s="63"/>
      <c r="S1346" s="63"/>
      <c r="BC1346" s="63"/>
    </row>
    <row r="1347" spans="16:55" x14ac:dyDescent="0.35">
      <c r="P1347" s="63"/>
      <c r="R1347" s="63"/>
      <c r="S1347" s="63"/>
      <c r="BC1347" s="63"/>
    </row>
    <row r="1348" spans="16:55" x14ac:dyDescent="0.35">
      <c r="P1348" s="63"/>
      <c r="R1348" s="63"/>
      <c r="S1348" s="63"/>
      <c r="BC1348" s="63"/>
    </row>
    <row r="1349" spans="16:55" x14ac:dyDescent="0.35">
      <c r="P1349" s="63"/>
      <c r="R1349" s="63"/>
      <c r="S1349" s="63"/>
      <c r="BC1349" s="63"/>
    </row>
    <row r="1350" spans="16:55" x14ac:dyDescent="0.35">
      <c r="P1350" s="63"/>
      <c r="R1350" s="63"/>
      <c r="S1350" s="63"/>
      <c r="BC1350" s="63"/>
    </row>
    <row r="1351" spans="16:55" x14ac:dyDescent="0.35">
      <c r="P1351" s="63"/>
      <c r="R1351" s="63"/>
      <c r="S1351" s="63"/>
      <c r="BC1351" s="63"/>
    </row>
    <row r="1352" spans="16:55" x14ac:dyDescent="0.35">
      <c r="P1352" s="63"/>
      <c r="R1352" s="63"/>
      <c r="S1352" s="63"/>
      <c r="BC1352" s="63"/>
    </row>
    <row r="1353" spans="16:55" x14ac:dyDescent="0.35">
      <c r="P1353" s="63"/>
      <c r="R1353" s="63"/>
      <c r="S1353" s="63"/>
      <c r="BC1353" s="63"/>
    </row>
    <row r="1354" spans="16:55" x14ac:dyDescent="0.35">
      <c r="P1354" s="63"/>
      <c r="R1354" s="63"/>
      <c r="S1354" s="63"/>
      <c r="BC1354" s="63"/>
    </row>
    <row r="1355" spans="16:55" x14ac:dyDescent="0.35">
      <c r="P1355" s="63"/>
      <c r="R1355" s="63"/>
      <c r="S1355" s="63"/>
      <c r="BC1355" s="63"/>
    </row>
    <row r="1356" spans="16:55" x14ac:dyDescent="0.35">
      <c r="P1356" s="63"/>
      <c r="R1356" s="63"/>
      <c r="S1356" s="63"/>
      <c r="BC1356" s="63"/>
    </row>
    <row r="1357" spans="16:55" x14ac:dyDescent="0.35">
      <c r="P1357" s="63"/>
      <c r="R1357" s="63"/>
      <c r="S1357" s="63"/>
      <c r="BC1357" s="63"/>
    </row>
    <row r="1358" spans="16:55" x14ac:dyDescent="0.35">
      <c r="P1358" s="63"/>
      <c r="R1358" s="63"/>
      <c r="S1358" s="63"/>
      <c r="BC1358" s="63"/>
    </row>
    <row r="1359" spans="16:55" x14ac:dyDescent="0.35">
      <c r="P1359" s="63"/>
      <c r="R1359" s="63"/>
      <c r="S1359" s="63"/>
      <c r="BC1359" s="63"/>
    </row>
    <row r="1360" spans="16:55" x14ac:dyDescent="0.35">
      <c r="P1360" s="63"/>
      <c r="R1360" s="63"/>
      <c r="S1360" s="63"/>
      <c r="BC1360" s="63"/>
    </row>
    <row r="1361" spans="16:55" x14ac:dyDescent="0.35">
      <c r="P1361" s="63"/>
      <c r="R1361" s="63"/>
      <c r="S1361" s="63"/>
      <c r="BC1361" s="63"/>
    </row>
    <row r="1362" spans="16:55" x14ac:dyDescent="0.35">
      <c r="P1362" s="63"/>
      <c r="R1362" s="63"/>
      <c r="S1362" s="63"/>
      <c r="BC1362" s="63"/>
    </row>
    <row r="1363" spans="16:55" x14ac:dyDescent="0.35">
      <c r="P1363" s="63"/>
      <c r="R1363" s="63"/>
      <c r="S1363" s="63"/>
      <c r="BC1363" s="63"/>
    </row>
    <row r="1364" spans="16:55" x14ac:dyDescent="0.35">
      <c r="P1364" s="63"/>
      <c r="R1364" s="63"/>
      <c r="S1364" s="63"/>
      <c r="BC1364" s="63"/>
    </row>
    <row r="1365" spans="16:55" x14ac:dyDescent="0.35">
      <c r="P1365" s="63"/>
      <c r="R1365" s="63"/>
      <c r="S1365" s="63"/>
      <c r="BC1365" s="63"/>
    </row>
    <row r="1366" spans="16:55" x14ac:dyDescent="0.35">
      <c r="P1366" s="63"/>
      <c r="R1366" s="63"/>
      <c r="S1366" s="63"/>
      <c r="BC1366" s="63"/>
    </row>
    <row r="1367" spans="16:55" x14ac:dyDescent="0.35">
      <c r="P1367" s="63"/>
      <c r="R1367" s="63"/>
      <c r="S1367" s="63"/>
      <c r="BC1367" s="63"/>
    </row>
    <row r="1368" spans="16:55" x14ac:dyDescent="0.35">
      <c r="P1368" s="63"/>
      <c r="R1368" s="63"/>
      <c r="S1368" s="63"/>
      <c r="BC1368" s="63"/>
    </row>
    <row r="1369" spans="16:55" x14ac:dyDescent="0.35">
      <c r="P1369" s="63"/>
      <c r="R1369" s="63"/>
      <c r="S1369" s="63"/>
      <c r="BC1369" s="63"/>
    </row>
    <row r="1370" spans="16:55" x14ac:dyDescent="0.35">
      <c r="P1370" s="63"/>
      <c r="R1370" s="63"/>
      <c r="S1370" s="63"/>
      <c r="BC1370" s="63"/>
    </row>
    <row r="1371" spans="16:55" x14ac:dyDescent="0.35">
      <c r="P1371" s="63"/>
      <c r="R1371" s="63"/>
      <c r="S1371" s="63"/>
      <c r="BC1371" s="63"/>
    </row>
    <row r="1372" spans="16:55" x14ac:dyDescent="0.35">
      <c r="P1372" s="63"/>
      <c r="R1372" s="63"/>
      <c r="S1372" s="63"/>
      <c r="BC1372" s="63"/>
    </row>
    <row r="1373" spans="16:55" x14ac:dyDescent="0.35">
      <c r="P1373" s="63"/>
      <c r="R1373" s="63"/>
      <c r="S1373" s="63"/>
      <c r="BC1373" s="63"/>
    </row>
    <row r="1374" spans="16:55" x14ac:dyDescent="0.35">
      <c r="P1374" s="63"/>
      <c r="R1374" s="63"/>
      <c r="S1374" s="63"/>
      <c r="BC1374" s="63"/>
    </row>
    <row r="1375" spans="16:55" x14ac:dyDescent="0.35">
      <c r="P1375" s="63"/>
      <c r="R1375" s="63"/>
      <c r="S1375" s="63"/>
      <c r="BC1375" s="63"/>
    </row>
    <row r="1376" spans="16:55" x14ac:dyDescent="0.35">
      <c r="P1376" s="63"/>
      <c r="R1376" s="63"/>
      <c r="S1376" s="63"/>
      <c r="BC1376" s="63"/>
    </row>
    <row r="1377" spans="16:55" x14ac:dyDescent="0.35">
      <c r="P1377" s="63"/>
      <c r="R1377" s="63"/>
      <c r="S1377" s="63"/>
      <c r="BC1377" s="63"/>
    </row>
    <row r="1378" spans="16:55" x14ac:dyDescent="0.35">
      <c r="P1378" s="63"/>
      <c r="R1378" s="63"/>
      <c r="S1378" s="63"/>
      <c r="BC1378" s="63"/>
    </row>
    <row r="1379" spans="16:55" x14ac:dyDescent="0.35">
      <c r="P1379" s="63"/>
      <c r="R1379" s="63"/>
      <c r="S1379" s="63"/>
      <c r="BC1379" s="63"/>
    </row>
    <row r="1380" spans="16:55" x14ac:dyDescent="0.35">
      <c r="P1380" s="63"/>
      <c r="R1380" s="63"/>
      <c r="S1380" s="63"/>
      <c r="BC1380" s="63"/>
    </row>
    <row r="1381" spans="16:55" x14ac:dyDescent="0.35">
      <c r="P1381" s="63"/>
      <c r="R1381" s="63"/>
      <c r="S1381" s="63"/>
      <c r="BC1381" s="63"/>
    </row>
    <row r="1382" spans="16:55" x14ac:dyDescent="0.35">
      <c r="P1382" s="63"/>
      <c r="R1382" s="63"/>
      <c r="S1382" s="63"/>
      <c r="BC1382" s="63"/>
    </row>
    <row r="1383" spans="16:55" x14ac:dyDescent="0.35">
      <c r="P1383" s="63"/>
      <c r="R1383" s="63"/>
      <c r="S1383" s="63"/>
      <c r="BC1383" s="63"/>
    </row>
    <row r="1384" spans="16:55" x14ac:dyDescent="0.35">
      <c r="P1384" s="63"/>
      <c r="R1384" s="63"/>
      <c r="S1384" s="63"/>
      <c r="BC1384" s="63"/>
    </row>
    <row r="1385" spans="16:55" x14ac:dyDescent="0.35">
      <c r="P1385" s="63"/>
      <c r="R1385" s="63"/>
      <c r="S1385" s="63"/>
      <c r="BC1385" s="63"/>
    </row>
    <row r="1386" spans="16:55" x14ac:dyDescent="0.35">
      <c r="P1386" s="63"/>
      <c r="R1386" s="63"/>
      <c r="S1386" s="63"/>
      <c r="BC1386" s="63"/>
    </row>
    <row r="1387" spans="16:55" x14ac:dyDescent="0.35">
      <c r="P1387" s="63"/>
      <c r="R1387" s="63"/>
      <c r="S1387" s="63"/>
      <c r="BC1387" s="63"/>
    </row>
    <row r="1388" spans="16:55" x14ac:dyDescent="0.35">
      <c r="P1388" s="63"/>
      <c r="R1388" s="63"/>
      <c r="S1388" s="63"/>
      <c r="BC1388" s="63"/>
    </row>
    <row r="1389" spans="16:55" x14ac:dyDescent="0.35">
      <c r="P1389" s="63"/>
      <c r="R1389" s="63"/>
      <c r="S1389" s="63"/>
      <c r="BC1389" s="63"/>
    </row>
    <row r="1390" spans="16:55" x14ac:dyDescent="0.35">
      <c r="P1390" s="63"/>
      <c r="R1390" s="63"/>
      <c r="S1390" s="63"/>
      <c r="BC1390" s="63"/>
    </row>
    <row r="1391" spans="16:55" x14ac:dyDescent="0.35">
      <c r="P1391" s="63"/>
      <c r="R1391" s="63"/>
      <c r="S1391" s="63"/>
      <c r="BC1391" s="63"/>
    </row>
    <row r="1392" spans="16:55" x14ac:dyDescent="0.35">
      <c r="P1392" s="63"/>
      <c r="R1392" s="63"/>
      <c r="S1392" s="63"/>
      <c r="BC1392" s="63"/>
    </row>
    <row r="1393" spans="16:55" x14ac:dyDescent="0.35">
      <c r="P1393" s="63"/>
      <c r="R1393" s="63"/>
      <c r="S1393" s="63"/>
      <c r="BC1393" s="63"/>
    </row>
    <row r="1394" spans="16:55" x14ac:dyDescent="0.35">
      <c r="P1394" s="63"/>
      <c r="R1394" s="63"/>
      <c r="S1394" s="63"/>
      <c r="BC1394" s="63"/>
    </row>
    <row r="1395" spans="16:55" x14ac:dyDescent="0.35">
      <c r="P1395" s="63"/>
      <c r="R1395" s="63"/>
      <c r="S1395" s="63"/>
      <c r="BC1395" s="63"/>
    </row>
    <row r="1396" spans="16:55" x14ac:dyDescent="0.35">
      <c r="P1396" s="63"/>
      <c r="R1396" s="63"/>
      <c r="S1396" s="63"/>
      <c r="BC1396" s="63"/>
    </row>
    <row r="1397" spans="16:55" x14ac:dyDescent="0.35">
      <c r="P1397" s="63"/>
      <c r="R1397" s="63"/>
      <c r="S1397" s="63"/>
      <c r="BC1397" s="63"/>
    </row>
    <row r="1398" spans="16:55" x14ac:dyDescent="0.35">
      <c r="P1398" s="63"/>
      <c r="R1398" s="63"/>
      <c r="S1398" s="63"/>
    </row>
    <row r="1399" spans="16:55" x14ac:dyDescent="0.35">
      <c r="P1399" s="63"/>
      <c r="R1399" s="63"/>
      <c r="S1399" s="63"/>
    </row>
    <row r="1400" spans="16:55" x14ac:dyDescent="0.35">
      <c r="P1400" s="63"/>
      <c r="R1400" s="63"/>
      <c r="S1400" s="63"/>
    </row>
    <row r="1401" spans="16:55" x14ac:dyDescent="0.35">
      <c r="P1401" s="63"/>
      <c r="R1401" s="63"/>
      <c r="S1401" s="63"/>
    </row>
    <row r="1402" spans="16:55" x14ac:dyDescent="0.35">
      <c r="P1402" s="63"/>
      <c r="R1402" s="63"/>
      <c r="S1402" s="63"/>
    </row>
    <row r="1403" spans="16:55" x14ac:dyDescent="0.35">
      <c r="P1403" s="63"/>
      <c r="R1403" s="63"/>
      <c r="S1403" s="63"/>
    </row>
    <row r="1404" spans="16:55" x14ac:dyDescent="0.35">
      <c r="P1404" s="63"/>
      <c r="R1404" s="63"/>
      <c r="S1404" s="63"/>
    </row>
    <row r="1405" spans="16:55" x14ac:dyDescent="0.35">
      <c r="P1405" s="63"/>
      <c r="R1405" s="63"/>
      <c r="S1405" s="63"/>
    </row>
    <row r="1406" spans="16:55" x14ac:dyDescent="0.35">
      <c r="P1406" s="63"/>
      <c r="R1406" s="63"/>
      <c r="S1406" s="63"/>
    </row>
    <row r="1407" spans="16:55" x14ac:dyDescent="0.35">
      <c r="P1407" s="63"/>
      <c r="R1407" s="63"/>
      <c r="S1407" s="63"/>
    </row>
    <row r="1408" spans="16:55" x14ac:dyDescent="0.35">
      <c r="P1408" s="63"/>
      <c r="R1408" s="63"/>
      <c r="S1408" s="63"/>
    </row>
    <row r="1409" spans="16:19" x14ac:dyDescent="0.35">
      <c r="P1409" s="63"/>
      <c r="R1409" s="63"/>
      <c r="S1409" s="63"/>
    </row>
    <row r="1410" spans="16:19" x14ac:dyDescent="0.35">
      <c r="P1410" s="63"/>
      <c r="R1410" s="63"/>
      <c r="S1410" s="63"/>
    </row>
    <row r="1411" spans="16:19" x14ac:dyDescent="0.35">
      <c r="P1411" s="63"/>
      <c r="R1411" s="63"/>
      <c r="S1411" s="63"/>
    </row>
    <row r="1412" spans="16:19" x14ac:dyDescent="0.35">
      <c r="P1412" s="63"/>
      <c r="R1412" s="63"/>
      <c r="S1412" s="63"/>
    </row>
    <row r="1413" spans="16:19" x14ac:dyDescent="0.35">
      <c r="P1413" s="63"/>
      <c r="R1413" s="63"/>
      <c r="S1413" s="63"/>
    </row>
    <row r="1414" spans="16:19" x14ac:dyDescent="0.35">
      <c r="P1414" s="63"/>
      <c r="R1414" s="63"/>
      <c r="S1414" s="63"/>
    </row>
    <row r="1415" spans="16:19" x14ac:dyDescent="0.35">
      <c r="P1415" s="63"/>
      <c r="R1415" s="63"/>
      <c r="S1415" s="63"/>
    </row>
    <row r="1416" spans="16:19" x14ac:dyDescent="0.35">
      <c r="P1416" s="63"/>
      <c r="R1416" s="63"/>
      <c r="S1416" s="63"/>
    </row>
    <row r="1417" spans="16:19" x14ac:dyDescent="0.35">
      <c r="P1417" s="63"/>
      <c r="R1417" s="63"/>
      <c r="S1417" s="63"/>
    </row>
    <row r="1418" spans="16:19" x14ac:dyDescent="0.35">
      <c r="P1418" s="63"/>
      <c r="R1418" s="63"/>
      <c r="S1418" s="63"/>
    </row>
    <row r="1419" spans="16:19" x14ac:dyDescent="0.35">
      <c r="P1419" s="63"/>
      <c r="R1419" s="63"/>
      <c r="S1419" s="63"/>
    </row>
    <row r="1420" spans="16:19" x14ac:dyDescent="0.35">
      <c r="P1420" s="63"/>
      <c r="R1420" s="63"/>
      <c r="S1420" s="63"/>
    </row>
    <row r="1421" spans="16:19" x14ac:dyDescent="0.35">
      <c r="P1421" s="63"/>
      <c r="R1421" s="63"/>
      <c r="S1421" s="63"/>
    </row>
    <row r="1422" spans="16:19" x14ac:dyDescent="0.35">
      <c r="P1422" s="63"/>
      <c r="R1422" s="63"/>
      <c r="S1422" s="63"/>
    </row>
    <row r="1423" spans="16:19" x14ac:dyDescent="0.35">
      <c r="P1423" s="63"/>
      <c r="R1423" s="63"/>
      <c r="S1423" s="63"/>
    </row>
    <row r="1424" spans="16:19" x14ac:dyDescent="0.35">
      <c r="P1424" s="63"/>
      <c r="R1424" s="63"/>
      <c r="S1424" s="63"/>
    </row>
    <row r="1425" spans="16:19" x14ac:dyDescent="0.35">
      <c r="P1425" s="63"/>
      <c r="R1425" s="63"/>
      <c r="S1425" s="63"/>
    </row>
    <row r="1426" spans="16:19" x14ac:dyDescent="0.35">
      <c r="P1426" s="63"/>
      <c r="R1426" s="63"/>
      <c r="S1426" s="63"/>
    </row>
    <row r="1427" spans="16:19" x14ac:dyDescent="0.35">
      <c r="P1427" s="63"/>
      <c r="R1427" s="63"/>
      <c r="S1427" s="63"/>
    </row>
    <row r="1428" spans="16:19" x14ac:dyDescent="0.35">
      <c r="P1428" s="63"/>
      <c r="R1428" s="63"/>
      <c r="S1428" s="63"/>
    </row>
    <row r="1429" spans="16:19" x14ac:dyDescent="0.35">
      <c r="P1429" s="63"/>
      <c r="R1429" s="63"/>
      <c r="S1429" s="63"/>
    </row>
    <row r="1430" spans="16:19" x14ac:dyDescent="0.35">
      <c r="P1430" s="63"/>
      <c r="R1430" s="63"/>
      <c r="S1430" s="63"/>
    </row>
    <row r="1431" spans="16:19" x14ac:dyDescent="0.35">
      <c r="P1431" s="63"/>
      <c r="R1431" s="63"/>
      <c r="S1431" s="63"/>
    </row>
    <row r="1432" spans="16:19" x14ac:dyDescent="0.35">
      <c r="P1432" s="63"/>
      <c r="R1432" s="63"/>
      <c r="S1432" s="63"/>
    </row>
    <row r="1433" spans="16:19" x14ac:dyDescent="0.35">
      <c r="P1433" s="63"/>
      <c r="R1433" s="63"/>
      <c r="S1433" s="63"/>
    </row>
    <row r="1434" spans="16:19" x14ac:dyDescent="0.35">
      <c r="P1434" s="63"/>
      <c r="R1434" s="63"/>
      <c r="S1434" s="63"/>
    </row>
    <row r="1435" spans="16:19" x14ac:dyDescent="0.35">
      <c r="P1435" s="63"/>
      <c r="R1435" s="63"/>
      <c r="S1435" s="63"/>
    </row>
    <row r="1436" spans="16:19" x14ac:dyDescent="0.35">
      <c r="P1436" s="63"/>
      <c r="R1436" s="63"/>
      <c r="S1436" s="63"/>
    </row>
    <row r="1437" spans="16:19" x14ac:dyDescent="0.35">
      <c r="P1437" s="63"/>
      <c r="R1437" s="63"/>
      <c r="S1437" s="63"/>
    </row>
    <row r="1438" spans="16:19" x14ac:dyDescent="0.35">
      <c r="P1438" s="63"/>
      <c r="R1438" s="63"/>
      <c r="S1438" s="63"/>
    </row>
    <row r="1439" spans="16:19" x14ac:dyDescent="0.35">
      <c r="P1439" s="63"/>
      <c r="R1439" s="63"/>
      <c r="S1439" s="63"/>
    </row>
    <row r="1440" spans="16:19" x14ac:dyDescent="0.35">
      <c r="P1440" s="63"/>
      <c r="R1440" s="63"/>
      <c r="S1440" s="63"/>
    </row>
    <row r="1441" spans="16:19" x14ac:dyDescent="0.35">
      <c r="P1441" s="63"/>
      <c r="R1441" s="63"/>
      <c r="S1441" s="63"/>
    </row>
    <row r="1442" spans="16:19" x14ac:dyDescent="0.35">
      <c r="P1442" s="63"/>
      <c r="R1442" s="63"/>
      <c r="S1442" s="63"/>
    </row>
    <row r="1443" spans="16:19" x14ac:dyDescent="0.35">
      <c r="P1443" s="63"/>
      <c r="R1443" s="63"/>
      <c r="S1443" s="63"/>
    </row>
    <row r="1444" spans="16:19" x14ac:dyDescent="0.35">
      <c r="P1444" s="63"/>
      <c r="R1444" s="63"/>
      <c r="S1444" s="63"/>
    </row>
    <row r="1445" spans="16:19" x14ac:dyDescent="0.35">
      <c r="P1445" s="63"/>
      <c r="R1445" s="63"/>
      <c r="S1445" s="63"/>
    </row>
    <row r="1446" spans="16:19" x14ac:dyDescent="0.35">
      <c r="P1446" s="63"/>
      <c r="R1446" s="63"/>
      <c r="S1446" s="63"/>
    </row>
    <row r="1447" spans="16:19" x14ac:dyDescent="0.35">
      <c r="P1447" s="63"/>
      <c r="R1447" s="63"/>
      <c r="S1447" s="63"/>
    </row>
    <row r="1448" spans="16:19" x14ac:dyDescent="0.35">
      <c r="P1448" s="63"/>
      <c r="R1448" s="63"/>
      <c r="S1448" s="63"/>
    </row>
    <row r="1449" spans="16:19" x14ac:dyDescent="0.35">
      <c r="P1449" s="63"/>
      <c r="R1449" s="63"/>
      <c r="S1449" s="63"/>
    </row>
    <row r="1450" spans="16:19" x14ac:dyDescent="0.35">
      <c r="P1450" s="63"/>
      <c r="R1450" s="63"/>
      <c r="S1450" s="63"/>
    </row>
    <row r="1451" spans="16:19" x14ac:dyDescent="0.35">
      <c r="P1451" s="63"/>
      <c r="R1451" s="63"/>
      <c r="S1451" s="63"/>
    </row>
    <row r="1452" spans="16:19" x14ac:dyDescent="0.35">
      <c r="P1452" s="63"/>
      <c r="R1452" s="63"/>
      <c r="S1452" s="63"/>
    </row>
    <row r="1453" spans="16:19" x14ac:dyDescent="0.35">
      <c r="P1453" s="63"/>
      <c r="R1453" s="63"/>
      <c r="S1453" s="63"/>
    </row>
    <row r="1454" spans="16:19" x14ac:dyDescent="0.35">
      <c r="P1454" s="63"/>
      <c r="R1454" s="63"/>
      <c r="S1454" s="63"/>
    </row>
    <row r="1455" spans="16:19" x14ac:dyDescent="0.35">
      <c r="P1455" s="63"/>
      <c r="R1455" s="63"/>
      <c r="S1455" s="63"/>
    </row>
    <row r="1456" spans="16:19" x14ac:dyDescent="0.35">
      <c r="P1456" s="63"/>
      <c r="R1456" s="63"/>
      <c r="S1456" s="63"/>
    </row>
    <row r="1457" spans="16:19" x14ac:dyDescent="0.35">
      <c r="P1457" s="63"/>
      <c r="R1457" s="63"/>
      <c r="S1457" s="63"/>
    </row>
    <row r="1458" spans="16:19" x14ac:dyDescent="0.35">
      <c r="P1458" s="63"/>
      <c r="R1458" s="63"/>
      <c r="S1458" s="63"/>
    </row>
    <row r="1459" spans="16:19" x14ac:dyDescent="0.35">
      <c r="P1459" s="63"/>
      <c r="R1459" s="63"/>
      <c r="S1459" s="63"/>
    </row>
    <row r="1460" spans="16:19" x14ac:dyDescent="0.35">
      <c r="P1460" s="63"/>
      <c r="R1460" s="63"/>
      <c r="S1460" s="63"/>
    </row>
    <row r="1461" spans="16:19" x14ac:dyDescent="0.35">
      <c r="P1461" s="63"/>
      <c r="R1461" s="63"/>
      <c r="S1461" s="63"/>
    </row>
    <row r="1462" spans="16:19" x14ac:dyDescent="0.35">
      <c r="P1462" s="63"/>
      <c r="R1462" s="63"/>
      <c r="S1462" s="63"/>
    </row>
    <row r="1463" spans="16:19" x14ac:dyDescent="0.35">
      <c r="P1463" s="63"/>
      <c r="R1463" s="63"/>
      <c r="S1463" s="63"/>
    </row>
    <row r="1464" spans="16:19" x14ac:dyDescent="0.35">
      <c r="P1464" s="63"/>
      <c r="R1464" s="63"/>
      <c r="S1464" s="63"/>
    </row>
    <row r="1465" spans="16:19" x14ac:dyDescent="0.35">
      <c r="P1465" s="63"/>
      <c r="R1465" s="63"/>
      <c r="S1465" s="63"/>
    </row>
    <row r="1466" spans="16:19" x14ac:dyDescent="0.35">
      <c r="P1466" s="63"/>
      <c r="R1466" s="63"/>
      <c r="S1466" s="63"/>
    </row>
    <row r="1467" spans="16:19" x14ac:dyDescent="0.35">
      <c r="P1467" s="63"/>
      <c r="R1467" s="63"/>
      <c r="S1467" s="63"/>
    </row>
    <row r="1468" spans="16:19" x14ac:dyDescent="0.35">
      <c r="P1468" s="63"/>
      <c r="R1468" s="63"/>
      <c r="S1468" s="63"/>
    </row>
    <row r="1469" spans="16:19" x14ac:dyDescent="0.35">
      <c r="P1469" s="63"/>
      <c r="R1469" s="63"/>
      <c r="S1469" s="63"/>
    </row>
    <row r="1470" spans="16:19" x14ac:dyDescent="0.35">
      <c r="P1470" s="63"/>
      <c r="R1470" s="63"/>
      <c r="S1470" s="63"/>
    </row>
    <row r="1471" spans="16:19" x14ac:dyDescent="0.35">
      <c r="P1471" s="63"/>
      <c r="R1471" s="63"/>
      <c r="S1471" s="63"/>
    </row>
    <row r="1472" spans="16:19" x14ac:dyDescent="0.35">
      <c r="P1472" s="63"/>
      <c r="R1472" s="63"/>
      <c r="S1472" s="63"/>
    </row>
    <row r="1473" spans="16:19" x14ac:dyDescent="0.35">
      <c r="P1473" s="63"/>
      <c r="R1473" s="63"/>
      <c r="S1473" s="63"/>
    </row>
    <row r="1474" spans="16:19" x14ac:dyDescent="0.35">
      <c r="P1474" s="63"/>
      <c r="R1474" s="63"/>
      <c r="S1474" s="63"/>
    </row>
    <row r="1475" spans="16:19" x14ac:dyDescent="0.35">
      <c r="P1475" s="63"/>
      <c r="R1475" s="63"/>
      <c r="S1475" s="63"/>
    </row>
    <row r="1476" spans="16:19" x14ac:dyDescent="0.35">
      <c r="R1476" s="63"/>
      <c r="S1476" s="63"/>
    </row>
  </sheetData>
  <autoFilter ref="A4:CI1198">
    <sortState ref="A5:CI1194">
      <sortCondition ref="B4:B1194"/>
    </sortState>
  </autoFilter>
  <mergeCells count="9">
    <mergeCell ref="A1:BL1"/>
    <mergeCell ref="A3:U3"/>
    <mergeCell ref="V3:AJ3"/>
    <mergeCell ref="AM3:AR3"/>
    <mergeCell ref="AS3:AZ3"/>
    <mergeCell ref="A2:BD2"/>
    <mergeCell ref="AK3:AL3"/>
    <mergeCell ref="BE3:BF3"/>
    <mergeCell ref="BE2:BF2"/>
  </mergeCells>
  <dataValidations count="18">
    <dataValidation type="list" allowBlank="1" showInputMessage="1" showErrorMessage="1" sqref="AD1117:AD1154 AD5:AD1114">
      <formula1>"Condenado, Procesado"</formula1>
    </dataValidation>
    <dataValidation type="list" allowBlank="1" showInputMessage="1" showErrorMessage="1" sqref="D17:D1115">
      <formula1>"DNI, LC, LE, CEDULA"</formula1>
    </dataValidation>
    <dataValidation type="list" allowBlank="1" showInputMessage="1" showErrorMessage="1" sqref="L1117:L1201 L5:L1115">
      <formula1>"Casado/a, Soltero/a, Separado/a, Divorciado/a, Concubino/a, Viudo/a"</formula1>
    </dataValidation>
    <dataValidation type="list" allowBlank="1" showInputMessage="1" showErrorMessage="1" sqref="S1116:S1126 S1152:S1156 S1174:S1476 R5:R1476">
      <formula1>"Con Tob, Sin Tob"</formula1>
    </dataValidation>
    <dataValidation type="list" allowBlank="1" showInputMessage="1" showErrorMessage="1" sqref="C1117:C1243 C5:C1115">
      <formula1>"F, M"</formula1>
    </dataValidation>
    <dataValidation type="list" allowBlank="1" showInputMessage="1" showErrorMessage="1" sqref="S1127:S1151 S1157:S1173 S5:S1115">
      <formula1>"LIBERTAD ASISTIDA, LIBERTAD CONDICIONAL"</formula1>
    </dataValidation>
    <dataValidation type="list" allowBlank="1" showInputMessage="1" showErrorMessage="1" sqref="BA5:BA1212">
      <formula1>"ACTIVO, PASIVO, PENDIENTE"</formula1>
    </dataValidation>
    <dataValidation type="list" allowBlank="1" showInputMessage="1" showErrorMessage="1" sqref="AB5:AB1325">
      <formula1>$CI$3:$CI$11</formula1>
    </dataValidation>
    <dataValidation type="list" allowBlank="1" showInputMessage="1" showErrorMessage="1" sqref="AG5:AG1111">
      <formula1>"Semanal, Quincenal, Mensual, Bimestral"</formula1>
    </dataValidation>
    <dataValidation type="list" allowBlank="1" showInputMessage="1" showErrorMessage="1" sqref="BE5:BE1115">
      <formula1>$BQ$5:$BQ$12</formula1>
    </dataValidation>
    <dataValidation type="list" allowBlank="1" showInputMessage="1" showErrorMessage="1" sqref="D5:D16">
      <formula1>"DNI, LC, LE, CEDULA, N/D"</formula1>
    </dataValidation>
    <dataValidation type="list" allowBlank="1" showInputMessage="1" showErrorMessage="1" sqref="P5:P1475">
      <formula1>"PC, PI, SC, SI, TC, TI, UC, UI, A"</formula1>
    </dataValidation>
    <dataValidation type="list" allowBlank="1" showInputMessage="1" showErrorMessage="1" sqref="J5:J1193">
      <formula1>$BS$4:$BS$100</formula1>
    </dataValidation>
    <dataValidation type="list" allowBlank="1" showInputMessage="1" showErrorMessage="1" sqref="Y5:Y1321">
      <formula1>$BR$5:$BR$13</formula1>
    </dataValidation>
    <dataValidation type="list" allowBlank="1" showInputMessage="1" showErrorMessage="1" sqref="AA5:AA1114">
      <formula1>$BT$5:$BT$16</formula1>
    </dataValidation>
    <dataValidation type="list" allowBlank="1" showInputMessage="1" showErrorMessage="1" sqref="BB5:BB1313">
      <formula1>"Favorable, Desfavorable"</formula1>
    </dataValidation>
    <dataValidation type="list" allowBlank="1" showInputMessage="1" showErrorMessage="1" sqref="BC5:BC1397">
      <formula1>"Favorable, Desfavorable, Sin Respuesta"</formula1>
    </dataValidation>
    <dataValidation type="list" allowBlank="1" showInputMessage="1" showErrorMessage="1" sqref="AF5:AF1192">
      <formula1>"Provincial, Federal"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topLeftCell="B1" workbookViewId="0">
      <selection activeCell="C14" sqref="C14"/>
    </sheetView>
  </sheetViews>
  <sheetFormatPr baseColWidth="10" defaultRowHeight="15" x14ac:dyDescent="0.25"/>
  <cols>
    <col min="1" max="1" width="0" hidden="1" customWidth="1"/>
    <col min="2" max="2" width="24.140625" customWidth="1"/>
    <col min="3" max="3" width="16.28515625" style="31" customWidth="1"/>
    <col min="4" max="4" width="11.7109375" bestFit="1" customWidth="1"/>
    <col min="6" max="6" width="21.140625" style="31" customWidth="1"/>
    <col min="7" max="7" width="27.7109375" customWidth="1"/>
  </cols>
  <sheetData>
    <row r="1" spans="2:7" x14ac:dyDescent="0.25">
      <c r="B1" s="92" t="s">
        <v>542</v>
      </c>
      <c r="C1" s="93"/>
      <c r="D1" s="32" t="s">
        <v>1098</v>
      </c>
      <c r="F1" s="94" t="s">
        <v>1101</v>
      </c>
      <c r="G1" s="94"/>
    </row>
    <row r="2" spans="2:7" x14ac:dyDescent="0.25">
      <c r="B2" s="41" t="s">
        <v>543</v>
      </c>
      <c r="C2" s="41">
        <f>COUNTIF('Datos Auxiliares'!$AN$2:$AN$146,B2)</f>
        <v>40</v>
      </c>
      <c r="D2" s="42">
        <f>C2/$C$5</f>
        <v>0.27586206896551724</v>
      </c>
      <c r="F2" s="43" t="s">
        <v>1086</v>
      </c>
      <c r="G2" s="43" t="s">
        <v>538</v>
      </c>
    </row>
    <row r="3" spans="2:7" x14ac:dyDescent="0.25">
      <c r="B3" s="41" t="s">
        <v>552</v>
      </c>
      <c r="C3" s="41">
        <f>COUNTIF('Datos Auxiliares'!$AN$2:$AN$146,B3)</f>
        <v>51</v>
      </c>
      <c r="D3" s="42">
        <f>C3/$C$5</f>
        <v>0.35172413793103446</v>
      </c>
      <c r="F3" s="41">
        <v>2017</v>
      </c>
      <c r="G3" s="41">
        <f>COUNTIF('Datos Auxiliares'!$T$2:$T$92,F3)</f>
        <v>32</v>
      </c>
    </row>
    <row r="4" spans="2:7" x14ac:dyDescent="0.25">
      <c r="B4" s="41" t="s">
        <v>625</v>
      </c>
      <c r="C4" s="41">
        <f>COUNTIF('Datos Auxiliares'!$AN$2:$AN$146,B4)</f>
        <v>54</v>
      </c>
      <c r="D4" s="42">
        <f>C4/$C$5</f>
        <v>0.3724137931034483</v>
      </c>
      <c r="F4" s="41">
        <v>2018</v>
      </c>
      <c r="G4" s="41">
        <f>COUNTIF('Datos Auxiliares'!$T$2:$T$92,F4)</f>
        <v>54</v>
      </c>
    </row>
    <row r="5" spans="2:7" x14ac:dyDescent="0.25">
      <c r="B5" s="43" t="s">
        <v>1085</v>
      </c>
      <c r="C5" s="43">
        <f>SUM(C2:C4)</f>
        <v>145</v>
      </c>
      <c r="D5" s="44">
        <f>SUM(D2:D4)</f>
        <v>1</v>
      </c>
      <c r="F5" s="41">
        <v>2019</v>
      </c>
      <c r="G5" s="41">
        <f>COUNTIF('Datos Auxiliares'!$T$2:$T$92,F5)</f>
        <v>5</v>
      </c>
    </row>
    <row r="6" spans="2:7" x14ac:dyDescent="0.25">
      <c r="F6" s="43" t="s">
        <v>1085</v>
      </c>
      <c r="G6" s="43">
        <f>SUM(G3:G5)</f>
        <v>91</v>
      </c>
    </row>
    <row r="8" spans="2:7" ht="27.75" customHeight="1" x14ac:dyDescent="0.25">
      <c r="B8" s="35"/>
      <c r="C8" s="45" t="s">
        <v>1087</v>
      </c>
      <c r="G8" s="34"/>
    </row>
    <row r="9" spans="2:7" x14ac:dyDescent="0.25">
      <c r="B9" s="27" t="s">
        <v>1090</v>
      </c>
      <c r="C9" s="28">
        <f>COUNTIF('Datos Auxiliares'!$X$2:$X$146,B9)</f>
        <v>2</v>
      </c>
    </row>
    <row r="10" spans="2:7" x14ac:dyDescent="0.25">
      <c r="B10" s="27" t="s">
        <v>1091</v>
      </c>
      <c r="C10" s="28">
        <f>COUNTIF('Datos Auxiliares'!$X$2:$X$146,B10)</f>
        <v>10</v>
      </c>
    </row>
    <row r="11" spans="2:7" x14ac:dyDescent="0.25">
      <c r="B11" s="27" t="s">
        <v>1092</v>
      </c>
      <c r="C11" s="28">
        <f>COUNTIF('Datos Auxiliares'!$X$2:$X$146,B11)</f>
        <v>61</v>
      </c>
    </row>
    <row r="12" spans="2:7" ht="30" x14ac:dyDescent="0.25">
      <c r="B12" s="27" t="s">
        <v>1093</v>
      </c>
      <c r="C12" s="28">
        <f>COUNTIF('Datos Auxiliares'!$X$2:$X$146,B12)</f>
        <v>53</v>
      </c>
    </row>
    <row r="13" spans="2:7" ht="30" x14ac:dyDescent="0.25">
      <c r="B13" s="27" t="s">
        <v>1097</v>
      </c>
      <c r="C13" s="28">
        <f>COUNTIF('Datos Auxiliares'!$X$2:$X$146,B13)</f>
        <v>19</v>
      </c>
    </row>
    <row r="14" spans="2:7" x14ac:dyDescent="0.25">
      <c r="B14" s="1" t="s">
        <v>1085</v>
      </c>
      <c r="C14" s="28">
        <f>SUM(C9:C13)</f>
        <v>145</v>
      </c>
    </row>
    <row r="17" spans="2:3" ht="45" x14ac:dyDescent="0.25">
      <c r="B17" s="35"/>
      <c r="C17" s="38" t="s">
        <v>1102</v>
      </c>
    </row>
    <row r="18" spans="2:3" x14ac:dyDescent="0.25">
      <c r="B18" s="1" t="s">
        <v>535</v>
      </c>
      <c r="C18" s="28">
        <f>COUNTIF('Datos Auxiliares'!$C$2:$C$146,B18)</f>
        <v>29</v>
      </c>
    </row>
    <row r="19" spans="2:3" x14ac:dyDescent="0.25">
      <c r="B19" s="1" t="s">
        <v>536</v>
      </c>
      <c r="C19" s="28">
        <f>COUNTIF('Datos Auxiliares'!$C$2:$C$146,B19)</f>
        <v>116</v>
      </c>
    </row>
    <row r="20" spans="2:3" x14ac:dyDescent="0.25">
      <c r="B20" s="1" t="s">
        <v>1085</v>
      </c>
      <c r="C20" s="28">
        <f>SUM(C18:C19)</f>
        <v>145</v>
      </c>
    </row>
    <row r="28" spans="2:3" ht="45" x14ac:dyDescent="0.25">
      <c r="B28" s="37"/>
      <c r="C28" s="38" t="s">
        <v>1094</v>
      </c>
    </row>
    <row r="29" spans="2:3" x14ac:dyDescent="0.25">
      <c r="B29" s="1" t="s">
        <v>1095</v>
      </c>
      <c r="C29" s="28">
        <f>COUNTIF('Datos Auxiliares'!$Y$2:$Y$146,B29)</f>
        <v>70</v>
      </c>
    </row>
    <row r="30" spans="2:3" x14ac:dyDescent="0.25">
      <c r="B30" s="1" t="s">
        <v>1096</v>
      </c>
      <c r="C30" s="28">
        <f>COUNTIF('Datos Auxiliares'!$Y$2:$Y$146,B30)</f>
        <v>75</v>
      </c>
    </row>
    <row r="31" spans="2:3" x14ac:dyDescent="0.25">
      <c r="B31" s="33" t="s">
        <v>1085</v>
      </c>
      <c r="C31" s="36">
        <f>SUM(C29:C30)</f>
        <v>145</v>
      </c>
    </row>
    <row r="39" spans="2:3" x14ac:dyDescent="0.25">
      <c r="B39" s="39"/>
      <c r="C39" s="39" t="s">
        <v>840</v>
      </c>
    </row>
    <row r="40" spans="2:3" x14ac:dyDescent="0.25">
      <c r="B40" s="1" t="s">
        <v>842</v>
      </c>
      <c r="C40" s="28">
        <f>COUNTIF('Datos Auxiliares'!$U$2:$U$146,B40)</f>
        <v>34</v>
      </c>
    </row>
    <row r="41" spans="2:3" x14ac:dyDescent="0.25">
      <c r="B41" s="1" t="s">
        <v>843</v>
      </c>
      <c r="C41" s="28">
        <f>COUNTIF('Datos Auxiliares'!$U$2:$U$146,B41)</f>
        <v>1</v>
      </c>
    </row>
    <row r="42" spans="2:3" x14ac:dyDescent="0.25">
      <c r="B42" s="1" t="s">
        <v>844</v>
      </c>
      <c r="C42" s="28">
        <f>COUNTIF('Datos Auxiliares'!$U$2:$U$146,B42)</f>
        <v>5</v>
      </c>
    </row>
    <row r="43" spans="2:3" x14ac:dyDescent="0.25">
      <c r="B43" s="1" t="s">
        <v>847</v>
      </c>
      <c r="C43" s="28">
        <f>COUNTIF('Datos Auxiliares'!$U$2:$U$146,B43)</f>
        <v>39</v>
      </c>
    </row>
    <row r="44" spans="2:3" x14ac:dyDescent="0.25">
      <c r="B44" s="1" t="s">
        <v>848</v>
      </c>
      <c r="C44" s="28">
        <f>COUNTIF('Datos Auxiliares'!$U$2:$U$146,B44)</f>
        <v>2</v>
      </c>
    </row>
    <row r="45" spans="2:3" x14ac:dyDescent="0.25">
      <c r="B45" s="1" t="s">
        <v>849</v>
      </c>
      <c r="C45" s="28">
        <f>COUNTIF('Datos Auxiliares'!$U$2:$U$146,B45)</f>
        <v>64</v>
      </c>
    </row>
    <row r="46" spans="2:3" x14ac:dyDescent="0.25">
      <c r="B46" s="33" t="s">
        <v>1085</v>
      </c>
      <c r="C46" s="36">
        <f>SUM(C40:C45)</f>
        <v>145</v>
      </c>
    </row>
    <row r="57" spans="2:3" ht="30" x14ac:dyDescent="0.25">
      <c r="B57" s="37"/>
      <c r="C57" s="38" t="s">
        <v>1100</v>
      </c>
    </row>
    <row r="58" spans="2:3" x14ac:dyDescent="0.25">
      <c r="B58" s="1" t="s">
        <v>853</v>
      </c>
      <c r="C58" s="28">
        <f>COUNTIF('Datos Auxiliares'!$AR$2:$AR$146,B58)</f>
        <v>6</v>
      </c>
    </row>
    <row r="59" spans="2:3" x14ac:dyDescent="0.25">
      <c r="B59" s="1" t="s">
        <v>855</v>
      </c>
      <c r="C59" s="28">
        <f>COUNTIF('Datos Auxiliares'!$AR$2:$AR$146,B59)</f>
        <v>2</v>
      </c>
    </row>
    <row r="60" spans="2:3" x14ac:dyDescent="0.25">
      <c r="B60" s="1" t="s">
        <v>857</v>
      </c>
      <c r="C60" s="28">
        <f>COUNTIF('Datos Auxiliares'!$AR$2:$AR$146,B60)</f>
        <v>13</v>
      </c>
    </row>
    <row r="61" spans="2:3" x14ac:dyDescent="0.25">
      <c r="B61" s="1" t="s">
        <v>858</v>
      </c>
      <c r="C61" s="28">
        <f>COUNTIF('Datos Auxiliares'!$AR$2:$AR$146,B61)</f>
        <v>6</v>
      </c>
    </row>
    <row r="62" spans="2:3" x14ac:dyDescent="0.25">
      <c r="B62" s="1" t="s">
        <v>860</v>
      </c>
      <c r="C62" s="28">
        <f>COUNTIF('Datos Auxiliares'!$AR$2:$AR$146,B62)</f>
        <v>24</v>
      </c>
    </row>
    <row r="63" spans="2:3" x14ac:dyDescent="0.25">
      <c r="B63" s="37" t="s">
        <v>1085</v>
      </c>
      <c r="C63" s="40">
        <f>SUM(C58:C62)</f>
        <v>51</v>
      </c>
    </row>
  </sheetData>
  <mergeCells count="2">
    <mergeCell ref="B1:C1"/>
    <mergeCell ref="F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9" sqref="B109"/>
    </sheetView>
  </sheetViews>
  <sheetFormatPr baseColWidth="10" defaultRowHeight="15" x14ac:dyDescent="0.25"/>
  <cols>
    <col min="1" max="1" width="4" bestFit="1" customWidth="1"/>
    <col min="2" max="2" width="30.7109375" bestFit="1" customWidth="1"/>
    <col min="3" max="3" width="6" customWidth="1"/>
    <col min="5" max="5" width="67.140625" hidden="1" customWidth="1"/>
    <col min="6" max="6" width="22.140625" hidden="1" customWidth="1"/>
    <col min="7" max="7" width="35.85546875" hidden="1" customWidth="1"/>
    <col min="8" max="8" width="14.140625" hidden="1" customWidth="1"/>
    <col min="9" max="9" width="16" hidden="1" customWidth="1"/>
    <col min="10" max="10" width="15.7109375" hidden="1" customWidth="1"/>
    <col min="15" max="15" width="13.28515625" hidden="1" customWidth="1"/>
    <col min="16" max="16" width="33.85546875" hidden="1" customWidth="1"/>
    <col min="21" max="21" width="46" customWidth="1"/>
    <col min="22" max="22" width="48.28515625" hidden="1" customWidth="1"/>
    <col min="23" max="23" width="100.7109375" hidden="1" customWidth="1"/>
    <col min="24" max="24" width="37.7109375" customWidth="1"/>
    <col min="26" max="26" width="13.85546875" bestFit="1" customWidth="1"/>
    <col min="27" max="27" width="15.7109375" hidden="1" customWidth="1"/>
    <col min="28" max="28" width="15.42578125" hidden="1" customWidth="1"/>
    <col min="29" max="29" width="0" hidden="1" customWidth="1"/>
    <col min="30" max="30" width="15.5703125" hidden="1" customWidth="1"/>
    <col min="31" max="31" width="16" hidden="1" customWidth="1"/>
    <col min="32" max="32" width="16.7109375" hidden="1" customWidth="1"/>
    <col min="33" max="33" width="30.85546875" hidden="1" customWidth="1"/>
    <col min="34" max="34" width="52.5703125" hidden="1" customWidth="1"/>
    <col min="35" max="35" width="15.28515625" hidden="1" customWidth="1"/>
    <col min="36" max="36" width="13.7109375" hidden="1" customWidth="1"/>
    <col min="37" max="37" width="15.28515625" hidden="1" customWidth="1"/>
    <col min="38" max="38" width="28.28515625" hidden="1" customWidth="1"/>
    <col min="39" max="39" width="25" hidden="1" customWidth="1"/>
    <col min="41" max="42" width="0" hidden="1" customWidth="1"/>
    <col min="43" max="43" width="41.5703125" bestFit="1" customWidth="1"/>
    <col min="44" max="44" width="20.85546875" bestFit="1" customWidth="1"/>
    <col min="47" max="47" width="36.28515625" hidden="1" customWidth="1"/>
  </cols>
  <sheetData>
    <row r="1" spans="1:47" ht="38.25" x14ac:dyDescent="0.25">
      <c r="A1" s="20" t="s">
        <v>547</v>
      </c>
      <c r="B1" s="20" t="s">
        <v>546</v>
      </c>
      <c r="C1" s="20" t="s">
        <v>534</v>
      </c>
      <c r="D1" s="21" t="s">
        <v>691</v>
      </c>
      <c r="E1" s="20" t="s">
        <v>548</v>
      </c>
      <c r="F1" s="20" t="s">
        <v>539</v>
      </c>
      <c r="G1" s="20" t="s">
        <v>14</v>
      </c>
      <c r="H1" s="20" t="s">
        <v>692</v>
      </c>
      <c r="I1" s="20" t="s">
        <v>537</v>
      </c>
      <c r="J1" s="22" t="s">
        <v>550</v>
      </c>
      <c r="K1" s="22" t="s">
        <v>533</v>
      </c>
      <c r="L1" s="22" t="s">
        <v>804</v>
      </c>
      <c r="M1" s="22" t="s">
        <v>541</v>
      </c>
      <c r="N1" s="20" t="s">
        <v>32</v>
      </c>
      <c r="O1" s="20" t="s">
        <v>7</v>
      </c>
      <c r="P1" s="20" t="s">
        <v>8</v>
      </c>
      <c r="Q1" s="23" t="s">
        <v>0</v>
      </c>
      <c r="R1" s="23" t="s">
        <v>551</v>
      </c>
      <c r="S1" s="24" t="s">
        <v>1</v>
      </c>
      <c r="T1" s="24" t="s">
        <v>1088</v>
      </c>
      <c r="U1" s="24" t="s">
        <v>840</v>
      </c>
      <c r="V1" s="23" t="s">
        <v>841</v>
      </c>
      <c r="W1" s="23" t="s">
        <v>706</v>
      </c>
      <c r="X1" s="23" t="s">
        <v>1089</v>
      </c>
      <c r="Y1" s="23" t="s">
        <v>708</v>
      </c>
      <c r="Z1" s="23" t="s">
        <v>2</v>
      </c>
      <c r="AA1" s="23" t="s">
        <v>3</v>
      </c>
      <c r="AB1" s="23" t="s">
        <v>4</v>
      </c>
      <c r="AC1" s="23" t="s">
        <v>707</v>
      </c>
      <c r="AD1" s="23" t="s">
        <v>704</v>
      </c>
      <c r="AE1" s="23" t="s">
        <v>705</v>
      </c>
      <c r="AF1" s="25" t="s">
        <v>29</v>
      </c>
      <c r="AG1" s="25" t="s">
        <v>31</v>
      </c>
      <c r="AH1" s="25" t="s">
        <v>15</v>
      </c>
      <c r="AI1" s="25" t="s">
        <v>16</v>
      </c>
      <c r="AJ1" s="25" t="s">
        <v>17</v>
      </c>
      <c r="AK1" s="25" t="s">
        <v>16</v>
      </c>
      <c r="AL1" s="25" t="s">
        <v>30</v>
      </c>
      <c r="AM1" s="25" t="s">
        <v>18</v>
      </c>
      <c r="AN1" s="25" t="s">
        <v>542</v>
      </c>
      <c r="AO1" s="25" t="s">
        <v>1083</v>
      </c>
      <c r="AP1" s="25" t="s">
        <v>1084</v>
      </c>
      <c r="AQ1" s="26" t="s">
        <v>703</v>
      </c>
      <c r="AR1" s="26" t="s">
        <v>851</v>
      </c>
      <c r="AS1" s="26" t="s">
        <v>544</v>
      </c>
    </row>
    <row r="2" spans="1:47" x14ac:dyDescent="0.25">
      <c r="A2" s="5">
        <v>2</v>
      </c>
      <c r="B2" s="5" t="s">
        <v>269</v>
      </c>
      <c r="C2" s="2" t="s">
        <v>536</v>
      </c>
      <c r="D2" s="6">
        <v>45059184</v>
      </c>
      <c r="E2" s="5" t="s">
        <v>409</v>
      </c>
      <c r="F2" s="5" t="s">
        <v>95</v>
      </c>
      <c r="G2" s="2" t="s">
        <v>774</v>
      </c>
      <c r="H2" s="5"/>
      <c r="I2" s="2" t="s">
        <v>555</v>
      </c>
      <c r="J2" s="17">
        <v>34347</v>
      </c>
      <c r="K2" s="4">
        <v>25</v>
      </c>
      <c r="L2" s="2" t="s">
        <v>112</v>
      </c>
      <c r="M2" s="5"/>
      <c r="N2" s="2" t="s">
        <v>556</v>
      </c>
      <c r="O2" s="5" t="s">
        <v>270</v>
      </c>
      <c r="P2" s="5"/>
      <c r="Q2" s="5">
        <v>4093</v>
      </c>
      <c r="R2" s="5">
        <v>7</v>
      </c>
      <c r="S2" s="17">
        <v>42936</v>
      </c>
      <c r="T2" s="30">
        <f>YEAR(S2)</f>
        <v>2017</v>
      </c>
      <c r="U2" s="16" t="s">
        <v>847</v>
      </c>
      <c r="V2" s="5" t="s">
        <v>149</v>
      </c>
      <c r="W2" s="29" t="s">
        <v>697</v>
      </c>
      <c r="X2" s="29" t="s">
        <v>1092</v>
      </c>
      <c r="Y2" s="2" t="s">
        <v>818</v>
      </c>
      <c r="Z2" s="2" t="s">
        <v>107</v>
      </c>
      <c r="AA2" s="5" t="s">
        <v>480</v>
      </c>
      <c r="AB2" s="5"/>
      <c r="AC2" s="5"/>
      <c r="AD2" s="5">
        <v>1</v>
      </c>
      <c r="AE2" s="5">
        <v>1</v>
      </c>
      <c r="AF2" s="5" t="s">
        <v>109</v>
      </c>
      <c r="AG2" s="5" t="s">
        <v>611</v>
      </c>
      <c r="AH2" s="5"/>
      <c r="AI2" s="5"/>
      <c r="AJ2" s="5" t="s">
        <v>21</v>
      </c>
      <c r="AK2" s="5"/>
      <c r="AL2" s="5"/>
      <c r="AM2" s="5"/>
      <c r="AN2" s="2" t="s">
        <v>552</v>
      </c>
      <c r="AO2" s="2"/>
      <c r="AP2" s="2"/>
      <c r="AQ2" s="5" t="s">
        <v>395</v>
      </c>
      <c r="AR2" s="2" t="s">
        <v>860</v>
      </c>
      <c r="AS2" s="18">
        <v>43378</v>
      </c>
      <c r="AU2" t="s">
        <v>1090</v>
      </c>
    </row>
    <row r="3" spans="1:47" ht="15.75" x14ac:dyDescent="0.25">
      <c r="A3" s="2">
        <v>3</v>
      </c>
      <c r="B3" s="5" t="s">
        <v>127</v>
      </c>
      <c r="C3" s="2" t="s">
        <v>535</v>
      </c>
      <c r="D3" s="6">
        <v>29061130</v>
      </c>
      <c r="E3" s="5" t="s">
        <v>128</v>
      </c>
      <c r="F3" s="5" t="s">
        <v>97</v>
      </c>
      <c r="G3" s="2"/>
      <c r="H3" s="5"/>
      <c r="I3" s="2" t="s">
        <v>555</v>
      </c>
      <c r="J3" s="17">
        <v>29840</v>
      </c>
      <c r="K3" s="4">
        <v>37</v>
      </c>
      <c r="L3" s="2" t="s">
        <v>595</v>
      </c>
      <c r="M3" s="5"/>
      <c r="N3" s="2" t="s">
        <v>556</v>
      </c>
      <c r="O3" s="5" t="s">
        <v>92</v>
      </c>
      <c r="P3" s="5"/>
      <c r="Q3" s="5">
        <v>4030</v>
      </c>
      <c r="R3" s="5">
        <v>55</v>
      </c>
      <c r="S3" s="17">
        <v>43168</v>
      </c>
      <c r="T3" s="30">
        <f t="shared" ref="T3:T65" si="0">YEAR(S3)</f>
        <v>2018</v>
      </c>
      <c r="U3" s="16" t="s">
        <v>847</v>
      </c>
      <c r="V3" s="5" t="s">
        <v>596</v>
      </c>
      <c r="W3" s="29" t="s">
        <v>698</v>
      </c>
      <c r="X3" s="29" t="s">
        <v>1092</v>
      </c>
      <c r="Y3" s="2" t="s">
        <v>813</v>
      </c>
      <c r="Z3" s="2" t="s">
        <v>107</v>
      </c>
      <c r="AA3" s="5" t="s">
        <v>141</v>
      </c>
      <c r="AB3" s="5"/>
      <c r="AC3" s="5"/>
      <c r="AD3" s="5">
        <v>3</v>
      </c>
      <c r="AE3" s="5"/>
      <c r="AF3" s="5" t="s">
        <v>109</v>
      </c>
      <c r="AG3" s="5" t="s">
        <v>597</v>
      </c>
      <c r="AH3" s="5" t="s">
        <v>598</v>
      </c>
      <c r="AI3" s="5" t="s">
        <v>565</v>
      </c>
      <c r="AJ3" s="5" t="s">
        <v>21</v>
      </c>
      <c r="AK3" s="5"/>
      <c r="AL3" s="5" t="s">
        <v>599</v>
      </c>
      <c r="AM3" s="5"/>
      <c r="AN3" s="2" t="s">
        <v>543</v>
      </c>
      <c r="AO3" s="2"/>
      <c r="AP3" s="2"/>
      <c r="AQ3" s="7"/>
      <c r="AR3" s="2"/>
      <c r="AS3" s="18"/>
      <c r="AU3" t="s">
        <v>1091</v>
      </c>
    </row>
    <row r="4" spans="1:47" x14ac:dyDescent="0.25">
      <c r="A4" s="5">
        <v>4</v>
      </c>
      <c r="B4" s="5" t="s">
        <v>402</v>
      </c>
      <c r="C4" s="2" t="s">
        <v>536</v>
      </c>
      <c r="D4" s="6">
        <v>26080150</v>
      </c>
      <c r="E4" s="5" t="s">
        <v>406</v>
      </c>
      <c r="F4" s="5" t="s">
        <v>220</v>
      </c>
      <c r="G4" s="2"/>
      <c r="H4" s="5"/>
      <c r="I4" s="2" t="s">
        <v>555</v>
      </c>
      <c r="J4" s="17">
        <v>28363</v>
      </c>
      <c r="K4" s="4">
        <v>41</v>
      </c>
      <c r="L4" s="2" t="s">
        <v>559</v>
      </c>
      <c r="M4" s="5"/>
      <c r="N4" s="2" t="s">
        <v>556</v>
      </c>
      <c r="O4" s="5" t="s">
        <v>270</v>
      </c>
      <c r="P4" s="5" t="s">
        <v>177</v>
      </c>
      <c r="Q4" s="5"/>
      <c r="R4" s="5">
        <v>112</v>
      </c>
      <c r="S4" s="17">
        <v>43343</v>
      </c>
      <c r="T4" s="30">
        <f t="shared" si="0"/>
        <v>2018</v>
      </c>
      <c r="U4" s="16" t="s">
        <v>847</v>
      </c>
      <c r="V4" s="5" t="s">
        <v>474</v>
      </c>
      <c r="W4" s="29" t="s">
        <v>702</v>
      </c>
      <c r="X4" s="29" t="s">
        <v>1093</v>
      </c>
      <c r="Y4" s="2" t="s">
        <v>813</v>
      </c>
      <c r="Z4" s="2" t="s">
        <v>107</v>
      </c>
      <c r="AA4" s="5" t="s">
        <v>204</v>
      </c>
      <c r="AB4" s="5"/>
      <c r="AC4" s="5"/>
      <c r="AD4" s="5"/>
      <c r="AE4" s="5"/>
      <c r="AF4" s="5" t="s">
        <v>109</v>
      </c>
      <c r="AG4" s="5"/>
      <c r="AH4" s="5"/>
      <c r="AI4" s="5"/>
      <c r="AJ4" s="5"/>
      <c r="AK4" s="5"/>
      <c r="AL4" s="5"/>
      <c r="AM4" s="5"/>
      <c r="AN4" s="2" t="s">
        <v>552</v>
      </c>
      <c r="AO4" s="2"/>
      <c r="AP4" s="2"/>
      <c r="AQ4" s="5" t="s">
        <v>604</v>
      </c>
      <c r="AR4" s="2" t="s">
        <v>857</v>
      </c>
      <c r="AS4" s="18"/>
      <c r="AU4" t="s">
        <v>1092</v>
      </c>
    </row>
    <row r="5" spans="1:47" x14ac:dyDescent="0.25">
      <c r="A5" s="2">
        <v>5</v>
      </c>
      <c r="B5" s="5" t="s">
        <v>619</v>
      </c>
      <c r="C5" s="2" t="s">
        <v>536</v>
      </c>
      <c r="D5" s="6">
        <v>21334725</v>
      </c>
      <c r="E5" s="5" t="s">
        <v>399</v>
      </c>
      <c r="F5" s="5" t="s">
        <v>95</v>
      </c>
      <c r="G5" s="2"/>
      <c r="H5" s="5"/>
      <c r="I5" s="2" t="s">
        <v>612</v>
      </c>
      <c r="J5" s="17">
        <v>25621</v>
      </c>
      <c r="K5" s="4">
        <v>48</v>
      </c>
      <c r="L5" s="2" t="s">
        <v>602</v>
      </c>
      <c r="M5" s="5"/>
      <c r="N5" s="2" t="s">
        <v>556</v>
      </c>
      <c r="O5" s="5" t="s">
        <v>270</v>
      </c>
      <c r="P5" s="5" t="s">
        <v>466</v>
      </c>
      <c r="Q5" s="5">
        <v>4032</v>
      </c>
      <c r="R5" s="5">
        <v>104</v>
      </c>
      <c r="S5" s="17">
        <v>43292</v>
      </c>
      <c r="T5" s="30">
        <f t="shared" si="0"/>
        <v>2018</v>
      </c>
      <c r="U5" s="16" t="s">
        <v>842</v>
      </c>
      <c r="V5" s="5" t="s">
        <v>145</v>
      </c>
      <c r="W5" s="29" t="s">
        <v>697</v>
      </c>
      <c r="X5" s="29" t="s">
        <v>1092</v>
      </c>
      <c r="Y5" s="2" t="s">
        <v>818</v>
      </c>
      <c r="Z5" s="2" t="s">
        <v>107</v>
      </c>
      <c r="AA5" s="5" t="s">
        <v>481</v>
      </c>
      <c r="AB5" s="5"/>
      <c r="AC5" s="5"/>
      <c r="AD5" s="5">
        <v>2</v>
      </c>
      <c r="AE5" s="5"/>
      <c r="AF5" s="5"/>
      <c r="AG5" s="5"/>
      <c r="AH5" s="5" t="s">
        <v>400</v>
      </c>
      <c r="AI5" s="5" t="s">
        <v>565</v>
      </c>
      <c r="AJ5" s="5" t="s">
        <v>21</v>
      </c>
      <c r="AK5" s="5"/>
      <c r="AL5" s="5"/>
      <c r="AM5" s="5"/>
      <c r="AN5" s="2" t="s">
        <v>543</v>
      </c>
      <c r="AO5" s="2"/>
      <c r="AP5" s="2"/>
      <c r="AQ5" s="5"/>
      <c r="AR5" s="2"/>
      <c r="AS5" s="18"/>
      <c r="AU5" t="s">
        <v>1093</v>
      </c>
    </row>
    <row r="6" spans="1:47" x14ac:dyDescent="0.25">
      <c r="A6" s="5">
        <v>6</v>
      </c>
      <c r="B6" s="5" t="s">
        <v>208</v>
      </c>
      <c r="C6" s="2" t="s">
        <v>536</v>
      </c>
      <c r="D6" s="6">
        <v>12721709</v>
      </c>
      <c r="E6" s="5" t="s">
        <v>211</v>
      </c>
      <c r="F6" s="5" t="s">
        <v>212</v>
      </c>
      <c r="G6" s="2"/>
      <c r="H6" s="5"/>
      <c r="I6" s="2" t="s">
        <v>558</v>
      </c>
      <c r="J6" s="17">
        <v>21011</v>
      </c>
      <c r="K6" s="4">
        <v>61</v>
      </c>
      <c r="L6" s="2" t="s">
        <v>613</v>
      </c>
      <c r="M6" s="5"/>
      <c r="N6" s="2" t="s">
        <v>556</v>
      </c>
      <c r="O6" s="5" t="s">
        <v>169</v>
      </c>
      <c r="P6" s="5" t="s">
        <v>210</v>
      </c>
      <c r="Q6" s="5"/>
      <c r="R6" s="5">
        <v>47</v>
      </c>
      <c r="S6" s="17">
        <v>43152</v>
      </c>
      <c r="T6" s="30">
        <f t="shared" si="0"/>
        <v>2018</v>
      </c>
      <c r="U6" s="16" t="s">
        <v>842</v>
      </c>
      <c r="V6" s="5" t="s">
        <v>145</v>
      </c>
      <c r="W6" s="29" t="s">
        <v>702</v>
      </c>
      <c r="X6" s="29" t="s">
        <v>1093</v>
      </c>
      <c r="Y6" s="2" t="s">
        <v>813</v>
      </c>
      <c r="Z6" s="2" t="s">
        <v>107</v>
      </c>
      <c r="AA6" s="5" t="s">
        <v>204</v>
      </c>
      <c r="AB6" s="5"/>
      <c r="AC6" s="5"/>
      <c r="AD6" s="5">
        <v>2</v>
      </c>
      <c r="AE6" s="5"/>
      <c r="AF6" s="5"/>
      <c r="AG6" s="5"/>
      <c r="AH6" s="5"/>
      <c r="AI6" s="5"/>
      <c r="AJ6" s="5"/>
      <c r="AK6" s="5"/>
      <c r="AL6" s="5"/>
      <c r="AM6" s="5"/>
      <c r="AN6" s="2" t="s">
        <v>552</v>
      </c>
      <c r="AO6" s="2"/>
      <c r="AP6" s="2"/>
      <c r="AQ6" s="5" t="s">
        <v>395</v>
      </c>
      <c r="AR6" s="2" t="s">
        <v>857</v>
      </c>
      <c r="AS6" s="18"/>
      <c r="AU6" t="s">
        <v>1097</v>
      </c>
    </row>
    <row r="7" spans="1:47" ht="15.75" x14ac:dyDescent="0.25">
      <c r="A7" s="5">
        <v>12</v>
      </c>
      <c r="B7" s="5" t="s">
        <v>129</v>
      </c>
      <c r="C7" s="2" t="s">
        <v>535</v>
      </c>
      <c r="D7" s="6">
        <v>41763302</v>
      </c>
      <c r="E7" s="5" t="s">
        <v>398</v>
      </c>
      <c r="F7" s="5" t="s">
        <v>95</v>
      </c>
      <c r="G7" s="2" t="s">
        <v>774</v>
      </c>
      <c r="H7" s="5"/>
      <c r="I7" s="2" t="s">
        <v>555</v>
      </c>
      <c r="J7" s="17">
        <v>35205</v>
      </c>
      <c r="K7" s="4">
        <v>22</v>
      </c>
      <c r="L7" s="2" t="s">
        <v>559</v>
      </c>
      <c r="M7" s="5"/>
      <c r="N7" s="2" t="s">
        <v>556</v>
      </c>
      <c r="O7" s="5" t="s">
        <v>130</v>
      </c>
      <c r="P7" s="5" t="s">
        <v>131</v>
      </c>
      <c r="Q7" s="5">
        <v>4095</v>
      </c>
      <c r="R7" s="5">
        <v>51</v>
      </c>
      <c r="S7" s="17">
        <v>43158</v>
      </c>
      <c r="T7" s="30">
        <f t="shared" si="0"/>
        <v>2018</v>
      </c>
      <c r="U7" s="16" t="s">
        <v>849</v>
      </c>
      <c r="V7" s="5" t="s">
        <v>132</v>
      </c>
      <c r="W7" s="2" t="s">
        <v>693</v>
      </c>
      <c r="X7" s="29" t="s">
        <v>1090</v>
      </c>
      <c r="Y7" s="2" t="s">
        <v>818</v>
      </c>
      <c r="Z7" s="2" t="s">
        <v>897</v>
      </c>
      <c r="AA7" s="5" t="s">
        <v>141</v>
      </c>
      <c r="AB7" s="5"/>
      <c r="AC7" s="5"/>
      <c r="AD7" s="5">
        <v>3</v>
      </c>
      <c r="AE7" s="5"/>
      <c r="AF7" s="5" t="s">
        <v>109</v>
      </c>
      <c r="AG7" s="5" t="s">
        <v>646</v>
      </c>
      <c r="AH7" s="5"/>
      <c r="AI7" s="5"/>
      <c r="AJ7" s="5" t="s">
        <v>565</v>
      </c>
      <c r="AK7" s="5" t="s">
        <v>21</v>
      </c>
      <c r="AL7" s="5"/>
      <c r="AM7" s="5"/>
      <c r="AN7" s="2" t="s">
        <v>552</v>
      </c>
      <c r="AO7" s="2"/>
      <c r="AP7" s="2"/>
      <c r="AQ7" s="11" t="s">
        <v>401</v>
      </c>
      <c r="AR7" s="2" t="s">
        <v>853</v>
      </c>
      <c r="AS7" s="18">
        <v>43280</v>
      </c>
    </row>
    <row r="8" spans="1:47" x14ac:dyDescent="0.25">
      <c r="A8" s="5">
        <v>14</v>
      </c>
      <c r="B8" s="5" t="s">
        <v>389</v>
      </c>
      <c r="C8" s="2" t="s">
        <v>536</v>
      </c>
      <c r="D8" s="6">
        <v>34659971</v>
      </c>
      <c r="E8" s="5" t="s">
        <v>408</v>
      </c>
      <c r="F8" s="5" t="s">
        <v>95</v>
      </c>
      <c r="G8" s="2"/>
      <c r="H8" s="5"/>
      <c r="I8" s="2" t="s">
        <v>555</v>
      </c>
      <c r="J8" s="17"/>
      <c r="K8" s="4" t="s">
        <v>990</v>
      </c>
      <c r="L8" s="2"/>
      <c r="M8" s="5"/>
      <c r="N8" s="2" t="s">
        <v>556</v>
      </c>
      <c r="O8" s="5"/>
      <c r="P8" s="5"/>
      <c r="Q8" s="5">
        <v>4092</v>
      </c>
      <c r="R8" s="5">
        <v>115</v>
      </c>
      <c r="S8" s="17">
        <v>43348</v>
      </c>
      <c r="T8" s="30">
        <f t="shared" si="0"/>
        <v>2018</v>
      </c>
      <c r="U8" s="16" t="s">
        <v>849</v>
      </c>
      <c r="V8" s="5" t="s">
        <v>23</v>
      </c>
      <c r="W8" s="2" t="s">
        <v>700</v>
      </c>
      <c r="X8" s="29" t="s">
        <v>1093</v>
      </c>
      <c r="Y8" s="2" t="s">
        <v>818</v>
      </c>
      <c r="Z8" s="2" t="s">
        <v>106</v>
      </c>
      <c r="AA8" s="5"/>
      <c r="AB8" s="5"/>
      <c r="AC8" s="5"/>
      <c r="AD8" s="5">
        <v>1</v>
      </c>
      <c r="AE8" s="5"/>
      <c r="AF8" s="5"/>
      <c r="AG8" s="5"/>
      <c r="AH8" s="5"/>
      <c r="AI8" s="5"/>
      <c r="AJ8" s="5"/>
      <c r="AK8" s="5"/>
      <c r="AL8" s="5"/>
      <c r="AM8" s="5"/>
      <c r="AN8" s="2" t="s">
        <v>552</v>
      </c>
      <c r="AO8" s="2"/>
      <c r="AP8" s="2"/>
      <c r="AQ8" s="5" t="s">
        <v>553</v>
      </c>
      <c r="AR8" s="2" t="s">
        <v>860</v>
      </c>
      <c r="AS8" s="18">
        <v>43398</v>
      </c>
    </row>
    <row r="9" spans="1:47" ht="15.75" x14ac:dyDescent="0.25">
      <c r="A9" s="5">
        <v>16</v>
      </c>
      <c r="B9" s="5" t="s">
        <v>133</v>
      </c>
      <c r="C9" s="2" t="s">
        <v>536</v>
      </c>
      <c r="D9" s="6">
        <v>18166024</v>
      </c>
      <c r="E9" s="5" t="s">
        <v>136</v>
      </c>
      <c r="F9" s="5" t="s">
        <v>95</v>
      </c>
      <c r="G9" s="2"/>
      <c r="H9" s="5"/>
      <c r="I9" s="2" t="s">
        <v>601</v>
      </c>
      <c r="J9" s="17">
        <v>24708</v>
      </c>
      <c r="K9" s="4">
        <v>51</v>
      </c>
      <c r="L9" s="2" t="s">
        <v>112</v>
      </c>
      <c r="M9" s="5"/>
      <c r="N9" s="2" t="s">
        <v>556</v>
      </c>
      <c r="O9" s="5" t="s">
        <v>560</v>
      </c>
      <c r="P9" s="5" t="s">
        <v>135</v>
      </c>
      <c r="Q9" s="5">
        <v>4033</v>
      </c>
      <c r="R9" s="5">
        <v>65</v>
      </c>
      <c r="S9" s="17">
        <v>43196</v>
      </c>
      <c r="T9" s="30">
        <f t="shared" si="0"/>
        <v>2018</v>
      </c>
      <c r="U9" s="16" t="s">
        <v>847</v>
      </c>
      <c r="V9" s="5" t="s">
        <v>149</v>
      </c>
      <c r="W9" s="2" t="s">
        <v>697</v>
      </c>
      <c r="X9" s="29" t="s">
        <v>1092</v>
      </c>
      <c r="Y9" s="2" t="s">
        <v>813</v>
      </c>
      <c r="Z9" s="2" t="s">
        <v>107</v>
      </c>
      <c r="AA9" s="5" t="s">
        <v>141</v>
      </c>
      <c r="AB9" s="5"/>
      <c r="AC9" s="5"/>
      <c r="AD9" s="5">
        <v>3</v>
      </c>
      <c r="AE9" s="5"/>
      <c r="AF9" s="5"/>
      <c r="AG9" s="5"/>
      <c r="AH9" s="5" t="s">
        <v>626</v>
      </c>
      <c r="AI9" s="5" t="s">
        <v>627</v>
      </c>
      <c r="AJ9" s="5" t="s">
        <v>21</v>
      </c>
      <c r="AK9" s="5"/>
      <c r="AL9" s="5" t="s">
        <v>628</v>
      </c>
      <c r="AM9" s="5"/>
      <c r="AN9" s="2" t="s">
        <v>543</v>
      </c>
      <c r="AO9" s="2"/>
      <c r="AP9" s="2"/>
      <c r="AQ9" s="7"/>
      <c r="AR9" s="2"/>
      <c r="AS9" s="18"/>
    </row>
    <row r="10" spans="1:47" x14ac:dyDescent="0.25">
      <c r="A10" s="2">
        <v>17</v>
      </c>
      <c r="B10" s="5" t="s">
        <v>661</v>
      </c>
      <c r="C10" s="2" t="s">
        <v>535</v>
      </c>
      <c r="D10" s="6">
        <v>12298219</v>
      </c>
      <c r="E10" s="5" t="s">
        <v>275</v>
      </c>
      <c r="F10" s="5" t="s">
        <v>95</v>
      </c>
      <c r="G10" s="2"/>
      <c r="H10" s="5"/>
      <c r="I10" s="2" t="s">
        <v>601</v>
      </c>
      <c r="J10" s="17"/>
      <c r="K10" s="4" t="s">
        <v>990</v>
      </c>
      <c r="L10" s="2"/>
      <c r="M10" s="5"/>
      <c r="N10" s="2" t="s">
        <v>556</v>
      </c>
      <c r="O10" s="5" t="s">
        <v>261</v>
      </c>
      <c r="P10" s="5" t="s">
        <v>276</v>
      </c>
      <c r="Q10" s="5">
        <v>4031</v>
      </c>
      <c r="R10" s="5">
        <v>116</v>
      </c>
      <c r="S10" s="17">
        <v>43350</v>
      </c>
      <c r="T10" s="30">
        <f t="shared" si="0"/>
        <v>2018</v>
      </c>
      <c r="U10" s="16" t="s">
        <v>849</v>
      </c>
      <c r="V10" s="5" t="s">
        <v>132</v>
      </c>
      <c r="W10" s="2" t="s">
        <v>702</v>
      </c>
      <c r="X10" s="29" t="s">
        <v>1093</v>
      </c>
      <c r="Y10" s="2" t="s">
        <v>818</v>
      </c>
      <c r="Z10" s="2" t="s">
        <v>107</v>
      </c>
      <c r="AA10" s="5" t="s">
        <v>481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2" t="s">
        <v>543</v>
      </c>
      <c r="AO10" s="2"/>
      <c r="AP10" s="2"/>
      <c r="AQ10" s="5"/>
      <c r="AR10" s="2"/>
      <c r="AS10" s="18"/>
    </row>
    <row r="11" spans="1:47" x14ac:dyDescent="0.25">
      <c r="A11" s="5">
        <v>20</v>
      </c>
      <c r="B11" s="5" t="s">
        <v>213</v>
      </c>
      <c r="C11" s="2" t="s">
        <v>536</v>
      </c>
      <c r="D11" s="6">
        <v>30069916</v>
      </c>
      <c r="E11" s="5" t="s">
        <v>214</v>
      </c>
      <c r="F11" s="5" t="s">
        <v>215</v>
      </c>
      <c r="G11" s="2"/>
      <c r="H11" s="5"/>
      <c r="I11" s="2" t="s">
        <v>555</v>
      </c>
      <c r="J11" s="17">
        <v>30374</v>
      </c>
      <c r="K11" s="4">
        <v>35</v>
      </c>
      <c r="L11" s="2"/>
      <c r="M11" s="5"/>
      <c r="N11" s="2" t="s">
        <v>556</v>
      </c>
      <c r="O11" s="5"/>
      <c r="P11" s="5"/>
      <c r="Q11" s="5" t="s">
        <v>216</v>
      </c>
      <c r="R11" s="5"/>
      <c r="S11" s="17">
        <v>43344</v>
      </c>
      <c r="T11" s="30">
        <f t="shared" si="0"/>
        <v>2018</v>
      </c>
      <c r="U11" s="16" t="s">
        <v>849</v>
      </c>
      <c r="V11" s="5" t="s">
        <v>642</v>
      </c>
      <c r="W11" s="2" t="s">
        <v>695</v>
      </c>
      <c r="X11" s="29" t="s">
        <v>1097</v>
      </c>
      <c r="Y11" s="2" t="s">
        <v>813</v>
      </c>
      <c r="Z11" s="2"/>
      <c r="AA11" s="5" t="s">
        <v>204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2" t="s">
        <v>543</v>
      </c>
      <c r="AO11" s="2"/>
      <c r="AP11" s="2"/>
      <c r="AQ11" s="5"/>
      <c r="AR11" s="2"/>
      <c r="AS11" s="18"/>
    </row>
    <row r="12" spans="1:47" ht="15.75" x14ac:dyDescent="0.25">
      <c r="A12" s="5">
        <v>22</v>
      </c>
      <c r="B12" s="5" t="s">
        <v>137</v>
      </c>
      <c r="C12" s="2" t="s">
        <v>536</v>
      </c>
      <c r="D12" s="6">
        <v>17377745</v>
      </c>
      <c r="E12" s="5" t="s">
        <v>139</v>
      </c>
      <c r="F12" s="5" t="s">
        <v>600</v>
      </c>
      <c r="G12" s="2"/>
      <c r="H12" s="5"/>
      <c r="I12" s="2" t="s">
        <v>601</v>
      </c>
      <c r="J12" s="17">
        <v>23850</v>
      </c>
      <c r="K12" s="4">
        <v>53</v>
      </c>
      <c r="L12" s="2" t="s">
        <v>602</v>
      </c>
      <c r="M12" s="5"/>
      <c r="N12" s="2" t="s">
        <v>556</v>
      </c>
      <c r="O12" s="5" t="s">
        <v>270</v>
      </c>
      <c r="P12" s="5" t="s">
        <v>138</v>
      </c>
      <c r="Q12" s="5">
        <v>4036</v>
      </c>
      <c r="R12" s="5">
        <v>23</v>
      </c>
      <c r="S12" s="17">
        <v>43428</v>
      </c>
      <c r="T12" s="30">
        <f t="shared" si="0"/>
        <v>2018</v>
      </c>
      <c r="U12" s="16" t="s">
        <v>847</v>
      </c>
      <c r="V12" s="5" t="s">
        <v>140</v>
      </c>
      <c r="W12" s="2" t="s">
        <v>697</v>
      </c>
      <c r="X12" s="29" t="s">
        <v>1092</v>
      </c>
      <c r="Y12" s="2" t="s">
        <v>813</v>
      </c>
      <c r="Z12" s="2" t="s">
        <v>107</v>
      </c>
      <c r="AA12" s="5"/>
      <c r="AB12" s="5"/>
      <c r="AC12" s="5"/>
      <c r="AD12" s="5">
        <v>4</v>
      </c>
      <c r="AE12" s="5"/>
      <c r="AF12" s="5"/>
      <c r="AG12" s="5"/>
      <c r="AH12" s="5" t="s">
        <v>603</v>
      </c>
      <c r="AI12" s="5"/>
      <c r="AJ12" s="5"/>
      <c r="AK12" s="5"/>
      <c r="AL12" s="5"/>
      <c r="AM12" s="5"/>
      <c r="AN12" s="2" t="s">
        <v>543</v>
      </c>
      <c r="AO12" s="2"/>
      <c r="AP12" s="2"/>
      <c r="AQ12" s="7"/>
      <c r="AR12" s="2"/>
      <c r="AS12" s="18"/>
    </row>
    <row r="13" spans="1:47" ht="31.5" x14ac:dyDescent="0.25">
      <c r="A13" s="2">
        <v>25</v>
      </c>
      <c r="B13" s="5" t="s">
        <v>146</v>
      </c>
      <c r="C13" s="2" t="s">
        <v>536</v>
      </c>
      <c r="D13" s="6">
        <v>29323005</v>
      </c>
      <c r="E13" s="5" t="s">
        <v>148</v>
      </c>
      <c r="F13" s="5" t="s">
        <v>95</v>
      </c>
      <c r="G13" s="2" t="s">
        <v>774</v>
      </c>
      <c r="H13" s="5"/>
      <c r="I13" s="2" t="s">
        <v>601</v>
      </c>
      <c r="J13" s="17">
        <v>29967</v>
      </c>
      <c r="K13" s="4">
        <v>37</v>
      </c>
      <c r="L13" s="2" t="s">
        <v>595</v>
      </c>
      <c r="M13" s="5"/>
      <c r="N13" s="2" t="s">
        <v>556</v>
      </c>
      <c r="O13" s="5" t="s">
        <v>270</v>
      </c>
      <c r="P13" s="5" t="s">
        <v>147</v>
      </c>
      <c r="Q13" s="5">
        <v>4069</v>
      </c>
      <c r="R13" s="5">
        <v>30</v>
      </c>
      <c r="S13" s="17">
        <v>43089</v>
      </c>
      <c r="T13" s="30">
        <f t="shared" si="0"/>
        <v>2017</v>
      </c>
      <c r="U13" s="16" t="s">
        <v>847</v>
      </c>
      <c r="V13" s="5" t="s">
        <v>149</v>
      </c>
      <c r="W13" s="2" t="s">
        <v>697</v>
      </c>
      <c r="X13" s="29" t="s">
        <v>1092</v>
      </c>
      <c r="Y13" s="2" t="s">
        <v>818</v>
      </c>
      <c r="Z13" s="2" t="s">
        <v>106</v>
      </c>
      <c r="AA13" s="5" t="s">
        <v>141</v>
      </c>
      <c r="AB13" s="5"/>
      <c r="AC13" s="5"/>
      <c r="AD13" s="5">
        <v>3</v>
      </c>
      <c r="AE13" s="5"/>
      <c r="AF13" s="5" t="s">
        <v>109</v>
      </c>
      <c r="AG13" s="5" t="s">
        <v>110</v>
      </c>
      <c r="AH13" s="5"/>
      <c r="AI13" s="5"/>
      <c r="AJ13" s="5" t="s">
        <v>565</v>
      </c>
      <c r="AK13" s="5" t="s">
        <v>21</v>
      </c>
      <c r="AL13" s="5"/>
      <c r="AM13" s="5"/>
      <c r="AN13" s="2" t="s">
        <v>552</v>
      </c>
      <c r="AO13" s="2"/>
      <c r="AP13" s="2"/>
      <c r="AQ13" s="11" t="s">
        <v>553</v>
      </c>
      <c r="AR13" s="2" t="s">
        <v>860</v>
      </c>
      <c r="AS13" s="18">
        <v>43446</v>
      </c>
    </row>
    <row r="14" spans="1:47" x14ac:dyDescent="0.25">
      <c r="A14" s="2">
        <v>31</v>
      </c>
      <c r="B14" s="12" t="s">
        <v>403</v>
      </c>
      <c r="C14" s="2" t="s">
        <v>536</v>
      </c>
      <c r="D14" s="13">
        <v>32816832</v>
      </c>
      <c r="E14" s="12" t="s">
        <v>833</v>
      </c>
      <c r="F14" s="12"/>
      <c r="G14" s="2" t="s">
        <v>769</v>
      </c>
      <c r="H14" s="12"/>
      <c r="I14" s="2" t="s">
        <v>555</v>
      </c>
      <c r="J14" s="19">
        <v>32130</v>
      </c>
      <c r="K14" s="4">
        <v>31</v>
      </c>
      <c r="L14" s="2" t="s">
        <v>112</v>
      </c>
      <c r="M14" s="12"/>
      <c r="N14" s="2" t="s">
        <v>556</v>
      </c>
      <c r="O14" s="12" t="s">
        <v>270</v>
      </c>
      <c r="P14" s="12" t="s">
        <v>177</v>
      </c>
      <c r="Q14" s="12">
        <v>4071</v>
      </c>
      <c r="R14" s="12">
        <v>107</v>
      </c>
      <c r="S14" s="19">
        <v>43325</v>
      </c>
      <c r="T14" s="30">
        <f t="shared" si="0"/>
        <v>2018</v>
      </c>
      <c r="U14" s="16" t="s">
        <v>849</v>
      </c>
      <c r="V14" s="12" t="s">
        <v>642</v>
      </c>
      <c r="W14" s="2" t="s">
        <v>700</v>
      </c>
      <c r="X14" s="29" t="s">
        <v>1093</v>
      </c>
      <c r="Y14" s="2" t="s">
        <v>813</v>
      </c>
      <c r="Z14" s="2" t="s">
        <v>107</v>
      </c>
      <c r="AA14" s="12" t="s">
        <v>204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2" t="s">
        <v>552</v>
      </c>
      <c r="AO14" s="2"/>
      <c r="AP14" s="2"/>
      <c r="AQ14" s="12" t="s">
        <v>395</v>
      </c>
      <c r="AR14" s="2" t="s">
        <v>857</v>
      </c>
      <c r="AS14" s="18">
        <v>43374</v>
      </c>
    </row>
    <row r="15" spans="1:47" x14ac:dyDescent="0.25">
      <c r="A15" s="2">
        <v>41</v>
      </c>
      <c r="B15" s="12" t="s">
        <v>142</v>
      </c>
      <c r="C15" s="2" t="s">
        <v>536</v>
      </c>
      <c r="D15" s="13">
        <v>11643199</v>
      </c>
      <c r="E15" s="12" t="s">
        <v>144</v>
      </c>
      <c r="F15" s="12" t="s">
        <v>95</v>
      </c>
      <c r="G15" s="2"/>
      <c r="H15" s="12"/>
      <c r="I15" s="2" t="s">
        <v>601</v>
      </c>
      <c r="J15" s="19">
        <v>20029</v>
      </c>
      <c r="K15" s="4">
        <v>64</v>
      </c>
      <c r="L15" s="2" t="s">
        <v>112</v>
      </c>
      <c r="M15" s="12"/>
      <c r="N15" s="2" t="s">
        <v>556</v>
      </c>
      <c r="O15" s="12" t="s">
        <v>270</v>
      </c>
      <c r="P15" s="12" t="s">
        <v>143</v>
      </c>
      <c r="Q15" s="12">
        <v>4074</v>
      </c>
      <c r="R15" s="12">
        <v>50</v>
      </c>
      <c r="S15" s="19">
        <v>43158</v>
      </c>
      <c r="T15" s="30">
        <f t="shared" si="0"/>
        <v>2018</v>
      </c>
      <c r="U15" s="16" t="s">
        <v>842</v>
      </c>
      <c r="V15" s="12" t="s">
        <v>145</v>
      </c>
      <c r="W15" s="2"/>
      <c r="X15" s="29" t="s">
        <v>1093</v>
      </c>
      <c r="Y15" s="2" t="s">
        <v>813</v>
      </c>
      <c r="Z15" s="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2" t="s">
        <v>552</v>
      </c>
      <c r="AO15" s="2"/>
      <c r="AP15" s="2"/>
      <c r="AQ15" s="15" t="s">
        <v>395</v>
      </c>
      <c r="AR15" s="2" t="s">
        <v>857</v>
      </c>
      <c r="AS15" s="18">
        <v>43319</v>
      </c>
    </row>
    <row r="16" spans="1:47" x14ac:dyDescent="0.25">
      <c r="A16" s="2">
        <v>43</v>
      </c>
      <c r="B16" s="5" t="s">
        <v>224</v>
      </c>
      <c r="C16" s="2" t="s">
        <v>536</v>
      </c>
      <c r="D16" s="6">
        <v>25074406</v>
      </c>
      <c r="E16" s="5" t="s">
        <v>225</v>
      </c>
      <c r="F16" s="5" t="s">
        <v>207</v>
      </c>
      <c r="G16" s="2"/>
      <c r="H16" s="5"/>
      <c r="I16" s="2"/>
      <c r="J16" s="17">
        <v>28010</v>
      </c>
      <c r="K16" s="4">
        <v>42</v>
      </c>
      <c r="L16" s="2" t="s">
        <v>613</v>
      </c>
      <c r="M16" s="5"/>
      <c r="N16" s="2" t="s">
        <v>556</v>
      </c>
      <c r="O16" s="5"/>
      <c r="P16" s="5"/>
      <c r="Q16" s="5" t="s">
        <v>226</v>
      </c>
      <c r="R16" s="5"/>
      <c r="S16" s="17">
        <v>43091</v>
      </c>
      <c r="T16" s="30">
        <f t="shared" si="0"/>
        <v>2017</v>
      </c>
      <c r="U16" s="16" t="s">
        <v>842</v>
      </c>
      <c r="V16" s="5" t="s">
        <v>227</v>
      </c>
      <c r="W16" s="2" t="s">
        <v>697</v>
      </c>
      <c r="X16" s="29" t="s">
        <v>1092</v>
      </c>
      <c r="Y16" s="2" t="s">
        <v>813</v>
      </c>
      <c r="Z16" s="2"/>
      <c r="AA16" s="5" t="s">
        <v>204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2" t="s">
        <v>543</v>
      </c>
      <c r="AO16" s="2"/>
      <c r="AP16" s="2"/>
      <c r="AQ16" s="5"/>
      <c r="AR16" s="2"/>
      <c r="AS16" s="18"/>
    </row>
    <row r="17" spans="1:45" x14ac:dyDescent="0.25">
      <c r="A17" s="5">
        <v>44</v>
      </c>
      <c r="B17" s="5" t="s">
        <v>221</v>
      </c>
      <c r="C17" s="2" t="s">
        <v>536</v>
      </c>
      <c r="D17" s="6">
        <v>37728478</v>
      </c>
      <c r="E17" s="5" t="s">
        <v>222</v>
      </c>
      <c r="F17" s="5" t="s">
        <v>220</v>
      </c>
      <c r="G17" s="2"/>
      <c r="H17" s="5"/>
      <c r="I17" s="2"/>
      <c r="J17" s="17">
        <v>34521</v>
      </c>
      <c r="K17" s="4">
        <v>24</v>
      </c>
      <c r="L17" s="2" t="s">
        <v>613</v>
      </c>
      <c r="M17" s="5"/>
      <c r="N17" s="2" t="s">
        <v>556</v>
      </c>
      <c r="O17" s="5"/>
      <c r="P17" s="5" t="s">
        <v>231</v>
      </c>
      <c r="Q17" s="5" t="s">
        <v>223</v>
      </c>
      <c r="R17" s="5"/>
      <c r="S17" s="17">
        <v>43200</v>
      </c>
      <c r="T17" s="30">
        <f t="shared" si="0"/>
        <v>2018</v>
      </c>
      <c r="U17" s="16" t="s">
        <v>847</v>
      </c>
      <c r="V17" s="5" t="s">
        <v>149</v>
      </c>
      <c r="W17" s="2" t="s">
        <v>702</v>
      </c>
      <c r="X17" s="29" t="s">
        <v>1093</v>
      </c>
      <c r="Y17" s="2" t="s">
        <v>813</v>
      </c>
      <c r="Z17" s="2"/>
      <c r="AA17" s="5" t="s">
        <v>204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2" t="s">
        <v>543</v>
      </c>
      <c r="AO17" s="2"/>
      <c r="AP17" s="2"/>
      <c r="AQ17" s="5"/>
      <c r="AR17" s="2"/>
      <c r="AS17" s="18"/>
    </row>
    <row r="18" spans="1:45" ht="15.75" x14ac:dyDescent="0.25">
      <c r="A18" s="2">
        <v>47</v>
      </c>
      <c r="B18" s="5" t="s">
        <v>201</v>
      </c>
      <c r="C18" s="2" t="s">
        <v>535</v>
      </c>
      <c r="D18" s="6">
        <v>27842845</v>
      </c>
      <c r="E18" s="5" t="s">
        <v>203</v>
      </c>
      <c r="F18" s="5" t="s">
        <v>95</v>
      </c>
      <c r="G18" s="2" t="s">
        <v>774</v>
      </c>
      <c r="H18" s="5"/>
      <c r="I18" s="2"/>
      <c r="J18" s="17">
        <v>29246</v>
      </c>
      <c r="K18" s="4">
        <v>39</v>
      </c>
      <c r="L18" s="2" t="s">
        <v>602</v>
      </c>
      <c r="M18" s="5"/>
      <c r="N18" s="2" t="s">
        <v>556</v>
      </c>
      <c r="O18" s="5" t="s">
        <v>92</v>
      </c>
      <c r="P18" s="5" t="s">
        <v>202</v>
      </c>
      <c r="Q18" s="5">
        <v>2399</v>
      </c>
      <c r="R18" s="5">
        <v>1</v>
      </c>
      <c r="S18" s="17">
        <v>42870</v>
      </c>
      <c r="T18" s="30">
        <f t="shared" si="0"/>
        <v>2017</v>
      </c>
      <c r="U18" s="16" t="s">
        <v>847</v>
      </c>
      <c r="V18" s="5" t="s">
        <v>149</v>
      </c>
      <c r="W18" s="2" t="s">
        <v>694</v>
      </c>
      <c r="X18" s="29" t="s">
        <v>1097</v>
      </c>
      <c r="Y18" s="2" t="s">
        <v>813</v>
      </c>
      <c r="Z18" s="2" t="s">
        <v>106</v>
      </c>
      <c r="AA18" s="5" t="s">
        <v>204</v>
      </c>
      <c r="AB18" s="5"/>
      <c r="AC18" s="5"/>
      <c r="AD18" s="5">
        <v>7</v>
      </c>
      <c r="AE18" s="5"/>
      <c r="AF18" s="5" t="s">
        <v>109</v>
      </c>
      <c r="AG18" s="5" t="s">
        <v>886</v>
      </c>
      <c r="AH18" s="5"/>
      <c r="AI18" s="5"/>
      <c r="AJ18" s="5"/>
      <c r="AK18" s="5"/>
      <c r="AL18" s="5"/>
      <c r="AM18" s="5"/>
      <c r="AN18" s="2" t="s">
        <v>552</v>
      </c>
      <c r="AO18" s="2"/>
      <c r="AP18" s="2"/>
      <c r="AQ18" s="11" t="s">
        <v>278</v>
      </c>
      <c r="AR18" s="2" t="s">
        <v>853</v>
      </c>
      <c r="AS18" s="18">
        <v>43328</v>
      </c>
    </row>
    <row r="19" spans="1:45" x14ac:dyDescent="0.25">
      <c r="A19" s="2">
        <v>51</v>
      </c>
      <c r="B19" s="5" t="s">
        <v>228</v>
      </c>
      <c r="C19" s="2" t="s">
        <v>536</v>
      </c>
      <c r="D19" s="6">
        <v>8050909</v>
      </c>
      <c r="E19" s="5" t="s">
        <v>232</v>
      </c>
      <c r="F19" s="5" t="s">
        <v>220</v>
      </c>
      <c r="G19" s="2"/>
      <c r="H19" s="5"/>
      <c r="I19" s="2"/>
      <c r="J19" s="17">
        <v>16038</v>
      </c>
      <c r="K19" s="4">
        <v>75</v>
      </c>
      <c r="L19" s="2" t="s">
        <v>559</v>
      </c>
      <c r="M19" s="5"/>
      <c r="N19" s="2" t="s">
        <v>556</v>
      </c>
      <c r="O19" s="5" t="s">
        <v>169</v>
      </c>
      <c r="P19" s="5" t="s">
        <v>230</v>
      </c>
      <c r="Q19" s="5" t="s">
        <v>233</v>
      </c>
      <c r="R19" s="5"/>
      <c r="S19" s="17">
        <v>42972</v>
      </c>
      <c r="T19" s="30">
        <f t="shared" si="0"/>
        <v>2017</v>
      </c>
      <c r="U19" s="16" t="s">
        <v>842</v>
      </c>
      <c r="V19" s="5" t="s">
        <v>145</v>
      </c>
      <c r="W19" s="2" t="s">
        <v>699</v>
      </c>
      <c r="X19" s="29" t="s">
        <v>1091</v>
      </c>
      <c r="Y19" s="2" t="s">
        <v>813</v>
      </c>
      <c r="Z19" s="2"/>
      <c r="AA19" s="5" t="s">
        <v>204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2" t="s">
        <v>543</v>
      </c>
      <c r="AO19" s="2"/>
      <c r="AP19" s="2"/>
      <c r="AQ19" s="5"/>
      <c r="AR19" s="2"/>
      <c r="AS19" s="18"/>
    </row>
    <row r="20" spans="1:45" x14ac:dyDescent="0.25">
      <c r="A20" s="2">
        <v>53</v>
      </c>
      <c r="B20" s="12" t="s">
        <v>234</v>
      </c>
      <c r="C20" s="2" t="s">
        <v>536</v>
      </c>
      <c r="D20" s="13">
        <v>22463897</v>
      </c>
      <c r="E20" s="12" t="s">
        <v>237</v>
      </c>
      <c r="F20" s="12" t="s">
        <v>207</v>
      </c>
      <c r="G20" s="2"/>
      <c r="H20" s="12"/>
      <c r="I20" s="2" t="s">
        <v>558</v>
      </c>
      <c r="J20" s="19">
        <v>26266</v>
      </c>
      <c r="K20" s="4">
        <v>47</v>
      </c>
      <c r="L20" s="2" t="s">
        <v>613</v>
      </c>
      <c r="M20" s="12"/>
      <c r="N20" s="2" t="s">
        <v>556</v>
      </c>
      <c r="O20" s="12" t="s">
        <v>236</v>
      </c>
      <c r="P20" s="12" t="s">
        <v>235</v>
      </c>
      <c r="Q20" s="12">
        <v>4088</v>
      </c>
      <c r="R20" s="12">
        <v>36</v>
      </c>
      <c r="S20" s="19">
        <v>43096</v>
      </c>
      <c r="T20" s="30">
        <f t="shared" si="0"/>
        <v>2017</v>
      </c>
      <c r="U20" s="16" t="s">
        <v>842</v>
      </c>
      <c r="V20" s="12" t="s">
        <v>145</v>
      </c>
      <c r="W20" s="2" t="s">
        <v>700</v>
      </c>
      <c r="X20" s="29" t="s">
        <v>1093</v>
      </c>
      <c r="Y20" s="2" t="s">
        <v>813</v>
      </c>
      <c r="Z20" s="2" t="s">
        <v>106</v>
      </c>
      <c r="AA20" s="12" t="s">
        <v>204</v>
      </c>
      <c r="AB20" s="12"/>
      <c r="AC20" s="12"/>
      <c r="AD20" s="12">
        <v>3</v>
      </c>
      <c r="AE20" s="12">
        <v>2</v>
      </c>
      <c r="AF20" s="12" t="s">
        <v>109</v>
      </c>
      <c r="AG20" s="12"/>
      <c r="AH20" s="12" t="s">
        <v>677</v>
      </c>
      <c r="AI20" s="12" t="s">
        <v>112</v>
      </c>
      <c r="AJ20" s="12" t="s">
        <v>648</v>
      </c>
      <c r="AK20" s="12"/>
      <c r="AL20" s="12"/>
      <c r="AM20" s="12"/>
      <c r="AN20" s="2" t="s">
        <v>552</v>
      </c>
      <c r="AO20" s="2"/>
      <c r="AP20" s="2"/>
      <c r="AQ20" s="12" t="s">
        <v>395</v>
      </c>
      <c r="AR20" s="2" t="s">
        <v>857</v>
      </c>
      <c r="AS20" s="18">
        <v>43344</v>
      </c>
    </row>
    <row r="21" spans="1:45" ht="15.75" x14ac:dyDescent="0.25">
      <c r="A21" s="2">
        <v>55</v>
      </c>
      <c r="B21" s="5" t="s">
        <v>189</v>
      </c>
      <c r="C21" s="2" t="s">
        <v>536</v>
      </c>
      <c r="D21" s="6">
        <v>24098080</v>
      </c>
      <c r="E21" s="5" t="s">
        <v>192</v>
      </c>
      <c r="F21" s="5" t="s">
        <v>95</v>
      </c>
      <c r="G21" s="2"/>
      <c r="H21" s="5"/>
      <c r="I21" s="2" t="s">
        <v>601</v>
      </c>
      <c r="J21" s="17">
        <v>27221</v>
      </c>
      <c r="K21" s="4">
        <v>44</v>
      </c>
      <c r="L21" s="2" t="s">
        <v>613</v>
      </c>
      <c r="M21" s="5"/>
      <c r="N21" s="2" t="s">
        <v>556</v>
      </c>
      <c r="O21" s="5" t="s">
        <v>190</v>
      </c>
      <c r="P21" s="5" t="s">
        <v>191</v>
      </c>
      <c r="Q21" s="5">
        <v>4037</v>
      </c>
      <c r="R21" s="5">
        <v>18</v>
      </c>
      <c r="S21" s="17">
        <v>43005</v>
      </c>
      <c r="T21" s="30">
        <f t="shared" si="0"/>
        <v>2017</v>
      </c>
      <c r="U21" s="16" t="s">
        <v>842</v>
      </c>
      <c r="V21" s="5" t="s">
        <v>193</v>
      </c>
      <c r="W21" s="2" t="s">
        <v>697</v>
      </c>
      <c r="X21" s="29" t="s">
        <v>1092</v>
      </c>
      <c r="Y21" s="2" t="s">
        <v>813</v>
      </c>
      <c r="Z21" s="2" t="s">
        <v>107</v>
      </c>
      <c r="AA21" s="5" t="s">
        <v>141</v>
      </c>
      <c r="AB21" s="5"/>
      <c r="AC21" s="5"/>
      <c r="AD21" s="5">
        <v>4</v>
      </c>
      <c r="AE21" s="5"/>
      <c r="AF21" s="5" t="s">
        <v>645</v>
      </c>
      <c r="AG21" s="5" t="s">
        <v>646</v>
      </c>
      <c r="AH21" s="5" t="s">
        <v>647</v>
      </c>
      <c r="AI21" s="5" t="s">
        <v>112</v>
      </c>
      <c r="AJ21" s="5" t="s">
        <v>648</v>
      </c>
      <c r="AK21" s="5"/>
      <c r="AL21" s="5"/>
      <c r="AM21" s="5"/>
      <c r="AN21" s="2" t="s">
        <v>543</v>
      </c>
      <c r="AO21" s="2"/>
      <c r="AP21" s="2"/>
      <c r="AQ21" s="7"/>
      <c r="AR21" s="2"/>
      <c r="AS21" s="18"/>
    </row>
    <row r="22" spans="1:45" ht="15.75" x14ac:dyDescent="0.25">
      <c r="A22" s="5">
        <v>58</v>
      </c>
      <c r="B22" s="5" t="s">
        <v>172</v>
      </c>
      <c r="C22" s="2" t="s">
        <v>536</v>
      </c>
      <c r="D22" s="6">
        <v>7613562</v>
      </c>
      <c r="E22" s="5" t="s">
        <v>174</v>
      </c>
      <c r="F22" s="5" t="s">
        <v>22</v>
      </c>
      <c r="G22" s="2"/>
      <c r="H22" s="5"/>
      <c r="I22" s="2"/>
      <c r="J22" s="17">
        <v>17524</v>
      </c>
      <c r="K22" s="4">
        <v>71</v>
      </c>
      <c r="L22" s="2" t="s">
        <v>112</v>
      </c>
      <c r="M22" s="5"/>
      <c r="N22" s="2" t="s">
        <v>556</v>
      </c>
      <c r="O22" s="5" t="s">
        <v>169</v>
      </c>
      <c r="P22" s="5" t="s">
        <v>173</v>
      </c>
      <c r="Q22" s="5" t="s">
        <v>175</v>
      </c>
      <c r="R22" s="5"/>
      <c r="S22" s="17">
        <v>43141</v>
      </c>
      <c r="T22" s="30">
        <f t="shared" si="0"/>
        <v>2018</v>
      </c>
      <c r="U22" s="16" t="s">
        <v>847</v>
      </c>
      <c r="V22" s="5" t="s">
        <v>149</v>
      </c>
      <c r="W22" s="2" t="s">
        <v>699</v>
      </c>
      <c r="X22" s="29" t="s">
        <v>1091</v>
      </c>
      <c r="Y22" s="2" t="s">
        <v>813</v>
      </c>
      <c r="Z22" s="2"/>
      <c r="AA22" s="5" t="s">
        <v>156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2" t="s">
        <v>543</v>
      </c>
      <c r="AO22" s="2"/>
      <c r="AP22" s="2"/>
      <c r="AQ22" s="7"/>
      <c r="AR22" s="2"/>
      <c r="AS22" s="18"/>
    </row>
    <row r="23" spans="1:45" ht="15.75" x14ac:dyDescent="0.25">
      <c r="A23" s="2">
        <v>61</v>
      </c>
      <c r="B23" s="5" t="s">
        <v>150</v>
      </c>
      <c r="C23" s="2" t="s">
        <v>536</v>
      </c>
      <c r="D23" s="6">
        <v>20594886</v>
      </c>
      <c r="E23" s="5" t="s">
        <v>152</v>
      </c>
      <c r="F23" s="5"/>
      <c r="G23" s="2"/>
      <c r="H23" s="5"/>
      <c r="I23" s="2"/>
      <c r="J23" s="17">
        <v>25402</v>
      </c>
      <c r="K23" s="4">
        <v>49</v>
      </c>
      <c r="L23" s="2" t="s">
        <v>559</v>
      </c>
      <c r="M23" s="5"/>
      <c r="N23" s="2" t="s">
        <v>556</v>
      </c>
      <c r="O23" s="5"/>
      <c r="P23" s="5" t="s">
        <v>151</v>
      </c>
      <c r="Q23" s="5" t="s">
        <v>404</v>
      </c>
      <c r="R23" s="5"/>
      <c r="S23" s="17">
        <v>43277</v>
      </c>
      <c r="T23" s="30">
        <f t="shared" si="0"/>
        <v>2018</v>
      </c>
      <c r="U23" s="16" t="s">
        <v>847</v>
      </c>
      <c r="V23" s="5" t="s">
        <v>149</v>
      </c>
      <c r="W23" s="2" t="s">
        <v>697</v>
      </c>
      <c r="X23" s="29" t="s">
        <v>1092</v>
      </c>
      <c r="Y23" s="2" t="s">
        <v>813</v>
      </c>
      <c r="Z23" s="2"/>
      <c r="AA23" s="5" t="s">
        <v>141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2" t="s">
        <v>543</v>
      </c>
      <c r="AO23" s="2"/>
      <c r="AP23" s="2"/>
      <c r="AQ23" s="7"/>
      <c r="AR23" s="2"/>
      <c r="AS23" s="18"/>
    </row>
    <row r="24" spans="1:45" x14ac:dyDescent="0.25">
      <c r="A24" s="2">
        <v>65</v>
      </c>
      <c r="B24" s="12" t="s">
        <v>176</v>
      </c>
      <c r="C24" s="2" t="s">
        <v>536</v>
      </c>
      <c r="D24" s="13">
        <v>8053215</v>
      </c>
      <c r="E24" s="12" t="s">
        <v>178</v>
      </c>
      <c r="F24" s="12" t="s">
        <v>95</v>
      </c>
      <c r="G24" s="2" t="s">
        <v>774</v>
      </c>
      <c r="H24" s="12"/>
      <c r="I24" s="2" t="s">
        <v>555</v>
      </c>
      <c r="J24" s="19">
        <v>16198</v>
      </c>
      <c r="K24" s="4">
        <v>74</v>
      </c>
      <c r="L24" s="2" t="s">
        <v>802</v>
      </c>
      <c r="M24" s="12"/>
      <c r="N24" s="2" t="s">
        <v>556</v>
      </c>
      <c r="O24" s="12" t="s">
        <v>169</v>
      </c>
      <c r="P24" s="12" t="s">
        <v>177</v>
      </c>
      <c r="Q24" s="12">
        <v>3212</v>
      </c>
      <c r="R24" s="12">
        <v>29</v>
      </c>
      <c r="S24" s="19">
        <v>43084</v>
      </c>
      <c r="T24" s="30">
        <f t="shared" si="0"/>
        <v>2017</v>
      </c>
      <c r="U24" s="16" t="s">
        <v>844</v>
      </c>
      <c r="V24" s="12" t="s">
        <v>145</v>
      </c>
      <c r="W24" s="2" t="s">
        <v>699</v>
      </c>
      <c r="X24" s="29" t="s">
        <v>1091</v>
      </c>
      <c r="Y24" s="2" t="s">
        <v>813</v>
      </c>
      <c r="Z24" s="2" t="s">
        <v>107</v>
      </c>
      <c r="AA24" s="12"/>
      <c r="AB24" s="12"/>
      <c r="AC24" s="12"/>
      <c r="AD24" s="12">
        <v>7</v>
      </c>
      <c r="AE24" s="12"/>
      <c r="AF24" s="12" t="s">
        <v>563</v>
      </c>
      <c r="AG24" s="12"/>
      <c r="AH24" s="12" t="s">
        <v>828</v>
      </c>
      <c r="AI24" s="12" t="s">
        <v>565</v>
      </c>
      <c r="AJ24" s="12" t="s">
        <v>21</v>
      </c>
      <c r="AK24" s="12"/>
      <c r="AL24" s="12"/>
      <c r="AM24" s="12"/>
      <c r="AN24" s="2" t="s">
        <v>552</v>
      </c>
      <c r="AO24" s="2"/>
      <c r="AP24" s="2"/>
      <c r="AQ24" s="15" t="s">
        <v>395</v>
      </c>
      <c r="AR24" s="2" t="s">
        <v>857</v>
      </c>
      <c r="AS24" s="18">
        <v>43362</v>
      </c>
    </row>
    <row r="25" spans="1:45" x14ac:dyDescent="0.25">
      <c r="A25" s="2">
        <v>67</v>
      </c>
      <c r="B25" s="5" t="s">
        <v>242</v>
      </c>
      <c r="C25" s="2" t="s">
        <v>536</v>
      </c>
      <c r="D25" s="6">
        <v>8050984</v>
      </c>
      <c r="E25" s="5" t="s">
        <v>243</v>
      </c>
      <c r="F25" s="5" t="s">
        <v>220</v>
      </c>
      <c r="G25" s="2"/>
      <c r="H25" s="5"/>
      <c r="I25" s="2" t="s">
        <v>566</v>
      </c>
      <c r="J25" s="17">
        <v>16032</v>
      </c>
      <c r="K25" s="4">
        <v>75</v>
      </c>
      <c r="L25" s="2" t="s">
        <v>559</v>
      </c>
      <c r="M25" s="5"/>
      <c r="N25" s="2" t="s">
        <v>556</v>
      </c>
      <c r="O25" s="5" t="s">
        <v>169</v>
      </c>
      <c r="P25" s="5" t="s">
        <v>567</v>
      </c>
      <c r="Q25" s="5">
        <v>3401</v>
      </c>
      <c r="R25" s="5">
        <v>70</v>
      </c>
      <c r="S25" s="17">
        <v>43207</v>
      </c>
      <c r="T25" s="30">
        <f t="shared" si="0"/>
        <v>2018</v>
      </c>
      <c r="U25" s="16" t="s">
        <v>844</v>
      </c>
      <c r="V25" s="5" t="s">
        <v>145</v>
      </c>
      <c r="W25" s="2" t="s">
        <v>699</v>
      </c>
      <c r="X25" s="29" t="s">
        <v>1091</v>
      </c>
      <c r="Y25" s="2" t="s">
        <v>813</v>
      </c>
      <c r="Z25" s="2" t="s">
        <v>107</v>
      </c>
      <c r="AA25" s="5" t="s">
        <v>204</v>
      </c>
      <c r="AB25" s="5"/>
      <c r="AC25" s="5"/>
      <c r="AD25" s="5">
        <v>2</v>
      </c>
      <c r="AE25" s="5"/>
      <c r="AF25" s="5"/>
      <c r="AG25" s="5"/>
      <c r="AH25" s="5"/>
      <c r="AI25" s="5"/>
      <c r="AJ25" s="5"/>
      <c r="AK25" s="5"/>
      <c r="AL25" s="5"/>
      <c r="AM25" s="5"/>
      <c r="AN25" s="2" t="s">
        <v>543</v>
      </c>
      <c r="AO25" s="2"/>
      <c r="AP25" s="2"/>
      <c r="AQ25" s="5"/>
      <c r="AR25" s="2"/>
      <c r="AS25" s="18"/>
    </row>
    <row r="26" spans="1:45" ht="15.75" x14ac:dyDescent="0.25">
      <c r="A26" s="5">
        <v>70</v>
      </c>
      <c r="B26" s="5" t="s">
        <v>179</v>
      </c>
      <c r="C26" s="2" t="s">
        <v>536</v>
      </c>
      <c r="D26" s="6">
        <v>8063409</v>
      </c>
      <c r="E26" s="5" t="s">
        <v>181</v>
      </c>
      <c r="F26" s="5" t="s">
        <v>97</v>
      </c>
      <c r="G26" s="2"/>
      <c r="H26" s="5"/>
      <c r="I26" s="2"/>
      <c r="J26" s="17">
        <v>17372</v>
      </c>
      <c r="K26" s="4">
        <v>71</v>
      </c>
      <c r="L26" s="2" t="s">
        <v>559</v>
      </c>
      <c r="M26" s="5"/>
      <c r="N26" s="2" t="s">
        <v>556</v>
      </c>
      <c r="O26" s="5" t="s">
        <v>169</v>
      </c>
      <c r="P26" s="5" t="s">
        <v>180</v>
      </c>
      <c r="Q26" s="5" t="s">
        <v>185</v>
      </c>
      <c r="R26" s="5"/>
      <c r="S26" s="17">
        <v>43231</v>
      </c>
      <c r="T26" s="30">
        <f t="shared" si="0"/>
        <v>2018</v>
      </c>
      <c r="U26" s="16" t="s">
        <v>842</v>
      </c>
      <c r="V26" s="5" t="s">
        <v>145</v>
      </c>
      <c r="W26" s="2" t="s">
        <v>697</v>
      </c>
      <c r="X26" s="29" t="s">
        <v>1092</v>
      </c>
      <c r="Y26" s="2" t="s">
        <v>818</v>
      </c>
      <c r="Z26" s="2"/>
      <c r="AA26" s="5" t="s">
        <v>156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2" t="s">
        <v>543</v>
      </c>
      <c r="AO26" s="2"/>
      <c r="AP26" s="2"/>
      <c r="AQ26" s="7"/>
      <c r="AR26" s="2"/>
      <c r="AS26" s="18"/>
    </row>
    <row r="27" spans="1:45" ht="15.75" x14ac:dyDescent="0.25">
      <c r="A27" s="2">
        <v>71</v>
      </c>
      <c r="B27" s="5" t="s">
        <v>153</v>
      </c>
      <c r="C27" s="2" t="s">
        <v>536</v>
      </c>
      <c r="D27" s="6">
        <v>42499892</v>
      </c>
      <c r="E27" s="5" t="s">
        <v>154</v>
      </c>
      <c r="F27" s="5" t="s">
        <v>95</v>
      </c>
      <c r="G27" s="2" t="s">
        <v>774</v>
      </c>
      <c r="H27" s="5"/>
      <c r="I27" s="2" t="s">
        <v>555</v>
      </c>
      <c r="J27" s="17">
        <v>35674</v>
      </c>
      <c r="K27" s="4">
        <v>21</v>
      </c>
      <c r="L27" s="2" t="s">
        <v>112</v>
      </c>
      <c r="M27" s="5"/>
      <c r="N27" s="2" t="s">
        <v>556</v>
      </c>
      <c r="O27" s="5" t="s">
        <v>270</v>
      </c>
      <c r="P27" s="5"/>
      <c r="Q27" s="5">
        <v>4094</v>
      </c>
      <c r="R27" s="5">
        <v>98</v>
      </c>
      <c r="S27" s="17">
        <v>43312</v>
      </c>
      <c r="T27" s="30">
        <f t="shared" si="0"/>
        <v>2018</v>
      </c>
      <c r="U27" s="16" t="s">
        <v>849</v>
      </c>
      <c r="V27" s="5" t="s">
        <v>155</v>
      </c>
      <c r="W27" s="2" t="s">
        <v>697</v>
      </c>
      <c r="X27" s="29" t="s">
        <v>1092</v>
      </c>
      <c r="Y27" s="2" t="s">
        <v>818</v>
      </c>
      <c r="Z27" s="2" t="s">
        <v>106</v>
      </c>
      <c r="AA27" s="5" t="s">
        <v>156</v>
      </c>
      <c r="AB27" s="5"/>
      <c r="AC27" s="5"/>
      <c r="AD27" s="5">
        <v>3</v>
      </c>
      <c r="AE27" s="5"/>
      <c r="AF27" s="5" t="s">
        <v>109</v>
      </c>
      <c r="AG27" s="5" t="s">
        <v>895</v>
      </c>
      <c r="AH27" s="5"/>
      <c r="AI27" s="5"/>
      <c r="AJ27" s="5" t="s">
        <v>565</v>
      </c>
      <c r="AK27" s="5" t="s">
        <v>565</v>
      </c>
      <c r="AL27" s="5" t="s">
        <v>896</v>
      </c>
      <c r="AM27" s="5"/>
      <c r="AN27" s="2" t="s">
        <v>552</v>
      </c>
      <c r="AO27" s="2"/>
      <c r="AP27" s="2"/>
      <c r="AQ27" s="11" t="s">
        <v>482</v>
      </c>
      <c r="AR27" s="2" t="s">
        <v>860</v>
      </c>
      <c r="AS27" s="18">
        <v>43413</v>
      </c>
    </row>
    <row r="28" spans="1:45" ht="15.75" x14ac:dyDescent="0.25">
      <c r="A28" s="2">
        <v>73</v>
      </c>
      <c r="B28" s="5" t="s">
        <v>164</v>
      </c>
      <c r="C28" s="2" t="s">
        <v>536</v>
      </c>
      <c r="D28" s="6">
        <v>11381109</v>
      </c>
      <c r="E28" s="5" t="s">
        <v>166</v>
      </c>
      <c r="F28" s="5" t="s">
        <v>163</v>
      </c>
      <c r="G28" s="2"/>
      <c r="H28" s="5"/>
      <c r="I28" s="2"/>
      <c r="J28" s="17">
        <v>21859</v>
      </c>
      <c r="K28" s="4">
        <v>59</v>
      </c>
      <c r="L28" s="2"/>
      <c r="M28" s="5"/>
      <c r="N28" s="2" t="s">
        <v>556</v>
      </c>
      <c r="O28" s="5"/>
      <c r="P28" s="5" t="s">
        <v>165</v>
      </c>
      <c r="Q28" s="5" t="s">
        <v>405</v>
      </c>
      <c r="R28" s="5"/>
      <c r="S28" s="17">
        <v>43070</v>
      </c>
      <c r="T28" s="30">
        <f t="shared" si="0"/>
        <v>2017</v>
      </c>
      <c r="U28" s="16" t="s">
        <v>847</v>
      </c>
      <c r="V28" s="5" t="s">
        <v>149</v>
      </c>
      <c r="W28" s="2" t="s">
        <v>697</v>
      </c>
      <c r="X28" s="29" t="s">
        <v>1092</v>
      </c>
      <c r="Y28" s="2" t="s">
        <v>818</v>
      </c>
      <c r="Z28" s="2"/>
      <c r="AA28" s="5" t="s">
        <v>141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2" t="s">
        <v>543</v>
      </c>
      <c r="AO28" s="2"/>
      <c r="AP28" s="2"/>
      <c r="AQ28" s="7"/>
      <c r="AR28" s="2"/>
      <c r="AS28" s="18"/>
    </row>
    <row r="29" spans="1:45" ht="15.75" x14ac:dyDescent="0.25">
      <c r="A29" s="2">
        <v>75</v>
      </c>
      <c r="B29" s="12" t="s">
        <v>54</v>
      </c>
      <c r="C29" s="2" t="s">
        <v>536</v>
      </c>
      <c r="D29" s="13">
        <v>8080141</v>
      </c>
      <c r="E29" s="12" t="s">
        <v>274</v>
      </c>
      <c r="F29" s="12" t="s">
        <v>95</v>
      </c>
      <c r="G29" s="2"/>
      <c r="H29" s="12"/>
      <c r="I29" s="2"/>
      <c r="J29" s="19"/>
      <c r="K29" s="4" t="s">
        <v>990</v>
      </c>
      <c r="L29" s="2" t="s">
        <v>613</v>
      </c>
      <c r="M29" s="12"/>
      <c r="N29" s="2" t="s">
        <v>556</v>
      </c>
      <c r="O29" s="12" t="s">
        <v>169</v>
      </c>
      <c r="P29" s="12" t="s">
        <v>273</v>
      </c>
      <c r="Q29" s="12"/>
      <c r="R29" s="12">
        <v>113</v>
      </c>
      <c r="S29" s="19">
        <v>43347</v>
      </c>
      <c r="T29" s="30">
        <f t="shared" si="0"/>
        <v>2018</v>
      </c>
      <c r="U29" s="16" t="s">
        <v>847</v>
      </c>
      <c r="V29" s="12" t="s">
        <v>149</v>
      </c>
      <c r="W29" s="2" t="s">
        <v>699</v>
      </c>
      <c r="X29" s="29" t="s">
        <v>1091</v>
      </c>
      <c r="Y29" s="2" t="s">
        <v>813</v>
      </c>
      <c r="Z29" s="2" t="s">
        <v>106</v>
      </c>
      <c r="AA29" s="12" t="s">
        <v>156</v>
      </c>
      <c r="AB29" s="12"/>
      <c r="AC29" s="12"/>
      <c r="AD29" s="12">
        <v>3</v>
      </c>
      <c r="AE29" s="12"/>
      <c r="AF29" s="12" t="s">
        <v>563</v>
      </c>
      <c r="AG29" s="12"/>
      <c r="AH29" s="12"/>
      <c r="AI29" s="12"/>
      <c r="AJ29" s="12"/>
      <c r="AK29" s="12"/>
      <c r="AL29" s="12"/>
      <c r="AM29" s="12"/>
      <c r="AN29" s="2" t="s">
        <v>552</v>
      </c>
      <c r="AO29" s="2"/>
      <c r="AP29" s="2"/>
      <c r="AQ29" s="14" t="s">
        <v>806</v>
      </c>
      <c r="AR29" s="2" t="s">
        <v>855</v>
      </c>
      <c r="AS29" s="18"/>
    </row>
    <row r="30" spans="1:45" ht="15.75" x14ac:dyDescent="0.25">
      <c r="A30" s="2">
        <v>79</v>
      </c>
      <c r="B30" s="5" t="s">
        <v>195</v>
      </c>
      <c r="C30" s="2" t="s">
        <v>536</v>
      </c>
      <c r="D30" s="6">
        <v>27364918</v>
      </c>
      <c r="E30" s="5" t="s">
        <v>196</v>
      </c>
      <c r="F30" s="5" t="s">
        <v>22</v>
      </c>
      <c r="G30" s="2" t="s">
        <v>797</v>
      </c>
      <c r="H30" s="5"/>
      <c r="I30" s="2"/>
      <c r="J30" s="17">
        <v>28990</v>
      </c>
      <c r="K30" s="4">
        <v>39</v>
      </c>
      <c r="L30" s="2" t="s">
        <v>559</v>
      </c>
      <c r="M30" s="5"/>
      <c r="N30" s="2" t="s">
        <v>556</v>
      </c>
      <c r="O30" s="5"/>
      <c r="P30" s="5" t="s">
        <v>444</v>
      </c>
      <c r="Q30" s="5"/>
      <c r="R30" s="5">
        <v>38</v>
      </c>
      <c r="S30" s="17">
        <v>43097</v>
      </c>
      <c r="T30" s="30">
        <f t="shared" si="0"/>
        <v>2017</v>
      </c>
      <c r="U30" s="16" t="s">
        <v>847</v>
      </c>
      <c r="V30" s="5" t="s">
        <v>149</v>
      </c>
      <c r="W30" s="2" t="s">
        <v>697</v>
      </c>
      <c r="X30" s="29" t="s">
        <v>1092</v>
      </c>
      <c r="Y30" s="2" t="s">
        <v>813</v>
      </c>
      <c r="Z30" s="2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2" t="s">
        <v>543</v>
      </c>
      <c r="AO30" s="2"/>
      <c r="AP30" s="2"/>
      <c r="AQ30" s="7"/>
      <c r="AR30" s="2"/>
      <c r="AS30" s="18"/>
    </row>
    <row r="31" spans="1:45" ht="15.75" x14ac:dyDescent="0.25">
      <c r="A31" s="5">
        <v>82</v>
      </c>
      <c r="B31" s="12" t="s">
        <v>58</v>
      </c>
      <c r="C31" s="2" t="s">
        <v>536</v>
      </c>
      <c r="D31" s="13">
        <v>36865781</v>
      </c>
      <c r="E31" s="12" t="s">
        <v>964</v>
      </c>
      <c r="F31" s="12"/>
      <c r="G31" s="2" t="s">
        <v>774</v>
      </c>
      <c r="H31" s="12"/>
      <c r="I31" s="2" t="s">
        <v>555</v>
      </c>
      <c r="J31" s="19">
        <v>33723</v>
      </c>
      <c r="K31" s="4">
        <v>26</v>
      </c>
      <c r="L31" s="2" t="s">
        <v>112</v>
      </c>
      <c r="M31" s="12"/>
      <c r="N31" s="2" t="s">
        <v>556</v>
      </c>
      <c r="O31" s="12" t="s">
        <v>270</v>
      </c>
      <c r="P31" s="12"/>
      <c r="Q31" s="12"/>
      <c r="R31" s="12"/>
      <c r="S31" s="19">
        <v>43158</v>
      </c>
      <c r="T31" s="30">
        <f t="shared" si="0"/>
        <v>2018</v>
      </c>
      <c r="U31" s="16" t="s">
        <v>849</v>
      </c>
      <c r="V31" s="12" t="s">
        <v>965</v>
      </c>
      <c r="W31" s="2" t="s">
        <v>697</v>
      </c>
      <c r="X31" s="29" t="s">
        <v>1092</v>
      </c>
      <c r="Y31" s="2" t="s">
        <v>818</v>
      </c>
      <c r="Z31" s="2"/>
      <c r="AA31" s="12"/>
      <c r="AB31" s="12"/>
      <c r="AC31" s="12"/>
      <c r="AD31" s="12"/>
      <c r="AE31" s="12"/>
      <c r="AF31" s="12" t="s">
        <v>109</v>
      </c>
      <c r="AG31" s="12"/>
      <c r="AH31" s="12"/>
      <c r="AI31" s="12"/>
      <c r="AJ31" s="12"/>
      <c r="AK31" s="12"/>
      <c r="AL31" s="12"/>
      <c r="AM31" s="12"/>
      <c r="AN31" s="2" t="s">
        <v>552</v>
      </c>
      <c r="AO31" s="2"/>
      <c r="AP31" s="2"/>
      <c r="AQ31" s="14" t="s">
        <v>395</v>
      </c>
      <c r="AR31" s="2" t="s">
        <v>860</v>
      </c>
      <c r="AS31" s="18"/>
    </row>
    <row r="32" spans="1:45" x14ac:dyDescent="0.25">
      <c r="A32" s="2">
        <v>83</v>
      </c>
      <c r="B32" s="5" t="s">
        <v>238</v>
      </c>
      <c r="C32" s="2" t="s">
        <v>536</v>
      </c>
      <c r="D32" s="6">
        <v>17559910</v>
      </c>
      <c r="E32" s="5" t="s">
        <v>240</v>
      </c>
      <c r="F32" s="5" t="s">
        <v>241</v>
      </c>
      <c r="G32" s="2" t="s">
        <v>241</v>
      </c>
      <c r="H32" s="5"/>
      <c r="I32" s="2" t="s">
        <v>614</v>
      </c>
      <c r="J32" s="17"/>
      <c r="K32" s="4" t="s">
        <v>990</v>
      </c>
      <c r="L32" s="2" t="s">
        <v>595</v>
      </c>
      <c r="M32" s="5"/>
      <c r="N32" s="2" t="s">
        <v>556</v>
      </c>
      <c r="O32" s="5"/>
      <c r="P32" s="5" t="s">
        <v>239</v>
      </c>
      <c r="Q32" s="5">
        <v>4061</v>
      </c>
      <c r="R32" s="5">
        <v>46</v>
      </c>
      <c r="S32" s="17">
        <v>43151</v>
      </c>
      <c r="T32" s="30">
        <f t="shared" si="0"/>
        <v>2018</v>
      </c>
      <c r="U32" s="16" t="s">
        <v>842</v>
      </c>
      <c r="V32" s="5" t="s">
        <v>145</v>
      </c>
      <c r="W32" s="2" t="s">
        <v>697</v>
      </c>
      <c r="X32" s="29" t="s">
        <v>1092</v>
      </c>
      <c r="Y32" s="2" t="s">
        <v>813</v>
      </c>
      <c r="Z32" s="2"/>
      <c r="AA32" s="5" t="s">
        <v>204</v>
      </c>
      <c r="AB32" s="5"/>
      <c r="AC32" s="5"/>
      <c r="AD32" s="5"/>
      <c r="AE32" s="5"/>
      <c r="AF32" s="5" t="s">
        <v>109</v>
      </c>
      <c r="AG32" s="5"/>
      <c r="AH32" s="5"/>
      <c r="AI32" s="5"/>
      <c r="AJ32" s="5"/>
      <c r="AK32" s="5"/>
      <c r="AL32" s="5"/>
      <c r="AM32" s="5"/>
      <c r="AN32" s="2" t="s">
        <v>543</v>
      </c>
      <c r="AO32" s="2"/>
      <c r="AP32" s="2"/>
      <c r="AQ32" s="5"/>
      <c r="AR32" s="2"/>
      <c r="AS32" s="18"/>
    </row>
    <row r="33" spans="1:45" ht="15.75" x14ac:dyDescent="0.25">
      <c r="A33" s="5">
        <v>84</v>
      </c>
      <c r="B33" s="5" t="s">
        <v>161</v>
      </c>
      <c r="C33" s="2" t="s">
        <v>536</v>
      </c>
      <c r="D33" s="6">
        <v>10298363</v>
      </c>
      <c r="E33" s="5" t="s">
        <v>162</v>
      </c>
      <c r="F33" s="5" t="s">
        <v>163</v>
      </c>
      <c r="G33" s="2" t="s">
        <v>800</v>
      </c>
      <c r="H33" s="5"/>
      <c r="I33" s="2"/>
      <c r="J33" s="17">
        <v>19046</v>
      </c>
      <c r="K33" s="4">
        <v>66</v>
      </c>
      <c r="L33" s="2" t="s">
        <v>595</v>
      </c>
      <c r="M33" s="5"/>
      <c r="N33" s="2" t="s">
        <v>556</v>
      </c>
      <c r="O33" s="5" t="s">
        <v>270</v>
      </c>
      <c r="P33" s="5" t="s">
        <v>236</v>
      </c>
      <c r="Q33" s="5">
        <v>4068</v>
      </c>
      <c r="R33" s="5">
        <v>91</v>
      </c>
      <c r="S33" s="17">
        <v>43246</v>
      </c>
      <c r="T33" s="30">
        <f t="shared" si="0"/>
        <v>2018</v>
      </c>
      <c r="U33" s="16" t="s">
        <v>842</v>
      </c>
      <c r="V33" s="5" t="s">
        <v>145</v>
      </c>
      <c r="W33" s="2" t="s">
        <v>697</v>
      </c>
      <c r="X33" s="29" t="s">
        <v>1092</v>
      </c>
      <c r="Y33" s="2" t="s">
        <v>813</v>
      </c>
      <c r="Z33" s="2" t="s">
        <v>106</v>
      </c>
      <c r="AA33" s="5" t="s">
        <v>141</v>
      </c>
      <c r="AB33" s="5"/>
      <c r="AC33" s="5"/>
      <c r="AD33" s="5">
        <v>3</v>
      </c>
      <c r="AE33" s="5"/>
      <c r="AF33" s="5" t="s">
        <v>109</v>
      </c>
      <c r="AG33" s="5" t="s">
        <v>821</v>
      </c>
      <c r="AH33" s="5" t="s">
        <v>822</v>
      </c>
      <c r="AI33" s="5" t="s">
        <v>565</v>
      </c>
      <c r="AJ33" s="5"/>
      <c r="AK33" s="5"/>
      <c r="AL33" s="5"/>
      <c r="AM33" s="5"/>
      <c r="AN33" s="2" t="s">
        <v>552</v>
      </c>
      <c r="AO33" s="2"/>
      <c r="AP33" s="2"/>
      <c r="AQ33" s="11" t="s">
        <v>807</v>
      </c>
      <c r="AR33" s="2" t="s">
        <v>853</v>
      </c>
      <c r="AS33" s="18">
        <v>43407</v>
      </c>
    </row>
    <row r="34" spans="1:45" ht="15.75" x14ac:dyDescent="0.25">
      <c r="A34" s="2">
        <v>85</v>
      </c>
      <c r="B34" s="5" t="s">
        <v>167</v>
      </c>
      <c r="C34" s="2" t="s">
        <v>536</v>
      </c>
      <c r="D34" s="6">
        <v>7827303</v>
      </c>
      <c r="E34" s="5" t="s">
        <v>170</v>
      </c>
      <c r="F34" s="5" t="s">
        <v>171</v>
      </c>
      <c r="G34" s="2" t="s">
        <v>267</v>
      </c>
      <c r="H34" s="5"/>
      <c r="I34" s="2"/>
      <c r="J34" s="17">
        <v>17026</v>
      </c>
      <c r="K34" s="4">
        <v>72</v>
      </c>
      <c r="L34" s="2" t="s">
        <v>602</v>
      </c>
      <c r="M34" s="5"/>
      <c r="N34" s="2" t="s">
        <v>556</v>
      </c>
      <c r="O34" s="5" t="s">
        <v>169</v>
      </c>
      <c r="P34" s="5" t="s">
        <v>168</v>
      </c>
      <c r="Q34" s="5">
        <v>4046</v>
      </c>
      <c r="R34" s="5">
        <v>34</v>
      </c>
      <c r="S34" s="17">
        <v>43091</v>
      </c>
      <c r="T34" s="30">
        <f t="shared" si="0"/>
        <v>2017</v>
      </c>
      <c r="U34" s="16" t="s">
        <v>842</v>
      </c>
      <c r="V34" s="5" t="s">
        <v>145</v>
      </c>
      <c r="W34" s="2" t="s">
        <v>699</v>
      </c>
      <c r="X34" s="29" t="s">
        <v>1091</v>
      </c>
      <c r="Y34" s="2" t="s">
        <v>813</v>
      </c>
      <c r="Z34" s="2" t="s">
        <v>107</v>
      </c>
      <c r="AA34" s="5" t="s">
        <v>141</v>
      </c>
      <c r="AB34" s="5"/>
      <c r="AC34" s="5"/>
      <c r="AD34" s="5">
        <v>1</v>
      </c>
      <c r="AE34" s="5"/>
      <c r="AF34" s="5" t="s">
        <v>1041</v>
      </c>
      <c r="AG34" s="5"/>
      <c r="AH34" s="5" t="s">
        <v>462</v>
      </c>
      <c r="AI34" s="5"/>
      <c r="AJ34" s="5"/>
      <c r="AK34" s="5"/>
      <c r="AL34" s="5"/>
      <c r="AM34" s="5"/>
      <c r="AN34" s="2" t="s">
        <v>543</v>
      </c>
      <c r="AO34" s="2"/>
      <c r="AP34" s="2"/>
      <c r="AQ34" s="7"/>
      <c r="AR34" s="2"/>
      <c r="AS34" s="18"/>
    </row>
    <row r="35" spans="1:45" x14ac:dyDescent="0.25">
      <c r="A35" s="5">
        <v>86</v>
      </c>
      <c r="B35" s="5" t="s">
        <v>244</v>
      </c>
      <c r="C35" s="2" t="s">
        <v>536</v>
      </c>
      <c r="D35" s="6">
        <v>11444038</v>
      </c>
      <c r="E35" s="5" t="s">
        <v>246</v>
      </c>
      <c r="F35" s="5" t="s">
        <v>247</v>
      </c>
      <c r="G35" s="2"/>
      <c r="H35" s="5"/>
      <c r="I35" s="2"/>
      <c r="J35" s="17">
        <v>20125</v>
      </c>
      <c r="K35" s="4">
        <v>64</v>
      </c>
      <c r="L35" s="2" t="s">
        <v>595</v>
      </c>
      <c r="M35" s="5"/>
      <c r="N35" s="2" t="s">
        <v>556</v>
      </c>
      <c r="O35" s="5"/>
      <c r="P35" s="5" t="s">
        <v>245</v>
      </c>
      <c r="Q35" s="5"/>
      <c r="R35" s="5"/>
      <c r="S35" s="17">
        <v>43273</v>
      </c>
      <c r="T35" s="30">
        <f t="shared" si="0"/>
        <v>2018</v>
      </c>
      <c r="U35" s="16" t="s">
        <v>849</v>
      </c>
      <c r="V35" s="5" t="s">
        <v>248</v>
      </c>
      <c r="W35" s="2" t="s">
        <v>697</v>
      </c>
      <c r="X35" s="29" t="s">
        <v>1092</v>
      </c>
      <c r="Y35" s="2" t="s">
        <v>813</v>
      </c>
      <c r="Z35" s="2"/>
      <c r="AA35" s="5" t="s">
        <v>204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2" t="s">
        <v>543</v>
      </c>
      <c r="AO35" s="2"/>
      <c r="AP35" s="2"/>
      <c r="AQ35" s="5"/>
      <c r="AR35" s="2"/>
      <c r="AS35" s="18"/>
    </row>
    <row r="36" spans="1:45" x14ac:dyDescent="0.25">
      <c r="A36" s="5">
        <v>90</v>
      </c>
      <c r="B36" s="12" t="s">
        <v>249</v>
      </c>
      <c r="C36" s="2" t="s">
        <v>536</v>
      </c>
      <c r="D36" s="13">
        <v>37309368</v>
      </c>
      <c r="E36" s="12" t="s">
        <v>251</v>
      </c>
      <c r="F36" s="12" t="s">
        <v>220</v>
      </c>
      <c r="G36" s="2"/>
      <c r="H36" s="12"/>
      <c r="I36" s="2" t="s">
        <v>555</v>
      </c>
      <c r="J36" s="19">
        <v>34184</v>
      </c>
      <c r="K36" s="4">
        <v>25</v>
      </c>
      <c r="L36" s="2" t="s">
        <v>559</v>
      </c>
      <c r="M36" s="12"/>
      <c r="N36" s="2" t="s">
        <v>556</v>
      </c>
      <c r="O36" s="12" t="s">
        <v>270</v>
      </c>
      <c r="P36" s="12" t="s">
        <v>250</v>
      </c>
      <c r="Q36" s="12">
        <v>4086</v>
      </c>
      <c r="R36" s="12">
        <v>95</v>
      </c>
      <c r="S36" s="19">
        <v>43239</v>
      </c>
      <c r="T36" s="30">
        <f t="shared" si="0"/>
        <v>2018</v>
      </c>
      <c r="U36" s="16" t="s">
        <v>849</v>
      </c>
      <c r="V36" s="12" t="s">
        <v>132</v>
      </c>
      <c r="W36" s="2" t="s">
        <v>700</v>
      </c>
      <c r="X36" s="29" t="s">
        <v>1093</v>
      </c>
      <c r="Y36" s="2" t="s">
        <v>813</v>
      </c>
      <c r="Z36" s="2" t="s">
        <v>107</v>
      </c>
      <c r="AA36" s="12" t="s">
        <v>204</v>
      </c>
      <c r="AB36" s="12"/>
      <c r="AC36" s="12"/>
      <c r="AD36" s="12">
        <v>5</v>
      </c>
      <c r="AE36" s="12">
        <v>1</v>
      </c>
      <c r="AF36" s="12" t="s">
        <v>109</v>
      </c>
      <c r="AG36" s="12" t="s">
        <v>674</v>
      </c>
      <c r="AH36" s="12"/>
      <c r="AI36" s="12"/>
      <c r="AJ36" s="12"/>
      <c r="AK36" s="12"/>
      <c r="AL36" s="12"/>
      <c r="AM36" s="12"/>
      <c r="AN36" s="2" t="s">
        <v>552</v>
      </c>
      <c r="AO36" s="2"/>
      <c r="AP36" s="2"/>
      <c r="AQ36" s="12" t="s">
        <v>395</v>
      </c>
      <c r="AR36" s="2" t="s">
        <v>857</v>
      </c>
      <c r="AS36" s="18">
        <v>43315</v>
      </c>
    </row>
    <row r="37" spans="1:45" x14ac:dyDescent="0.25">
      <c r="A37" s="5">
        <v>96</v>
      </c>
      <c r="B37" s="5" t="s">
        <v>252</v>
      </c>
      <c r="C37" s="2" t="s">
        <v>536</v>
      </c>
      <c r="D37" s="6">
        <v>30841222</v>
      </c>
      <c r="E37" s="5" t="s">
        <v>253</v>
      </c>
      <c r="F37" s="5" t="s">
        <v>207</v>
      </c>
      <c r="G37" s="2"/>
      <c r="H37" s="5"/>
      <c r="I37" s="2"/>
      <c r="J37" s="17"/>
      <c r="K37" s="4" t="s">
        <v>990</v>
      </c>
      <c r="L37" s="2" t="s">
        <v>613</v>
      </c>
      <c r="M37" s="5"/>
      <c r="N37" s="2" t="s">
        <v>556</v>
      </c>
      <c r="O37" s="5"/>
      <c r="P37" s="5"/>
      <c r="Q37" s="5"/>
      <c r="R37" s="5">
        <v>83</v>
      </c>
      <c r="S37" s="17">
        <v>43229</v>
      </c>
      <c r="T37" s="30">
        <f t="shared" si="0"/>
        <v>2018</v>
      </c>
      <c r="U37" s="16" t="s">
        <v>847</v>
      </c>
      <c r="V37" s="5" t="s">
        <v>254</v>
      </c>
      <c r="W37" s="2" t="s">
        <v>702</v>
      </c>
      <c r="X37" s="29" t="s">
        <v>1093</v>
      </c>
      <c r="Y37" s="2" t="s">
        <v>813</v>
      </c>
      <c r="Z37" s="2"/>
      <c r="AA37" s="5" t="s">
        <v>204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2" t="s">
        <v>543</v>
      </c>
      <c r="AO37" s="2"/>
      <c r="AP37" s="2"/>
      <c r="AQ37" s="5"/>
      <c r="AR37" s="2"/>
      <c r="AS37" s="18"/>
    </row>
    <row r="38" spans="1:45" ht="31.5" x14ac:dyDescent="0.25">
      <c r="A38" s="5">
        <v>98</v>
      </c>
      <c r="B38" s="5" t="s">
        <v>157</v>
      </c>
      <c r="C38" s="2" t="s">
        <v>535</v>
      </c>
      <c r="D38" s="6">
        <v>14300299</v>
      </c>
      <c r="E38" s="5" t="s">
        <v>160</v>
      </c>
      <c r="F38" s="5" t="s">
        <v>97</v>
      </c>
      <c r="G38" s="2"/>
      <c r="H38" s="5"/>
      <c r="I38" s="2" t="s">
        <v>601</v>
      </c>
      <c r="J38" s="17">
        <v>22311</v>
      </c>
      <c r="K38" s="4">
        <v>58</v>
      </c>
      <c r="L38" s="2" t="s">
        <v>559</v>
      </c>
      <c r="M38" s="5"/>
      <c r="N38" s="2" t="s">
        <v>556</v>
      </c>
      <c r="O38" s="5"/>
      <c r="P38" s="5" t="s">
        <v>159</v>
      </c>
      <c r="Q38" s="5">
        <v>4079</v>
      </c>
      <c r="R38" s="5">
        <v>96</v>
      </c>
      <c r="S38" s="17">
        <v>43262</v>
      </c>
      <c r="T38" s="30">
        <f t="shared" si="0"/>
        <v>2018</v>
      </c>
      <c r="U38" s="16" t="s">
        <v>849</v>
      </c>
      <c r="V38" s="5" t="s">
        <v>132</v>
      </c>
      <c r="W38" s="2" t="s">
        <v>697</v>
      </c>
      <c r="X38" s="29" t="s">
        <v>1092</v>
      </c>
      <c r="Y38" s="2" t="s">
        <v>818</v>
      </c>
      <c r="Z38" s="2"/>
      <c r="AA38" s="5"/>
      <c r="AB38" s="5"/>
      <c r="AC38" s="5"/>
      <c r="AD38" s="5">
        <v>10</v>
      </c>
      <c r="AE38" s="5"/>
      <c r="AF38" s="5"/>
      <c r="AG38" s="5"/>
      <c r="AH38" s="5"/>
      <c r="AI38" s="5"/>
      <c r="AJ38" s="5"/>
      <c r="AK38" s="5"/>
      <c r="AL38" s="5"/>
      <c r="AM38" s="5"/>
      <c r="AN38" s="2" t="s">
        <v>552</v>
      </c>
      <c r="AO38" s="2"/>
      <c r="AP38" s="2"/>
      <c r="AQ38" s="11" t="s">
        <v>553</v>
      </c>
      <c r="AR38" s="2" t="s">
        <v>860</v>
      </c>
      <c r="AS38" s="18">
        <v>43351</v>
      </c>
    </row>
    <row r="39" spans="1:45" ht="15.75" x14ac:dyDescent="0.25">
      <c r="A39" s="5">
        <v>106</v>
      </c>
      <c r="B39" s="5" t="s">
        <v>186</v>
      </c>
      <c r="C39" s="2" t="s">
        <v>535</v>
      </c>
      <c r="D39" s="6">
        <v>17696882</v>
      </c>
      <c r="E39" s="5" t="s">
        <v>187</v>
      </c>
      <c r="F39" s="5" t="s">
        <v>188</v>
      </c>
      <c r="G39" s="2"/>
      <c r="H39" s="5"/>
      <c r="I39" s="2"/>
      <c r="J39" s="17">
        <v>23999</v>
      </c>
      <c r="K39" s="4">
        <v>53</v>
      </c>
      <c r="L39" s="2"/>
      <c r="M39" s="5"/>
      <c r="N39" s="2" t="s">
        <v>556</v>
      </c>
      <c r="O39" s="5"/>
      <c r="P39" s="5" t="s">
        <v>93</v>
      </c>
      <c r="Q39" s="5"/>
      <c r="R39" s="5">
        <v>71</v>
      </c>
      <c r="S39" s="17">
        <v>43203</v>
      </c>
      <c r="T39" s="30">
        <f t="shared" si="0"/>
        <v>2018</v>
      </c>
      <c r="U39" s="16" t="s">
        <v>847</v>
      </c>
      <c r="V39" s="5" t="s">
        <v>194</v>
      </c>
      <c r="W39" s="2" t="s">
        <v>697</v>
      </c>
      <c r="X39" s="29" t="s">
        <v>1092</v>
      </c>
      <c r="Y39" s="2" t="s">
        <v>813</v>
      </c>
      <c r="Z39" s="2"/>
      <c r="AA39" s="5" t="s">
        <v>480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 t="s">
        <v>115</v>
      </c>
      <c r="AM39" s="5"/>
      <c r="AN39" s="2" t="s">
        <v>543</v>
      </c>
      <c r="AO39" s="2"/>
      <c r="AP39" s="2"/>
      <c r="AQ39" s="7"/>
      <c r="AR39" s="2"/>
      <c r="AS39" s="18"/>
    </row>
    <row r="40" spans="1:45" x14ac:dyDescent="0.25">
      <c r="A40" s="5">
        <v>108</v>
      </c>
      <c r="B40" s="5" t="s">
        <v>260</v>
      </c>
      <c r="C40" s="2" t="s">
        <v>535</v>
      </c>
      <c r="D40" s="6">
        <v>40533842</v>
      </c>
      <c r="E40" s="5" t="s">
        <v>263</v>
      </c>
      <c r="F40" s="5" t="s">
        <v>215</v>
      </c>
      <c r="G40" s="2"/>
      <c r="H40" s="5"/>
      <c r="I40" s="2"/>
      <c r="J40" s="17">
        <v>34236</v>
      </c>
      <c r="K40" s="4">
        <v>25</v>
      </c>
      <c r="L40" s="2" t="s">
        <v>112</v>
      </c>
      <c r="M40" s="5"/>
      <c r="N40" s="2" t="s">
        <v>556</v>
      </c>
      <c r="O40" s="5" t="s">
        <v>261</v>
      </c>
      <c r="P40" s="5" t="s">
        <v>262</v>
      </c>
      <c r="Q40" s="5"/>
      <c r="R40" s="5">
        <v>28</v>
      </c>
      <c r="S40" s="17">
        <v>43075</v>
      </c>
      <c r="T40" s="30">
        <f t="shared" si="0"/>
        <v>2017</v>
      </c>
      <c r="U40" s="16" t="s">
        <v>849</v>
      </c>
      <c r="V40" s="5" t="s">
        <v>132</v>
      </c>
      <c r="W40" s="2" t="s">
        <v>694</v>
      </c>
      <c r="X40" s="29" t="s">
        <v>1097</v>
      </c>
      <c r="Y40" s="2" t="s">
        <v>813</v>
      </c>
      <c r="Z40" s="2"/>
      <c r="AA40" s="5" t="s">
        <v>204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" t="s">
        <v>552</v>
      </c>
      <c r="AO40" s="2"/>
      <c r="AP40" s="2"/>
      <c r="AQ40" s="5" t="s">
        <v>806</v>
      </c>
      <c r="AR40" s="2" t="s">
        <v>855</v>
      </c>
      <c r="AS40" s="18" t="s">
        <v>115</v>
      </c>
    </row>
    <row r="41" spans="1:45" x14ac:dyDescent="0.25">
      <c r="A41" s="2">
        <v>109</v>
      </c>
      <c r="B41" s="5" t="s">
        <v>808</v>
      </c>
      <c r="C41" s="2" t="s">
        <v>536</v>
      </c>
      <c r="D41" s="6">
        <v>38742333</v>
      </c>
      <c r="E41" s="5" t="s">
        <v>1042</v>
      </c>
      <c r="F41" s="5"/>
      <c r="G41" s="2" t="s">
        <v>774</v>
      </c>
      <c r="H41" s="5"/>
      <c r="I41" s="2" t="s">
        <v>555</v>
      </c>
      <c r="J41" s="17">
        <v>34780</v>
      </c>
      <c r="K41" s="4">
        <v>23</v>
      </c>
      <c r="L41" s="2" t="s">
        <v>112</v>
      </c>
      <c r="M41" s="5"/>
      <c r="N41" s="2" t="s">
        <v>556</v>
      </c>
      <c r="O41" s="5" t="s">
        <v>270</v>
      </c>
      <c r="P41" s="5" t="s">
        <v>888</v>
      </c>
      <c r="Q41" s="5">
        <v>4064</v>
      </c>
      <c r="R41" s="5">
        <v>2</v>
      </c>
      <c r="S41" s="17">
        <v>42912</v>
      </c>
      <c r="T41" s="30">
        <f t="shared" si="0"/>
        <v>2017</v>
      </c>
      <c r="U41" s="16" t="s">
        <v>849</v>
      </c>
      <c r="V41" s="5" t="s">
        <v>132</v>
      </c>
      <c r="W41" s="2" t="s">
        <v>697</v>
      </c>
      <c r="X41" s="29" t="s">
        <v>1092</v>
      </c>
      <c r="Y41" s="2" t="s">
        <v>818</v>
      </c>
      <c r="Z41" s="2" t="s">
        <v>107</v>
      </c>
      <c r="AA41" s="5" t="s">
        <v>204</v>
      </c>
      <c r="AB41" s="5"/>
      <c r="AC41" s="5"/>
      <c r="AD41" s="5">
        <v>2</v>
      </c>
      <c r="AE41" s="5">
        <v>1</v>
      </c>
      <c r="AF41" s="5" t="s">
        <v>109</v>
      </c>
      <c r="AG41" s="5"/>
      <c r="AH41" s="5"/>
      <c r="AI41" s="5"/>
      <c r="AJ41" s="5"/>
      <c r="AK41" s="5"/>
      <c r="AL41" s="5"/>
      <c r="AM41" s="5"/>
      <c r="AN41" s="2" t="s">
        <v>543</v>
      </c>
      <c r="AO41" s="2"/>
      <c r="AP41" s="2"/>
      <c r="AQ41" s="5"/>
      <c r="AR41" s="2"/>
      <c r="AS41" s="18"/>
    </row>
    <row r="42" spans="1:45" x14ac:dyDescent="0.25">
      <c r="A42" s="5">
        <v>110</v>
      </c>
      <c r="B42" s="5" t="s">
        <v>264</v>
      </c>
      <c r="C42" s="2" t="s">
        <v>536</v>
      </c>
      <c r="D42" s="6">
        <v>10221039</v>
      </c>
      <c r="E42" s="5" t="s">
        <v>265</v>
      </c>
      <c r="F42" s="5" t="s">
        <v>220</v>
      </c>
      <c r="G42" s="2"/>
      <c r="H42" s="5"/>
      <c r="I42" s="2" t="s">
        <v>558</v>
      </c>
      <c r="J42" s="17">
        <v>19054</v>
      </c>
      <c r="K42" s="4">
        <v>66</v>
      </c>
      <c r="L42" s="2" t="s">
        <v>559</v>
      </c>
      <c r="M42" s="5"/>
      <c r="N42" s="2" t="s">
        <v>556</v>
      </c>
      <c r="O42" s="5" t="s">
        <v>560</v>
      </c>
      <c r="P42" s="5" t="s">
        <v>561</v>
      </c>
      <c r="Q42" s="5">
        <v>4066</v>
      </c>
      <c r="R42" s="5">
        <v>14</v>
      </c>
      <c r="S42" s="17">
        <v>42985</v>
      </c>
      <c r="T42" s="30">
        <f t="shared" si="0"/>
        <v>2017</v>
      </c>
      <c r="U42" s="16" t="s">
        <v>842</v>
      </c>
      <c r="V42" s="5" t="s">
        <v>562</v>
      </c>
      <c r="W42" s="2" t="s">
        <v>697</v>
      </c>
      <c r="X42" s="29" t="s">
        <v>1092</v>
      </c>
      <c r="Y42" s="2" t="s">
        <v>813</v>
      </c>
      <c r="Z42" s="2"/>
      <c r="AA42" s="5" t="s">
        <v>204</v>
      </c>
      <c r="AB42" s="5"/>
      <c r="AC42" s="5"/>
      <c r="AD42" s="5">
        <v>1</v>
      </c>
      <c r="AE42" s="5">
        <v>1</v>
      </c>
      <c r="AF42" s="5" t="s">
        <v>563</v>
      </c>
      <c r="AG42" s="5"/>
      <c r="AH42" s="5" t="s">
        <v>564</v>
      </c>
      <c r="AI42" s="5" t="s">
        <v>565</v>
      </c>
      <c r="AJ42" s="5" t="s">
        <v>21</v>
      </c>
      <c r="AK42" s="5"/>
      <c r="AL42" s="5"/>
      <c r="AM42" s="5"/>
      <c r="AN42" s="2" t="s">
        <v>543</v>
      </c>
      <c r="AO42" s="2"/>
      <c r="AP42" s="2"/>
      <c r="AQ42" s="5"/>
      <c r="AR42" s="2"/>
      <c r="AS42" s="18"/>
    </row>
    <row r="43" spans="1:45" x14ac:dyDescent="0.25">
      <c r="A43" s="2">
        <v>117</v>
      </c>
      <c r="B43" s="8" t="s">
        <v>472</v>
      </c>
      <c r="C43" s="2" t="s">
        <v>535</v>
      </c>
      <c r="D43" s="9">
        <v>33091593</v>
      </c>
      <c r="E43" s="8" t="s">
        <v>473</v>
      </c>
      <c r="F43" s="8" t="s">
        <v>95</v>
      </c>
      <c r="G43" s="2"/>
      <c r="H43" s="8"/>
      <c r="I43" s="2" t="s">
        <v>555</v>
      </c>
      <c r="J43" s="18">
        <v>31947</v>
      </c>
      <c r="K43" s="4">
        <v>31</v>
      </c>
      <c r="L43" s="2"/>
      <c r="M43" s="8"/>
      <c r="N43" s="2" t="s">
        <v>556</v>
      </c>
      <c r="O43" s="8" t="s">
        <v>92</v>
      </c>
      <c r="P43" s="8" t="s">
        <v>93</v>
      </c>
      <c r="Q43" s="8">
        <v>4035</v>
      </c>
      <c r="R43" s="8">
        <v>122</v>
      </c>
      <c r="S43" s="18">
        <v>43362</v>
      </c>
      <c r="T43" s="30">
        <f t="shared" si="0"/>
        <v>2018</v>
      </c>
      <c r="U43" s="16" t="s">
        <v>849</v>
      </c>
      <c r="V43" s="8" t="s">
        <v>557</v>
      </c>
      <c r="W43" s="2" t="s">
        <v>702</v>
      </c>
      <c r="X43" s="29" t="s">
        <v>1093</v>
      </c>
      <c r="Y43" s="2" t="s">
        <v>818</v>
      </c>
      <c r="Z43" s="2"/>
      <c r="AA43" s="8" t="s">
        <v>481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2" t="s">
        <v>552</v>
      </c>
      <c r="AO43" s="2"/>
      <c r="AP43" s="2"/>
      <c r="AQ43" s="8"/>
      <c r="AR43" s="2" t="s">
        <v>860</v>
      </c>
      <c r="AS43" s="18"/>
    </row>
    <row r="44" spans="1:45" x14ac:dyDescent="0.25">
      <c r="A44" s="2">
        <v>119</v>
      </c>
      <c r="B44" s="5" t="s">
        <v>483</v>
      </c>
      <c r="C44" s="2" t="s">
        <v>536</v>
      </c>
      <c r="D44" s="6">
        <v>10710729</v>
      </c>
      <c r="E44" s="5" t="s">
        <v>484</v>
      </c>
      <c r="F44" s="5" t="s">
        <v>485</v>
      </c>
      <c r="G44" s="2"/>
      <c r="H44" s="5"/>
      <c r="I44" s="2" t="s">
        <v>614</v>
      </c>
      <c r="J44" s="17">
        <v>19556</v>
      </c>
      <c r="K44" s="4">
        <v>65</v>
      </c>
      <c r="L44" s="2" t="s">
        <v>890</v>
      </c>
      <c r="M44" s="5"/>
      <c r="N44" s="2" t="s">
        <v>556</v>
      </c>
      <c r="O44" s="5" t="s">
        <v>169</v>
      </c>
      <c r="P44" s="5" t="s">
        <v>489</v>
      </c>
      <c r="Q44" s="5">
        <v>4081</v>
      </c>
      <c r="R44" s="5"/>
      <c r="S44" s="17">
        <v>43369</v>
      </c>
      <c r="T44" s="30">
        <f t="shared" si="0"/>
        <v>2018</v>
      </c>
      <c r="U44" s="16" t="s">
        <v>847</v>
      </c>
      <c r="V44" s="5" t="s">
        <v>891</v>
      </c>
      <c r="W44" s="2" t="s">
        <v>702</v>
      </c>
      <c r="X44" s="29" t="s">
        <v>1093</v>
      </c>
      <c r="Y44" s="2" t="s">
        <v>818</v>
      </c>
      <c r="Z44" s="2" t="s">
        <v>106</v>
      </c>
      <c r="AA44" s="5" t="s">
        <v>141</v>
      </c>
      <c r="AB44" s="5"/>
      <c r="AC44" s="5"/>
      <c r="AD44" s="5">
        <v>4</v>
      </c>
      <c r="AE44" s="5"/>
      <c r="AF44" s="5" t="s">
        <v>892</v>
      </c>
      <c r="AG44" s="5" t="s">
        <v>893</v>
      </c>
      <c r="AH44" s="5"/>
      <c r="AI44" s="5" t="s">
        <v>565</v>
      </c>
      <c r="AJ44" s="5"/>
      <c r="AK44" s="5"/>
      <c r="AL44" s="5"/>
      <c r="AM44" s="5"/>
      <c r="AN44" s="2" t="s">
        <v>552</v>
      </c>
      <c r="AO44" s="2"/>
      <c r="AP44" s="2"/>
      <c r="AQ44" s="5" t="s">
        <v>553</v>
      </c>
      <c r="AR44" s="2" t="s">
        <v>860</v>
      </c>
      <c r="AS44" s="18">
        <v>43401</v>
      </c>
    </row>
    <row r="45" spans="1:45" x14ac:dyDescent="0.25">
      <c r="A45" s="5">
        <v>122</v>
      </c>
      <c r="B45" s="5" t="s">
        <v>492</v>
      </c>
      <c r="C45" s="2" t="s">
        <v>536</v>
      </c>
      <c r="D45" s="6">
        <v>28966248</v>
      </c>
      <c r="E45" s="5" t="s">
        <v>829</v>
      </c>
      <c r="F45" s="5"/>
      <c r="G45" s="2" t="s">
        <v>785</v>
      </c>
      <c r="H45" s="5"/>
      <c r="I45" s="2" t="s">
        <v>614</v>
      </c>
      <c r="J45" s="17"/>
      <c r="K45" s="4" t="s">
        <v>990</v>
      </c>
      <c r="L45" s="2" t="s">
        <v>595</v>
      </c>
      <c r="M45" s="5"/>
      <c r="N45" s="2" t="s">
        <v>556</v>
      </c>
      <c r="O45" s="5" t="s">
        <v>270</v>
      </c>
      <c r="P45" s="5" t="s">
        <v>830</v>
      </c>
      <c r="Q45" s="5">
        <v>4070</v>
      </c>
      <c r="R45" s="5"/>
      <c r="S45" s="17">
        <v>43378</v>
      </c>
      <c r="T45" s="30">
        <f t="shared" si="0"/>
        <v>2018</v>
      </c>
      <c r="U45" s="16" t="s">
        <v>847</v>
      </c>
      <c r="V45" s="5" t="s">
        <v>831</v>
      </c>
      <c r="W45" s="2" t="s">
        <v>697</v>
      </c>
      <c r="X45" s="29" t="s">
        <v>1092</v>
      </c>
      <c r="Y45" s="2" t="s">
        <v>818</v>
      </c>
      <c r="Z45" s="2" t="s">
        <v>106</v>
      </c>
      <c r="AA45" s="5"/>
      <c r="AB45" s="5"/>
      <c r="AC45" s="5"/>
      <c r="AD45" s="5">
        <v>7</v>
      </c>
      <c r="AE45" s="5"/>
      <c r="AF45" s="5" t="s">
        <v>302</v>
      </c>
      <c r="AG45" s="5"/>
      <c r="AH45" s="5" t="s">
        <v>832</v>
      </c>
      <c r="AI45" s="5" t="s">
        <v>565</v>
      </c>
      <c r="AJ45" s="5"/>
      <c r="AK45" s="5"/>
      <c r="AL45" s="5"/>
      <c r="AM45" s="5"/>
      <c r="AN45" s="2" t="s">
        <v>552</v>
      </c>
      <c r="AO45" s="2"/>
      <c r="AP45" s="2"/>
      <c r="AQ45" s="5" t="s">
        <v>553</v>
      </c>
      <c r="AR45" s="2" t="s">
        <v>860</v>
      </c>
      <c r="AS45" s="18">
        <v>43419</v>
      </c>
    </row>
    <row r="46" spans="1:45" x14ac:dyDescent="0.25">
      <c r="A46" s="2">
        <v>123</v>
      </c>
      <c r="B46" s="5" t="s">
        <v>861</v>
      </c>
      <c r="C46" s="2" t="s">
        <v>536</v>
      </c>
      <c r="D46" s="6">
        <v>20031295</v>
      </c>
      <c r="E46" s="5" t="s">
        <v>862</v>
      </c>
      <c r="F46" s="5"/>
      <c r="G46" s="2" t="s">
        <v>774</v>
      </c>
      <c r="H46" s="5"/>
      <c r="I46" s="2" t="s">
        <v>601</v>
      </c>
      <c r="J46" s="17">
        <v>25998</v>
      </c>
      <c r="K46" s="4">
        <v>47</v>
      </c>
      <c r="L46" s="2" t="s">
        <v>595</v>
      </c>
      <c r="M46" s="5"/>
      <c r="N46" s="2" t="s">
        <v>556</v>
      </c>
      <c r="O46" s="5" t="s">
        <v>270</v>
      </c>
      <c r="P46" s="5" t="s">
        <v>863</v>
      </c>
      <c r="Q46" s="5">
        <v>4105</v>
      </c>
      <c r="R46" s="5"/>
      <c r="S46" s="17">
        <v>43097</v>
      </c>
      <c r="T46" s="30">
        <f t="shared" si="0"/>
        <v>2017</v>
      </c>
      <c r="U46" s="16" t="s">
        <v>849</v>
      </c>
      <c r="V46" s="5" t="s">
        <v>864</v>
      </c>
      <c r="W46" s="2" t="s">
        <v>697</v>
      </c>
      <c r="X46" s="29" t="s">
        <v>1092</v>
      </c>
      <c r="Y46" s="2" t="s">
        <v>818</v>
      </c>
      <c r="Z46" s="2" t="s">
        <v>106</v>
      </c>
      <c r="AA46" s="5" t="s">
        <v>141</v>
      </c>
      <c r="AB46" s="5"/>
      <c r="AC46" s="5"/>
      <c r="AD46" s="5">
        <v>3</v>
      </c>
      <c r="AE46" s="5"/>
      <c r="AF46" s="5" t="s">
        <v>307</v>
      </c>
      <c r="AG46" s="5"/>
      <c r="AH46" s="5" t="s">
        <v>865</v>
      </c>
      <c r="AI46" s="5" t="s">
        <v>565</v>
      </c>
      <c r="AJ46" s="5" t="s">
        <v>21</v>
      </c>
      <c r="AK46" s="5"/>
      <c r="AL46" s="5" t="s">
        <v>866</v>
      </c>
      <c r="AM46" s="5"/>
      <c r="AN46" s="2" t="s">
        <v>552</v>
      </c>
      <c r="AO46" s="2"/>
      <c r="AP46" s="2"/>
      <c r="AQ46" s="5" t="s">
        <v>867</v>
      </c>
      <c r="AR46" s="2" t="s">
        <v>860</v>
      </c>
      <c r="AS46" s="18">
        <v>43272</v>
      </c>
    </row>
    <row r="47" spans="1:45" x14ac:dyDescent="0.25">
      <c r="A47" s="5">
        <v>124</v>
      </c>
      <c r="B47" s="5" t="s">
        <v>493</v>
      </c>
      <c r="C47" s="2" t="s">
        <v>536</v>
      </c>
      <c r="D47" s="6">
        <v>23616978</v>
      </c>
      <c r="E47" s="5" t="s">
        <v>1047</v>
      </c>
      <c r="F47" s="5"/>
      <c r="G47" s="2" t="s">
        <v>787</v>
      </c>
      <c r="H47" s="5"/>
      <c r="I47" s="2" t="s">
        <v>555</v>
      </c>
      <c r="J47" s="17">
        <v>27099</v>
      </c>
      <c r="K47" s="4">
        <v>44</v>
      </c>
      <c r="L47" s="2" t="s">
        <v>595</v>
      </c>
      <c r="M47" s="5"/>
      <c r="N47" s="2" t="s">
        <v>556</v>
      </c>
      <c r="O47" s="5" t="s">
        <v>270</v>
      </c>
      <c r="P47" s="5" t="s">
        <v>177</v>
      </c>
      <c r="Q47" s="5">
        <v>4065</v>
      </c>
      <c r="R47" s="5"/>
      <c r="S47" s="17">
        <v>43361</v>
      </c>
      <c r="T47" s="30">
        <f t="shared" si="0"/>
        <v>2018</v>
      </c>
      <c r="U47" s="16" t="s">
        <v>848</v>
      </c>
      <c r="V47" s="5" t="s">
        <v>1048</v>
      </c>
      <c r="W47" s="2" t="s">
        <v>700</v>
      </c>
      <c r="X47" s="29" t="s">
        <v>1093</v>
      </c>
      <c r="Y47" s="2" t="s">
        <v>813</v>
      </c>
      <c r="Z47" s="2"/>
      <c r="AA47" s="5"/>
      <c r="AB47" s="5"/>
      <c r="AC47" s="5"/>
      <c r="AD47" s="5">
        <v>2</v>
      </c>
      <c r="AE47" s="5"/>
      <c r="AF47" s="5" t="s">
        <v>109</v>
      </c>
      <c r="AG47" s="5"/>
      <c r="AH47" s="5"/>
      <c r="AI47" s="5"/>
      <c r="AJ47" s="5"/>
      <c r="AK47" s="5"/>
      <c r="AL47" s="5"/>
      <c r="AM47" s="5"/>
      <c r="AN47" s="2" t="s">
        <v>552</v>
      </c>
      <c r="AO47" s="2"/>
      <c r="AP47" s="2"/>
      <c r="AQ47" s="5" t="s">
        <v>532</v>
      </c>
      <c r="AR47" s="2" t="s">
        <v>857</v>
      </c>
      <c r="AS47" s="18">
        <v>43396</v>
      </c>
    </row>
    <row r="48" spans="1:45" x14ac:dyDescent="0.25">
      <c r="A48" s="2">
        <v>125</v>
      </c>
      <c r="B48" s="12" t="s">
        <v>605</v>
      </c>
      <c r="C48" s="2" t="s">
        <v>536</v>
      </c>
      <c r="D48" s="13">
        <v>23311071</v>
      </c>
      <c r="E48" s="12" t="s">
        <v>826</v>
      </c>
      <c r="F48" s="12"/>
      <c r="G48" s="2" t="s">
        <v>774</v>
      </c>
      <c r="H48" s="12"/>
      <c r="I48" s="2" t="s">
        <v>614</v>
      </c>
      <c r="J48" s="19">
        <v>26813</v>
      </c>
      <c r="K48" s="4">
        <v>45</v>
      </c>
      <c r="L48" s="2" t="s">
        <v>112</v>
      </c>
      <c r="M48" s="12"/>
      <c r="N48" s="2" t="s">
        <v>556</v>
      </c>
      <c r="O48" s="12" t="s">
        <v>560</v>
      </c>
      <c r="P48" s="12" t="s">
        <v>177</v>
      </c>
      <c r="Q48" s="12">
        <v>3069</v>
      </c>
      <c r="R48" s="12">
        <v>3</v>
      </c>
      <c r="S48" s="19">
        <v>42915</v>
      </c>
      <c r="T48" s="30">
        <f t="shared" si="0"/>
        <v>2017</v>
      </c>
      <c r="U48" s="16" t="s">
        <v>849</v>
      </c>
      <c r="V48" s="12" t="s">
        <v>827</v>
      </c>
      <c r="W48" s="2" t="s">
        <v>698</v>
      </c>
      <c r="X48" s="29" t="s">
        <v>1092</v>
      </c>
      <c r="Y48" s="2" t="s">
        <v>818</v>
      </c>
      <c r="Z48" s="2" t="s">
        <v>106</v>
      </c>
      <c r="AA48" s="12" t="s">
        <v>204</v>
      </c>
      <c r="AB48" s="12"/>
      <c r="AC48" s="12"/>
      <c r="AD48" s="12">
        <v>9</v>
      </c>
      <c r="AE48" s="12"/>
      <c r="AF48" s="12" t="s">
        <v>109</v>
      </c>
      <c r="AG48" s="12"/>
      <c r="AH48" s="12"/>
      <c r="AI48" s="12"/>
      <c r="AJ48" s="12"/>
      <c r="AK48" s="12"/>
      <c r="AL48" s="12"/>
      <c r="AM48" s="12"/>
      <c r="AN48" s="2" t="s">
        <v>552</v>
      </c>
      <c r="AO48" s="2"/>
      <c r="AP48" s="2"/>
      <c r="AQ48" s="12" t="s">
        <v>553</v>
      </c>
      <c r="AR48" s="2" t="s">
        <v>860</v>
      </c>
      <c r="AS48" s="18">
        <v>43011</v>
      </c>
    </row>
    <row r="49" spans="1:45" x14ac:dyDescent="0.25">
      <c r="A49" s="5">
        <v>126</v>
      </c>
      <c r="B49" s="12" t="s">
        <v>495</v>
      </c>
      <c r="C49" s="2" t="s">
        <v>536</v>
      </c>
      <c r="D49" s="13">
        <v>11531211</v>
      </c>
      <c r="E49" s="12" t="s">
        <v>812</v>
      </c>
      <c r="F49" s="12"/>
      <c r="G49" s="2" t="s">
        <v>212</v>
      </c>
      <c r="H49" s="12"/>
      <c r="I49" s="2" t="s">
        <v>612</v>
      </c>
      <c r="J49" s="19">
        <v>20195</v>
      </c>
      <c r="K49" s="4">
        <v>63</v>
      </c>
      <c r="L49" s="2"/>
      <c r="M49" s="12"/>
      <c r="N49" s="2" t="s">
        <v>556</v>
      </c>
      <c r="O49" s="12" t="s">
        <v>560</v>
      </c>
      <c r="P49" s="12"/>
      <c r="Q49" s="12">
        <v>4082</v>
      </c>
      <c r="R49" s="12">
        <v>10</v>
      </c>
      <c r="S49" s="19">
        <v>42978</v>
      </c>
      <c r="T49" s="30">
        <f t="shared" si="0"/>
        <v>2017</v>
      </c>
      <c r="U49" s="16" t="s">
        <v>842</v>
      </c>
      <c r="V49" s="12" t="s">
        <v>193</v>
      </c>
      <c r="W49" s="2" t="s">
        <v>697</v>
      </c>
      <c r="X49" s="29" t="s">
        <v>1092</v>
      </c>
      <c r="Y49" s="2" t="s">
        <v>813</v>
      </c>
      <c r="Z49" s="2" t="s">
        <v>107</v>
      </c>
      <c r="AA49" s="12" t="s">
        <v>204</v>
      </c>
      <c r="AB49" s="12"/>
      <c r="AC49" s="12"/>
      <c r="AD49" s="12">
        <v>1</v>
      </c>
      <c r="AE49" s="12"/>
      <c r="AF49" s="12" t="s">
        <v>109</v>
      </c>
      <c r="AG49" s="12"/>
      <c r="AH49" s="12" t="s">
        <v>814</v>
      </c>
      <c r="AI49" s="12" t="s">
        <v>21</v>
      </c>
      <c r="AJ49" s="12" t="s">
        <v>21</v>
      </c>
      <c r="AK49" s="12"/>
      <c r="AL49" s="12"/>
      <c r="AM49" s="12"/>
      <c r="AN49" s="2" t="s">
        <v>552</v>
      </c>
      <c r="AO49" s="2"/>
      <c r="AP49" s="2"/>
      <c r="AQ49" s="12" t="s">
        <v>671</v>
      </c>
      <c r="AR49" s="2" t="s">
        <v>857</v>
      </c>
      <c r="AS49" s="18">
        <v>43102</v>
      </c>
    </row>
    <row r="50" spans="1:45" x14ac:dyDescent="0.25">
      <c r="A50" s="2">
        <v>127</v>
      </c>
      <c r="B50" s="12" t="s">
        <v>498</v>
      </c>
      <c r="C50" s="2" t="s">
        <v>536</v>
      </c>
      <c r="D50" s="13">
        <v>26459596</v>
      </c>
      <c r="E50" s="12" t="s">
        <v>810</v>
      </c>
      <c r="F50" s="12"/>
      <c r="G50" s="2"/>
      <c r="H50" s="12"/>
      <c r="I50" s="2" t="s">
        <v>555</v>
      </c>
      <c r="J50" s="19">
        <v>28957</v>
      </c>
      <c r="K50" s="4">
        <v>39</v>
      </c>
      <c r="L50" s="2" t="s">
        <v>595</v>
      </c>
      <c r="M50" s="12"/>
      <c r="N50" s="2" t="s">
        <v>556</v>
      </c>
      <c r="O50" s="12" t="s">
        <v>560</v>
      </c>
      <c r="P50" s="12" t="s">
        <v>177</v>
      </c>
      <c r="Q50" s="12">
        <v>4080</v>
      </c>
      <c r="R50" s="12">
        <v>49</v>
      </c>
      <c r="S50" s="19">
        <v>43154</v>
      </c>
      <c r="T50" s="30">
        <f t="shared" si="0"/>
        <v>2018</v>
      </c>
      <c r="U50" s="16" t="s">
        <v>842</v>
      </c>
      <c r="V50" s="12" t="s">
        <v>193</v>
      </c>
      <c r="W50" s="2" t="s">
        <v>702</v>
      </c>
      <c r="X50" s="29" t="s">
        <v>1093</v>
      </c>
      <c r="Y50" s="2" t="s">
        <v>813</v>
      </c>
      <c r="Z50" s="2" t="s">
        <v>107</v>
      </c>
      <c r="AA50" s="12" t="s">
        <v>204</v>
      </c>
      <c r="AB50" s="12"/>
      <c r="AC50" s="12"/>
      <c r="AD50" s="12">
        <v>3</v>
      </c>
      <c r="AE50" s="12"/>
      <c r="AF50" s="12" t="s">
        <v>109</v>
      </c>
      <c r="AG50" s="12" t="s">
        <v>811</v>
      </c>
      <c r="AH50" s="12"/>
      <c r="AI50" s="12"/>
      <c r="AJ50" s="12"/>
      <c r="AK50" s="12"/>
      <c r="AL50" s="12"/>
      <c r="AM50" s="12"/>
      <c r="AN50" s="2" t="s">
        <v>552</v>
      </c>
      <c r="AO50" s="2"/>
      <c r="AP50" s="2"/>
      <c r="AQ50" s="12" t="s">
        <v>497</v>
      </c>
      <c r="AR50" s="2" t="s">
        <v>857</v>
      </c>
      <c r="AS50" s="18">
        <v>43195</v>
      </c>
    </row>
    <row r="51" spans="1:45" x14ac:dyDescent="0.25">
      <c r="A51" s="5">
        <v>128</v>
      </c>
      <c r="B51" s="12" t="s">
        <v>500</v>
      </c>
      <c r="C51" s="2" t="s">
        <v>536</v>
      </c>
      <c r="D51" s="13">
        <v>40699432</v>
      </c>
      <c r="E51" s="12" t="s">
        <v>672</v>
      </c>
      <c r="F51" s="12" t="s">
        <v>207</v>
      </c>
      <c r="G51" s="2"/>
      <c r="H51" s="12"/>
      <c r="I51" s="2" t="s">
        <v>555</v>
      </c>
      <c r="J51" s="19">
        <v>35104</v>
      </c>
      <c r="K51" s="4">
        <v>22</v>
      </c>
      <c r="L51" s="2" t="s">
        <v>112</v>
      </c>
      <c r="M51" s="12"/>
      <c r="N51" s="2" t="s">
        <v>556</v>
      </c>
      <c r="O51" s="12"/>
      <c r="P51" s="12"/>
      <c r="Q51" s="12">
        <v>4085</v>
      </c>
      <c r="R51" s="12">
        <v>62</v>
      </c>
      <c r="S51" s="19">
        <v>43193</v>
      </c>
      <c r="T51" s="30">
        <f t="shared" si="0"/>
        <v>2018</v>
      </c>
      <c r="U51" s="16" t="s">
        <v>849</v>
      </c>
      <c r="V51" s="12" t="s">
        <v>673</v>
      </c>
      <c r="W51" s="2" t="s">
        <v>702</v>
      </c>
      <c r="X51" s="29" t="s">
        <v>1093</v>
      </c>
      <c r="Y51" s="2" t="s">
        <v>818</v>
      </c>
      <c r="Z51" s="2" t="s">
        <v>107</v>
      </c>
      <c r="AA51" s="12" t="s">
        <v>204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2" t="s">
        <v>552</v>
      </c>
      <c r="AO51" s="2"/>
      <c r="AP51" s="2"/>
      <c r="AQ51" s="12" t="s">
        <v>671</v>
      </c>
      <c r="AR51" s="2" t="s">
        <v>857</v>
      </c>
      <c r="AS51" s="18">
        <v>43210</v>
      </c>
    </row>
    <row r="52" spans="1:45" x14ac:dyDescent="0.25">
      <c r="A52" s="2">
        <v>129</v>
      </c>
      <c r="B52" s="12" t="s">
        <v>501</v>
      </c>
      <c r="C52" s="2" t="s">
        <v>536</v>
      </c>
      <c r="D52" s="13">
        <v>36040048</v>
      </c>
      <c r="E52" s="12" t="s">
        <v>834</v>
      </c>
      <c r="F52" s="12"/>
      <c r="G52" s="2" t="s">
        <v>733</v>
      </c>
      <c r="H52" s="12"/>
      <c r="I52" s="2" t="s">
        <v>555</v>
      </c>
      <c r="J52" s="19">
        <v>33651</v>
      </c>
      <c r="K52" s="4">
        <v>26</v>
      </c>
      <c r="L52" s="2" t="s">
        <v>595</v>
      </c>
      <c r="M52" s="12"/>
      <c r="N52" s="2" t="s">
        <v>556</v>
      </c>
      <c r="O52" s="12" t="s">
        <v>270</v>
      </c>
      <c r="P52" s="12" t="s">
        <v>835</v>
      </c>
      <c r="Q52" s="12"/>
      <c r="R52" s="12">
        <v>31</v>
      </c>
      <c r="S52" s="19">
        <v>43091</v>
      </c>
      <c r="T52" s="30">
        <f t="shared" si="0"/>
        <v>2017</v>
      </c>
      <c r="U52" s="16" t="s">
        <v>849</v>
      </c>
      <c r="V52" s="12" t="s">
        <v>642</v>
      </c>
      <c r="W52" s="2" t="s">
        <v>702</v>
      </c>
      <c r="X52" s="29" t="s">
        <v>1093</v>
      </c>
      <c r="Y52" s="2" t="s">
        <v>813</v>
      </c>
      <c r="Z52" s="2" t="s">
        <v>107</v>
      </c>
      <c r="AA52" s="12" t="s">
        <v>204</v>
      </c>
      <c r="AB52" s="12"/>
      <c r="AC52" s="12"/>
      <c r="AD52" s="12">
        <v>3</v>
      </c>
      <c r="AE52" s="12"/>
      <c r="AF52" s="12" t="s">
        <v>109</v>
      </c>
      <c r="AG52" s="12" t="s">
        <v>837</v>
      </c>
      <c r="AH52" s="12" t="s">
        <v>669</v>
      </c>
      <c r="AI52" s="12" t="s">
        <v>21</v>
      </c>
      <c r="AJ52" s="12" t="s">
        <v>565</v>
      </c>
      <c r="AK52" s="12" t="s">
        <v>21</v>
      </c>
      <c r="AL52" s="12"/>
      <c r="AM52" s="12" t="s">
        <v>836</v>
      </c>
      <c r="AN52" s="2" t="s">
        <v>552</v>
      </c>
      <c r="AO52" s="2"/>
      <c r="AP52" s="2"/>
      <c r="AQ52" s="12" t="s">
        <v>671</v>
      </c>
      <c r="AR52" s="2" t="s">
        <v>857</v>
      </c>
      <c r="AS52" s="18">
        <v>43266</v>
      </c>
    </row>
    <row r="53" spans="1:45" x14ac:dyDescent="0.25">
      <c r="A53" s="5">
        <v>130</v>
      </c>
      <c r="B53" s="12" t="s">
        <v>502</v>
      </c>
      <c r="C53" s="2" t="s">
        <v>536</v>
      </c>
      <c r="D53" s="13">
        <v>31765855</v>
      </c>
      <c r="E53" s="12" t="s">
        <v>667</v>
      </c>
      <c r="F53" s="12" t="s">
        <v>220</v>
      </c>
      <c r="G53" s="2"/>
      <c r="H53" s="12"/>
      <c r="I53" s="2" t="s">
        <v>555</v>
      </c>
      <c r="J53" s="19">
        <v>31358</v>
      </c>
      <c r="K53" s="4">
        <v>33</v>
      </c>
      <c r="L53" s="2" t="s">
        <v>112</v>
      </c>
      <c r="M53" s="12"/>
      <c r="N53" s="2" t="s">
        <v>556</v>
      </c>
      <c r="O53" s="12" t="s">
        <v>270</v>
      </c>
      <c r="P53" s="12" t="s">
        <v>668</v>
      </c>
      <c r="Q53" s="12">
        <v>4084</v>
      </c>
      <c r="R53" s="12">
        <v>32</v>
      </c>
      <c r="S53" s="19">
        <v>43091</v>
      </c>
      <c r="T53" s="30">
        <f t="shared" si="0"/>
        <v>2017</v>
      </c>
      <c r="U53" s="16" t="s">
        <v>847</v>
      </c>
      <c r="V53" s="12" t="s">
        <v>149</v>
      </c>
      <c r="W53" s="2" t="s">
        <v>702</v>
      </c>
      <c r="X53" s="29" t="s">
        <v>1093</v>
      </c>
      <c r="Y53" s="2" t="s">
        <v>813</v>
      </c>
      <c r="Z53" s="2" t="s">
        <v>107</v>
      </c>
      <c r="AA53" s="12" t="s">
        <v>204</v>
      </c>
      <c r="AB53" s="12"/>
      <c r="AC53" s="12"/>
      <c r="AD53" s="12">
        <v>7</v>
      </c>
      <c r="AE53" s="12"/>
      <c r="AF53" s="12" t="s">
        <v>109</v>
      </c>
      <c r="AG53" s="12"/>
      <c r="AH53" s="12" t="s">
        <v>669</v>
      </c>
      <c r="AI53" s="12"/>
      <c r="AJ53" s="12" t="s">
        <v>565</v>
      </c>
      <c r="AK53" s="12" t="s">
        <v>565</v>
      </c>
      <c r="AL53" s="12" t="s">
        <v>670</v>
      </c>
      <c r="AM53" s="12"/>
      <c r="AN53" s="2" t="s">
        <v>552</v>
      </c>
      <c r="AO53" s="2"/>
      <c r="AP53" s="2"/>
      <c r="AQ53" s="12" t="s">
        <v>671</v>
      </c>
      <c r="AR53" s="2" t="s">
        <v>857</v>
      </c>
      <c r="AS53" s="18">
        <v>43273</v>
      </c>
    </row>
    <row r="54" spans="1:45" x14ac:dyDescent="0.25">
      <c r="A54" s="2">
        <v>131</v>
      </c>
      <c r="B54" s="12" t="s">
        <v>606</v>
      </c>
      <c r="C54" s="2" t="s">
        <v>536</v>
      </c>
      <c r="D54" s="13">
        <v>8052310</v>
      </c>
      <c r="E54" s="12" t="s">
        <v>662</v>
      </c>
      <c r="F54" s="12" t="s">
        <v>188</v>
      </c>
      <c r="G54" s="2"/>
      <c r="H54" s="12"/>
      <c r="I54" s="2" t="s">
        <v>601</v>
      </c>
      <c r="J54" s="19">
        <v>16149</v>
      </c>
      <c r="K54" s="4">
        <v>74</v>
      </c>
      <c r="L54" s="2" t="s">
        <v>595</v>
      </c>
      <c r="M54" s="12"/>
      <c r="N54" s="2" t="s">
        <v>556</v>
      </c>
      <c r="O54" s="12" t="s">
        <v>270</v>
      </c>
      <c r="P54" s="12" t="s">
        <v>664</v>
      </c>
      <c r="Q54" s="12">
        <v>3338</v>
      </c>
      <c r="R54" s="12">
        <v>4</v>
      </c>
      <c r="S54" s="19">
        <v>42914</v>
      </c>
      <c r="T54" s="30">
        <f t="shared" si="0"/>
        <v>2017</v>
      </c>
      <c r="U54" s="16" t="s">
        <v>842</v>
      </c>
      <c r="V54" s="12" t="s">
        <v>193</v>
      </c>
      <c r="W54" s="2" t="s">
        <v>697</v>
      </c>
      <c r="X54" s="29" t="s">
        <v>1092</v>
      </c>
      <c r="Y54" s="2" t="s">
        <v>818</v>
      </c>
      <c r="Z54" s="2" t="s">
        <v>107</v>
      </c>
      <c r="AA54" s="12"/>
      <c r="AB54" s="12"/>
      <c r="AC54" s="12"/>
      <c r="AD54" s="12">
        <v>2</v>
      </c>
      <c r="AE54" s="12">
        <v>2</v>
      </c>
      <c r="AF54" s="12" t="s">
        <v>109</v>
      </c>
      <c r="AG54" s="12"/>
      <c r="AH54" s="12" t="s">
        <v>663</v>
      </c>
      <c r="AI54" s="12" t="s">
        <v>565</v>
      </c>
      <c r="AJ54" s="12" t="s">
        <v>21</v>
      </c>
      <c r="AK54" s="12"/>
      <c r="AL54" s="12"/>
      <c r="AM54" s="12"/>
      <c r="AN54" s="2" t="s">
        <v>552</v>
      </c>
      <c r="AO54" s="2"/>
      <c r="AP54" s="2"/>
      <c r="AQ54" s="12" t="s">
        <v>553</v>
      </c>
      <c r="AR54" s="2" t="s">
        <v>860</v>
      </c>
      <c r="AS54" s="18">
        <v>43207</v>
      </c>
    </row>
    <row r="55" spans="1:45" x14ac:dyDescent="0.25">
      <c r="A55" s="5">
        <v>132</v>
      </c>
      <c r="B55" s="12" t="s">
        <v>505</v>
      </c>
      <c r="C55" s="2" t="s">
        <v>536</v>
      </c>
      <c r="D55" s="13">
        <v>24553602</v>
      </c>
      <c r="E55" s="12" t="s">
        <v>665</v>
      </c>
      <c r="F55" s="12" t="s">
        <v>97</v>
      </c>
      <c r="G55" s="2"/>
      <c r="H55" s="12"/>
      <c r="I55" s="2" t="s">
        <v>601</v>
      </c>
      <c r="J55" s="19">
        <v>27498</v>
      </c>
      <c r="K55" s="4">
        <v>43</v>
      </c>
      <c r="L55" s="2" t="s">
        <v>802</v>
      </c>
      <c r="M55" s="12"/>
      <c r="N55" s="2" t="s">
        <v>556</v>
      </c>
      <c r="O55" s="12"/>
      <c r="P55" s="12" t="s">
        <v>666</v>
      </c>
      <c r="Q55" s="12">
        <v>4083</v>
      </c>
      <c r="R55" s="12">
        <v>19</v>
      </c>
      <c r="S55" s="19">
        <v>43007</v>
      </c>
      <c r="T55" s="30">
        <f t="shared" si="0"/>
        <v>2017</v>
      </c>
      <c r="U55" s="16" t="s">
        <v>842</v>
      </c>
      <c r="V55" s="12" t="s">
        <v>193</v>
      </c>
      <c r="W55" s="2" t="s">
        <v>702</v>
      </c>
      <c r="X55" s="29" t="s">
        <v>1093</v>
      </c>
      <c r="Y55" s="2" t="s">
        <v>818</v>
      </c>
      <c r="Z55" s="2" t="s">
        <v>107</v>
      </c>
      <c r="AA55" s="12"/>
      <c r="AB55" s="12"/>
      <c r="AC55" s="12"/>
      <c r="AD55" s="12">
        <v>6</v>
      </c>
      <c r="AE55" s="12"/>
      <c r="AF55" s="12" t="s">
        <v>109</v>
      </c>
      <c r="AG55" s="12"/>
      <c r="AH55" s="12"/>
      <c r="AI55" s="12"/>
      <c r="AJ55" s="12"/>
      <c r="AK55" s="12"/>
      <c r="AL55" s="12"/>
      <c r="AM55" s="12"/>
      <c r="AN55" s="2" t="s">
        <v>552</v>
      </c>
      <c r="AO55" s="2"/>
      <c r="AP55" s="2"/>
      <c r="AQ55" s="12" t="s">
        <v>671</v>
      </c>
      <c r="AR55" s="2" t="s">
        <v>860</v>
      </c>
      <c r="AS55" s="18">
        <v>43056</v>
      </c>
    </row>
    <row r="56" spans="1:45" x14ac:dyDescent="0.25">
      <c r="A56" s="2">
        <v>133</v>
      </c>
      <c r="B56" s="12" t="s">
        <v>506</v>
      </c>
      <c r="C56" s="2" t="s">
        <v>536</v>
      </c>
      <c r="D56" s="13">
        <v>37498543</v>
      </c>
      <c r="E56" s="12" t="s">
        <v>680</v>
      </c>
      <c r="F56" s="12" t="s">
        <v>220</v>
      </c>
      <c r="G56" s="2"/>
      <c r="H56" s="12"/>
      <c r="I56" s="2" t="s">
        <v>555</v>
      </c>
      <c r="J56" s="19">
        <v>34504</v>
      </c>
      <c r="K56" s="4">
        <v>24</v>
      </c>
      <c r="L56" s="2" t="s">
        <v>559</v>
      </c>
      <c r="M56" s="12"/>
      <c r="N56" s="2" t="s">
        <v>556</v>
      </c>
      <c r="O56" s="12"/>
      <c r="P56" s="12"/>
      <c r="Q56" s="12">
        <v>4090</v>
      </c>
      <c r="R56" s="12"/>
      <c r="S56" s="19">
        <v>43075</v>
      </c>
      <c r="T56" s="30">
        <f t="shared" si="0"/>
        <v>2017</v>
      </c>
      <c r="U56" s="16" t="s">
        <v>849</v>
      </c>
      <c r="V56" s="12" t="s">
        <v>132</v>
      </c>
      <c r="W56" s="2" t="s">
        <v>702</v>
      </c>
      <c r="X56" s="29" t="s">
        <v>1093</v>
      </c>
      <c r="Y56" s="2" t="s">
        <v>818</v>
      </c>
      <c r="Z56" s="2" t="s">
        <v>107</v>
      </c>
      <c r="AA56" s="12"/>
      <c r="AB56" s="12"/>
      <c r="AC56" s="12"/>
      <c r="AD56" s="12">
        <v>2</v>
      </c>
      <c r="AE56" s="12"/>
      <c r="AF56" s="12" t="s">
        <v>109</v>
      </c>
      <c r="AG56" s="12"/>
      <c r="AH56" s="12"/>
      <c r="AI56" s="12"/>
      <c r="AJ56" s="12"/>
      <c r="AK56" s="12"/>
      <c r="AL56" s="12"/>
      <c r="AM56" s="12"/>
      <c r="AN56" s="2" t="s">
        <v>552</v>
      </c>
      <c r="AO56" s="2"/>
      <c r="AP56" s="2"/>
      <c r="AQ56" s="12" t="s">
        <v>553</v>
      </c>
      <c r="AR56" s="2" t="s">
        <v>860</v>
      </c>
      <c r="AS56" s="18">
        <v>43088</v>
      </c>
    </row>
    <row r="57" spans="1:45" x14ac:dyDescent="0.25">
      <c r="A57" s="5">
        <v>134</v>
      </c>
      <c r="B57" s="12" t="s">
        <v>508</v>
      </c>
      <c r="C57" s="2" t="s">
        <v>535</v>
      </c>
      <c r="D57" s="13">
        <v>44374318</v>
      </c>
      <c r="E57" s="12" t="s">
        <v>686</v>
      </c>
      <c r="F57" s="12" t="s">
        <v>22</v>
      </c>
      <c r="G57" s="2"/>
      <c r="H57" s="12"/>
      <c r="I57" s="2" t="s">
        <v>555</v>
      </c>
      <c r="J57" s="19">
        <v>35524</v>
      </c>
      <c r="K57" s="4">
        <v>21</v>
      </c>
      <c r="L57" s="2" t="s">
        <v>112</v>
      </c>
      <c r="M57" s="12"/>
      <c r="N57" s="2" t="s">
        <v>556</v>
      </c>
      <c r="O57" s="12"/>
      <c r="P57" s="12"/>
      <c r="Q57" s="12">
        <v>4076</v>
      </c>
      <c r="R57" s="12">
        <v>78</v>
      </c>
      <c r="S57" s="19">
        <v>43223</v>
      </c>
      <c r="T57" s="30">
        <f t="shared" si="0"/>
        <v>2018</v>
      </c>
      <c r="U57" s="16" t="s">
        <v>849</v>
      </c>
      <c r="V57" s="12" t="s">
        <v>132</v>
      </c>
      <c r="W57" s="2" t="s">
        <v>694</v>
      </c>
      <c r="X57" s="29" t="s">
        <v>1097</v>
      </c>
      <c r="Y57" s="2" t="s">
        <v>818</v>
      </c>
      <c r="Z57" s="2" t="s">
        <v>107</v>
      </c>
      <c r="AA57" s="12"/>
      <c r="AB57" s="12"/>
      <c r="AC57" s="12"/>
      <c r="AD57" s="12">
        <v>9</v>
      </c>
      <c r="AE57" s="12"/>
      <c r="AF57" s="12" t="s">
        <v>109</v>
      </c>
      <c r="AG57" s="12"/>
      <c r="AH57" s="12"/>
      <c r="AI57" s="12"/>
      <c r="AJ57" s="12"/>
      <c r="AK57" s="12"/>
      <c r="AL57" s="12"/>
      <c r="AM57" s="12"/>
      <c r="AN57" s="2" t="s">
        <v>552</v>
      </c>
      <c r="AO57" s="2"/>
      <c r="AP57" s="2"/>
      <c r="AQ57" s="12" t="s">
        <v>676</v>
      </c>
      <c r="AR57" s="2" t="s">
        <v>860</v>
      </c>
      <c r="AS57" s="18">
        <v>43232</v>
      </c>
    </row>
    <row r="58" spans="1:45" x14ac:dyDescent="0.25">
      <c r="A58" s="2">
        <v>135</v>
      </c>
      <c r="B58" s="12" t="s">
        <v>607</v>
      </c>
      <c r="C58" s="2" t="s">
        <v>535</v>
      </c>
      <c r="D58" s="13">
        <v>34356798</v>
      </c>
      <c r="E58" s="12" t="s">
        <v>687</v>
      </c>
      <c r="F58" s="12" t="s">
        <v>97</v>
      </c>
      <c r="G58" s="2"/>
      <c r="H58" s="12"/>
      <c r="I58" s="2" t="s">
        <v>555</v>
      </c>
      <c r="J58" s="19">
        <v>32609</v>
      </c>
      <c r="K58" s="4">
        <v>29</v>
      </c>
      <c r="L58" s="2" t="s">
        <v>559</v>
      </c>
      <c r="M58" s="12"/>
      <c r="N58" s="2" t="s">
        <v>556</v>
      </c>
      <c r="O58" s="12"/>
      <c r="P58" s="12"/>
      <c r="Q58" s="12">
        <v>4077</v>
      </c>
      <c r="R58" s="12">
        <v>20</v>
      </c>
      <c r="S58" s="19">
        <v>43012</v>
      </c>
      <c r="T58" s="30">
        <f t="shared" si="0"/>
        <v>2017</v>
      </c>
      <c r="U58" s="16" t="s">
        <v>849</v>
      </c>
      <c r="V58" s="12" t="s">
        <v>688</v>
      </c>
      <c r="W58" s="2" t="s">
        <v>695</v>
      </c>
      <c r="X58" s="29" t="s">
        <v>1097</v>
      </c>
      <c r="Y58" s="2" t="s">
        <v>813</v>
      </c>
      <c r="Z58" s="2" t="s">
        <v>107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2" t="s">
        <v>552</v>
      </c>
      <c r="AO58" s="2"/>
      <c r="AP58" s="2"/>
      <c r="AQ58" s="12" t="s">
        <v>671</v>
      </c>
      <c r="AR58" s="2" t="s">
        <v>860</v>
      </c>
      <c r="AS58" s="18">
        <v>43160</v>
      </c>
    </row>
    <row r="59" spans="1:45" x14ac:dyDescent="0.25">
      <c r="A59" s="5">
        <v>136</v>
      </c>
      <c r="B59" s="12" t="s">
        <v>511</v>
      </c>
      <c r="C59" s="2" t="s">
        <v>535</v>
      </c>
      <c r="D59" s="13">
        <v>32828232</v>
      </c>
      <c r="E59" s="12" t="s">
        <v>684</v>
      </c>
      <c r="F59" s="12" t="s">
        <v>685</v>
      </c>
      <c r="G59" s="2"/>
      <c r="H59" s="12"/>
      <c r="I59" s="2" t="s">
        <v>601</v>
      </c>
      <c r="J59" s="19">
        <v>29874</v>
      </c>
      <c r="K59" s="4">
        <v>37</v>
      </c>
      <c r="L59" s="2" t="s">
        <v>559</v>
      </c>
      <c r="M59" s="12"/>
      <c r="N59" s="2" t="s">
        <v>556</v>
      </c>
      <c r="O59" s="12" t="s">
        <v>92</v>
      </c>
      <c r="P59" s="12" t="s">
        <v>93</v>
      </c>
      <c r="Q59" s="12">
        <v>4075</v>
      </c>
      <c r="R59" s="12">
        <v>5</v>
      </c>
      <c r="S59" s="19">
        <v>42921</v>
      </c>
      <c r="T59" s="30">
        <f t="shared" si="0"/>
        <v>2017</v>
      </c>
      <c r="U59" s="16" t="s">
        <v>847</v>
      </c>
      <c r="V59" s="12" t="s">
        <v>149</v>
      </c>
      <c r="W59" s="2" t="s">
        <v>694</v>
      </c>
      <c r="X59" s="29" t="s">
        <v>1097</v>
      </c>
      <c r="Y59" s="2" t="s">
        <v>818</v>
      </c>
      <c r="Z59" s="2" t="s">
        <v>107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2" t="s">
        <v>552</v>
      </c>
      <c r="AO59" s="2"/>
      <c r="AP59" s="2"/>
      <c r="AQ59" s="12" t="s">
        <v>676</v>
      </c>
      <c r="AR59" s="2" t="s">
        <v>860</v>
      </c>
      <c r="AS59" s="18">
        <v>43048</v>
      </c>
    </row>
    <row r="60" spans="1:45" x14ac:dyDescent="0.25">
      <c r="A60" s="2">
        <v>137</v>
      </c>
      <c r="B60" s="12" t="s">
        <v>513</v>
      </c>
      <c r="C60" s="2" t="s">
        <v>535</v>
      </c>
      <c r="D60" s="13">
        <v>44866435</v>
      </c>
      <c r="E60" s="12" t="s">
        <v>823</v>
      </c>
      <c r="F60" s="12"/>
      <c r="G60" s="2" t="s">
        <v>774</v>
      </c>
      <c r="H60" s="12"/>
      <c r="I60" s="2" t="s">
        <v>555</v>
      </c>
      <c r="J60" s="19">
        <v>35668</v>
      </c>
      <c r="K60" s="4">
        <v>21</v>
      </c>
      <c r="L60" s="2" t="s">
        <v>559</v>
      </c>
      <c r="M60" s="12"/>
      <c r="N60" s="2" t="s">
        <v>556</v>
      </c>
      <c r="O60" s="12" t="s">
        <v>92</v>
      </c>
      <c r="P60" s="12"/>
      <c r="Q60" s="12">
        <v>4050</v>
      </c>
      <c r="R60" s="12">
        <v>6</v>
      </c>
      <c r="S60" s="19">
        <v>42921</v>
      </c>
      <c r="T60" s="30">
        <f t="shared" si="0"/>
        <v>2017</v>
      </c>
      <c r="U60" s="16" t="s">
        <v>847</v>
      </c>
      <c r="V60" s="12" t="s">
        <v>149</v>
      </c>
      <c r="W60" s="2" t="s">
        <v>694</v>
      </c>
      <c r="X60" s="29" t="s">
        <v>1097</v>
      </c>
      <c r="Y60" s="2" t="s">
        <v>818</v>
      </c>
      <c r="Z60" s="2" t="s">
        <v>106</v>
      </c>
      <c r="AA60" s="12"/>
      <c r="AB60" s="12"/>
      <c r="AC60" s="12"/>
      <c r="AD60" s="12">
        <v>6</v>
      </c>
      <c r="AE60" s="12"/>
      <c r="AF60" s="12" t="s">
        <v>109</v>
      </c>
      <c r="AG60" s="12" t="s">
        <v>321</v>
      </c>
      <c r="AH60" s="12"/>
      <c r="AI60" s="12"/>
      <c r="AJ60" s="12"/>
      <c r="AK60" s="12"/>
      <c r="AL60" s="12"/>
      <c r="AM60" s="12"/>
      <c r="AN60" s="2" t="s">
        <v>552</v>
      </c>
      <c r="AO60" s="2"/>
      <c r="AP60" s="2"/>
      <c r="AQ60" s="12" t="s">
        <v>676</v>
      </c>
      <c r="AR60" s="2" t="s">
        <v>860</v>
      </c>
      <c r="AS60" s="18">
        <v>43048</v>
      </c>
    </row>
    <row r="61" spans="1:45" x14ac:dyDescent="0.25">
      <c r="A61" s="5">
        <v>138</v>
      </c>
      <c r="B61" s="12" t="s">
        <v>514</v>
      </c>
      <c r="C61" s="2" t="s">
        <v>535</v>
      </c>
      <c r="D61" s="13">
        <v>39481243</v>
      </c>
      <c r="E61" s="12" t="s">
        <v>824</v>
      </c>
      <c r="F61" s="12"/>
      <c r="G61" s="2" t="s">
        <v>188</v>
      </c>
      <c r="H61" s="12"/>
      <c r="I61" s="2" t="s">
        <v>555</v>
      </c>
      <c r="J61" s="19">
        <v>35101</v>
      </c>
      <c r="K61" s="4">
        <v>23</v>
      </c>
      <c r="L61" s="2" t="s">
        <v>559</v>
      </c>
      <c r="M61" s="12"/>
      <c r="N61" s="2" t="s">
        <v>556</v>
      </c>
      <c r="O61" s="12" t="s">
        <v>92</v>
      </c>
      <c r="P61" s="12" t="s">
        <v>93</v>
      </c>
      <c r="Q61" s="12">
        <v>4072</v>
      </c>
      <c r="R61" s="12"/>
      <c r="S61" s="19">
        <v>43032</v>
      </c>
      <c r="T61" s="30">
        <f t="shared" si="0"/>
        <v>2017</v>
      </c>
      <c r="U61" s="16" t="s">
        <v>849</v>
      </c>
      <c r="V61" s="12" t="s">
        <v>132</v>
      </c>
      <c r="W61" s="2" t="s">
        <v>694</v>
      </c>
      <c r="X61" s="29" t="s">
        <v>1097</v>
      </c>
      <c r="Y61" s="2" t="s">
        <v>818</v>
      </c>
      <c r="Z61" s="2" t="s">
        <v>106</v>
      </c>
      <c r="AA61" s="12" t="s">
        <v>141</v>
      </c>
      <c r="AB61" s="12"/>
      <c r="AC61" s="12"/>
      <c r="AD61" s="12">
        <v>3</v>
      </c>
      <c r="AE61" s="12"/>
      <c r="AF61" s="12" t="s">
        <v>109</v>
      </c>
      <c r="AG61" s="12" t="s">
        <v>825</v>
      </c>
      <c r="AH61" s="12"/>
      <c r="AI61" s="12"/>
      <c r="AJ61" s="12"/>
      <c r="AK61" s="12"/>
      <c r="AL61" s="12"/>
      <c r="AM61" s="12"/>
      <c r="AN61" s="2" t="s">
        <v>552</v>
      </c>
      <c r="AO61" s="2"/>
      <c r="AP61" s="2"/>
      <c r="AQ61" s="12" t="s">
        <v>676</v>
      </c>
      <c r="AR61" s="2" t="s">
        <v>860</v>
      </c>
      <c r="AS61" s="18">
        <v>43115</v>
      </c>
    </row>
    <row r="62" spans="1:45" x14ac:dyDescent="0.25">
      <c r="A62" s="2">
        <v>139</v>
      </c>
      <c r="B62" s="12" t="s">
        <v>815</v>
      </c>
      <c r="C62" s="2" t="s">
        <v>535</v>
      </c>
      <c r="D62" s="13">
        <v>40435031</v>
      </c>
      <c r="E62" s="12" t="s">
        <v>820</v>
      </c>
      <c r="F62" s="12"/>
      <c r="G62" s="2" t="s">
        <v>711</v>
      </c>
      <c r="H62" s="12"/>
      <c r="I62" s="2" t="s">
        <v>555</v>
      </c>
      <c r="J62" s="19">
        <v>35332</v>
      </c>
      <c r="K62" s="4">
        <v>22</v>
      </c>
      <c r="L62" s="2" t="s">
        <v>112</v>
      </c>
      <c r="M62" s="12"/>
      <c r="N62" s="2" t="s">
        <v>556</v>
      </c>
      <c r="O62" s="12" t="s">
        <v>92</v>
      </c>
      <c r="P62" s="12" t="s">
        <v>317</v>
      </c>
      <c r="Q62" s="12">
        <v>4078</v>
      </c>
      <c r="R62" s="12">
        <v>21</v>
      </c>
      <c r="S62" s="19">
        <v>43019</v>
      </c>
      <c r="T62" s="30">
        <f t="shared" si="0"/>
        <v>2017</v>
      </c>
      <c r="U62" s="16" t="s">
        <v>849</v>
      </c>
      <c r="V62" s="12" t="s">
        <v>23</v>
      </c>
      <c r="W62" s="2" t="s">
        <v>693</v>
      </c>
      <c r="X62" s="29" t="s">
        <v>1090</v>
      </c>
      <c r="Y62" s="2" t="s">
        <v>818</v>
      </c>
      <c r="Z62" s="2" t="s">
        <v>106</v>
      </c>
      <c r="AA62" s="12" t="s">
        <v>204</v>
      </c>
      <c r="AB62" s="12"/>
      <c r="AC62" s="12"/>
      <c r="AD62" s="12">
        <v>2</v>
      </c>
      <c r="AE62" s="12"/>
      <c r="AF62" s="12" t="s">
        <v>109</v>
      </c>
      <c r="AG62" s="12" t="s">
        <v>689</v>
      </c>
      <c r="AH62" s="12"/>
      <c r="AI62" s="12"/>
      <c r="AJ62" s="12" t="s">
        <v>565</v>
      </c>
      <c r="AK62" s="12" t="s">
        <v>21</v>
      </c>
      <c r="AL62" s="12"/>
      <c r="AM62" s="12"/>
      <c r="AN62" s="2" t="s">
        <v>552</v>
      </c>
      <c r="AO62" s="2"/>
      <c r="AP62" s="2"/>
      <c r="AQ62" s="12" t="s">
        <v>676</v>
      </c>
      <c r="AR62" s="2" t="s">
        <v>860</v>
      </c>
      <c r="AS62" s="18">
        <v>43159</v>
      </c>
    </row>
    <row r="63" spans="1:45" x14ac:dyDescent="0.25">
      <c r="A63" s="5">
        <v>140</v>
      </c>
      <c r="B63" s="12" t="s">
        <v>608</v>
      </c>
      <c r="C63" s="2" t="s">
        <v>535</v>
      </c>
      <c r="D63" s="13">
        <v>22429671</v>
      </c>
      <c r="E63" s="12" t="s">
        <v>678</v>
      </c>
      <c r="F63" s="12" t="s">
        <v>95</v>
      </c>
      <c r="G63" s="2"/>
      <c r="H63" s="12"/>
      <c r="I63" s="2" t="s">
        <v>601</v>
      </c>
      <c r="J63" s="19">
        <v>26666</v>
      </c>
      <c r="K63" s="4">
        <v>46</v>
      </c>
      <c r="L63" s="2" t="s">
        <v>595</v>
      </c>
      <c r="M63" s="12"/>
      <c r="N63" s="2" t="s">
        <v>556</v>
      </c>
      <c r="O63" s="12" t="s">
        <v>92</v>
      </c>
      <c r="P63" s="12" t="s">
        <v>98</v>
      </c>
      <c r="Q63" s="12">
        <v>4089</v>
      </c>
      <c r="R63" s="12"/>
      <c r="S63" s="19">
        <v>43228</v>
      </c>
      <c r="T63" s="30">
        <f t="shared" si="0"/>
        <v>2018</v>
      </c>
      <c r="U63" s="16" t="s">
        <v>849</v>
      </c>
      <c r="V63" s="12" t="s">
        <v>132</v>
      </c>
      <c r="W63" s="2" t="s">
        <v>695</v>
      </c>
      <c r="X63" s="29" t="s">
        <v>1097</v>
      </c>
      <c r="Y63" s="2" t="s">
        <v>818</v>
      </c>
      <c r="Z63" s="2" t="s">
        <v>106</v>
      </c>
      <c r="AA63" s="12" t="s">
        <v>141</v>
      </c>
      <c r="AB63" s="12"/>
      <c r="AC63" s="12"/>
      <c r="AD63" s="12">
        <v>5</v>
      </c>
      <c r="AE63" s="12"/>
      <c r="AF63" s="12" t="s">
        <v>645</v>
      </c>
      <c r="AG63" s="12" t="s">
        <v>110</v>
      </c>
      <c r="AH63" s="12"/>
      <c r="AI63" s="12"/>
      <c r="AJ63" s="12"/>
      <c r="AK63" s="12"/>
      <c r="AL63" s="12"/>
      <c r="AM63" s="12"/>
      <c r="AN63" s="2" t="s">
        <v>552</v>
      </c>
      <c r="AO63" s="2"/>
      <c r="AP63" s="2"/>
      <c r="AQ63" s="12" t="s">
        <v>676</v>
      </c>
      <c r="AR63" s="2" t="s">
        <v>860</v>
      </c>
      <c r="AS63" s="18">
        <v>43236</v>
      </c>
    </row>
    <row r="64" spans="1:45" x14ac:dyDescent="0.25">
      <c r="A64" s="2">
        <v>141</v>
      </c>
      <c r="B64" s="12" t="s">
        <v>516</v>
      </c>
      <c r="C64" s="2" t="s">
        <v>535</v>
      </c>
      <c r="D64" s="13">
        <v>36721831</v>
      </c>
      <c r="E64" s="12" t="s">
        <v>675</v>
      </c>
      <c r="F64" s="12" t="s">
        <v>163</v>
      </c>
      <c r="G64" s="2"/>
      <c r="H64" s="12"/>
      <c r="I64" s="2" t="s">
        <v>555</v>
      </c>
      <c r="J64" s="19">
        <v>32850</v>
      </c>
      <c r="K64" s="4">
        <v>29</v>
      </c>
      <c r="L64" s="2" t="s">
        <v>112</v>
      </c>
      <c r="M64" s="12"/>
      <c r="N64" s="2" t="s">
        <v>556</v>
      </c>
      <c r="O64" s="12" t="s">
        <v>92</v>
      </c>
      <c r="P64" s="12" t="s">
        <v>393</v>
      </c>
      <c r="Q64" s="12">
        <v>4087</v>
      </c>
      <c r="R64" s="12">
        <v>21</v>
      </c>
      <c r="S64" s="19">
        <v>43185</v>
      </c>
      <c r="T64" s="30">
        <f t="shared" si="0"/>
        <v>2018</v>
      </c>
      <c r="U64" s="16" t="s">
        <v>847</v>
      </c>
      <c r="V64" s="12" t="s">
        <v>149</v>
      </c>
      <c r="W64" s="2" t="s">
        <v>694</v>
      </c>
      <c r="X64" s="29" t="s">
        <v>1097</v>
      </c>
      <c r="Y64" s="2" t="s">
        <v>818</v>
      </c>
      <c r="Z64" s="2" t="s">
        <v>106</v>
      </c>
      <c r="AA64" s="12" t="s">
        <v>141</v>
      </c>
      <c r="AB64" s="12"/>
      <c r="AC64" s="12"/>
      <c r="AD64" s="12">
        <v>6</v>
      </c>
      <c r="AE64" s="12"/>
      <c r="AF64" s="12" t="s">
        <v>109</v>
      </c>
      <c r="AG64" s="12"/>
      <c r="AH64" s="12"/>
      <c r="AI64" s="12"/>
      <c r="AJ64" s="12"/>
      <c r="AK64" s="12"/>
      <c r="AL64" s="12"/>
      <c r="AM64" s="12"/>
      <c r="AN64" s="2" t="s">
        <v>552</v>
      </c>
      <c r="AO64" s="2"/>
      <c r="AP64" s="2"/>
      <c r="AQ64" s="12" t="s">
        <v>676</v>
      </c>
      <c r="AR64" s="2" t="s">
        <v>860</v>
      </c>
      <c r="AS64" s="18">
        <v>43206</v>
      </c>
    </row>
    <row r="65" spans="1:45" x14ac:dyDescent="0.25">
      <c r="A65" s="5">
        <v>142</v>
      </c>
      <c r="B65" s="12" t="s">
        <v>805</v>
      </c>
      <c r="C65" s="2" t="s">
        <v>536</v>
      </c>
      <c r="D65" s="13">
        <v>45195473</v>
      </c>
      <c r="E65" s="12" t="s">
        <v>889</v>
      </c>
      <c r="F65" s="12"/>
      <c r="G65" s="2" t="s">
        <v>774</v>
      </c>
      <c r="H65" s="12"/>
      <c r="I65" s="2" t="s">
        <v>555</v>
      </c>
      <c r="J65" s="19">
        <v>33702</v>
      </c>
      <c r="K65" s="4">
        <v>26</v>
      </c>
      <c r="L65" s="2" t="s">
        <v>595</v>
      </c>
      <c r="M65" s="12"/>
      <c r="N65" s="2" t="s">
        <v>556</v>
      </c>
      <c r="O65" s="12" t="s">
        <v>270</v>
      </c>
      <c r="P65" s="12"/>
      <c r="Q65" s="12">
        <v>4097</v>
      </c>
      <c r="R65" s="12"/>
      <c r="S65" s="19">
        <v>43070</v>
      </c>
      <c r="T65" s="30">
        <f t="shared" si="0"/>
        <v>2017</v>
      </c>
      <c r="U65" s="16" t="s">
        <v>849</v>
      </c>
      <c r="V65" s="12" t="s">
        <v>827</v>
      </c>
      <c r="W65" s="2" t="s">
        <v>702</v>
      </c>
      <c r="X65" s="29" t="s">
        <v>1093</v>
      </c>
      <c r="Y65" s="2" t="s">
        <v>813</v>
      </c>
      <c r="Z65" s="2"/>
      <c r="AA65" s="12"/>
      <c r="AB65" s="12"/>
      <c r="AC65" s="12"/>
      <c r="AD65" s="12">
        <v>5</v>
      </c>
      <c r="AE65" s="12"/>
      <c r="AF65" s="12" t="s">
        <v>109</v>
      </c>
      <c r="AG65" s="12" t="s">
        <v>110</v>
      </c>
      <c r="AH65" s="12"/>
      <c r="AI65" s="12"/>
      <c r="AJ65" s="12" t="s">
        <v>565</v>
      </c>
      <c r="AK65" s="12" t="s">
        <v>21</v>
      </c>
      <c r="AL65" s="12"/>
      <c r="AM65" s="12"/>
      <c r="AN65" s="2" t="s">
        <v>552</v>
      </c>
      <c r="AO65" s="2"/>
      <c r="AP65" s="2"/>
      <c r="AQ65" s="12" t="s">
        <v>517</v>
      </c>
      <c r="AR65" s="2" t="s">
        <v>853</v>
      </c>
      <c r="AS65" s="18">
        <v>43257</v>
      </c>
    </row>
    <row r="66" spans="1:45" x14ac:dyDescent="0.25">
      <c r="A66" s="2">
        <v>143</v>
      </c>
      <c r="B66" s="12" t="s">
        <v>518</v>
      </c>
      <c r="C66" s="2" t="s">
        <v>536</v>
      </c>
      <c r="D66" s="13">
        <v>24164203</v>
      </c>
      <c r="E66" s="12" t="s">
        <v>887</v>
      </c>
      <c r="F66" s="12"/>
      <c r="G66" s="2" t="s">
        <v>212</v>
      </c>
      <c r="H66" s="12"/>
      <c r="I66" s="2" t="s">
        <v>614</v>
      </c>
      <c r="J66" s="19">
        <v>27280</v>
      </c>
      <c r="K66" s="4">
        <v>44</v>
      </c>
      <c r="L66" s="2" t="s">
        <v>595</v>
      </c>
      <c r="M66" s="12"/>
      <c r="N66" s="2" t="s">
        <v>556</v>
      </c>
      <c r="O66" s="12" t="s">
        <v>270</v>
      </c>
      <c r="P66" s="12" t="s">
        <v>888</v>
      </c>
      <c r="Q66" s="12">
        <v>4096</v>
      </c>
      <c r="R66" s="12">
        <v>8</v>
      </c>
      <c r="S66" s="19">
        <v>42972</v>
      </c>
      <c r="T66" s="30">
        <f t="shared" ref="T66:T129" si="1">YEAR(S66)</f>
        <v>2017</v>
      </c>
      <c r="U66" s="16" t="s">
        <v>849</v>
      </c>
      <c r="V66" s="12" t="s">
        <v>642</v>
      </c>
      <c r="W66" s="2" t="s">
        <v>702</v>
      </c>
      <c r="X66" s="29" t="s">
        <v>1093</v>
      </c>
      <c r="Y66" s="2" t="s">
        <v>813</v>
      </c>
      <c r="Z66" s="2" t="s">
        <v>107</v>
      </c>
      <c r="AA66" s="12" t="s">
        <v>204</v>
      </c>
      <c r="AB66" s="12"/>
      <c r="AC66" s="12"/>
      <c r="AD66" s="12">
        <v>4</v>
      </c>
      <c r="AE66" s="12">
        <v>2</v>
      </c>
      <c r="AF66" s="12" t="s">
        <v>109</v>
      </c>
      <c r="AG66" s="12"/>
      <c r="AH66" s="12"/>
      <c r="AI66" s="12"/>
      <c r="AJ66" s="12"/>
      <c r="AK66" s="12"/>
      <c r="AL66" s="12"/>
      <c r="AM66" s="12"/>
      <c r="AN66" s="2" t="s">
        <v>552</v>
      </c>
      <c r="AO66" s="2"/>
      <c r="AP66" s="2"/>
      <c r="AQ66" s="12" t="s">
        <v>517</v>
      </c>
      <c r="AR66" s="2" t="s">
        <v>853</v>
      </c>
      <c r="AS66" s="18">
        <v>43152</v>
      </c>
    </row>
    <row r="67" spans="1:45" x14ac:dyDescent="0.25">
      <c r="A67" s="5">
        <v>144</v>
      </c>
      <c r="B67" s="12" t="s">
        <v>519</v>
      </c>
      <c r="C67" s="2" t="s">
        <v>536</v>
      </c>
      <c r="D67" s="13">
        <v>34719428</v>
      </c>
      <c r="E67" s="12" t="s">
        <v>838</v>
      </c>
      <c r="F67" s="12"/>
      <c r="G67" s="2" t="s">
        <v>774</v>
      </c>
      <c r="H67" s="12"/>
      <c r="I67" s="2" t="s">
        <v>614</v>
      </c>
      <c r="J67" s="19">
        <v>32713</v>
      </c>
      <c r="K67" s="4">
        <v>29</v>
      </c>
      <c r="L67" s="2" t="s">
        <v>559</v>
      </c>
      <c r="M67" s="12"/>
      <c r="N67" s="2" t="s">
        <v>556</v>
      </c>
      <c r="O67" s="12" t="s">
        <v>270</v>
      </c>
      <c r="P67" s="12"/>
      <c r="Q67" s="12"/>
      <c r="R67" s="12">
        <v>27</v>
      </c>
      <c r="S67" s="19">
        <v>43096</v>
      </c>
      <c r="T67" s="30">
        <f t="shared" si="1"/>
        <v>2017</v>
      </c>
      <c r="U67" s="16" t="s">
        <v>849</v>
      </c>
      <c r="V67" s="12" t="s">
        <v>23</v>
      </c>
      <c r="W67" s="2" t="s">
        <v>702</v>
      </c>
      <c r="X67" s="29" t="s">
        <v>1093</v>
      </c>
      <c r="Y67" s="2" t="s">
        <v>813</v>
      </c>
      <c r="Z67" s="2" t="s">
        <v>106</v>
      </c>
      <c r="AA67" s="12" t="s">
        <v>141</v>
      </c>
      <c r="AB67" s="12"/>
      <c r="AC67" s="12"/>
      <c r="AD67" s="12">
        <v>7</v>
      </c>
      <c r="AE67" s="12"/>
      <c r="AF67" s="12" t="s">
        <v>109</v>
      </c>
      <c r="AG67" s="12"/>
      <c r="AH67" s="12"/>
      <c r="AI67" s="12"/>
      <c r="AJ67" s="12" t="s">
        <v>565</v>
      </c>
      <c r="AK67" s="12" t="s">
        <v>21</v>
      </c>
      <c r="AL67" s="12"/>
      <c r="AM67" s="12"/>
      <c r="AN67" s="2" t="s">
        <v>552</v>
      </c>
      <c r="AO67" s="2"/>
      <c r="AP67" s="2"/>
      <c r="AQ67" s="12" t="s">
        <v>839</v>
      </c>
      <c r="AR67" s="2" t="s">
        <v>858</v>
      </c>
      <c r="AS67" s="18"/>
    </row>
    <row r="68" spans="1:45" x14ac:dyDescent="0.25">
      <c r="A68" s="2">
        <v>145</v>
      </c>
      <c r="B68" s="12" t="s">
        <v>577</v>
      </c>
      <c r="C68" s="2" t="s">
        <v>536</v>
      </c>
      <c r="D68" s="13">
        <v>38350273</v>
      </c>
      <c r="E68" s="12" t="s">
        <v>868</v>
      </c>
      <c r="F68" s="12"/>
      <c r="G68" s="2" t="s">
        <v>774</v>
      </c>
      <c r="H68" s="12"/>
      <c r="I68" s="2" t="s">
        <v>555</v>
      </c>
      <c r="J68" s="19">
        <v>34563</v>
      </c>
      <c r="K68" s="4">
        <v>24</v>
      </c>
      <c r="L68" s="2" t="s">
        <v>559</v>
      </c>
      <c r="M68" s="12"/>
      <c r="N68" s="2" t="s">
        <v>556</v>
      </c>
      <c r="O68" s="12" t="s">
        <v>270</v>
      </c>
      <c r="P68" s="12"/>
      <c r="Q68" s="12">
        <v>4104</v>
      </c>
      <c r="R68" s="12">
        <v>13</v>
      </c>
      <c r="S68" s="19">
        <v>42986</v>
      </c>
      <c r="T68" s="30">
        <f t="shared" si="1"/>
        <v>2017</v>
      </c>
      <c r="U68" s="16" t="s">
        <v>849</v>
      </c>
      <c r="V68" s="12" t="s">
        <v>642</v>
      </c>
      <c r="W68" s="2" t="s">
        <v>697</v>
      </c>
      <c r="X68" s="29" t="s">
        <v>1092</v>
      </c>
      <c r="Y68" s="2" t="s">
        <v>813</v>
      </c>
      <c r="Z68" s="2" t="s">
        <v>106</v>
      </c>
      <c r="AA68" s="12" t="s">
        <v>141</v>
      </c>
      <c r="AB68" s="12"/>
      <c r="AC68" s="12"/>
      <c r="AD68" s="12">
        <v>5</v>
      </c>
      <c r="AE68" s="12"/>
      <c r="AF68" s="12" t="s">
        <v>109</v>
      </c>
      <c r="AG68" s="12"/>
      <c r="AH68" s="12" t="s">
        <v>869</v>
      </c>
      <c r="AI68" s="12" t="s">
        <v>565</v>
      </c>
      <c r="AJ68" s="12"/>
      <c r="AK68" s="12"/>
      <c r="AL68" s="12"/>
      <c r="AM68" s="12"/>
      <c r="AN68" s="2" t="s">
        <v>552</v>
      </c>
      <c r="AO68" s="2"/>
      <c r="AP68" s="2"/>
      <c r="AQ68" s="12" t="s">
        <v>520</v>
      </c>
      <c r="AR68" s="2" t="s">
        <v>858</v>
      </c>
      <c r="AS68" s="18">
        <v>43255</v>
      </c>
    </row>
    <row r="69" spans="1:45" x14ac:dyDescent="0.25">
      <c r="A69" s="5">
        <v>146</v>
      </c>
      <c r="B69" s="12" t="s">
        <v>609</v>
      </c>
      <c r="C69" s="2" t="s">
        <v>536</v>
      </c>
      <c r="D69" s="13">
        <v>37658379</v>
      </c>
      <c r="E69" s="12" t="s">
        <v>870</v>
      </c>
      <c r="F69" s="12"/>
      <c r="G69" s="2" t="s">
        <v>774</v>
      </c>
      <c r="H69" s="12"/>
      <c r="I69" s="2" t="s">
        <v>555</v>
      </c>
      <c r="J69" s="19">
        <v>34070</v>
      </c>
      <c r="K69" s="4">
        <v>25</v>
      </c>
      <c r="L69" s="2" t="s">
        <v>559</v>
      </c>
      <c r="M69" s="12"/>
      <c r="N69" s="2" t="s">
        <v>556</v>
      </c>
      <c r="O69" s="12" t="s">
        <v>270</v>
      </c>
      <c r="P69" s="12" t="s">
        <v>872</v>
      </c>
      <c r="Q69" s="12">
        <v>4103</v>
      </c>
      <c r="R69" s="12">
        <v>54</v>
      </c>
      <c r="S69" s="19">
        <v>43165</v>
      </c>
      <c r="T69" s="30">
        <f t="shared" si="1"/>
        <v>2018</v>
      </c>
      <c r="U69" s="16" t="s">
        <v>849</v>
      </c>
      <c r="V69" s="12" t="s">
        <v>642</v>
      </c>
      <c r="W69" s="2" t="s">
        <v>697</v>
      </c>
      <c r="X69" s="29" t="s">
        <v>1092</v>
      </c>
      <c r="Y69" s="2" t="s">
        <v>818</v>
      </c>
      <c r="Z69" s="2" t="s">
        <v>106</v>
      </c>
      <c r="AA69" s="12"/>
      <c r="AB69" s="12"/>
      <c r="AC69" s="12"/>
      <c r="AD69" s="12">
        <v>2</v>
      </c>
      <c r="AE69" s="12"/>
      <c r="AF69" s="12" t="s">
        <v>109</v>
      </c>
      <c r="AG69" s="12"/>
      <c r="AH69" s="12"/>
      <c r="AI69" s="12"/>
      <c r="AJ69" s="12" t="s">
        <v>565</v>
      </c>
      <c r="AK69" s="12" t="s">
        <v>21</v>
      </c>
      <c r="AL69" s="12"/>
      <c r="AM69" s="12"/>
      <c r="AN69" s="2" t="s">
        <v>552</v>
      </c>
      <c r="AO69" s="2"/>
      <c r="AP69" s="2"/>
      <c r="AQ69" s="12" t="s">
        <v>520</v>
      </c>
      <c r="AR69" s="2" t="s">
        <v>858</v>
      </c>
      <c r="AS69" s="18">
        <v>43179</v>
      </c>
    </row>
    <row r="70" spans="1:45" x14ac:dyDescent="0.25">
      <c r="A70" s="2">
        <v>147</v>
      </c>
      <c r="B70" s="12" t="s">
        <v>521</v>
      </c>
      <c r="C70" s="2" t="s">
        <v>535</v>
      </c>
      <c r="D70" s="13">
        <v>45232852</v>
      </c>
      <c r="E70" s="12" t="s">
        <v>871</v>
      </c>
      <c r="F70" s="12"/>
      <c r="G70" s="2" t="s">
        <v>774</v>
      </c>
      <c r="H70" s="12"/>
      <c r="I70" s="2" t="s">
        <v>555</v>
      </c>
      <c r="J70" s="19">
        <v>35206</v>
      </c>
      <c r="K70" s="4">
        <v>22</v>
      </c>
      <c r="L70" s="2" t="s">
        <v>112</v>
      </c>
      <c r="M70" s="12"/>
      <c r="N70" s="2" t="s">
        <v>556</v>
      </c>
      <c r="O70" s="12" t="s">
        <v>270</v>
      </c>
      <c r="P70" s="12" t="s">
        <v>317</v>
      </c>
      <c r="Q70" s="12">
        <v>4102</v>
      </c>
      <c r="R70" s="12">
        <v>10</v>
      </c>
      <c r="S70" s="19">
        <v>43349</v>
      </c>
      <c r="T70" s="30">
        <f t="shared" si="1"/>
        <v>2018</v>
      </c>
      <c r="U70" s="16" t="s">
        <v>847</v>
      </c>
      <c r="V70" s="12" t="s">
        <v>873</v>
      </c>
      <c r="W70" s="2" t="s">
        <v>694</v>
      </c>
      <c r="X70" s="29" t="s">
        <v>1097</v>
      </c>
      <c r="Y70" s="2" t="s">
        <v>818</v>
      </c>
      <c r="Z70" s="2" t="s">
        <v>106</v>
      </c>
      <c r="AA70" s="12"/>
      <c r="AB70" s="12"/>
      <c r="AC70" s="12"/>
      <c r="AD70" s="12">
        <v>6</v>
      </c>
      <c r="AE70" s="12"/>
      <c r="AF70" s="12" t="s">
        <v>109</v>
      </c>
      <c r="AG70" s="12" t="s">
        <v>874</v>
      </c>
      <c r="AH70" s="12"/>
      <c r="AI70" s="12"/>
      <c r="AJ70" s="12" t="s">
        <v>565</v>
      </c>
      <c r="AK70" s="12" t="s">
        <v>565</v>
      </c>
      <c r="AL70" s="12"/>
      <c r="AM70" s="12"/>
      <c r="AN70" s="2" t="s">
        <v>552</v>
      </c>
      <c r="AO70" s="2"/>
      <c r="AP70" s="2"/>
      <c r="AQ70" s="12" t="s">
        <v>520</v>
      </c>
      <c r="AR70" s="2" t="s">
        <v>858</v>
      </c>
      <c r="AS70" s="18">
        <v>43391</v>
      </c>
    </row>
    <row r="71" spans="1:45" x14ac:dyDescent="0.25">
      <c r="A71" s="5">
        <v>148</v>
      </c>
      <c r="B71" s="12" t="s">
        <v>522</v>
      </c>
      <c r="C71" s="2" t="s">
        <v>536</v>
      </c>
      <c r="D71" s="13">
        <v>44703243</v>
      </c>
      <c r="E71" s="12" t="s">
        <v>875</v>
      </c>
      <c r="F71" s="12"/>
      <c r="G71" s="2" t="s">
        <v>785</v>
      </c>
      <c r="H71" s="12"/>
      <c r="I71" s="2" t="s">
        <v>555</v>
      </c>
      <c r="J71" s="19">
        <v>34138</v>
      </c>
      <c r="K71" s="4">
        <v>25</v>
      </c>
      <c r="L71" s="2" t="s">
        <v>613</v>
      </c>
      <c r="M71" s="12"/>
      <c r="N71" s="2" t="s">
        <v>556</v>
      </c>
      <c r="O71" s="12" t="s">
        <v>270</v>
      </c>
      <c r="P71" s="12"/>
      <c r="Q71" s="12">
        <v>4101</v>
      </c>
      <c r="R71" s="12">
        <v>17</v>
      </c>
      <c r="S71" s="19">
        <v>43005</v>
      </c>
      <c r="T71" s="30">
        <f t="shared" si="1"/>
        <v>2017</v>
      </c>
      <c r="U71" s="16" t="s">
        <v>849</v>
      </c>
      <c r="V71" s="12" t="s">
        <v>642</v>
      </c>
      <c r="W71" s="2" t="s">
        <v>697</v>
      </c>
      <c r="X71" s="29" t="s">
        <v>1092</v>
      </c>
      <c r="Y71" s="2" t="s">
        <v>813</v>
      </c>
      <c r="Z71" s="2" t="s">
        <v>106</v>
      </c>
      <c r="AA71" s="12"/>
      <c r="AB71" s="12"/>
      <c r="AC71" s="12"/>
      <c r="AD71" s="12">
        <v>6</v>
      </c>
      <c r="AE71" s="12"/>
      <c r="AF71" s="12" t="s">
        <v>109</v>
      </c>
      <c r="AG71" s="12"/>
      <c r="AH71" s="12"/>
      <c r="AI71" s="12"/>
      <c r="AJ71" s="12"/>
      <c r="AK71" s="12"/>
      <c r="AL71" s="12"/>
      <c r="AM71" s="12"/>
      <c r="AN71" s="2" t="s">
        <v>552</v>
      </c>
      <c r="AO71" s="2"/>
      <c r="AP71" s="2"/>
      <c r="AQ71" s="12" t="s">
        <v>520</v>
      </c>
      <c r="AR71" s="2" t="s">
        <v>858</v>
      </c>
      <c r="AS71" s="18">
        <v>43391</v>
      </c>
    </row>
    <row r="72" spans="1:45" x14ac:dyDescent="0.25">
      <c r="A72" s="2">
        <v>149</v>
      </c>
      <c r="B72" s="12" t="s">
        <v>523</v>
      </c>
      <c r="C72" s="2" t="s">
        <v>536</v>
      </c>
      <c r="D72" s="13">
        <v>8082062</v>
      </c>
      <c r="E72" s="12" t="s">
        <v>681</v>
      </c>
      <c r="F72" s="12" t="s">
        <v>95</v>
      </c>
      <c r="G72" s="2"/>
      <c r="H72" s="12"/>
      <c r="I72" s="2" t="s">
        <v>566</v>
      </c>
      <c r="J72" s="19">
        <v>15875</v>
      </c>
      <c r="K72" s="4">
        <v>75</v>
      </c>
      <c r="L72" s="2" t="s">
        <v>613</v>
      </c>
      <c r="M72" s="12"/>
      <c r="N72" s="2" t="s">
        <v>556</v>
      </c>
      <c r="O72" s="12" t="s">
        <v>169</v>
      </c>
      <c r="P72" s="12" t="s">
        <v>98</v>
      </c>
      <c r="Q72" s="12"/>
      <c r="R72" s="12"/>
      <c r="S72" s="19">
        <v>43234</v>
      </c>
      <c r="T72" s="30">
        <f t="shared" si="1"/>
        <v>2018</v>
      </c>
      <c r="U72" s="16" t="s">
        <v>849</v>
      </c>
      <c r="V72" s="12" t="s">
        <v>682</v>
      </c>
      <c r="W72" s="2" t="s">
        <v>699</v>
      </c>
      <c r="X72" s="29" t="s">
        <v>1091</v>
      </c>
      <c r="Y72" s="2" t="s">
        <v>818</v>
      </c>
      <c r="Z72" s="2" t="s">
        <v>106</v>
      </c>
      <c r="AA72" s="12"/>
      <c r="AB72" s="12"/>
      <c r="AC72" s="12"/>
      <c r="AD72" s="12">
        <v>1</v>
      </c>
      <c r="AE72" s="12"/>
      <c r="AF72" s="12" t="s">
        <v>563</v>
      </c>
      <c r="AG72" s="12" t="s">
        <v>321</v>
      </c>
      <c r="AH72" s="12" t="s">
        <v>683</v>
      </c>
      <c r="AI72" s="12"/>
      <c r="AJ72" s="12"/>
      <c r="AK72" s="12"/>
      <c r="AL72" s="12"/>
      <c r="AM72" s="12"/>
      <c r="AN72" s="2" t="s">
        <v>552</v>
      </c>
      <c r="AO72" s="2"/>
      <c r="AP72" s="2"/>
      <c r="AQ72" s="12" t="s">
        <v>553</v>
      </c>
      <c r="AR72" s="2" t="s">
        <v>860</v>
      </c>
      <c r="AS72" s="18">
        <v>43232</v>
      </c>
    </row>
    <row r="73" spans="1:45" x14ac:dyDescent="0.25">
      <c r="A73" s="5">
        <v>150</v>
      </c>
      <c r="B73" s="12" t="s">
        <v>525</v>
      </c>
      <c r="C73" s="2" t="s">
        <v>535</v>
      </c>
      <c r="D73" s="13">
        <v>27017443</v>
      </c>
      <c r="E73" s="12" t="s">
        <v>816</v>
      </c>
      <c r="F73" s="12"/>
      <c r="G73" s="2" t="s">
        <v>774</v>
      </c>
      <c r="H73" s="12"/>
      <c r="I73" s="2" t="s">
        <v>614</v>
      </c>
      <c r="J73" s="19">
        <v>28869</v>
      </c>
      <c r="K73" s="4">
        <v>40</v>
      </c>
      <c r="L73" s="2" t="s">
        <v>112</v>
      </c>
      <c r="M73" s="12"/>
      <c r="N73" s="2" t="s">
        <v>556</v>
      </c>
      <c r="O73" s="12" t="s">
        <v>92</v>
      </c>
      <c r="P73" s="12" t="s">
        <v>817</v>
      </c>
      <c r="Q73" s="12">
        <v>4073</v>
      </c>
      <c r="R73" s="12"/>
      <c r="S73" s="19">
        <v>43182</v>
      </c>
      <c r="T73" s="30">
        <f t="shared" si="1"/>
        <v>2018</v>
      </c>
      <c r="U73" s="16" t="s">
        <v>849</v>
      </c>
      <c r="V73" s="12" t="s">
        <v>679</v>
      </c>
      <c r="W73" s="2" t="s">
        <v>695</v>
      </c>
      <c r="X73" s="29" t="s">
        <v>1097</v>
      </c>
      <c r="Y73" s="2" t="s">
        <v>818</v>
      </c>
      <c r="Z73" s="2" t="s">
        <v>106</v>
      </c>
      <c r="AA73" s="12"/>
      <c r="AB73" s="12"/>
      <c r="AC73" s="12"/>
      <c r="AD73" s="12">
        <v>5</v>
      </c>
      <c r="AE73" s="12"/>
      <c r="AF73" s="12" t="s">
        <v>307</v>
      </c>
      <c r="AG73" s="12" t="s">
        <v>321</v>
      </c>
      <c r="AH73" s="12"/>
      <c r="AI73" s="12"/>
      <c r="AJ73" s="12"/>
      <c r="AK73" s="12"/>
      <c r="AL73" s="12"/>
      <c r="AM73" s="12"/>
      <c r="AN73" s="2" t="s">
        <v>552</v>
      </c>
      <c r="AO73" s="2"/>
      <c r="AP73" s="2"/>
      <c r="AQ73" s="12" t="s">
        <v>819</v>
      </c>
      <c r="AR73" s="2" t="s">
        <v>860</v>
      </c>
      <c r="AS73" s="18">
        <v>43241</v>
      </c>
    </row>
    <row r="74" spans="1:45" x14ac:dyDescent="0.25">
      <c r="A74" s="2">
        <v>151</v>
      </c>
      <c r="B74" s="5" t="s">
        <v>568</v>
      </c>
      <c r="C74" s="2" t="s">
        <v>535</v>
      </c>
      <c r="D74" s="6">
        <v>31922556</v>
      </c>
      <c r="E74" s="5" t="s">
        <v>1049</v>
      </c>
      <c r="F74" s="5"/>
      <c r="G74" s="2" t="s">
        <v>797</v>
      </c>
      <c r="H74" s="5"/>
      <c r="I74" s="2" t="s">
        <v>555</v>
      </c>
      <c r="J74" s="17"/>
      <c r="K74" s="4"/>
      <c r="L74" s="2"/>
      <c r="M74" s="5"/>
      <c r="N74" s="2" t="s">
        <v>556</v>
      </c>
      <c r="O74" s="5" t="s">
        <v>92</v>
      </c>
      <c r="P74" s="5" t="s">
        <v>1050</v>
      </c>
      <c r="Q74" s="5">
        <v>4045</v>
      </c>
      <c r="R74" s="5"/>
      <c r="S74" s="17">
        <v>43412</v>
      </c>
      <c r="T74" s="30">
        <f t="shared" si="1"/>
        <v>2018</v>
      </c>
      <c r="U74" s="16" t="s">
        <v>849</v>
      </c>
      <c r="V74" s="5" t="s">
        <v>642</v>
      </c>
      <c r="W74" s="2" t="s">
        <v>694</v>
      </c>
      <c r="X74" s="29" t="s">
        <v>1097</v>
      </c>
      <c r="Y74" s="2" t="s">
        <v>818</v>
      </c>
      <c r="Z74" s="2"/>
      <c r="AA74" s="5"/>
      <c r="AB74" s="5"/>
      <c r="AC74" s="5"/>
      <c r="AD74" s="5">
        <v>5</v>
      </c>
      <c r="AE74" s="5"/>
      <c r="AF74" s="5" t="s">
        <v>109</v>
      </c>
      <c r="AG74" s="5"/>
      <c r="AH74" s="5"/>
      <c r="AI74" s="5"/>
      <c r="AJ74" s="5"/>
      <c r="AK74" s="5"/>
      <c r="AL74" s="5"/>
      <c r="AM74" s="5"/>
      <c r="AN74" s="2" t="s">
        <v>543</v>
      </c>
      <c r="AO74" s="2"/>
      <c r="AP74" s="2"/>
      <c r="AQ74" s="5"/>
      <c r="AR74" s="2"/>
      <c r="AS74" s="18"/>
    </row>
    <row r="75" spans="1:45" x14ac:dyDescent="0.25">
      <c r="A75" s="5">
        <v>152</v>
      </c>
      <c r="B75" s="3" t="s">
        <v>527</v>
      </c>
      <c r="C75" s="2" t="s">
        <v>536</v>
      </c>
      <c r="D75" s="9">
        <v>43964330</v>
      </c>
      <c r="E75" s="8" t="s">
        <v>635</v>
      </c>
      <c r="F75" s="8" t="s">
        <v>95</v>
      </c>
      <c r="G75" s="2"/>
      <c r="H75" s="3"/>
      <c r="I75" s="2" t="s">
        <v>555</v>
      </c>
      <c r="J75" s="18">
        <v>35603</v>
      </c>
      <c r="K75" s="4">
        <v>21</v>
      </c>
      <c r="L75" s="2" t="s">
        <v>112</v>
      </c>
      <c r="M75" s="8"/>
      <c r="N75" s="2" t="s">
        <v>556</v>
      </c>
      <c r="O75" s="8" t="s">
        <v>270</v>
      </c>
      <c r="P75" s="8" t="s">
        <v>636</v>
      </c>
      <c r="Q75" s="3">
        <v>4038</v>
      </c>
      <c r="R75" s="3">
        <v>136</v>
      </c>
      <c r="S75" s="18">
        <v>43385</v>
      </c>
      <c r="T75" s="30">
        <f t="shared" si="1"/>
        <v>2018</v>
      </c>
      <c r="U75" s="16" t="s">
        <v>847</v>
      </c>
      <c r="V75" s="8" t="s">
        <v>149</v>
      </c>
      <c r="W75" s="2" t="s">
        <v>698</v>
      </c>
      <c r="X75" s="29" t="s">
        <v>1092</v>
      </c>
      <c r="Y75" s="2" t="s">
        <v>818</v>
      </c>
      <c r="Z75" s="2"/>
      <c r="AA75" s="8"/>
      <c r="AB75" s="8"/>
      <c r="AC75" s="8"/>
      <c r="AD75" s="8">
        <v>3</v>
      </c>
      <c r="AE75" s="8"/>
      <c r="AF75" s="8" t="s">
        <v>109</v>
      </c>
      <c r="AG75" s="8"/>
      <c r="AH75" s="8" t="s">
        <v>637</v>
      </c>
      <c r="AI75" s="8" t="s">
        <v>565</v>
      </c>
      <c r="AJ75" s="8" t="s">
        <v>565</v>
      </c>
      <c r="AK75" s="8" t="s">
        <v>21</v>
      </c>
      <c r="AL75" s="8" t="s">
        <v>321</v>
      </c>
      <c r="AM75" s="8"/>
      <c r="AN75" s="2" t="s">
        <v>543</v>
      </c>
      <c r="AO75" s="2"/>
      <c r="AP75" s="2"/>
      <c r="AQ75" s="3"/>
      <c r="AR75" s="2"/>
      <c r="AS75" s="18"/>
    </row>
    <row r="76" spans="1:45" x14ac:dyDescent="0.25">
      <c r="A76" s="2">
        <v>153</v>
      </c>
      <c r="B76" s="5" t="s">
        <v>528</v>
      </c>
      <c r="C76" s="2" t="s">
        <v>536</v>
      </c>
      <c r="D76" s="6">
        <v>43291038</v>
      </c>
      <c r="E76" s="5" t="s">
        <v>1051</v>
      </c>
      <c r="F76" s="5"/>
      <c r="G76" s="2" t="s">
        <v>733</v>
      </c>
      <c r="H76" s="5"/>
      <c r="I76" s="2" t="s">
        <v>555</v>
      </c>
      <c r="J76" s="17">
        <v>34116</v>
      </c>
      <c r="K76" s="4">
        <v>25</v>
      </c>
      <c r="L76" s="2" t="s">
        <v>559</v>
      </c>
      <c r="M76" s="5"/>
      <c r="N76" s="2" t="s">
        <v>556</v>
      </c>
      <c r="O76" s="5"/>
      <c r="P76" s="5"/>
      <c r="Q76" s="5">
        <v>4060</v>
      </c>
      <c r="R76" s="5">
        <v>133</v>
      </c>
      <c r="S76" s="17">
        <v>43383</v>
      </c>
      <c r="T76" s="30">
        <f t="shared" si="1"/>
        <v>2018</v>
      </c>
      <c r="U76" s="16" t="s">
        <v>849</v>
      </c>
      <c r="V76" s="5" t="s">
        <v>1052</v>
      </c>
      <c r="W76" s="2" t="s">
        <v>700</v>
      </c>
      <c r="X76" s="29" t="s">
        <v>1093</v>
      </c>
      <c r="Y76" s="2" t="s">
        <v>813</v>
      </c>
      <c r="Z76" s="2"/>
      <c r="AA76" s="5"/>
      <c r="AB76" s="5"/>
      <c r="AC76" s="5"/>
      <c r="AD76" s="5"/>
      <c r="AE76" s="5"/>
      <c r="AF76" s="5" t="s">
        <v>109</v>
      </c>
      <c r="AG76" s="5"/>
      <c r="AH76" s="5"/>
      <c r="AI76" s="5"/>
      <c r="AJ76" s="5" t="s">
        <v>565</v>
      </c>
      <c r="AK76" s="5" t="s">
        <v>565</v>
      </c>
      <c r="AL76" s="5" t="s">
        <v>1053</v>
      </c>
      <c r="AM76" s="5"/>
      <c r="AN76" s="2" t="s">
        <v>543</v>
      </c>
      <c r="AO76" s="2"/>
      <c r="AP76" s="2"/>
      <c r="AQ76" s="5"/>
      <c r="AR76" s="2"/>
      <c r="AS76" s="17"/>
    </row>
    <row r="77" spans="1:45" x14ac:dyDescent="0.25">
      <c r="A77" s="2">
        <v>155</v>
      </c>
      <c r="B77" s="5" t="s">
        <v>569</v>
      </c>
      <c r="C77" s="2" t="s">
        <v>536</v>
      </c>
      <c r="D77" s="6">
        <v>14961455</v>
      </c>
      <c r="E77" s="5" t="s">
        <v>615</v>
      </c>
      <c r="F77" s="5"/>
      <c r="G77" s="2" t="s">
        <v>716</v>
      </c>
      <c r="H77" s="5"/>
      <c r="I77" s="2" t="s">
        <v>555</v>
      </c>
      <c r="J77" s="17">
        <v>22935</v>
      </c>
      <c r="K77" s="4">
        <v>56</v>
      </c>
      <c r="L77" s="2" t="s">
        <v>112</v>
      </c>
      <c r="M77" s="5"/>
      <c r="N77" s="2" t="s">
        <v>556</v>
      </c>
      <c r="O77" s="5"/>
      <c r="P77" s="5" t="s">
        <v>98</v>
      </c>
      <c r="Q77" s="5">
        <v>4044</v>
      </c>
      <c r="R77" s="5"/>
      <c r="S77" s="17">
        <v>43419</v>
      </c>
      <c r="T77" s="30">
        <f t="shared" si="1"/>
        <v>2018</v>
      </c>
      <c r="U77" s="16" t="s">
        <v>844</v>
      </c>
      <c r="V77" s="5" t="s">
        <v>1054</v>
      </c>
      <c r="W77" s="2" t="s">
        <v>697</v>
      </c>
      <c r="X77" s="29" t="s">
        <v>1092</v>
      </c>
      <c r="Y77" s="2" t="s">
        <v>813</v>
      </c>
      <c r="Z77" s="2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2" t="s">
        <v>543</v>
      </c>
      <c r="AO77" s="2"/>
      <c r="AP77" s="2"/>
      <c r="AQ77" s="5"/>
      <c r="AR77" s="2"/>
      <c r="AS77" s="17"/>
    </row>
    <row r="78" spans="1:45" x14ac:dyDescent="0.25">
      <c r="A78" s="5">
        <v>156</v>
      </c>
      <c r="B78" s="3" t="s">
        <v>570</v>
      </c>
      <c r="C78" s="2" t="s">
        <v>536</v>
      </c>
      <c r="D78" s="9">
        <v>10686904</v>
      </c>
      <c r="E78" s="8" t="s">
        <v>1055</v>
      </c>
      <c r="F78" s="8"/>
      <c r="G78" s="2" t="s">
        <v>733</v>
      </c>
      <c r="H78" s="3"/>
      <c r="I78" s="2" t="s">
        <v>601</v>
      </c>
      <c r="J78" s="18">
        <v>19757</v>
      </c>
      <c r="K78" s="4">
        <v>65</v>
      </c>
      <c r="L78" s="2" t="s">
        <v>559</v>
      </c>
      <c r="M78" s="8"/>
      <c r="N78" s="2" t="s">
        <v>556</v>
      </c>
      <c r="O78" s="8"/>
      <c r="P78" s="8" t="s">
        <v>165</v>
      </c>
      <c r="Q78" s="3">
        <v>4054</v>
      </c>
      <c r="R78" s="3">
        <v>145</v>
      </c>
      <c r="S78" s="18">
        <v>43425</v>
      </c>
      <c r="T78" s="30">
        <f t="shared" si="1"/>
        <v>2018</v>
      </c>
      <c r="U78" s="16" t="s">
        <v>847</v>
      </c>
      <c r="V78" s="8" t="s">
        <v>891</v>
      </c>
      <c r="W78" s="2" t="s">
        <v>697</v>
      </c>
      <c r="X78" s="29" t="s">
        <v>1092</v>
      </c>
      <c r="Y78" s="2" t="s">
        <v>813</v>
      </c>
      <c r="Z78" s="2"/>
      <c r="AA78" s="8" t="s">
        <v>204</v>
      </c>
      <c r="AB78" s="8"/>
      <c r="AC78" s="8"/>
      <c r="AD78" s="8">
        <v>2</v>
      </c>
      <c r="AE78" s="8"/>
      <c r="AF78" s="8" t="s">
        <v>109</v>
      </c>
      <c r="AG78" s="8"/>
      <c r="AH78" s="8"/>
      <c r="AI78" s="8"/>
      <c r="AJ78" s="8"/>
      <c r="AK78" s="8"/>
      <c r="AL78" s="8"/>
      <c r="AM78" s="8"/>
      <c r="AN78" s="2" t="s">
        <v>543</v>
      </c>
      <c r="AO78" s="2"/>
      <c r="AP78" s="2"/>
      <c r="AQ78" s="3"/>
      <c r="AR78" s="2"/>
      <c r="AS78" s="18"/>
    </row>
    <row r="79" spans="1:45" x14ac:dyDescent="0.25">
      <c r="A79" s="5">
        <v>160</v>
      </c>
      <c r="B79" s="8" t="s">
        <v>573</v>
      </c>
      <c r="C79" s="2" t="s">
        <v>536</v>
      </c>
      <c r="D79" s="9">
        <v>38742399</v>
      </c>
      <c r="E79" s="8" t="s">
        <v>638</v>
      </c>
      <c r="F79" s="8" t="s">
        <v>639</v>
      </c>
      <c r="G79" s="2"/>
      <c r="H79" s="8"/>
      <c r="I79" s="2" t="s">
        <v>555</v>
      </c>
      <c r="J79" s="18">
        <v>34966</v>
      </c>
      <c r="K79" s="4">
        <v>23</v>
      </c>
      <c r="L79" s="2" t="s">
        <v>112</v>
      </c>
      <c r="M79" s="8"/>
      <c r="N79" s="2" t="s">
        <v>556</v>
      </c>
      <c r="O79" s="8" t="s">
        <v>640</v>
      </c>
      <c r="P79" s="8" t="s">
        <v>641</v>
      </c>
      <c r="Q79" s="8">
        <v>4039</v>
      </c>
      <c r="R79" s="8">
        <v>148</v>
      </c>
      <c r="S79" s="18">
        <v>43434</v>
      </c>
      <c r="T79" s="30">
        <f t="shared" si="1"/>
        <v>2018</v>
      </c>
      <c r="U79" s="16" t="s">
        <v>849</v>
      </c>
      <c r="V79" s="8" t="s">
        <v>642</v>
      </c>
      <c r="W79" s="2" t="s">
        <v>697</v>
      </c>
      <c r="X79" s="29" t="s">
        <v>1092</v>
      </c>
      <c r="Y79" s="2" t="s">
        <v>818</v>
      </c>
      <c r="Z79" s="2"/>
      <c r="AA79" s="8"/>
      <c r="AB79" s="8"/>
      <c r="AC79" s="8"/>
      <c r="AD79" s="8">
        <v>8</v>
      </c>
      <c r="AE79" s="8"/>
      <c r="AF79" s="8" t="s">
        <v>109</v>
      </c>
      <c r="AG79" s="8"/>
      <c r="AH79" s="8" t="s">
        <v>643</v>
      </c>
      <c r="AI79" s="8" t="s">
        <v>565</v>
      </c>
      <c r="AJ79" s="8" t="s">
        <v>21</v>
      </c>
      <c r="AK79" s="8"/>
      <c r="AL79" s="8" t="s">
        <v>644</v>
      </c>
      <c r="AM79" s="8"/>
      <c r="AN79" s="2" t="s">
        <v>543</v>
      </c>
      <c r="AO79" s="2"/>
      <c r="AP79" s="2"/>
      <c r="AQ79" s="8"/>
      <c r="AR79" s="2"/>
      <c r="AS79" s="18"/>
    </row>
    <row r="80" spans="1:45" x14ac:dyDescent="0.25">
      <c r="A80" s="2">
        <v>161</v>
      </c>
      <c r="B80" s="8" t="s">
        <v>574</v>
      </c>
      <c r="C80" s="2" t="s">
        <v>536</v>
      </c>
      <c r="D80" s="9">
        <v>24164382</v>
      </c>
      <c r="E80" s="8" t="s">
        <v>1056</v>
      </c>
      <c r="F80" s="8"/>
      <c r="G80" s="2" t="s">
        <v>774</v>
      </c>
      <c r="H80" s="8"/>
      <c r="I80" s="2" t="s">
        <v>601</v>
      </c>
      <c r="J80" s="18">
        <v>26191</v>
      </c>
      <c r="K80" s="4">
        <v>47</v>
      </c>
      <c r="L80" s="2"/>
      <c r="M80" s="8"/>
      <c r="N80" s="2" t="s">
        <v>556</v>
      </c>
      <c r="O80" s="8"/>
      <c r="P80" s="8"/>
      <c r="Q80" s="8">
        <v>4049</v>
      </c>
      <c r="R80" s="8"/>
      <c r="S80" s="18">
        <v>43378</v>
      </c>
      <c r="T80" s="30">
        <f t="shared" si="1"/>
        <v>2018</v>
      </c>
      <c r="U80" s="16" t="s">
        <v>847</v>
      </c>
      <c r="V80" s="8" t="s">
        <v>149</v>
      </c>
      <c r="W80" s="2" t="s">
        <v>697</v>
      </c>
      <c r="X80" s="29" t="s">
        <v>1092</v>
      </c>
      <c r="Y80" s="2" t="s">
        <v>818</v>
      </c>
      <c r="Z80" s="2"/>
      <c r="AA80" s="8"/>
      <c r="AB80" s="8"/>
      <c r="AC80" s="8"/>
      <c r="AD80" s="8">
        <v>4</v>
      </c>
      <c r="AE80" s="8"/>
      <c r="AF80" s="8" t="s">
        <v>109</v>
      </c>
      <c r="AG80" s="8"/>
      <c r="AH80" s="8"/>
      <c r="AI80" s="8"/>
      <c r="AJ80" s="8"/>
      <c r="AK80" s="8"/>
      <c r="AL80" s="8"/>
      <c r="AM80" s="8"/>
      <c r="AN80" s="2" t="s">
        <v>543</v>
      </c>
      <c r="AO80" s="2"/>
      <c r="AP80" s="2"/>
      <c r="AQ80" s="8"/>
      <c r="AR80" s="2"/>
      <c r="AS80" s="18"/>
    </row>
    <row r="81" spans="1:45" x14ac:dyDescent="0.25">
      <c r="A81" s="5">
        <v>162</v>
      </c>
      <c r="B81" s="8" t="s">
        <v>575</v>
      </c>
      <c r="C81" s="2" t="s">
        <v>536</v>
      </c>
      <c r="D81" s="9">
        <v>39574448</v>
      </c>
      <c r="E81" s="8" t="s">
        <v>1057</v>
      </c>
      <c r="F81" s="8"/>
      <c r="G81" s="2" t="s">
        <v>207</v>
      </c>
      <c r="H81" s="8"/>
      <c r="I81" s="2" t="s">
        <v>555</v>
      </c>
      <c r="J81" s="18"/>
      <c r="K81" s="4" t="s">
        <v>990</v>
      </c>
      <c r="L81" s="2"/>
      <c r="M81" s="8"/>
      <c r="N81" s="2" t="s">
        <v>556</v>
      </c>
      <c r="O81" s="8"/>
      <c r="P81" s="8"/>
      <c r="Q81" s="8"/>
      <c r="R81" s="8">
        <v>104</v>
      </c>
      <c r="S81" s="18">
        <v>43437</v>
      </c>
      <c r="T81" s="30">
        <f t="shared" si="1"/>
        <v>2018</v>
      </c>
      <c r="U81" s="16" t="s">
        <v>849</v>
      </c>
      <c r="V81" s="8" t="s">
        <v>1058</v>
      </c>
      <c r="W81" s="2" t="s">
        <v>700</v>
      </c>
      <c r="X81" s="29" t="s">
        <v>1093</v>
      </c>
      <c r="Y81" s="2" t="s">
        <v>813</v>
      </c>
      <c r="Z81" s="2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2" t="s">
        <v>543</v>
      </c>
      <c r="AO81" s="2"/>
      <c r="AP81" s="2"/>
      <c r="AQ81" s="8"/>
      <c r="AR81" s="2"/>
      <c r="AS81" s="18"/>
    </row>
    <row r="82" spans="1:45" x14ac:dyDescent="0.25">
      <c r="A82" s="5">
        <v>166</v>
      </c>
      <c r="B82" s="8" t="s">
        <v>580</v>
      </c>
      <c r="C82" s="2" t="s">
        <v>535</v>
      </c>
      <c r="D82" s="9">
        <v>25503237</v>
      </c>
      <c r="E82" s="8" t="s">
        <v>633</v>
      </c>
      <c r="F82" s="8" t="s">
        <v>95</v>
      </c>
      <c r="G82" s="2" t="s">
        <v>774</v>
      </c>
      <c r="H82" s="8"/>
      <c r="I82" s="2" t="s">
        <v>614</v>
      </c>
      <c r="J82" s="18">
        <v>28044</v>
      </c>
      <c r="K82" s="4">
        <v>42</v>
      </c>
      <c r="L82" s="2"/>
      <c r="M82" s="8"/>
      <c r="N82" s="2" t="s">
        <v>556</v>
      </c>
      <c r="O82" s="8"/>
      <c r="P82" s="8" t="s">
        <v>93</v>
      </c>
      <c r="Q82" s="8">
        <v>4034</v>
      </c>
      <c r="R82" s="8">
        <v>157</v>
      </c>
      <c r="S82" s="18">
        <v>43455</v>
      </c>
      <c r="T82" s="30">
        <f t="shared" si="1"/>
        <v>2018</v>
      </c>
      <c r="U82" s="16" t="s">
        <v>849</v>
      </c>
      <c r="V82" s="8" t="s">
        <v>23</v>
      </c>
      <c r="W82" s="2" t="s">
        <v>697</v>
      </c>
      <c r="X82" s="29" t="s">
        <v>1092</v>
      </c>
      <c r="Y82" s="2" t="s">
        <v>818</v>
      </c>
      <c r="Z82" s="2"/>
      <c r="AA82" s="8"/>
      <c r="AB82" s="8"/>
      <c r="AC82" s="8"/>
      <c r="AD82" s="8">
        <v>5</v>
      </c>
      <c r="AE82" s="8"/>
      <c r="AF82" s="8" t="s">
        <v>109</v>
      </c>
      <c r="AG82" s="8"/>
      <c r="AH82" s="8" t="s">
        <v>634</v>
      </c>
      <c r="AI82" s="8" t="s">
        <v>21</v>
      </c>
      <c r="AJ82" s="8" t="s">
        <v>21</v>
      </c>
      <c r="AK82" s="8"/>
      <c r="AL82" s="8"/>
      <c r="AM82" s="8"/>
      <c r="AN82" s="2" t="s">
        <v>543</v>
      </c>
      <c r="AO82" s="2"/>
      <c r="AP82" s="2"/>
      <c r="AQ82" s="8"/>
      <c r="AR82" s="2"/>
      <c r="AS82" s="18"/>
    </row>
    <row r="83" spans="1:45" x14ac:dyDescent="0.25">
      <c r="A83" s="2">
        <v>167</v>
      </c>
      <c r="B83" s="8" t="s">
        <v>581</v>
      </c>
      <c r="C83" s="2" t="s">
        <v>536</v>
      </c>
      <c r="D83" s="9">
        <v>17527697</v>
      </c>
      <c r="E83" s="8" t="s">
        <v>1059</v>
      </c>
      <c r="F83" s="8"/>
      <c r="G83" s="2" t="s">
        <v>711</v>
      </c>
      <c r="H83" s="8"/>
      <c r="I83" s="2" t="s">
        <v>601</v>
      </c>
      <c r="J83" s="18"/>
      <c r="K83" s="4" t="s">
        <v>990</v>
      </c>
      <c r="L83" s="2" t="s">
        <v>595</v>
      </c>
      <c r="M83" s="8"/>
      <c r="N83" s="2" t="s">
        <v>556</v>
      </c>
      <c r="O83" s="8" t="s">
        <v>1060</v>
      </c>
      <c r="P83" s="8" t="s">
        <v>1061</v>
      </c>
      <c r="Q83" s="8">
        <v>4047</v>
      </c>
      <c r="R83" s="8"/>
      <c r="S83" s="18">
        <v>43455</v>
      </c>
      <c r="T83" s="30">
        <f t="shared" si="1"/>
        <v>2018</v>
      </c>
      <c r="U83" s="16" t="s">
        <v>849</v>
      </c>
      <c r="V83" s="8" t="s">
        <v>1062</v>
      </c>
      <c r="W83" s="2" t="s">
        <v>697</v>
      </c>
      <c r="X83" s="29" t="s">
        <v>1092</v>
      </c>
      <c r="Y83" s="2" t="s">
        <v>818</v>
      </c>
      <c r="Z83" s="2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2" t="s">
        <v>543</v>
      </c>
      <c r="AO83" s="2"/>
      <c r="AP83" s="2"/>
      <c r="AQ83" s="8"/>
      <c r="AR83" s="2"/>
      <c r="AS83" s="18"/>
    </row>
    <row r="84" spans="1:45" x14ac:dyDescent="0.25">
      <c r="A84" s="5">
        <v>168</v>
      </c>
      <c r="B84" s="8" t="s">
        <v>582</v>
      </c>
      <c r="C84" s="2" t="s">
        <v>536</v>
      </c>
      <c r="D84" s="9">
        <v>17860393</v>
      </c>
      <c r="E84" s="8" t="s">
        <v>1045</v>
      </c>
      <c r="F84" s="8"/>
      <c r="G84" s="2" t="s">
        <v>797</v>
      </c>
      <c r="H84" s="8"/>
      <c r="I84" s="2" t="s">
        <v>614</v>
      </c>
      <c r="J84" s="18">
        <v>24525</v>
      </c>
      <c r="K84" s="4">
        <v>51</v>
      </c>
      <c r="L84" s="2" t="s">
        <v>613</v>
      </c>
      <c r="M84" s="8"/>
      <c r="N84" s="2" t="s">
        <v>556</v>
      </c>
      <c r="O84" s="8"/>
      <c r="P84" s="8"/>
      <c r="Q84" s="8">
        <v>4048</v>
      </c>
      <c r="R84" s="8"/>
      <c r="S84" s="18">
        <v>43455</v>
      </c>
      <c r="T84" s="30">
        <f t="shared" si="1"/>
        <v>2018</v>
      </c>
      <c r="U84" s="16" t="s">
        <v>847</v>
      </c>
      <c r="V84" s="8" t="s">
        <v>149</v>
      </c>
      <c r="W84" s="2" t="s">
        <v>697</v>
      </c>
      <c r="X84" s="29" t="s">
        <v>1092</v>
      </c>
      <c r="Y84" s="2" t="s">
        <v>813</v>
      </c>
      <c r="Z84" s="2"/>
      <c r="AA84" s="8"/>
      <c r="AB84" s="8"/>
      <c r="AC84" s="8"/>
      <c r="AD84" s="8">
        <v>2</v>
      </c>
      <c r="AE84" s="8"/>
      <c r="AF84" s="8" t="s">
        <v>109</v>
      </c>
      <c r="AG84" s="8"/>
      <c r="AH84" s="8" t="s">
        <v>1046</v>
      </c>
      <c r="AI84" s="8"/>
      <c r="AJ84" s="8"/>
      <c r="AK84" s="8"/>
      <c r="AL84" s="8"/>
      <c r="AM84" s="8"/>
      <c r="AN84" s="2" t="s">
        <v>543</v>
      </c>
      <c r="AO84" s="2"/>
      <c r="AP84" s="2"/>
      <c r="AQ84" s="8"/>
      <c r="AR84" s="2"/>
      <c r="AS84" s="18"/>
    </row>
    <row r="85" spans="1:45" x14ac:dyDescent="0.25">
      <c r="A85" s="2">
        <v>169</v>
      </c>
      <c r="B85" s="8" t="s">
        <v>583</v>
      </c>
      <c r="C85" s="2" t="s">
        <v>536</v>
      </c>
      <c r="D85" s="9">
        <v>5411180</v>
      </c>
      <c r="E85" s="8" t="s">
        <v>618</v>
      </c>
      <c r="F85" s="8" t="s">
        <v>95</v>
      </c>
      <c r="G85" s="2"/>
      <c r="H85" s="8"/>
      <c r="I85" s="2" t="s">
        <v>601</v>
      </c>
      <c r="J85" s="18">
        <v>17858</v>
      </c>
      <c r="K85" s="4">
        <v>70</v>
      </c>
      <c r="L85" s="2" t="s">
        <v>613</v>
      </c>
      <c r="M85" s="8"/>
      <c r="N85" s="2" t="s">
        <v>556</v>
      </c>
      <c r="O85" s="8" t="s">
        <v>169</v>
      </c>
      <c r="P85" s="8" t="s">
        <v>620</v>
      </c>
      <c r="Q85" s="8">
        <v>4028</v>
      </c>
      <c r="R85" s="8">
        <v>167</v>
      </c>
      <c r="S85" s="18">
        <v>43462</v>
      </c>
      <c r="T85" s="30">
        <f t="shared" si="1"/>
        <v>2018</v>
      </c>
      <c r="U85" s="16" t="s">
        <v>843</v>
      </c>
      <c r="V85" s="8" t="s">
        <v>621</v>
      </c>
      <c r="W85" s="2" t="s">
        <v>699</v>
      </c>
      <c r="X85" s="29" t="s">
        <v>1091</v>
      </c>
      <c r="Y85" s="2" t="s">
        <v>818</v>
      </c>
      <c r="Z85" s="2" t="s">
        <v>107</v>
      </c>
      <c r="AA85" s="8" t="s">
        <v>481</v>
      </c>
      <c r="AB85" s="8"/>
      <c r="AC85" s="8"/>
      <c r="AD85" s="8">
        <v>1</v>
      </c>
      <c r="AE85" s="8"/>
      <c r="AF85" s="8" t="s">
        <v>563</v>
      </c>
      <c r="AG85" s="8"/>
      <c r="AH85" s="8"/>
      <c r="AI85" s="8"/>
      <c r="AJ85" s="8"/>
      <c r="AK85" s="8"/>
      <c r="AL85" s="8"/>
      <c r="AM85" s="8"/>
      <c r="AN85" s="2" t="s">
        <v>543</v>
      </c>
      <c r="AO85" s="2"/>
      <c r="AP85" s="2"/>
      <c r="AQ85" s="8"/>
      <c r="AR85" s="2"/>
      <c r="AS85" s="18"/>
    </row>
    <row r="86" spans="1:45" x14ac:dyDescent="0.25">
      <c r="A86" s="5">
        <v>170</v>
      </c>
      <c r="B86" s="8" t="s">
        <v>584</v>
      </c>
      <c r="C86" s="2" t="s">
        <v>536</v>
      </c>
      <c r="D86" s="9">
        <v>22104798</v>
      </c>
      <c r="E86" s="8" t="s">
        <v>1043</v>
      </c>
      <c r="F86" s="8"/>
      <c r="G86" s="2" t="s">
        <v>774</v>
      </c>
      <c r="H86" s="8"/>
      <c r="I86" s="2"/>
      <c r="J86" s="18"/>
      <c r="K86" s="4" t="s">
        <v>990</v>
      </c>
      <c r="L86" s="2"/>
      <c r="M86" s="8"/>
      <c r="N86" s="2" t="s">
        <v>556</v>
      </c>
      <c r="O86" s="8"/>
      <c r="P86" s="8"/>
      <c r="Q86" s="8">
        <v>4051</v>
      </c>
      <c r="R86" s="8"/>
      <c r="S86" s="18">
        <v>43461</v>
      </c>
      <c r="T86" s="30">
        <f t="shared" si="1"/>
        <v>2018</v>
      </c>
      <c r="U86" s="16" t="s">
        <v>847</v>
      </c>
      <c r="V86" s="8" t="s">
        <v>1044</v>
      </c>
      <c r="W86" s="2" t="s">
        <v>695</v>
      </c>
      <c r="X86" s="29" t="s">
        <v>1097</v>
      </c>
      <c r="Y86" s="2" t="s">
        <v>818</v>
      </c>
      <c r="Z86" s="2"/>
      <c r="AA86" s="8"/>
      <c r="AB86" s="8"/>
      <c r="AC86" s="8"/>
      <c r="AD86" s="8">
        <v>4</v>
      </c>
      <c r="AE86" s="8"/>
      <c r="AF86" s="8" t="s">
        <v>109</v>
      </c>
      <c r="AG86" s="8"/>
      <c r="AH86" s="8"/>
      <c r="AI86" s="8"/>
      <c r="AJ86" s="8"/>
      <c r="AK86" s="8"/>
      <c r="AL86" s="8"/>
      <c r="AM86" s="8"/>
      <c r="AN86" s="2" t="s">
        <v>543</v>
      </c>
      <c r="AO86" s="2"/>
      <c r="AP86" s="2"/>
      <c r="AQ86" s="8"/>
      <c r="AR86" s="2"/>
      <c r="AS86" s="18"/>
    </row>
    <row r="87" spans="1:45" x14ac:dyDescent="0.25">
      <c r="A87" s="2">
        <v>171</v>
      </c>
      <c r="B87" s="8" t="s">
        <v>631</v>
      </c>
      <c r="C87" s="2" t="s">
        <v>536</v>
      </c>
      <c r="D87" s="9">
        <v>42935907</v>
      </c>
      <c r="E87" s="8" t="s">
        <v>632</v>
      </c>
      <c r="F87" s="8" t="s">
        <v>97</v>
      </c>
      <c r="G87" s="2"/>
      <c r="H87" s="8"/>
      <c r="I87" s="2" t="s">
        <v>601</v>
      </c>
      <c r="J87" s="18"/>
      <c r="K87" s="4" t="s">
        <v>990</v>
      </c>
      <c r="L87" s="2"/>
      <c r="M87" s="8"/>
      <c r="N87" s="2" t="s">
        <v>556</v>
      </c>
      <c r="O87" s="8"/>
      <c r="P87" s="8"/>
      <c r="Q87" s="8">
        <v>4109</v>
      </c>
      <c r="R87" s="8">
        <v>170</v>
      </c>
      <c r="S87" s="18">
        <v>43462</v>
      </c>
      <c r="T87" s="30">
        <f t="shared" si="1"/>
        <v>2018</v>
      </c>
      <c r="U87" s="16" t="s">
        <v>842</v>
      </c>
      <c r="V87" s="8" t="s">
        <v>193</v>
      </c>
      <c r="W87" s="2" t="s">
        <v>702</v>
      </c>
      <c r="X87" s="29" t="s">
        <v>1093</v>
      </c>
      <c r="Y87" s="2" t="s">
        <v>818</v>
      </c>
      <c r="Z87" s="2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2" t="s">
        <v>552</v>
      </c>
      <c r="AO87" s="2"/>
      <c r="AP87" s="2"/>
      <c r="AQ87" s="8"/>
      <c r="AR87" s="2" t="s">
        <v>853</v>
      </c>
      <c r="AS87" s="18"/>
    </row>
    <row r="88" spans="1:45" x14ac:dyDescent="0.25">
      <c r="A88" s="5">
        <v>172</v>
      </c>
      <c r="B88" s="8" t="s">
        <v>630</v>
      </c>
      <c r="C88" s="2" t="s">
        <v>535</v>
      </c>
      <c r="D88" s="9">
        <v>41375690</v>
      </c>
      <c r="E88" s="8" t="s">
        <v>1063</v>
      </c>
      <c r="F88" s="8"/>
      <c r="G88" s="2" t="s">
        <v>785</v>
      </c>
      <c r="H88" s="8"/>
      <c r="I88" s="2" t="s">
        <v>555</v>
      </c>
      <c r="J88" s="18">
        <v>36031</v>
      </c>
      <c r="K88" s="4">
        <v>20</v>
      </c>
      <c r="L88" s="2"/>
      <c r="M88" s="8"/>
      <c r="N88" s="2" t="s">
        <v>556</v>
      </c>
      <c r="O88" s="8"/>
      <c r="P88" s="8" t="s">
        <v>1064</v>
      </c>
      <c r="Q88" s="8">
        <v>4108</v>
      </c>
      <c r="R88" s="8"/>
      <c r="S88" s="18">
        <v>43483</v>
      </c>
      <c r="T88" s="30">
        <f t="shared" si="1"/>
        <v>2019</v>
      </c>
      <c r="U88" s="16" t="s">
        <v>849</v>
      </c>
      <c r="V88" s="8" t="s">
        <v>642</v>
      </c>
      <c r="W88" s="2" t="s">
        <v>695</v>
      </c>
      <c r="X88" s="29" t="s">
        <v>1097</v>
      </c>
      <c r="Y88" s="2" t="s">
        <v>818</v>
      </c>
      <c r="Z88" s="2"/>
      <c r="AA88" s="8"/>
      <c r="AB88" s="8"/>
      <c r="AC88" s="8"/>
      <c r="AD88" s="8">
        <v>6</v>
      </c>
      <c r="AE88" s="8"/>
      <c r="AF88" s="8"/>
      <c r="AG88" s="8"/>
      <c r="AH88" s="8"/>
      <c r="AI88" s="8"/>
      <c r="AJ88" s="8"/>
      <c r="AK88" s="8"/>
      <c r="AL88" s="8"/>
      <c r="AM88" s="8"/>
      <c r="AN88" s="2" t="s">
        <v>543</v>
      </c>
      <c r="AO88" s="2"/>
      <c r="AP88" s="2"/>
      <c r="AQ88" s="8"/>
      <c r="AR88" s="2"/>
      <c r="AS88" s="18"/>
    </row>
    <row r="89" spans="1:45" x14ac:dyDescent="0.25">
      <c r="A89" s="2">
        <v>177</v>
      </c>
      <c r="B89" s="8" t="s">
        <v>809</v>
      </c>
      <c r="C89" s="2" t="s">
        <v>536</v>
      </c>
      <c r="D89" s="9">
        <v>32062360</v>
      </c>
      <c r="E89" s="8" t="s">
        <v>1036</v>
      </c>
      <c r="F89" s="8"/>
      <c r="G89" s="2" t="s">
        <v>774</v>
      </c>
      <c r="H89" s="8"/>
      <c r="I89" s="2" t="s">
        <v>555</v>
      </c>
      <c r="J89" s="18">
        <v>31364</v>
      </c>
      <c r="K89" s="4">
        <v>33</v>
      </c>
      <c r="L89" s="2"/>
      <c r="M89" s="8"/>
      <c r="N89" s="2" t="s">
        <v>556</v>
      </c>
      <c r="O89" s="8"/>
      <c r="P89" s="8"/>
      <c r="Q89" s="8"/>
      <c r="R89" s="8"/>
      <c r="S89" s="18">
        <v>43482</v>
      </c>
      <c r="T89" s="30">
        <f t="shared" si="1"/>
        <v>2019</v>
      </c>
      <c r="U89" s="16" t="s">
        <v>849</v>
      </c>
      <c r="V89" s="8" t="s">
        <v>642</v>
      </c>
      <c r="W89" s="2" t="s">
        <v>697</v>
      </c>
      <c r="X89" s="29" t="s">
        <v>1092</v>
      </c>
      <c r="Y89" s="2" t="s">
        <v>818</v>
      </c>
      <c r="Z89" s="2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2" t="s">
        <v>552</v>
      </c>
      <c r="AO89" s="2"/>
      <c r="AP89" s="2"/>
      <c r="AQ89" s="8"/>
      <c r="AR89" s="2" t="s">
        <v>858</v>
      </c>
      <c r="AS89" s="18"/>
    </row>
    <row r="90" spans="1:45" x14ac:dyDescent="0.25">
      <c r="A90" s="5">
        <v>186</v>
      </c>
      <c r="B90" s="8" t="s">
        <v>1065</v>
      </c>
      <c r="C90" s="2" t="s">
        <v>536</v>
      </c>
      <c r="D90" s="9">
        <v>31312079</v>
      </c>
      <c r="E90" s="8" t="s">
        <v>1066</v>
      </c>
      <c r="F90" s="8"/>
      <c r="G90" s="2" t="s">
        <v>212</v>
      </c>
      <c r="H90" s="8"/>
      <c r="I90" s="2"/>
      <c r="J90" s="18"/>
      <c r="K90" s="4" t="s">
        <v>990</v>
      </c>
      <c r="L90" s="2"/>
      <c r="M90" s="8"/>
      <c r="N90" s="2" t="s">
        <v>556</v>
      </c>
      <c r="O90" s="8"/>
      <c r="P90" s="8"/>
      <c r="Q90" s="8"/>
      <c r="R90" s="8"/>
      <c r="S90" s="18">
        <v>43468</v>
      </c>
      <c r="T90" s="30">
        <f t="shared" si="1"/>
        <v>2019</v>
      </c>
      <c r="U90" s="16" t="s">
        <v>844</v>
      </c>
      <c r="V90" s="8" t="s">
        <v>1067</v>
      </c>
      <c r="W90" s="2"/>
      <c r="X90" s="29" t="s">
        <v>1093</v>
      </c>
      <c r="Y90" s="2" t="s">
        <v>813</v>
      </c>
      <c r="Z90" s="2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2" t="s">
        <v>543</v>
      </c>
      <c r="AO90" s="2"/>
      <c r="AP90" s="2"/>
      <c r="AQ90" s="8"/>
      <c r="AR90" s="2"/>
      <c r="AS90" s="18"/>
    </row>
    <row r="91" spans="1:45" x14ac:dyDescent="0.25">
      <c r="A91" s="8">
        <v>195</v>
      </c>
      <c r="B91" s="8" t="s">
        <v>899</v>
      </c>
      <c r="C91" s="2" t="s">
        <v>536</v>
      </c>
      <c r="D91" s="9"/>
      <c r="E91" s="8"/>
      <c r="F91" s="8"/>
      <c r="G91" s="2"/>
      <c r="H91" s="8"/>
      <c r="I91" s="2"/>
      <c r="J91" s="18"/>
      <c r="K91" s="4" t="s">
        <v>990</v>
      </c>
      <c r="L91" s="2"/>
      <c r="M91" s="8"/>
      <c r="N91" s="2" t="s">
        <v>556</v>
      </c>
      <c r="O91" s="8"/>
      <c r="P91" s="8"/>
      <c r="Q91" s="8"/>
      <c r="R91" s="8">
        <v>180</v>
      </c>
      <c r="S91" s="18">
        <v>43496</v>
      </c>
      <c r="T91" s="30">
        <f t="shared" si="1"/>
        <v>2019</v>
      </c>
      <c r="U91" s="16" t="s">
        <v>849</v>
      </c>
      <c r="V91" s="8"/>
      <c r="W91" s="2"/>
      <c r="X91" s="29" t="s">
        <v>1093</v>
      </c>
      <c r="Y91" s="2" t="s">
        <v>818</v>
      </c>
      <c r="Z91" s="2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2" t="s">
        <v>543</v>
      </c>
      <c r="AO91" s="2"/>
      <c r="AP91" s="2"/>
      <c r="AQ91" s="8"/>
      <c r="AR91" s="2"/>
      <c r="AS91" s="18"/>
    </row>
    <row r="92" spans="1:45" x14ac:dyDescent="0.25">
      <c r="A92" s="8">
        <v>196</v>
      </c>
      <c r="B92" s="8" t="s">
        <v>900</v>
      </c>
      <c r="C92" s="2" t="s">
        <v>536</v>
      </c>
      <c r="D92" s="9"/>
      <c r="E92" s="8" t="s">
        <v>901</v>
      </c>
      <c r="F92" s="8"/>
      <c r="G92" s="2" t="s">
        <v>774</v>
      </c>
      <c r="H92" s="8"/>
      <c r="I92" s="2"/>
      <c r="J92" s="18"/>
      <c r="K92" s="4" t="s">
        <v>990</v>
      </c>
      <c r="L92" s="2"/>
      <c r="M92" s="8"/>
      <c r="N92" s="2" t="s">
        <v>556</v>
      </c>
      <c r="O92" s="8"/>
      <c r="P92" s="8"/>
      <c r="Q92" s="8"/>
      <c r="R92" s="8"/>
      <c r="S92" s="18">
        <v>43500</v>
      </c>
      <c r="T92" s="30">
        <f t="shared" si="1"/>
        <v>2019</v>
      </c>
      <c r="U92" s="16" t="s">
        <v>847</v>
      </c>
      <c r="V92" s="8"/>
      <c r="W92" s="2"/>
      <c r="X92" s="29" t="s">
        <v>1093</v>
      </c>
      <c r="Y92" s="2" t="s">
        <v>818</v>
      </c>
      <c r="Z92" s="2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2" t="s">
        <v>543</v>
      </c>
      <c r="AO92" s="2"/>
      <c r="AP92" s="2"/>
      <c r="AQ92" s="8"/>
      <c r="AR92" s="2"/>
      <c r="AS92" s="18"/>
    </row>
    <row r="93" spans="1:45" ht="15.75" x14ac:dyDescent="0.25">
      <c r="A93" s="5">
        <v>42</v>
      </c>
      <c r="B93" s="8" t="s">
        <v>37</v>
      </c>
      <c r="C93" s="2" t="s">
        <v>536</v>
      </c>
      <c r="D93" s="9">
        <v>34126923</v>
      </c>
      <c r="E93" s="8" t="s">
        <v>1017</v>
      </c>
      <c r="F93" s="8"/>
      <c r="G93" s="2" t="s">
        <v>785</v>
      </c>
      <c r="H93" s="8"/>
      <c r="I93" s="2" t="s">
        <v>614</v>
      </c>
      <c r="J93" s="18">
        <v>32866</v>
      </c>
      <c r="K93" s="4">
        <v>29</v>
      </c>
      <c r="L93" s="2" t="s">
        <v>112</v>
      </c>
      <c r="M93" s="8"/>
      <c r="N93" s="2" t="s">
        <v>556</v>
      </c>
      <c r="O93" s="8"/>
      <c r="P93" s="8"/>
      <c r="Q93" s="8"/>
      <c r="R93" s="8"/>
      <c r="S93" s="18">
        <v>43060</v>
      </c>
      <c r="T93" s="30">
        <f t="shared" si="1"/>
        <v>2017</v>
      </c>
      <c r="U93" s="16" t="s">
        <v>842</v>
      </c>
      <c r="V93" s="8"/>
      <c r="W93" s="2"/>
      <c r="X93" s="29" t="s">
        <v>1093</v>
      </c>
      <c r="Y93" s="2" t="s">
        <v>818</v>
      </c>
      <c r="Z93" s="2"/>
      <c r="AA93" s="8"/>
      <c r="AB93" s="8"/>
      <c r="AC93" s="8"/>
      <c r="AD93" s="8"/>
      <c r="AE93" s="8"/>
      <c r="AF93" s="8" t="s">
        <v>109</v>
      </c>
      <c r="AG93" s="8"/>
      <c r="AH93" s="8"/>
      <c r="AI93" s="8"/>
      <c r="AJ93" s="8"/>
      <c r="AK93" s="8"/>
      <c r="AL93" s="8"/>
      <c r="AM93" s="8"/>
      <c r="AN93" s="2" t="s">
        <v>625</v>
      </c>
      <c r="AO93" s="2"/>
      <c r="AP93" s="2"/>
      <c r="AQ93" s="10"/>
      <c r="AR93" s="2"/>
      <c r="AS93" s="18"/>
    </row>
    <row r="94" spans="1:45" ht="15.75" x14ac:dyDescent="0.25">
      <c r="A94" s="5">
        <v>100</v>
      </c>
      <c r="B94" s="3" t="s">
        <v>64</v>
      </c>
      <c r="C94" s="2" t="s">
        <v>536</v>
      </c>
      <c r="D94" s="9">
        <v>4984439</v>
      </c>
      <c r="E94" s="8" t="s">
        <v>966</v>
      </c>
      <c r="F94" s="8"/>
      <c r="G94" s="2" t="s">
        <v>734</v>
      </c>
      <c r="H94" s="8"/>
      <c r="I94" s="2" t="s">
        <v>601</v>
      </c>
      <c r="J94" s="18">
        <v>17673</v>
      </c>
      <c r="K94" s="4">
        <v>70</v>
      </c>
      <c r="L94" s="2" t="s">
        <v>595</v>
      </c>
      <c r="M94" s="8"/>
      <c r="N94" s="2" t="s">
        <v>556</v>
      </c>
      <c r="O94" s="8" t="s">
        <v>270</v>
      </c>
      <c r="P94" s="8" t="s">
        <v>24</v>
      </c>
      <c r="Q94" s="8"/>
      <c r="R94" s="8"/>
      <c r="S94" s="18">
        <v>43273</v>
      </c>
      <c r="T94" s="30">
        <f t="shared" si="1"/>
        <v>2018</v>
      </c>
      <c r="U94" s="16" t="s">
        <v>847</v>
      </c>
      <c r="V94" s="8" t="s">
        <v>149</v>
      </c>
      <c r="W94" s="2" t="s">
        <v>699</v>
      </c>
      <c r="X94" s="29" t="s">
        <v>1091</v>
      </c>
      <c r="Y94" s="2" t="s">
        <v>813</v>
      </c>
      <c r="Z94" s="2"/>
      <c r="AA94" s="8"/>
      <c r="AB94" s="8"/>
      <c r="AC94" s="8"/>
      <c r="AD94" s="8">
        <v>1</v>
      </c>
      <c r="AE94" s="8"/>
      <c r="AF94" s="8" t="s">
        <v>563</v>
      </c>
      <c r="AG94" s="8"/>
      <c r="AH94" s="8" t="s">
        <v>967</v>
      </c>
      <c r="AI94" s="8" t="s">
        <v>565</v>
      </c>
      <c r="AJ94" s="8"/>
      <c r="AK94" s="8"/>
      <c r="AL94" s="8"/>
      <c r="AM94" s="8"/>
      <c r="AN94" s="2" t="s">
        <v>625</v>
      </c>
      <c r="AO94" s="2"/>
      <c r="AP94" s="2"/>
      <c r="AQ94" s="10"/>
      <c r="AR94" s="2"/>
      <c r="AS94" s="18"/>
    </row>
    <row r="95" spans="1:45" x14ac:dyDescent="0.25">
      <c r="A95" s="2">
        <v>173</v>
      </c>
      <c r="B95" s="8" t="s">
        <v>585</v>
      </c>
      <c r="C95" s="2" t="s">
        <v>535</v>
      </c>
      <c r="D95" s="9">
        <v>33756694</v>
      </c>
      <c r="E95" s="8" t="s">
        <v>1039</v>
      </c>
      <c r="F95" s="8"/>
      <c r="G95" s="2" t="s">
        <v>774</v>
      </c>
      <c r="H95" s="8"/>
      <c r="I95" s="2" t="s">
        <v>555</v>
      </c>
      <c r="J95" s="18">
        <v>32235</v>
      </c>
      <c r="K95" s="4">
        <v>30</v>
      </c>
      <c r="L95" s="2" t="s">
        <v>602</v>
      </c>
      <c r="M95" s="8"/>
      <c r="N95" s="2" t="s">
        <v>556</v>
      </c>
      <c r="O95" s="8" t="s">
        <v>92</v>
      </c>
      <c r="P95" s="8" t="s">
        <v>540</v>
      </c>
      <c r="Q95" s="8">
        <v>4106</v>
      </c>
      <c r="R95" s="8"/>
      <c r="S95" s="18">
        <v>43455</v>
      </c>
      <c r="T95" s="30">
        <f t="shared" si="1"/>
        <v>2018</v>
      </c>
      <c r="U95" s="16" t="s">
        <v>847</v>
      </c>
      <c r="V95" s="8" t="s">
        <v>1040</v>
      </c>
      <c r="W95" s="2" t="s">
        <v>702</v>
      </c>
      <c r="X95" s="29" t="s">
        <v>1093</v>
      </c>
      <c r="Y95" s="2" t="s">
        <v>818</v>
      </c>
      <c r="Z95" s="2"/>
      <c r="AA95" s="8"/>
      <c r="AB95" s="8"/>
      <c r="AC95" s="8"/>
      <c r="AD95" s="8">
        <v>4</v>
      </c>
      <c r="AE95" s="8"/>
      <c r="AF95" s="8" t="s">
        <v>109</v>
      </c>
      <c r="AG95" s="8"/>
      <c r="AH95" s="8" t="s">
        <v>865</v>
      </c>
      <c r="AI95" s="8" t="s">
        <v>565</v>
      </c>
      <c r="AJ95" s="8"/>
      <c r="AK95" s="8"/>
      <c r="AL95" s="8" t="s">
        <v>599</v>
      </c>
      <c r="AM95" s="8"/>
      <c r="AN95" s="2" t="s">
        <v>625</v>
      </c>
      <c r="AO95" s="2"/>
      <c r="AP95" s="2"/>
      <c r="AQ95" s="8"/>
      <c r="AR95" s="2"/>
      <c r="AS95" s="18"/>
    </row>
    <row r="96" spans="1:45" x14ac:dyDescent="0.25">
      <c r="A96" s="5">
        <v>174</v>
      </c>
      <c r="B96" s="8" t="s">
        <v>652</v>
      </c>
      <c r="C96" s="2" t="s">
        <v>535</v>
      </c>
      <c r="D96" s="9">
        <v>31318961</v>
      </c>
      <c r="E96" s="8" t="s">
        <v>653</v>
      </c>
      <c r="F96" s="8" t="s">
        <v>97</v>
      </c>
      <c r="G96" s="2"/>
      <c r="H96" s="8"/>
      <c r="I96" s="2" t="s">
        <v>555</v>
      </c>
      <c r="J96" s="18">
        <v>31367</v>
      </c>
      <c r="K96" s="4">
        <v>33</v>
      </c>
      <c r="L96" s="2" t="s">
        <v>559</v>
      </c>
      <c r="M96" s="8"/>
      <c r="N96" s="2" t="s">
        <v>556</v>
      </c>
      <c r="O96" s="8" t="s">
        <v>92</v>
      </c>
      <c r="P96" s="8" t="s">
        <v>93</v>
      </c>
      <c r="Q96" s="8"/>
      <c r="R96" s="8"/>
      <c r="S96" s="18"/>
      <c r="T96" s="30">
        <f t="shared" si="1"/>
        <v>1900</v>
      </c>
      <c r="U96" s="16" t="s">
        <v>849</v>
      </c>
      <c r="V96" s="8" t="s">
        <v>642</v>
      </c>
      <c r="W96" s="2" t="s">
        <v>694</v>
      </c>
      <c r="X96" s="29" t="s">
        <v>1097</v>
      </c>
      <c r="Y96" s="2" t="s">
        <v>818</v>
      </c>
      <c r="Z96" s="2" t="s">
        <v>107</v>
      </c>
      <c r="AA96" s="8"/>
      <c r="AB96" s="8"/>
      <c r="AC96" s="8"/>
      <c r="AD96" s="8">
        <v>5</v>
      </c>
      <c r="AE96" s="8"/>
      <c r="AF96" s="8" t="s">
        <v>654</v>
      </c>
      <c r="AG96" s="8"/>
      <c r="AH96" s="8" t="s">
        <v>656</v>
      </c>
      <c r="AI96" s="8" t="s">
        <v>565</v>
      </c>
      <c r="AJ96" s="8" t="s">
        <v>21</v>
      </c>
      <c r="AK96" s="8"/>
      <c r="AL96" s="8" t="s">
        <v>655</v>
      </c>
      <c r="AM96" s="8"/>
      <c r="AN96" s="2" t="s">
        <v>625</v>
      </c>
      <c r="AO96" s="2"/>
      <c r="AP96" s="2"/>
      <c r="AQ96" s="8"/>
      <c r="AR96" s="2"/>
      <c r="AS96" s="18"/>
    </row>
    <row r="97" spans="1:45" x14ac:dyDescent="0.25">
      <c r="A97" s="2">
        <v>187</v>
      </c>
      <c r="B97" s="8" t="s">
        <v>594</v>
      </c>
      <c r="C97" s="2" t="s">
        <v>535</v>
      </c>
      <c r="D97" s="9">
        <v>40434642</v>
      </c>
      <c r="E97" s="8" t="s">
        <v>622</v>
      </c>
      <c r="F97" s="8" t="s">
        <v>95</v>
      </c>
      <c r="G97" s="2"/>
      <c r="H97" s="8"/>
      <c r="I97" s="2" t="s">
        <v>555</v>
      </c>
      <c r="J97" s="18"/>
      <c r="K97" s="4" t="s">
        <v>990</v>
      </c>
      <c r="L97" s="2"/>
      <c r="M97" s="8"/>
      <c r="N97" s="2" t="s">
        <v>556</v>
      </c>
      <c r="O97" s="8"/>
      <c r="P97" s="8" t="s">
        <v>317</v>
      </c>
      <c r="Q97" s="8">
        <v>4029</v>
      </c>
      <c r="R97" s="8"/>
      <c r="S97" s="18">
        <v>43439</v>
      </c>
      <c r="T97" s="30">
        <f t="shared" si="1"/>
        <v>2018</v>
      </c>
      <c r="U97" s="16" t="s">
        <v>847</v>
      </c>
      <c r="V97" s="8" t="s">
        <v>623</v>
      </c>
      <c r="W97" s="2" t="s">
        <v>694</v>
      </c>
      <c r="X97" s="29" t="s">
        <v>1097</v>
      </c>
      <c r="Y97" s="2" t="s">
        <v>818</v>
      </c>
      <c r="Z97" s="2"/>
      <c r="AA97" s="8"/>
      <c r="AB97" s="8"/>
      <c r="AC97" s="8"/>
      <c r="AD97" s="8">
        <v>12</v>
      </c>
      <c r="AE97" s="8"/>
      <c r="AF97" s="8" t="s">
        <v>109</v>
      </c>
      <c r="AG97" s="8" t="s">
        <v>624</v>
      </c>
      <c r="AH97" s="8"/>
      <c r="AI97" s="8"/>
      <c r="AJ97" s="8"/>
      <c r="AK97" s="8"/>
      <c r="AL97" s="8"/>
      <c r="AM97" s="8"/>
      <c r="AN97" s="2" t="s">
        <v>625</v>
      </c>
      <c r="AO97" s="2"/>
      <c r="AP97" s="2"/>
      <c r="AQ97" s="8"/>
      <c r="AR97" s="2"/>
      <c r="AS97" s="18"/>
    </row>
    <row r="98" spans="1:45" x14ac:dyDescent="0.25">
      <c r="A98" s="5">
        <v>188</v>
      </c>
      <c r="B98" s="8" t="s">
        <v>649</v>
      </c>
      <c r="C98" s="2" t="s">
        <v>536</v>
      </c>
      <c r="D98" s="9" t="s">
        <v>650</v>
      </c>
      <c r="E98" s="8" t="s">
        <v>651</v>
      </c>
      <c r="F98" s="8" t="s">
        <v>22</v>
      </c>
      <c r="G98" s="2"/>
      <c r="H98" s="8"/>
      <c r="I98" s="2"/>
      <c r="J98" s="18"/>
      <c r="K98" s="4" t="s">
        <v>990</v>
      </c>
      <c r="L98" s="2" t="s">
        <v>802</v>
      </c>
      <c r="M98" s="8"/>
      <c r="N98" s="2" t="s">
        <v>556</v>
      </c>
      <c r="O98" s="8"/>
      <c r="P98" s="8"/>
      <c r="Q98" s="8"/>
      <c r="R98" s="8"/>
      <c r="S98" s="18"/>
      <c r="T98" s="30">
        <f t="shared" si="1"/>
        <v>1900</v>
      </c>
      <c r="U98" s="16" t="s">
        <v>849</v>
      </c>
      <c r="V98" s="8"/>
      <c r="W98" s="2"/>
      <c r="X98" s="29" t="s">
        <v>1093</v>
      </c>
      <c r="Y98" s="2" t="s">
        <v>818</v>
      </c>
      <c r="Z98" s="2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2" t="s">
        <v>625</v>
      </c>
      <c r="AO98" s="2"/>
      <c r="AP98" s="2"/>
      <c r="AQ98" s="8"/>
      <c r="AR98" s="2"/>
      <c r="AS98" s="18"/>
    </row>
    <row r="99" spans="1:45" x14ac:dyDescent="0.25">
      <c r="A99" s="2">
        <v>189</v>
      </c>
      <c r="B99" s="8" t="s">
        <v>616</v>
      </c>
      <c r="C99" s="2" t="s">
        <v>536</v>
      </c>
      <c r="D99" s="9">
        <v>18465310</v>
      </c>
      <c r="E99" s="8" t="s">
        <v>1037</v>
      </c>
      <c r="F99" s="8"/>
      <c r="G99" s="2" t="s">
        <v>774</v>
      </c>
      <c r="H99" s="8"/>
      <c r="I99" s="2" t="s">
        <v>555</v>
      </c>
      <c r="J99" s="18">
        <v>24586</v>
      </c>
      <c r="K99" s="4">
        <v>51</v>
      </c>
      <c r="L99" s="2" t="s">
        <v>602</v>
      </c>
      <c r="M99" s="8"/>
      <c r="N99" s="2" t="s">
        <v>556</v>
      </c>
      <c r="O99" s="8"/>
      <c r="P99" s="8" t="s">
        <v>1038</v>
      </c>
      <c r="Q99" s="8"/>
      <c r="R99" s="8"/>
      <c r="S99" s="18">
        <v>43468</v>
      </c>
      <c r="T99" s="30">
        <f t="shared" si="1"/>
        <v>2019</v>
      </c>
      <c r="U99" s="16" t="s">
        <v>842</v>
      </c>
      <c r="V99" s="8" t="s">
        <v>193</v>
      </c>
      <c r="W99" s="2" t="s">
        <v>697</v>
      </c>
      <c r="X99" s="29" t="s">
        <v>1092</v>
      </c>
      <c r="Y99" s="2" t="s">
        <v>818</v>
      </c>
      <c r="Z99" s="2"/>
      <c r="AA99" s="8"/>
      <c r="AB99" s="8"/>
      <c r="AC99" s="8"/>
      <c r="AD99" s="8">
        <v>1</v>
      </c>
      <c r="AE99" s="8"/>
      <c r="AF99" s="8" t="s">
        <v>374</v>
      </c>
      <c r="AG99" s="8"/>
      <c r="AH99" s="8"/>
      <c r="AI99" s="8"/>
      <c r="AJ99" s="8"/>
      <c r="AK99" s="8"/>
      <c r="AL99" s="8"/>
      <c r="AM99" s="8"/>
      <c r="AN99" s="2" t="s">
        <v>625</v>
      </c>
      <c r="AO99" s="2"/>
      <c r="AP99" s="2"/>
      <c r="AQ99" s="8"/>
      <c r="AR99" s="2"/>
      <c r="AS99" s="18"/>
    </row>
    <row r="100" spans="1:45" x14ac:dyDescent="0.25">
      <c r="A100" s="5">
        <v>190</v>
      </c>
      <c r="B100" s="8" t="s">
        <v>617</v>
      </c>
      <c r="C100" s="2" t="s">
        <v>536</v>
      </c>
      <c r="D100" s="9">
        <v>30807636</v>
      </c>
      <c r="E100" s="8" t="s">
        <v>629</v>
      </c>
      <c r="F100" s="8" t="s">
        <v>22</v>
      </c>
      <c r="G100" s="2"/>
      <c r="H100" s="8"/>
      <c r="I100" s="2" t="s">
        <v>614</v>
      </c>
      <c r="J100" s="18">
        <v>30713</v>
      </c>
      <c r="K100" s="4">
        <v>35</v>
      </c>
      <c r="L100" s="2"/>
      <c r="M100" s="8"/>
      <c r="N100" s="2" t="s">
        <v>556</v>
      </c>
      <c r="O100" s="8"/>
      <c r="P100" s="8"/>
      <c r="Q100" s="8"/>
      <c r="R100" s="8"/>
      <c r="S100" s="18">
        <v>43453</v>
      </c>
      <c r="T100" s="30">
        <f t="shared" si="1"/>
        <v>2018</v>
      </c>
      <c r="U100" s="16" t="s">
        <v>849</v>
      </c>
      <c r="V100" s="8" t="s">
        <v>642</v>
      </c>
      <c r="W100" s="2" t="s">
        <v>697</v>
      </c>
      <c r="X100" s="29" t="s">
        <v>1092</v>
      </c>
      <c r="Y100" s="2" t="s">
        <v>818</v>
      </c>
      <c r="Z100" s="2"/>
      <c r="AA100" s="8"/>
      <c r="AB100" s="8"/>
      <c r="AC100" s="8"/>
      <c r="AD100" s="8">
        <v>8</v>
      </c>
      <c r="AE100" s="8"/>
      <c r="AF100" s="8" t="s">
        <v>307</v>
      </c>
      <c r="AG100" s="8"/>
      <c r="AH100" s="8"/>
      <c r="AI100" s="8"/>
      <c r="AJ100" s="8"/>
      <c r="AK100" s="8"/>
      <c r="AL100" s="8"/>
      <c r="AM100" s="8"/>
      <c r="AN100" s="2" t="s">
        <v>625</v>
      </c>
      <c r="AO100" s="2"/>
      <c r="AP100" s="2"/>
      <c r="AQ100" s="8"/>
      <c r="AR100" s="2"/>
      <c r="AS100" s="18"/>
    </row>
    <row r="101" spans="1:45" x14ac:dyDescent="0.25">
      <c r="A101" s="2">
        <v>191</v>
      </c>
      <c r="B101" s="8" t="s">
        <v>657</v>
      </c>
      <c r="C101" s="2" t="s">
        <v>535</v>
      </c>
      <c r="D101" s="9">
        <v>34201390</v>
      </c>
      <c r="E101" s="8" t="s">
        <v>658</v>
      </c>
      <c r="F101" s="8" t="s">
        <v>97</v>
      </c>
      <c r="G101" s="2"/>
      <c r="H101" s="8"/>
      <c r="I101" s="2" t="s">
        <v>555</v>
      </c>
      <c r="J101" s="18">
        <v>32663</v>
      </c>
      <c r="K101" s="4">
        <v>29</v>
      </c>
      <c r="L101" s="2" t="s">
        <v>112</v>
      </c>
      <c r="M101" s="8"/>
      <c r="N101" s="2" t="s">
        <v>556</v>
      </c>
      <c r="O101" s="8" t="s">
        <v>119</v>
      </c>
      <c r="P101" s="8" t="s">
        <v>317</v>
      </c>
      <c r="Q101" s="8"/>
      <c r="R101" s="8"/>
      <c r="S101" s="18"/>
      <c r="T101" s="30">
        <f t="shared" si="1"/>
        <v>1900</v>
      </c>
      <c r="U101" s="16" t="s">
        <v>849</v>
      </c>
      <c r="V101" s="8" t="s">
        <v>23</v>
      </c>
      <c r="W101" s="2"/>
      <c r="X101" s="29" t="s">
        <v>1093</v>
      </c>
      <c r="Y101" s="2" t="s">
        <v>818</v>
      </c>
      <c r="Z101" s="2"/>
      <c r="AA101" s="8"/>
      <c r="AB101" s="8"/>
      <c r="AC101" s="8"/>
      <c r="AD101" s="8">
        <v>6</v>
      </c>
      <c r="AE101" s="8"/>
      <c r="AF101" s="8" t="s">
        <v>109</v>
      </c>
      <c r="AG101" s="8" t="s">
        <v>659</v>
      </c>
      <c r="AH101" s="8"/>
      <c r="AI101" s="8"/>
      <c r="AJ101" s="8" t="s">
        <v>565</v>
      </c>
      <c r="AK101" s="8" t="s">
        <v>660</v>
      </c>
      <c r="AL101" s="8"/>
      <c r="AM101" s="8"/>
      <c r="AN101" s="2" t="s">
        <v>625</v>
      </c>
      <c r="AO101" s="2"/>
      <c r="AP101" s="2"/>
      <c r="AQ101" s="8"/>
      <c r="AR101" s="2"/>
      <c r="AS101" s="18"/>
    </row>
    <row r="102" spans="1:45" x14ac:dyDescent="0.25">
      <c r="A102" s="5">
        <v>192</v>
      </c>
      <c r="B102" s="8" t="s">
        <v>876</v>
      </c>
      <c r="C102" s="2" t="s">
        <v>536</v>
      </c>
      <c r="D102" s="9"/>
      <c r="E102" s="8" t="s">
        <v>877</v>
      </c>
      <c r="F102" s="8"/>
      <c r="G102" s="2" t="s">
        <v>711</v>
      </c>
      <c r="H102" s="8"/>
      <c r="I102" s="2" t="s">
        <v>601</v>
      </c>
      <c r="J102" s="18">
        <v>29178</v>
      </c>
      <c r="K102" s="4">
        <v>39</v>
      </c>
      <c r="L102" s="2" t="s">
        <v>602</v>
      </c>
      <c r="M102" s="8"/>
      <c r="N102" s="2" t="s">
        <v>556</v>
      </c>
      <c r="O102" s="8" t="s">
        <v>270</v>
      </c>
      <c r="P102" s="8" t="s">
        <v>878</v>
      </c>
      <c r="Q102" s="8">
        <v>4098</v>
      </c>
      <c r="R102" s="8"/>
      <c r="S102" s="18"/>
      <c r="T102" s="30">
        <f t="shared" si="1"/>
        <v>1900</v>
      </c>
      <c r="U102" s="16" t="s">
        <v>847</v>
      </c>
      <c r="V102" s="8" t="s">
        <v>149</v>
      </c>
      <c r="W102" s="2" t="s">
        <v>697</v>
      </c>
      <c r="X102" s="29" t="s">
        <v>1092</v>
      </c>
      <c r="Y102" s="2" t="s">
        <v>813</v>
      </c>
      <c r="Z102" s="2"/>
      <c r="AA102" s="8"/>
      <c r="AB102" s="8"/>
      <c r="AC102" s="8"/>
      <c r="AD102" s="8">
        <v>8</v>
      </c>
      <c r="AE102" s="8"/>
      <c r="AF102" s="8" t="s">
        <v>109</v>
      </c>
      <c r="AG102" s="8" t="s">
        <v>879</v>
      </c>
      <c r="AH102" s="8" t="s">
        <v>880</v>
      </c>
      <c r="AI102" s="8" t="s">
        <v>565</v>
      </c>
      <c r="AJ102" s="8"/>
      <c r="AK102" s="8"/>
      <c r="AL102" s="8"/>
      <c r="AM102" s="8"/>
      <c r="AN102" s="2" t="s">
        <v>625</v>
      </c>
      <c r="AO102" s="2"/>
      <c r="AP102" s="2"/>
      <c r="AQ102" s="8"/>
      <c r="AR102" s="2"/>
      <c r="AS102" s="18"/>
    </row>
    <row r="103" spans="1:45" x14ac:dyDescent="0.25">
      <c r="A103" s="8">
        <v>193</v>
      </c>
      <c r="B103" s="8" t="s">
        <v>881</v>
      </c>
      <c r="C103" s="2" t="s">
        <v>535</v>
      </c>
      <c r="D103" s="9">
        <v>43002747</v>
      </c>
      <c r="E103" s="8" t="s">
        <v>882</v>
      </c>
      <c r="F103" s="8"/>
      <c r="G103" s="2" t="s">
        <v>774</v>
      </c>
      <c r="H103" s="8"/>
      <c r="I103" s="2" t="s">
        <v>555</v>
      </c>
      <c r="J103" s="18">
        <v>35383</v>
      </c>
      <c r="K103" s="4">
        <v>22</v>
      </c>
      <c r="L103" s="2" t="s">
        <v>595</v>
      </c>
      <c r="M103" s="8"/>
      <c r="N103" s="2" t="s">
        <v>556</v>
      </c>
      <c r="O103" s="8" t="s">
        <v>92</v>
      </c>
      <c r="P103" s="8"/>
      <c r="Q103" s="8">
        <v>4100</v>
      </c>
      <c r="R103" s="8"/>
      <c r="S103" s="18">
        <v>43000</v>
      </c>
      <c r="T103" s="30">
        <f t="shared" si="1"/>
        <v>2017</v>
      </c>
      <c r="U103" s="16" t="s">
        <v>849</v>
      </c>
      <c r="V103" s="8" t="s">
        <v>642</v>
      </c>
      <c r="W103" s="2" t="s">
        <v>694</v>
      </c>
      <c r="X103" s="29" t="s">
        <v>1097</v>
      </c>
      <c r="Y103" s="2" t="s">
        <v>818</v>
      </c>
      <c r="Z103" s="2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2" t="s">
        <v>625</v>
      </c>
      <c r="AO103" s="2"/>
      <c r="AP103" s="2"/>
      <c r="AQ103" s="8"/>
      <c r="AR103" s="2"/>
      <c r="AS103" s="18"/>
    </row>
    <row r="104" spans="1:45" x14ac:dyDescent="0.25">
      <c r="A104" s="8">
        <v>194</v>
      </c>
      <c r="B104" s="8" t="s">
        <v>883</v>
      </c>
      <c r="C104" s="2" t="s">
        <v>535</v>
      </c>
      <c r="D104" s="9">
        <v>31946350</v>
      </c>
      <c r="E104" s="8" t="s">
        <v>884</v>
      </c>
      <c r="F104" s="8"/>
      <c r="G104" s="2" t="s">
        <v>774</v>
      </c>
      <c r="H104" s="8"/>
      <c r="I104" s="2" t="s">
        <v>614</v>
      </c>
      <c r="J104" s="18">
        <v>31350</v>
      </c>
      <c r="K104" s="4">
        <v>33</v>
      </c>
      <c r="L104" s="2" t="s">
        <v>595</v>
      </c>
      <c r="M104" s="8"/>
      <c r="N104" s="2" t="s">
        <v>556</v>
      </c>
      <c r="O104" s="8" t="s">
        <v>92</v>
      </c>
      <c r="P104" s="8"/>
      <c r="Q104" s="8">
        <v>4099</v>
      </c>
      <c r="R104" s="8"/>
      <c r="S104" s="18">
        <v>43333</v>
      </c>
      <c r="T104" s="30">
        <f t="shared" si="1"/>
        <v>2018</v>
      </c>
      <c r="U104" s="16" t="s">
        <v>849</v>
      </c>
      <c r="V104" s="8" t="s">
        <v>885</v>
      </c>
      <c r="W104" s="2" t="s">
        <v>695</v>
      </c>
      <c r="X104" s="29" t="s">
        <v>1097</v>
      </c>
      <c r="Y104" s="2" t="s">
        <v>818</v>
      </c>
      <c r="Z104" s="2"/>
      <c r="AA104" s="8"/>
      <c r="AB104" s="8"/>
      <c r="AC104" s="8"/>
      <c r="AD104" s="8">
        <v>3</v>
      </c>
      <c r="AE104" s="8"/>
      <c r="AF104" s="8" t="s">
        <v>109</v>
      </c>
      <c r="AG104" s="8"/>
      <c r="AH104" s="8"/>
      <c r="AI104" s="8"/>
      <c r="AJ104" s="8" t="s">
        <v>565</v>
      </c>
      <c r="AK104" s="8" t="s">
        <v>21</v>
      </c>
      <c r="AL104" s="8"/>
      <c r="AM104" s="8"/>
      <c r="AN104" s="2" t="s">
        <v>625</v>
      </c>
      <c r="AO104" s="2"/>
      <c r="AP104" s="2"/>
      <c r="AQ104" s="8"/>
      <c r="AR104" s="2"/>
      <c r="AS104" s="18"/>
    </row>
    <row r="105" spans="1:45" x14ac:dyDescent="0.25">
      <c r="A105" s="8">
        <v>197</v>
      </c>
      <c r="B105" s="8" t="s">
        <v>902</v>
      </c>
      <c r="C105" s="2" t="s">
        <v>536</v>
      </c>
      <c r="D105" s="9">
        <v>40436386</v>
      </c>
      <c r="E105" s="8" t="s">
        <v>903</v>
      </c>
      <c r="F105" s="8"/>
      <c r="G105" s="2" t="s">
        <v>774</v>
      </c>
      <c r="H105" s="8"/>
      <c r="I105" s="2" t="s">
        <v>555</v>
      </c>
      <c r="J105" s="18"/>
      <c r="K105" s="4" t="s">
        <v>990</v>
      </c>
      <c r="L105" s="2"/>
      <c r="M105" s="8"/>
      <c r="N105" s="2" t="s">
        <v>556</v>
      </c>
      <c r="O105" s="8"/>
      <c r="P105" s="8"/>
      <c r="Q105" s="8"/>
      <c r="R105" s="8"/>
      <c r="S105" s="18">
        <v>43385</v>
      </c>
      <c r="T105" s="30">
        <f t="shared" si="1"/>
        <v>2018</v>
      </c>
      <c r="U105" s="16" t="s">
        <v>849</v>
      </c>
      <c r="V105" s="8" t="s">
        <v>904</v>
      </c>
      <c r="W105" s="2" t="s">
        <v>697</v>
      </c>
      <c r="X105" s="29" t="s">
        <v>1092</v>
      </c>
      <c r="Y105" s="2" t="s">
        <v>813</v>
      </c>
      <c r="Z105" s="2"/>
      <c r="AA105" s="8"/>
      <c r="AB105" s="8"/>
      <c r="AC105" s="8"/>
      <c r="AD105" s="8">
        <v>2</v>
      </c>
      <c r="AE105" s="8"/>
      <c r="AF105" s="8" t="s">
        <v>302</v>
      </c>
      <c r="AG105" s="8"/>
      <c r="AH105" s="8" t="s">
        <v>905</v>
      </c>
      <c r="AI105" s="8" t="s">
        <v>565</v>
      </c>
      <c r="AJ105" s="8"/>
      <c r="AK105" s="8"/>
      <c r="AL105" s="8"/>
      <c r="AM105" s="8"/>
      <c r="AN105" s="2" t="s">
        <v>625</v>
      </c>
      <c r="AO105" s="2"/>
      <c r="AP105" s="2"/>
      <c r="AQ105" s="8"/>
      <c r="AR105" s="2"/>
      <c r="AS105" s="18"/>
    </row>
    <row r="106" spans="1:45" x14ac:dyDescent="0.25">
      <c r="A106" s="8">
        <v>198</v>
      </c>
      <c r="B106" s="8" t="s">
        <v>906</v>
      </c>
      <c r="C106" s="2" t="s">
        <v>536</v>
      </c>
      <c r="D106" s="9">
        <v>42524233</v>
      </c>
      <c r="E106" s="8" t="s">
        <v>907</v>
      </c>
      <c r="F106" s="8"/>
      <c r="G106" s="2" t="s">
        <v>774</v>
      </c>
      <c r="H106" s="8"/>
      <c r="I106" s="2" t="s">
        <v>555</v>
      </c>
      <c r="J106" s="18"/>
      <c r="K106" s="4" t="s">
        <v>990</v>
      </c>
      <c r="L106" s="2"/>
      <c r="M106" s="8"/>
      <c r="N106" s="2" t="s">
        <v>556</v>
      </c>
      <c r="O106" s="8"/>
      <c r="P106" s="8"/>
      <c r="Q106" s="8"/>
      <c r="R106" s="8"/>
      <c r="S106" s="18">
        <v>43346</v>
      </c>
      <c r="T106" s="30">
        <f t="shared" si="1"/>
        <v>2018</v>
      </c>
      <c r="U106" s="16" t="s">
        <v>849</v>
      </c>
      <c r="V106" s="8" t="s">
        <v>642</v>
      </c>
      <c r="W106" s="2" t="s">
        <v>697</v>
      </c>
      <c r="X106" s="29" t="s">
        <v>1092</v>
      </c>
      <c r="Y106" s="2" t="s">
        <v>813</v>
      </c>
      <c r="Z106" s="2"/>
      <c r="AA106" s="8"/>
      <c r="AB106" s="8"/>
      <c r="AC106" s="8"/>
      <c r="AD106" s="8">
        <v>4</v>
      </c>
      <c r="AE106" s="8"/>
      <c r="AF106" s="8" t="s">
        <v>908</v>
      </c>
      <c r="AG106" s="8" t="s">
        <v>909</v>
      </c>
      <c r="AH106" s="8" t="s">
        <v>910</v>
      </c>
      <c r="AI106" s="8" t="s">
        <v>565</v>
      </c>
      <c r="AJ106" s="8"/>
      <c r="AK106" s="8"/>
      <c r="AL106" s="8"/>
      <c r="AM106" s="8"/>
      <c r="AN106" s="2" t="s">
        <v>625</v>
      </c>
      <c r="AO106" s="2"/>
      <c r="AP106" s="2"/>
      <c r="AQ106" s="8"/>
      <c r="AR106" s="2"/>
      <c r="AS106" s="18"/>
    </row>
    <row r="107" spans="1:45" x14ac:dyDescent="0.25">
      <c r="A107" s="8">
        <v>199</v>
      </c>
      <c r="B107" s="8" t="s">
        <v>911</v>
      </c>
      <c r="C107" s="2" t="s">
        <v>536</v>
      </c>
      <c r="D107" s="9">
        <v>6996405</v>
      </c>
      <c r="E107" s="8" t="s">
        <v>912</v>
      </c>
      <c r="F107" s="8"/>
      <c r="G107" s="2" t="s">
        <v>787</v>
      </c>
      <c r="H107" s="8"/>
      <c r="I107" s="2" t="s">
        <v>566</v>
      </c>
      <c r="J107" s="18">
        <v>14030</v>
      </c>
      <c r="K107" s="4">
        <v>80</v>
      </c>
      <c r="L107" s="2" t="s">
        <v>559</v>
      </c>
      <c r="M107" s="8"/>
      <c r="N107" s="2" t="s">
        <v>556</v>
      </c>
      <c r="O107" s="8" t="s">
        <v>169</v>
      </c>
      <c r="P107" s="8" t="s">
        <v>177</v>
      </c>
      <c r="Q107" s="8"/>
      <c r="R107" s="8"/>
      <c r="S107" s="18">
        <v>43363</v>
      </c>
      <c r="T107" s="30">
        <f t="shared" si="1"/>
        <v>2018</v>
      </c>
      <c r="U107" s="16" t="s">
        <v>842</v>
      </c>
      <c r="V107" s="8" t="s">
        <v>193</v>
      </c>
      <c r="W107" s="2" t="s">
        <v>699</v>
      </c>
      <c r="X107" s="29" t="s">
        <v>1091</v>
      </c>
      <c r="Y107" s="2" t="s">
        <v>818</v>
      </c>
      <c r="Z107" s="2"/>
      <c r="AA107" s="8"/>
      <c r="AB107" s="8"/>
      <c r="AC107" s="8"/>
      <c r="AD107" s="8">
        <v>2</v>
      </c>
      <c r="AE107" s="8">
        <v>2</v>
      </c>
      <c r="AF107" s="8" t="s">
        <v>109</v>
      </c>
      <c r="AG107" s="8" t="s">
        <v>913</v>
      </c>
      <c r="AH107" s="8" t="s">
        <v>914</v>
      </c>
      <c r="AI107" s="8" t="s">
        <v>21</v>
      </c>
      <c r="AJ107" s="8"/>
      <c r="AK107" s="8"/>
      <c r="AL107" s="8"/>
      <c r="AM107" s="8"/>
      <c r="AN107" s="2" t="s">
        <v>625</v>
      </c>
      <c r="AO107" s="2"/>
      <c r="AP107" s="2"/>
      <c r="AQ107" s="8"/>
      <c r="AR107" s="2"/>
      <c r="AS107" s="18"/>
    </row>
    <row r="108" spans="1:45" x14ac:dyDescent="0.25">
      <c r="A108" s="8">
        <v>200</v>
      </c>
      <c r="B108" s="8" t="s">
        <v>915</v>
      </c>
      <c r="C108" s="2" t="s">
        <v>536</v>
      </c>
      <c r="D108" s="9">
        <v>16278987</v>
      </c>
      <c r="E108" s="8" t="s">
        <v>916</v>
      </c>
      <c r="F108" s="8"/>
      <c r="G108" s="2" t="s">
        <v>711</v>
      </c>
      <c r="H108" s="8"/>
      <c r="I108" s="2" t="s">
        <v>566</v>
      </c>
      <c r="J108" s="18">
        <v>23201</v>
      </c>
      <c r="K108" s="4">
        <v>55</v>
      </c>
      <c r="L108" s="2" t="s">
        <v>613</v>
      </c>
      <c r="M108" s="8"/>
      <c r="N108" s="2" t="s">
        <v>556</v>
      </c>
      <c r="O108" s="8"/>
      <c r="P108" s="8" t="s">
        <v>218</v>
      </c>
      <c r="Q108" s="8"/>
      <c r="R108" s="8"/>
      <c r="S108" s="18">
        <v>43255</v>
      </c>
      <c r="T108" s="30">
        <f t="shared" si="1"/>
        <v>2018</v>
      </c>
      <c r="U108" s="16" t="s">
        <v>847</v>
      </c>
      <c r="V108" s="8" t="s">
        <v>917</v>
      </c>
      <c r="W108" s="2" t="s">
        <v>702</v>
      </c>
      <c r="X108" s="29" t="s">
        <v>1093</v>
      </c>
      <c r="Y108" s="2" t="s">
        <v>813</v>
      </c>
      <c r="Z108" s="2"/>
      <c r="AA108" s="8"/>
      <c r="AB108" s="8"/>
      <c r="AC108" s="8"/>
      <c r="AD108" s="8">
        <v>9</v>
      </c>
      <c r="AE108" s="8"/>
      <c r="AF108" s="8"/>
      <c r="AG108" s="8" t="s">
        <v>109</v>
      </c>
      <c r="AH108" s="8" t="s">
        <v>894</v>
      </c>
      <c r="AI108" s="8" t="s">
        <v>565</v>
      </c>
      <c r="AJ108" s="8"/>
      <c r="AK108" s="8"/>
      <c r="AL108" s="8"/>
      <c r="AM108" s="8"/>
      <c r="AN108" s="2" t="s">
        <v>625</v>
      </c>
      <c r="AO108" s="2"/>
      <c r="AP108" s="2"/>
      <c r="AQ108" s="8"/>
      <c r="AR108" s="2"/>
      <c r="AS108" s="18"/>
    </row>
    <row r="109" spans="1:45" x14ac:dyDescent="0.25">
      <c r="A109" s="8">
        <v>201</v>
      </c>
      <c r="B109" s="8" t="s">
        <v>918</v>
      </c>
      <c r="C109" s="2" t="s">
        <v>536</v>
      </c>
      <c r="D109" s="9">
        <v>28743159</v>
      </c>
      <c r="E109" s="8" t="s">
        <v>919</v>
      </c>
      <c r="F109" s="8"/>
      <c r="G109" s="2" t="s">
        <v>713</v>
      </c>
      <c r="H109" s="8"/>
      <c r="I109" s="2" t="s">
        <v>614</v>
      </c>
      <c r="J109" s="18">
        <v>29660</v>
      </c>
      <c r="K109" s="4">
        <v>37</v>
      </c>
      <c r="L109" s="2" t="s">
        <v>559</v>
      </c>
      <c r="M109" s="8"/>
      <c r="N109" s="2" t="s">
        <v>556</v>
      </c>
      <c r="O109" s="8" t="s">
        <v>270</v>
      </c>
      <c r="P109" s="8" t="s">
        <v>177</v>
      </c>
      <c r="Q109" s="8"/>
      <c r="R109" s="8"/>
      <c r="S109" s="18">
        <v>43321</v>
      </c>
      <c r="T109" s="30">
        <f t="shared" si="1"/>
        <v>2018</v>
      </c>
      <c r="U109" s="16" t="s">
        <v>842</v>
      </c>
      <c r="V109" s="8" t="s">
        <v>920</v>
      </c>
      <c r="W109" s="2" t="s">
        <v>702</v>
      </c>
      <c r="X109" s="29" t="s">
        <v>1093</v>
      </c>
      <c r="Y109" s="2" t="s">
        <v>818</v>
      </c>
      <c r="Z109" s="2"/>
      <c r="AA109" s="8"/>
      <c r="AB109" s="8"/>
      <c r="AC109" s="8"/>
      <c r="AD109" s="8">
        <v>3</v>
      </c>
      <c r="AE109" s="8"/>
      <c r="AF109" s="8" t="s">
        <v>109</v>
      </c>
      <c r="AG109" s="8"/>
      <c r="AH109" s="8"/>
      <c r="AI109" s="8"/>
      <c r="AJ109" s="8"/>
      <c r="AK109" s="8"/>
      <c r="AL109" s="8"/>
      <c r="AM109" s="8"/>
      <c r="AN109" s="2" t="s">
        <v>625</v>
      </c>
      <c r="AO109" s="2"/>
      <c r="AP109" s="2"/>
      <c r="AQ109" s="8"/>
      <c r="AR109" s="2"/>
      <c r="AS109" s="18"/>
    </row>
    <row r="110" spans="1:45" x14ac:dyDescent="0.25">
      <c r="A110" s="8">
        <v>202</v>
      </c>
      <c r="B110" s="8" t="s">
        <v>921</v>
      </c>
      <c r="C110" s="2" t="s">
        <v>536</v>
      </c>
      <c r="D110" s="9">
        <v>35484677</v>
      </c>
      <c r="E110" s="8" t="s">
        <v>922</v>
      </c>
      <c r="F110" s="8"/>
      <c r="G110" s="2" t="s">
        <v>774</v>
      </c>
      <c r="H110" s="8"/>
      <c r="I110" s="2" t="s">
        <v>555</v>
      </c>
      <c r="J110" s="18"/>
      <c r="K110" s="4" t="s">
        <v>990</v>
      </c>
      <c r="L110" s="2"/>
      <c r="M110" s="8"/>
      <c r="N110" s="2" t="s">
        <v>556</v>
      </c>
      <c r="O110" s="8"/>
      <c r="P110" s="8"/>
      <c r="Q110" s="8"/>
      <c r="R110" s="8"/>
      <c r="S110" s="18">
        <v>43031</v>
      </c>
      <c r="T110" s="30">
        <f t="shared" si="1"/>
        <v>2017</v>
      </c>
      <c r="U110" s="16" t="s">
        <v>849</v>
      </c>
      <c r="V110" s="8" t="s">
        <v>904</v>
      </c>
      <c r="W110" s="2"/>
      <c r="X110" s="29" t="s">
        <v>1093</v>
      </c>
      <c r="Y110" s="2" t="s">
        <v>818</v>
      </c>
      <c r="Z110" s="2"/>
      <c r="AA110" s="8"/>
      <c r="AB110" s="8"/>
      <c r="AC110" s="8"/>
      <c r="AD110" s="8">
        <v>5</v>
      </c>
      <c r="AE110" s="8"/>
      <c r="AF110" s="8" t="s">
        <v>923</v>
      </c>
      <c r="AG110" s="8"/>
      <c r="AH110" s="8"/>
      <c r="AI110" s="8"/>
      <c r="AJ110" s="8"/>
      <c r="AK110" s="8"/>
      <c r="AL110" s="8"/>
      <c r="AM110" s="8"/>
      <c r="AN110" s="2" t="s">
        <v>625</v>
      </c>
      <c r="AO110" s="2"/>
      <c r="AP110" s="2"/>
      <c r="AQ110" s="8"/>
      <c r="AR110" s="2"/>
      <c r="AS110" s="18"/>
    </row>
    <row r="111" spans="1:45" x14ac:dyDescent="0.25">
      <c r="A111" s="8">
        <v>203</v>
      </c>
      <c r="B111" s="8" t="s">
        <v>924</v>
      </c>
      <c r="C111" s="2" t="s">
        <v>536</v>
      </c>
      <c r="D111" s="9">
        <v>45869021</v>
      </c>
      <c r="E111" s="8" t="s">
        <v>925</v>
      </c>
      <c r="F111" s="8"/>
      <c r="G111" s="2" t="s">
        <v>774</v>
      </c>
      <c r="H111" s="8"/>
      <c r="I111" s="2" t="s">
        <v>555</v>
      </c>
      <c r="J111" s="18">
        <v>34874</v>
      </c>
      <c r="K111" s="4">
        <v>23</v>
      </c>
      <c r="L111" s="2" t="s">
        <v>802</v>
      </c>
      <c r="M111" s="8"/>
      <c r="N111" s="2" t="s">
        <v>556</v>
      </c>
      <c r="O111" s="8" t="s">
        <v>270</v>
      </c>
      <c r="P111" s="8"/>
      <c r="Q111" s="8"/>
      <c r="R111" s="8"/>
      <c r="S111" s="18">
        <v>43158</v>
      </c>
      <c r="T111" s="30">
        <f t="shared" si="1"/>
        <v>2018</v>
      </c>
      <c r="U111" s="16" t="s">
        <v>847</v>
      </c>
      <c r="V111" s="8" t="s">
        <v>926</v>
      </c>
      <c r="W111" s="2" t="s">
        <v>698</v>
      </c>
      <c r="X111" s="29" t="s">
        <v>1092</v>
      </c>
      <c r="Y111" s="2" t="s">
        <v>813</v>
      </c>
      <c r="Z111" s="2"/>
      <c r="AA111" s="8"/>
      <c r="AB111" s="8"/>
      <c r="AC111" s="8"/>
      <c r="AD111" s="8">
        <v>6</v>
      </c>
      <c r="AE111" s="8"/>
      <c r="AF111" s="8" t="s">
        <v>109</v>
      </c>
      <c r="AG111" s="8"/>
      <c r="AH111" s="8" t="s">
        <v>927</v>
      </c>
      <c r="AI111" s="8"/>
      <c r="AJ111" s="8" t="s">
        <v>565</v>
      </c>
      <c r="AK111" s="8" t="s">
        <v>21</v>
      </c>
      <c r="AL111" s="8"/>
      <c r="AM111" s="8"/>
      <c r="AN111" s="2" t="s">
        <v>625</v>
      </c>
      <c r="AO111" s="2"/>
      <c r="AP111" s="2"/>
      <c r="AQ111" s="8"/>
      <c r="AR111" s="2"/>
      <c r="AS111" s="18"/>
    </row>
    <row r="112" spans="1:45" x14ac:dyDescent="0.25">
      <c r="A112" s="8">
        <v>204</v>
      </c>
      <c r="B112" s="8" t="s">
        <v>928</v>
      </c>
      <c r="C112" s="2" t="s">
        <v>536</v>
      </c>
      <c r="D112" s="9">
        <v>11576318</v>
      </c>
      <c r="E112" s="8" t="s">
        <v>929</v>
      </c>
      <c r="F112" s="8"/>
      <c r="G112" s="2" t="s">
        <v>774</v>
      </c>
      <c r="H112" s="8"/>
      <c r="I112" s="2" t="s">
        <v>614</v>
      </c>
      <c r="J112" s="18">
        <v>20351</v>
      </c>
      <c r="K112" s="4">
        <v>63</v>
      </c>
      <c r="L112" s="2" t="s">
        <v>602</v>
      </c>
      <c r="M112" s="8"/>
      <c r="N112" s="2" t="s">
        <v>556</v>
      </c>
      <c r="O112" s="8" t="s">
        <v>270</v>
      </c>
      <c r="P112" s="8" t="s">
        <v>138</v>
      </c>
      <c r="Q112" s="8"/>
      <c r="R112" s="8"/>
      <c r="S112" s="18">
        <v>43075</v>
      </c>
      <c r="T112" s="30">
        <f t="shared" si="1"/>
        <v>2017</v>
      </c>
      <c r="U112" s="16" t="s">
        <v>842</v>
      </c>
      <c r="V112" s="8" t="s">
        <v>930</v>
      </c>
      <c r="W112" s="2" t="s">
        <v>697</v>
      </c>
      <c r="X112" s="29" t="s">
        <v>1092</v>
      </c>
      <c r="Y112" s="2" t="s">
        <v>813</v>
      </c>
      <c r="Z112" s="2"/>
      <c r="AA112" s="8"/>
      <c r="AB112" s="8"/>
      <c r="AC112" s="8"/>
      <c r="AD112" s="8">
        <v>8</v>
      </c>
      <c r="AE112" s="8"/>
      <c r="AF112" s="8" t="s">
        <v>109</v>
      </c>
      <c r="AG112" s="8" t="s">
        <v>931</v>
      </c>
      <c r="AH112" s="8" t="s">
        <v>932</v>
      </c>
      <c r="AI112" s="8" t="s">
        <v>565</v>
      </c>
      <c r="AJ112" s="8"/>
      <c r="AK112" s="8"/>
      <c r="AL112" s="8"/>
      <c r="AM112" s="8"/>
      <c r="AN112" s="2" t="s">
        <v>625</v>
      </c>
      <c r="AO112" s="2"/>
      <c r="AP112" s="2"/>
      <c r="AQ112" s="8"/>
      <c r="AR112" s="2"/>
      <c r="AS112" s="18"/>
    </row>
    <row r="113" spans="1:45" x14ac:dyDescent="0.25">
      <c r="A113" s="8">
        <v>205</v>
      </c>
      <c r="B113" s="8" t="s">
        <v>933</v>
      </c>
      <c r="C113" s="2" t="s">
        <v>535</v>
      </c>
      <c r="D113" s="9">
        <v>37456212</v>
      </c>
      <c r="E113" s="8" t="s">
        <v>934</v>
      </c>
      <c r="F113" s="8"/>
      <c r="G113" s="2" t="s">
        <v>739</v>
      </c>
      <c r="H113" s="8"/>
      <c r="I113" s="2" t="s">
        <v>555</v>
      </c>
      <c r="J113" s="18">
        <v>34046</v>
      </c>
      <c r="K113" s="4">
        <v>25</v>
      </c>
      <c r="L113" s="2" t="s">
        <v>112</v>
      </c>
      <c r="M113" s="8"/>
      <c r="N113" s="2" t="s">
        <v>556</v>
      </c>
      <c r="O113" s="8" t="s">
        <v>92</v>
      </c>
      <c r="P113" s="8"/>
      <c r="Q113" s="8"/>
      <c r="R113" s="8"/>
      <c r="S113" s="18">
        <v>43031</v>
      </c>
      <c r="T113" s="30">
        <f t="shared" si="1"/>
        <v>2017</v>
      </c>
      <c r="U113" s="16" t="s">
        <v>849</v>
      </c>
      <c r="V113" s="8" t="s">
        <v>904</v>
      </c>
      <c r="W113" s="2" t="s">
        <v>697</v>
      </c>
      <c r="X113" s="29" t="s">
        <v>1092</v>
      </c>
      <c r="Y113" s="2" t="s">
        <v>818</v>
      </c>
      <c r="Z113" s="2"/>
      <c r="AA113" s="8"/>
      <c r="AB113" s="8"/>
      <c r="AC113" s="8"/>
      <c r="AD113" s="8">
        <v>3</v>
      </c>
      <c r="AE113" s="8"/>
      <c r="AF113" s="8" t="s">
        <v>109</v>
      </c>
      <c r="AG113" s="8"/>
      <c r="AH113" s="8"/>
      <c r="AI113" s="8"/>
      <c r="AJ113" s="8"/>
      <c r="AK113" s="8"/>
      <c r="AL113" s="8"/>
      <c r="AM113" s="8"/>
      <c r="AN113" s="2" t="s">
        <v>625</v>
      </c>
      <c r="AO113" s="2"/>
      <c r="AP113" s="2"/>
      <c r="AQ113" s="8"/>
      <c r="AR113" s="2"/>
      <c r="AS113" s="18"/>
    </row>
    <row r="114" spans="1:45" x14ac:dyDescent="0.25">
      <c r="A114" s="8">
        <v>206</v>
      </c>
      <c r="B114" s="8" t="s">
        <v>935</v>
      </c>
      <c r="C114" s="2" t="s">
        <v>536</v>
      </c>
      <c r="D114" s="9">
        <v>32460049</v>
      </c>
      <c r="E114" s="8" t="s">
        <v>936</v>
      </c>
      <c r="F114" s="8"/>
      <c r="G114" s="2" t="s">
        <v>774</v>
      </c>
      <c r="H114" s="8"/>
      <c r="I114" s="2" t="s">
        <v>614</v>
      </c>
      <c r="J114" s="18">
        <v>31694</v>
      </c>
      <c r="K114" s="4"/>
      <c r="L114" s="2"/>
      <c r="M114" s="8"/>
      <c r="N114" s="2" t="s">
        <v>556</v>
      </c>
      <c r="O114" s="8"/>
      <c r="P114" s="8"/>
      <c r="Q114" s="8"/>
      <c r="R114" s="8"/>
      <c r="S114" s="18">
        <v>42990</v>
      </c>
      <c r="T114" s="30">
        <f t="shared" si="1"/>
        <v>2017</v>
      </c>
      <c r="U114" s="16" t="s">
        <v>849</v>
      </c>
      <c r="V114" s="8" t="s">
        <v>904</v>
      </c>
      <c r="W114" s="2" t="s">
        <v>697</v>
      </c>
      <c r="X114" s="29" t="s">
        <v>1092</v>
      </c>
      <c r="Y114" s="2" t="s">
        <v>818</v>
      </c>
      <c r="Z114" s="2"/>
      <c r="AA114" s="8"/>
      <c r="AB114" s="8"/>
      <c r="AC114" s="8"/>
      <c r="AD114" s="8">
        <v>3</v>
      </c>
      <c r="AE114" s="8">
        <v>2</v>
      </c>
      <c r="AF114" s="8" t="s">
        <v>109</v>
      </c>
      <c r="AG114" s="8"/>
      <c r="AH114" s="8"/>
      <c r="AI114" s="8"/>
      <c r="AJ114" s="8" t="s">
        <v>112</v>
      </c>
      <c r="AK114" s="8" t="s">
        <v>648</v>
      </c>
      <c r="AL114" s="8"/>
      <c r="AM114" s="8"/>
      <c r="AN114" s="2" t="s">
        <v>625</v>
      </c>
      <c r="AO114" s="2"/>
      <c r="AP114" s="2"/>
      <c r="AQ114" s="8"/>
      <c r="AR114" s="2"/>
      <c r="AS114" s="18"/>
    </row>
    <row r="115" spans="1:45" x14ac:dyDescent="0.25">
      <c r="A115" s="8">
        <v>207</v>
      </c>
      <c r="B115" s="8" t="s">
        <v>937</v>
      </c>
      <c r="C115" s="2" t="s">
        <v>536</v>
      </c>
      <c r="D115" s="9"/>
      <c r="E115" s="8"/>
      <c r="F115" s="8"/>
      <c r="G115" s="2"/>
      <c r="H115" s="8"/>
      <c r="I115" s="2"/>
      <c r="J115" s="18"/>
      <c r="K115" s="4"/>
      <c r="L115" s="2"/>
      <c r="M115" s="8"/>
      <c r="N115" s="2" t="s">
        <v>556</v>
      </c>
      <c r="O115" s="8"/>
      <c r="P115" s="8"/>
      <c r="Q115" s="8"/>
      <c r="R115" s="8"/>
      <c r="S115" s="18">
        <v>42991</v>
      </c>
      <c r="T115" s="30">
        <f t="shared" si="1"/>
        <v>2017</v>
      </c>
      <c r="U115" s="16" t="s">
        <v>847</v>
      </c>
      <c r="V115" s="8" t="s">
        <v>1022</v>
      </c>
      <c r="W115" s="2" t="s">
        <v>697</v>
      </c>
      <c r="X115" s="29" t="s">
        <v>1092</v>
      </c>
      <c r="Y115" s="2" t="s">
        <v>813</v>
      </c>
      <c r="Z115" s="2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2" t="s">
        <v>625</v>
      </c>
      <c r="AO115" s="2"/>
      <c r="AP115" s="2"/>
      <c r="AQ115" s="8"/>
      <c r="AR115" s="2"/>
      <c r="AS115" s="18"/>
    </row>
    <row r="116" spans="1:45" x14ac:dyDescent="0.25">
      <c r="A116" s="8">
        <v>208</v>
      </c>
      <c r="B116" s="8" t="s">
        <v>938</v>
      </c>
      <c r="C116" s="2" t="s">
        <v>536</v>
      </c>
      <c r="D116" s="9"/>
      <c r="E116" s="8"/>
      <c r="F116" s="8"/>
      <c r="G116" s="2"/>
      <c r="H116" s="8"/>
      <c r="I116" s="2"/>
      <c r="J116" s="18"/>
      <c r="K116" s="4" t="s">
        <v>990</v>
      </c>
      <c r="L116" s="2"/>
      <c r="M116" s="8"/>
      <c r="N116" s="2" t="s">
        <v>556</v>
      </c>
      <c r="O116" s="8"/>
      <c r="P116" s="8"/>
      <c r="Q116" s="8"/>
      <c r="R116" s="8"/>
      <c r="S116" s="18">
        <v>42991</v>
      </c>
      <c r="T116" s="30">
        <f t="shared" si="1"/>
        <v>2017</v>
      </c>
      <c r="U116" s="16" t="s">
        <v>849</v>
      </c>
      <c r="V116" s="8"/>
      <c r="W116" s="2"/>
      <c r="X116" s="29" t="s">
        <v>1093</v>
      </c>
      <c r="Y116" s="2" t="s">
        <v>818</v>
      </c>
      <c r="Z116" s="2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2" t="s">
        <v>625</v>
      </c>
      <c r="AO116" s="2"/>
      <c r="AP116" s="2"/>
      <c r="AQ116" s="8"/>
      <c r="AR116" s="2"/>
      <c r="AS116" s="18"/>
    </row>
    <row r="117" spans="1:45" x14ac:dyDescent="0.25">
      <c r="A117" s="8">
        <v>209</v>
      </c>
      <c r="B117" s="8" t="s">
        <v>940</v>
      </c>
      <c r="C117" s="2" t="s">
        <v>536</v>
      </c>
      <c r="D117" s="9">
        <v>11732982</v>
      </c>
      <c r="E117" s="8" t="s">
        <v>939</v>
      </c>
      <c r="F117" s="8"/>
      <c r="G117" s="2" t="s">
        <v>774</v>
      </c>
      <c r="H117" s="8"/>
      <c r="I117" s="2" t="s">
        <v>558</v>
      </c>
      <c r="J117" s="18">
        <v>20331</v>
      </c>
      <c r="K117" s="4">
        <v>63</v>
      </c>
      <c r="L117" s="2" t="s">
        <v>559</v>
      </c>
      <c r="M117" s="8"/>
      <c r="N117" s="2" t="s">
        <v>556</v>
      </c>
      <c r="O117" s="8"/>
      <c r="P117" s="8"/>
      <c r="Q117" s="8"/>
      <c r="R117" s="8"/>
      <c r="S117" s="18">
        <v>42991</v>
      </c>
      <c r="T117" s="30">
        <f t="shared" si="1"/>
        <v>2017</v>
      </c>
      <c r="U117" s="16" t="s">
        <v>842</v>
      </c>
      <c r="V117" s="8" t="s">
        <v>930</v>
      </c>
      <c r="W117" s="2" t="s">
        <v>702</v>
      </c>
      <c r="X117" s="29" t="s">
        <v>1093</v>
      </c>
      <c r="Y117" s="2" t="s">
        <v>818</v>
      </c>
      <c r="Z117" s="2"/>
      <c r="AA117" s="8"/>
      <c r="AB117" s="8"/>
      <c r="AC117" s="8"/>
      <c r="AD117" s="8"/>
      <c r="AE117" s="8"/>
      <c r="AF117" s="8" t="s">
        <v>109</v>
      </c>
      <c r="AG117" s="8"/>
      <c r="AH117" s="8"/>
      <c r="AI117" s="8"/>
      <c r="AJ117" s="8"/>
      <c r="AK117" s="8"/>
      <c r="AL117" s="8"/>
      <c r="AM117" s="8"/>
      <c r="AN117" s="2" t="s">
        <v>625</v>
      </c>
      <c r="AO117" s="2"/>
      <c r="AP117" s="2"/>
      <c r="AQ117" s="8"/>
      <c r="AR117" s="2"/>
      <c r="AS117" s="18"/>
    </row>
    <row r="118" spans="1:45" x14ac:dyDescent="0.25">
      <c r="A118" s="8">
        <v>210</v>
      </c>
      <c r="B118" s="8" t="s">
        <v>941</v>
      </c>
      <c r="C118" s="2" t="s">
        <v>536</v>
      </c>
      <c r="D118" s="9">
        <v>25740146</v>
      </c>
      <c r="E118" s="8" t="s">
        <v>942</v>
      </c>
      <c r="F118" s="8"/>
      <c r="G118" s="2" t="s">
        <v>774</v>
      </c>
      <c r="H118" s="8"/>
      <c r="I118" s="2" t="s">
        <v>555</v>
      </c>
      <c r="J118" s="18">
        <v>28089</v>
      </c>
      <c r="K118" s="4">
        <v>42</v>
      </c>
      <c r="L118" s="2"/>
      <c r="M118" s="8"/>
      <c r="N118" s="2" t="s">
        <v>556</v>
      </c>
      <c r="O118" s="8"/>
      <c r="P118" s="8"/>
      <c r="Q118" s="8"/>
      <c r="R118" s="8"/>
      <c r="S118" s="18">
        <v>42996</v>
      </c>
      <c r="T118" s="30">
        <f t="shared" si="1"/>
        <v>2017</v>
      </c>
      <c r="U118" s="16" t="s">
        <v>847</v>
      </c>
      <c r="V118" s="8" t="s">
        <v>149</v>
      </c>
      <c r="W118" s="2"/>
      <c r="X118" s="29" t="s">
        <v>1093</v>
      </c>
      <c r="Y118" s="2" t="s">
        <v>813</v>
      </c>
      <c r="Z118" s="2"/>
      <c r="AA118" s="8"/>
      <c r="AB118" s="8"/>
      <c r="AC118" s="8"/>
      <c r="AD118" s="8">
        <v>2</v>
      </c>
      <c r="AE118" s="8">
        <v>3</v>
      </c>
      <c r="AF118" s="8" t="s">
        <v>109</v>
      </c>
      <c r="AG118" s="8"/>
      <c r="AH118" s="8"/>
      <c r="AI118" s="8"/>
      <c r="AJ118" s="8" t="s">
        <v>565</v>
      </c>
      <c r="AK118" s="8" t="s">
        <v>21</v>
      </c>
      <c r="AL118" s="8"/>
      <c r="AM118" s="8"/>
      <c r="AN118" s="2" t="s">
        <v>625</v>
      </c>
      <c r="AO118" s="2"/>
      <c r="AP118" s="2"/>
      <c r="AQ118" s="8"/>
      <c r="AR118" s="2"/>
      <c r="AS118" s="18"/>
    </row>
    <row r="119" spans="1:45" x14ac:dyDescent="0.25">
      <c r="A119" s="8">
        <v>212</v>
      </c>
      <c r="B119" s="8" t="s">
        <v>944</v>
      </c>
      <c r="C119" s="2" t="s">
        <v>536</v>
      </c>
      <c r="D119" s="9" t="s">
        <v>945</v>
      </c>
      <c r="E119" s="8" t="s">
        <v>946</v>
      </c>
      <c r="F119" s="8"/>
      <c r="G119" s="2" t="s">
        <v>774</v>
      </c>
      <c r="H119" s="8"/>
      <c r="I119" s="2" t="s">
        <v>614</v>
      </c>
      <c r="J119" s="18">
        <v>33286</v>
      </c>
      <c r="K119" s="4">
        <v>27</v>
      </c>
      <c r="L119" s="2"/>
      <c r="M119" s="8"/>
      <c r="N119" s="2" t="s">
        <v>556</v>
      </c>
      <c r="O119" s="8"/>
      <c r="P119" s="8"/>
      <c r="Q119" s="8"/>
      <c r="R119" s="8"/>
      <c r="S119" s="18">
        <v>43010</v>
      </c>
      <c r="T119" s="30">
        <f t="shared" si="1"/>
        <v>2017</v>
      </c>
      <c r="U119" s="16" t="s">
        <v>849</v>
      </c>
      <c r="V119" s="8" t="s">
        <v>642</v>
      </c>
      <c r="W119" s="2" t="s">
        <v>702</v>
      </c>
      <c r="X119" s="29" t="s">
        <v>1093</v>
      </c>
      <c r="Y119" s="2" t="s">
        <v>813</v>
      </c>
      <c r="Z119" s="2"/>
      <c r="AA119" s="8"/>
      <c r="AB119" s="8"/>
      <c r="AC119" s="8"/>
      <c r="AD119" s="8">
        <v>2</v>
      </c>
      <c r="AE119" s="8">
        <v>2</v>
      </c>
      <c r="AF119" s="8" t="s">
        <v>109</v>
      </c>
      <c r="AG119" s="8"/>
      <c r="AH119" s="8"/>
      <c r="AI119" s="8"/>
      <c r="AJ119" s="8"/>
      <c r="AK119" s="8"/>
      <c r="AL119" s="8"/>
      <c r="AM119" s="8"/>
      <c r="AN119" s="2" t="s">
        <v>625</v>
      </c>
      <c r="AO119" s="2"/>
      <c r="AP119" s="2"/>
      <c r="AQ119" s="8"/>
      <c r="AR119" s="2"/>
      <c r="AS119" s="18"/>
    </row>
    <row r="120" spans="1:45" x14ac:dyDescent="0.25">
      <c r="A120" s="8">
        <v>213</v>
      </c>
      <c r="B120" s="8" t="s">
        <v>949</v>
      </c>
      <c r="C120" s="2" t="s">
        <v>536</v>
      </c>
      <c r="D120" s="9">
        <v>31428809</v>
      </c>
      <c r="E120" s="8" t="s">
        <v>947</v>
      </c>
      <c r="F120" s="8"/>
      <c r="G120" s="2" t="s">
        <v>749</v>
      </c>
      <c r="H120" s="8"/>
      <c r="I120" s="2" t="s">
        <v>555</v>
      </c>
      <c r="J120" s="18">
        <v>31068</v>
      </c>
      <c r="K120" s="4">
        <v>34</v>
      </c>
      <c r="L120" s="2" t="s">
        <v>613</v>
      </c>
      <c r="M120" s="8"/>
      <c r="N120" s="2" t="s">
        <v>556</v>
      </c>
      <c r="O120" s="8" t="s">
        <v>560</v>
      </c>
      <c r="P120" s="8"/>
      <c r="Q120" s="8"/>
      <c r="R120" s="8"/>
      <c r="S120" s="18">
        <v>43042</v>
      </c>
      <c r="T120" s="30">
        <f t="shared" si="1"/>
        <v>2017</v>
      </c>
      <c r="U120" s="16" t="s">
        <v>842</v>
      </c>
      <c r="V120" s="8" t="s">
        <v>930</v>
      </c>
      <c r="W120" s="2" t="s">
        <v>697</v>
      </c>
      <c r="X120" s="29" t="s">
        <v>1092</v>
      </c>
      <c r="Y120" s="2" t="s">
        <v>813</v>
      </c>
      <c r="Z120" s="2"/>
      <c r="AA120" s="8"/>
      <c r="AB120" s="8"/>
      <c r="AC120" s="8"/>
      <c r="AD120" s="8">
        <v>6</v>
      </c>
      <c r="AE120" s="8"/>
      <c r="AF120" s="8" t="s">
        <v>109</v>
      </c>
      <c r="AG120" s="8"/>
      <c r="AH120" s="8" t="s">
        <v>948</v>
      </c>
      <c r="AI120" s="8"/>
      <c r="AJ120" s="8"/>
      <c r="AK120" s="8"/>
      <c r="AL120" s="8"/>
      <c r="AM120" s="8"/>
      <c r="AN120" s="2" t="s">
        <v>625</v>
      </c>
      <c r="AO120" s="2"/>
      <c r="AP120" s="2"/>
      <c r="AQ120" s="8"/>
      <c r="AR120" s="2"/>
      <c r="AS120" s="18"/>
    </row>
    <row r="121" spans="1:45" x14ac:dyDescent="0.25">
      <c r="A121" s="8">
        <v>214</v>
      </c>
      <c r="B121" s="8" t="s">
        <v>950</v>
      </c>
      <c r="C121" s="2" t="s">
        <v>536</v>
      </c>
      <c r="D121" s="9">
        <v>12148663</v>
      </c>
      <c r="E121" s="8" t="s">
        <v>951</v>
      </c>
      <c r="F121" s="8"/>
      <c r="G121" s="2" t="s">
        <v>774</v>
      </c>
      <c r="H121" s="8"/>
      <c r="I121" s="2" t="s">
        <v>555</v>
      </c>
      <c r="J121" s="18">
        <v>20498</v>
      </c>
      <c r="K121" s="4">
        <v>62</v>
      </c>
      <c r="L121" s="2" t="s">
        <v>112</v>
      </c>
      <c r="M121" s="8"/>
      <c r="N121" s="2" t="s">
        <v>556</v>
      </c>
      <c r="O121" s="8" t="s">
        <v>270</v>
      </c>
      <c r="P121" s="8"/>
      <c r="Q121" s="8"/>
      <c r="R121" s="8"/>
      <c r="S121" s="18">
        <v>43052</v>
      </c>
      <c r="T121" s="30">
        <f t="shared" si="1"/>
        <v>2017</v>
      </c>
      <c r="U121" s="16" t="s">
        <v>849</v>
      </c>
      <c r="V121" s="8" t="s">
        <v>642</v>
      </c>
      <c r="W121" s="2" t="s">
        <v>700</v>
      </c>
      <c r="X121" s="29" t="s">
        <v>1093</v>
      </c>
      <c r="Y121" s="2" t="s">
        <v>813</v>
      </c>
      <c r="Z121" s="2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2" t="s">
        <v>625</v>
      </c>
      <c r="AO121" s="2"/>
      <c r="AP121" s="2"/>
      <c r="AQ121" s="8"/>
      <c r="AR121" s="2"/>
      <c r="AS121" s="18"/>
    </row>
    <row r="122" spans="1:45" x14ac:dyDescent="0.25">
      <c r="A122" s="8">
        <v>215</v>
      </c>
      <c r="B122" s="8" t="s">
        <v>952</v>
      </c>
      <c r="C122" s="2" t="s">
        <v>536</v>
      </c>
      <c r="D122" s="9">
        <v>27498901</v>
      </c>
      <c r="E122" s="8" t="s">
        <v>953</v>
      </c>
      <c r="F122" s="8"/>
      <c r="G122" s="2" t="s">
        <v>791</v>
      </c>
      <c r="H122" s="8"/>
      <c r="I122" s="2" t="s">
        <v>555</v>
      </c>
      <c r="J122" s="18">
        <v>29022</v>
      </c>
      <c r="K122" s="4">
        <v>39</v>
      </c>
      <c r="L122" s="2" t="s">
        <v>613</v>
      </c>
      <c r="M122" s="8"/>
      <c r="N122" s="2" t="s">
        <v>556</v>
      </c>
      <c r="O122" s="8" t="s">
        <v>270</v>
      </c>
      <c r="P122" s="8" t="s">
        <v>954</v>
      </c>
      <c r="Q122" s="8"/>
      <c r="R122" s="8"/>
      <c r="S122" s="18">
        <v>43076</v>
      </c>
      <c r="T122" s="30">
        <f t="shared" si="1"/>
        <v>2017</v>
      </c>
      <c r="U122" s="16" t="s">
        <v>842</v>
      </c>
      <c r="V122" s="8" t="s">
        <v>955</v>
      </c>
      <c r="W122" s="2" t="s">
        <v>700</v>
      </c>
      <c r="X122" s="29" t="s">
        <v>1093</v>
      </c>
      <c r="Y122" s="2" t="s">
        <v>813</v>
      </c>
      <c r="Z122" s="2"/>
      <c r="AA122" s="8"/>
      <c r="AB122" s="8"/>
      <c r="AC122" s="8"/>
      <c r="AD122" s="8">
        <v>1</v>
      </c>
      <c r="AE122" s="8"/>
      <c r="AF122" s="8" t="s">
        <v>109</v>
      </c>
      <c r="AG122" s="8"/>
      <c r="AH122" s="8"/>
      <c r="AI122" s="8"/>
      <c r="AJ122" s="8"/>
      <c r="AK122" s="8"/>
      <c r="AL122" s="8"/>
      <c r="AM122" s="8"/>
      <c r="AN122" s="2" t="s">
        <v>625</v>
      </c>
      <c r="AO122" s="2"/>
      <c r="AP122" s="2"/>
      <c r="AQ122" s="8"/>
      <c r="AR122" s="2"/>
      <c r="AS122" s="18"/>
    </row>
    <row r="123" spans="1:45" x14ac:dyDescent="0.25">
      <c r="A123" s="8">
        <v>216</v>
      </c>
      <c r="B123" s="8" t="s">
        <v>956</v>
      </c>
      <c r="C123" s="2" t="s">
        <v>536</v>
      </c>
      <c r="D123" s="9">
        <v>24803992</v>
      </c>
      <c r="E123" s="8" t="s">
        <v>957</v>
      </c>
      <c r="F123" s="8"/>
      <c r="G123" s="2" t="s">
        <v>207</v>
      </c>
      <c r="H123" s="8"/>
      <c r="I123" s="2" t="s">
        <v>555</v>
      </c>
      <c r="J123" s="18">
        <v>25090</v>
      </c>
      <c r="K123" s="4">
        <v>50</v>
      </c>
      <c r="L123" s="2" t="s">
        <v>613</v>
      </c>
      <c r="M123" s="8"/>
      <c r="N123" s="2" t="s">
        <v>556</v>
      </c>
      <c r="O123" s="8" t="s">
        <v>270</v>
      </c>
      <c r="P123" s="8" t="s">
        <v>958</v>
      </c>
      <c r="Q123" s="8"/>
      <c r="R123" s="8"/>
      <c r="S123" s="18">
        <v>43083</v>
      </c>
      <c r="T123" s="30">
        <f t="shared" si="1"/>
        <v>2017</v>
      </c>
      <c r="U123" s="16" t="s">
        <v>849</v>
      </c>
      <c r="V123" s="8" t="s">
        <v>642</v>
      </c>
      <c r="W123" s="2" t="s">
        <v>700</v>
      </c>
      <c r="X123" s="29" t="s">
        <v>1093</v>
      </c>
      <c r="Y123" s="2" t="s">
        <v>813</v>
      </c>
      <c r="Z123" s="2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2" t="s">
        <v>625</v>
      </c>
      <c r="AO123" s="2"/>
      <c r="AP123" s="2"/>
      <c r="AQ123" s="8"/>
      <c r="AR123" s="2"/>
      <c r="AS123" s="18"/>
    </row>
    <row r="124" spans="1:45" x14ac:dyDescent="0.25">
      <c r="A124" s="8">
        <v>217</v>
      </c>
      <c r="B124" s="8" t="s">
        <v>959</v>
      </c>
      <c r="C124" s="2" t="s">
        <v>536</v>
      </c>
      <c r="D124" s="9">
        <v>31548809</v>
      </c>
      <c r="E124" s="8" t="s">
        <v>960</v>
      </c>
      <c r="F124" s="8"/>
      <c r="G124" s="2" t="s">
        <v>743</v>
      </c>
      <c r="H124" s="8"/>
      <c r="I124" s="2"/>
      <c r="J124" s="18"/>
      <c r="K124" s="4" t="s">
        <v>990</v>
      </c>
      <c r="L124" s="2"/>
      <c r="M124" s="8"/>
      <c r="N124" s="2" t="s">
        <v>556</v>
      </c>
      <c r="O124" s="8"/>
      <c r="P124" s="8"/>
      <c r="Q124" s="8"/>
      <c r="R124" s="8"/>
      <c r="S124" s="18">
        <v>43084</v>
      </c>
      <c r="T124" s="30">
        <f t="shared" si="1"/>
        <v>2017</v>
      </c>
      <c r="U124" s="16" t="s">
        <v>842</v>
      </c>
      <c r="V124" s="8" t="s">
        <v>955</v>
      </c>
      <c r="W124" s="2" t="s">
        <v>700</v>
      </c>
      <c r="X124" s="29" t="s">
        <v>1093</v>
      </c>
      <c r="Y124" s="2" t="s">
        <v>813</v>
      </c>
      <c r="Z124" s="2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2" t="s">
        <v>625</v>
      </c>
      <c r="AO124" s="2"/>
      <c r="AP124" s="2"/>
      <c r="AQ124" s="8"/>
      <c r="AR124" s="2"/>
      <c r="AS124" s="18"/>
    </row>
    <row r="125" spans="1:45" x14ac:dyDescent="0.25">
      <c r="A125" s="8">
        <v>218</v>
      </c>
      <c r="B125" s="8" t="s">
        <v>961</v>
      </c>
      <c r="C125" s="2" t="s">
        <v>536</v>
      </c>
      <c r="D125" s="9"/>
      <c r="E125" s="8" t="s">
        <v>962</v>
      </c>
      <c r="F125" s="8"/>
      <c r="G125" s="2" t="s">
        <v>774</v>
      </c>
      <c r="H125" s="8"/>
      <c r="I125" s="2"/>
      <c r="J125" s="18"/>
      <c r="K125" s="4" t="s">
        <v>990</v>
      </c>
      <c r="L125" s="2"/>
      <c r="M125" s="8"/>
      <c r="N125" s="2" t="s">
        <v>556</v>
      </c>
      <c r="O125" s="8"/>
      <c r="P125" s="8"/>
      <c r="Q125" s="8"/>
      <c r="R125" s="8"/>
      <c r="S125" s="18">
        <v>42962</v>
      </c>
      <c r="T125" s="30">
        <f t="shared" si="1"/>
        <v>2017</v>
      </c>
      <c r="U125" s="16" t="s">
        <v>842</v>
      </c>
      <c r="V125" s="8" t="s">
        <v>920</v>
      </c>
      <c r="W125" s="2" t="s">
        <v>697</v>
      </c>
      <c r="X125" s="29" t="s">
        <v>1092</v>
      </c>
      <c r="Y125" s="2" t="s">
        <v>813</v>
      </c>
      <c r="Z125" s="2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2" t="s">
        <v>625</v>
      </c>
      <c r="AO125" s="2"/>
      <c r="AP125" s="2"/>
      <c r="AQ125" s="8"/>
      <c r="AR125" s="2"/>
      <c r="AS125" s="18"/>
    </row>
    <row r="126" spans="1:45" x14ac:dyDescent="0.25">
      <c r="A126" s="8">
        <v>219</v>
      </c>
      <c r="B126" s="8" t="s">
        <v>963</v>
      </c>
      <c r="C126" s="2" t="s">
        <v>536</v>
      </c>
      <c r="D126" s="9"/>
      <c r="E126" s="8"/>
      <c r="F126" s="8"/>
      <c r="G126" s="2"/>
      <c r="H126" s="8"/>
      <c r="I126" s="2"/>
      <c r="J126" s="18"/>
      <c r="K126" s="4" t="s">
        <v>990</v>
      </c>
      <c r="L126" s="2"/>
      <c r="M126" s="8"/>
      <c r="N126" s="2" t="s">
        <v>556</v>
      </c>
      <c r="O126" s="8"/>
      <c r="P126" s="8"/>
      <c r="Q126" s="8"/>
      <c r="R126" s="8"/>
      <c r="S126" s="18">
        <v>42990</v>
      </c>
      <c r="T126" s="30">
        <f t="shared" si="1"/>
        <v>2017</v>
      </c>
      <c r="U126" s="16" t="s">
        <v>842</v>
      </c>
      <c r="V126" s="8"/>
      <c r="W126" s="2"/>
      <c r="X126" s="29" t="s">
        <v>1093</v>
      </c>
      <c r="Y126" s="2" t="s">
        <v>818</v>
      </c>
      <c r="Z126" s="2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2" t="s">
        <v>625</v>
      </c>
      <c r="AO126" s="2"/>
      <c r="AP126" s="2"/>
      <c r="AQ126" s="8"/>
      <c r="AR126" s="2"/>
      <c r="AS126" s="18"/>
    </row>
    <row r="127" spans="1:45" x14ac:dyDescent="0.25">
      <c r="A127" s="8">
        <v>220</v>
      </c>
      <c r="B127" s="8" t="s">
        <v>968</v>
      </c>
      <c r="C127" s="2" t="s">
        <v>536</v>
      </c>
      <c r="D127" s="9">
        <v>41983114</v>
      </c>
      <c r="E127" s="8" t="s">
        <v>969</v>
      </c>
      <c r="F127" s="8"/>
      <c r="G127" s="2" t="s">
        <v>774</v>
      </c>
      <c r="H127" s="8"/>
      <c r="I127" s="2" t="s">
        <v>555</v>
      </c>
      <c r="J127" s="18">
        <v>36129</v>
      </c>
      <c r="K127" s="4">
        <v>20</v>
      </c>
      <c r="L127" s="2" t="s">
        <v>112</v>
      </c>
      <c r="M127" s="8"/>
      <c r="N127" s="2" t="s">
        <v>556</v>
      </c>
      <c r="O127" s="8" t="s">
        <v>270</v>
      </c>
      <c r="P127" s="8" t="s">
        <v>257</v>
      </c>
      <c r="Q127" s="8"/>
      <c r="R127" s="8"/>
      <c r="S127" s="18">
        <v>43299</v>
      </c>
      <c r="T127" s="30">
        <f t="shared" si="1"/>
        <v>2018</v>
      </c>
      <c r="U127" s="16" t="s">
        <v>849</v>
      </c>
      <c r="V127" s="8" t="s">
        <v>970</v>
      </c>
      <c r="W127" s="2" t="s">
        <v>697</v>
      </c>
      <c r="X127" s="29" t="s">
        <v>1092</v>
      </c>
      <c r="Y127" s="2" t="s">
        <v>818</v>
      </c>
      <c r="Z127" s="2"/>
      <c r="AA127" s="8"/>
      <c r="AB127" s="8"/>
      <c r="AC127" s="8"/>
      <c r="AD127" s="8">
        <v>6</v>
      </c>
      <c r="AE127" s="8"/>
      <c r="AF127" s="8" t="s">
        <v>908</v>
      </c>
      <c r="AG127" s="8"/>
      <c r="AH127" s="8" t="s">
        <v>971</v>
      </c>
      <c r="AI127" s="8" t="s">
        <v>565</v>
      </c>
      <c r="AJ127" s="8" t="s">
        <v>21</v>
      </c>
      <c r="AK127" s="8"/>
      <c r="AL127" s="8"/>
      <c r="AM127" s="8"/>
      <c r="AN127" s="2" t="s">
        <v>625</v>
      </c>
      <c r="AO127" s="2"/>
      <c r="AP127" s="2"/>
      <c r="AQ127" s="8"/>
      <c r="AR127" s="2"/>
      <c r="AS127" s="18"/>
    </row>
    <row r="128" spans="1:45" x14ac:dyDescent="0.25">
      <c r="A128" s="8">
        <v>221</v>
      </c>
      <c r="B128" s="8" t="s">
        <v>972</v>
      </c>
      <c r="C128" s="2" t="s">
        <v>536</v>
      </c>
      <c r="D128" s="9">
        <v>22451533</v>
      </c>
      <c r="E128" s="8" t="s">
        <v>973</v>
      </c>
      <c r="F128" s="8"/>
      <c r="G128" s="2" t="s">
        <v>774</v>
      </c>
      <c r="H128" s="8"/>
      <c r="I128" s="2" t="s">
        <v>601</v>
      </c>
      <c r="J128" s="18">
        <v>26302</v>
      </c>
      <c r="K128" s="4">
        <v>47</v>
      </c>
      <c r="L128" s="2" t="s">
        <v>112</v>
      </c>
      <c r="M128" s="8"/>
      <c r="N128" s="2" t="s">
        <v>556</v>
      </c>
      <c r="O128" s="8"/>
      <c r="P128" s="8"/>
      <c r="Q128" s="8"/>
      <c r="R128" s="8"/>
      <c r="S128" s="18">
        <v>42989</v>
      </c>
      <c r="T128" s="30">
        <f t="shared" si="1"/>
        <v>2017</v>
      </c>
      <c r="U128" s="16" t="s">
        <v>848</v>
      </c>
      <c r="V128" s="8" t="s">
        <v>1068</v>
      </c>
      <c r="W128" s="2" t="s">
        <v>697</v>
      </c>
      <c r="X128" s="29" t="s">
        <v>1092</v>
      </c>
      <c r="Y128" s="2" t="s">
        <v>813</v>
      </c>
      <c r="Z128" s="2"/>
      <c r="AA128" s="8"/>
      <c r="AB128" s="8"/>
      <c r="AC128" s="8"/>
      <c r="AD128" s="8">
        <v>3</v>
      </c>
      <c r="AE128" s="8">
        <v>3</v>
      </c>
      <c r="AF128" s="8" t="s">
        <v>109</v>
      </c>
      <c r="AG128" s="8" t="s">
        <v>975</v>
      </c>
      <c r="AH128" s="8" t="s">
        <v>974</v>
      </c>
      <c r="AI128" s="8" t="s">
        <v>565</v>
      </c>
      <c r="AJ128" s="8" t="s">
        <v>21</v>
      </c>
      <c r="AK128" s="8"/>
      <c r="AL128" s="8"/>
      <c r="AM128" s="8"/>
      <c r="AN128" s="2" t="s">
        <v>625</v>
      </c>
      <c r="AO128" s="2"/>
      <c r="AP128" s="2"/>
      <c r="AQ128" s="8"/>
      <c r="AR128" s="2"/>
      <c r="AS128" s="18"/>
    </row>
    <row r="129" spans="1:45" x14ac:dyDescent="0.25">
      <c r="A129" s="8">
        <v>222</v>
      </c>
      <c r="B129" s="8" t="s">
        <v>976</v>
      </c>
      <c r="C129" s="2" t="s">
        <v>536</v>
      </c>
      <c r="D129" s="9">
        <v>37917352</v>
      </c>
      <c r="E129" s="8" t="s">
        <v>977</v>
      </c>
      <c r="F129" s="8"/>
      <c r="G129" s="2" t="s">
        <v>774</v>
      </c>
      <c r="H129" s="8"/>
      <c r="I129" s="2" t="s">
        <v>555</v>
      </c>
      <c r="J129" s="18">
        <v>35056</v>
      </c>
      <c r="K129" s="4">
        <v>23</v>
      </c>
      <c r="L129" s="2" t="s">
        <v>112</v>
      </c>
      <c r="M129" s="8"/>
      <c r="N129" s="2" t="s">
        <v>556</v>
      </c>
      <c r="O129" s="8" t="s">
        <v>270</v>
      </c>
      <c r="P129" s="8"/>
      <c r="Q129" s="8"/>
      <c r="R129" s="8"/>
      <c r="S129" s="18">
        <v>43262</v>
      </c>
      <c r="T129" s="30">
        <f t="shared" si="1"/>
        <v>2018</v>
      </c>
      <c r="U129" s="16" t="s">
        <v>849</v>
      </c>
      <c r="V129" s="8" t="s">
        <v>23</v>
      </c>
      <c r="W129" s="2" t="s">
        <v>697</v>
      </c>
      <c r="X129" s="29" t="s">
        <v>1092</v>
      </c>
      <c r="Y129" s="2" t="s">
        <v>818</v>
      </c>
      <c r="Z129" s="2"/>
      <c r="AA129" s="8"/>
      <c r="AB129" s="8"/>
      <c r="AC129" s="8"/>
      <c r="AD129" s="8">
        <v>4</v>
      </c>
      <c r="AE129" s="8">
        <v>2</v>
      </c>
      <c r="AF129" s="8" t="s">
        <v>923</v>
      </c>
      <c r="AG129" s="8"/>
      <c r="AH129" s="8" t="s">
        <v>978</v>
      </c>
      <c r="AI129" s="8" t="s">
        <v>565</v>
      </c>
      <c r="AJ129" s="8"/>
      <c r="AK129" s="8"/>
      <c r="AL129" s="8" t="s">
        <v>979</v>
      </c>
      <c r="AM129" s="8"/>
      <c r="AN129" s="2" t="s">
        <v>625</v>
      </c>
      <c r="AO129" s="2"/>
      <c r="AP129" s="2"/>
      <c r="AQ129" s="8"/>
      <c r="AR129" s="2"/>
      <c r="AS129" s="18"/>
    </row>
    <row r="130" spans="1:45" x14ac:dyDescent="0.25">
      <c r="A130" s="8">
        <v>223</v>
      </c>
      <c r="B130" s="8" t="s">
        <v>980</v>
      </c>
      <c r="C130" s="2" t="s">
        <v>536</v>
      </c>
      <c r="D130" s="9">
        <v>29220630</v>
      </c>
      <c r="E130" s="8" t="s">
        <v>981</v>
      </c>
      <c r="F130" s="8"/>
      <c r="G130" s="2" t="s">
        <v>761</v>
      </c>
      <c r="H130" s="8"/>
      <c r="I130" s="2" t="s">
        <v>555</v>
      </c>
      <c r="J130" s="18">
        <v>30097</v>
      </c>
      <c r="K130" s="4">
        <v>36</v>
      </c>
      <c r="L130" s="2" t="s">
        <v>595</v>
      </c>
      <c r="M130" s="8"/>
      <c r="N130" s="2" t="s">
        <v>556</v>
      </c>
      <c r="O130" s="8" t="s">
        <v>270</v>
      </c>
      <c r="P130" s="8" t="s">
        <v>218</v>
      </c>
      <c r="Q130" s="8"/>
      <c r="R130" s="8"/>
      <c r="S130" s="18">
        <v>43210</v>
      </c>
      <c r="T130" s="30">
        <f t="shared" ref="T130:T146" si="2">YEAR(S130)</f>
        <v>2018</v>
      </c>
      <c r="U130" s="16" t="s">
        <v>842</v>
      </c>
      <c r="V130" s="8" t="s">
        <v>193</v>
      </c>
      <c r="W130" s="2" t="s">
        <v>697</v>
      </c>
      <c r="X130" s="29" t="s">
        <v>1092</v>
      </c>
      <c r="Y130" s="2" t="s">
        <v>813</v>
      </c>
      <c r="Z130" s="2"/>
      <c r="AA130" s="8"/>
      <c r="AB130" s="8"/>
      <c r="AC130" s="8"/>
      <c r="AD130" s="8">
        <v>4</v>
      </c>
      <c r="AE130" s="8">
        <v>3</v>
      </c>
      <c r="AF130" s="8"/>
      <c r="AG130" s="8"/>
      <c r="AH130" s="8"/>
      <c r="AI130" s="8"/>
      <c r="AJ130" s="8"/>
      <c r="AK130" s="8"/>
      <c r="AL130" s="8"/>
      <c r="AM130" s="8"/>
      <c r="AN130" s="2" t="s">
        <v>625</v>
      </c>
      <c r="AO130" s="2"/>
      <c r="AP130" s="2"/>
      <c r="AQ130" s="8"/>
      <c r="AR130" s="2"/>
      <c r="AS130" s="18"/>
    </row>
    <row r="131" spans="1:45" x14ac:dyDescent="0.25">
      <c r="A131" s="8">
        <v>224</v>
      </c>
      <c r="B131" s="8" t="s">
        <v>982</v>
      </c>
      <c r="C131" s="2" t="s">
        <v>536</v>
      </c>
      <c r="D131" s="9">
        <v>27730081</v>
      </c>
      <c r="E131" s="8" t="s">
        <v>983</v>
      </c>
      <c r="F131" s="8"/>
      <c r="G131" s="2" t="s">
        <v>774</v>
      </c>
      <c r="H131" s="8"/>
      <c r="I131" s="2" t="s">
        <v>612</v>
      </c>
      <c r="J131" s="18">
        <v>29141</v>
      </c>
      <c r="K131" s="4">
        <v>39</v>
      </c>
      <c r="L131" s="2" t="s">
        <v>613</v>
      </c>
      <c r="M131" s="8"/>
      <c r="N131" s="2" t="s">
        <v>556</v>
      </c>
      <c r="O131" s="8"/>
      <c r="P131" s="8" t="s">
        <v>984</v>
      </c>
      <c r="Q131" s="8"/>
      <c r="R131" s="8"/>
      <c r="S131" s="18">
        <v>43203</v>
      </c>
      <c r="T131" s="30">
        <f t="shared" si="2"/>
        <v>2018</v>
      </c>
      <c r="U131" s="16" t="s">
        <v>849</v>
      </c>
      <c r="V131" s="8"/>
      <c r="W131" s="2"/>
      <c r="X131" s="29" t="s">
        <v>1093</v>
      </c>
      <c r="Y131" s="2" t="s">
        <v>818</v>
      </c>
      <c r="Z131" s="2"/>
      <c r="AA131" s="8"/>
      <c r="AB131" s="8"/>
      <c r="AC131" s="8"/>
      <c r="AD131" s="8">
        <v>2</v>
      </c>
      <c r="AE131" s="8"/>
      <c r="AF131" s="8" t="s">
        <v>985</v>
      </c>
      <c r="AG131" s="8"/>
      <c r="AH131" s="8"/>
      <c r="AI131" s="8"/>
      <c r="AJ131" s="8"/>
      <c r="AK131" s="8"/>
      <c r="AL131" s="8"/>
      <c r="AM131" s="8"/>
      <c r="AN131" s="2" t="s">
        <v>625</v>
      </c>
      <c r="AO131" s="2"/>
      <c r="AP131" s="2"/>
      <c r="AQ131" s="8"/>
      <c r="AR131" s="2"/>
      <c r="AS131" s="18"/>
    </row>
    <row r="132" spans="1:45" x14ac:dyDescent="0.25">
      <c r="A132" s="8">
        <v>225</v>
      </c>
      <c r="B132" s="8" t="s">
        <v>986</v>
      </c>
      <c r="C132" s="2" t="s">
        <v>536</v>
      </c>
      <c r="D132" s="9">
        <v>39731350</v>
      </c>
      <c r="E132" s="8" t="s">
        <v>987</v>
      </c>
      <c r="F132" s="8"/>
      <c r="G132" s="2" t="s">
        <v>207</v>
      </c>
      <c r="H132" s="8"/>
      <c r="I132" s="2" t="s">
        <v>555</v>
      </c>
      <c r="J132" s="18">
        <v>35627</v>
      </c>
      <c r="K132" s="4">
        <v>21</v>
      </c>
      <c r="L132" s="2" t="s">
        <v>112</v>
      </c>
      <c r="M132" s="8"/>
      <c r="N132" s="2" t="s">
        <v>556</v>
      </c>
      <c r="O132" s="8" t="s">
        <v>270</v>
      </c>
      <c r="P132" s="8" t="s">
        <v>257</v>
      </c>
      <c r="Q132" s="8"/>
      <c r="R132" s="8"/>
      <c r="S132" s="18">
        <v>43185</v>
      </c>
      <c r="T132" s="30">
        <f t="shared" si="2"/>
        <v>2018</v>
      </c>
      <c r="U132" s="16" t="s">
        <v>842</v>
      </c>
      <c r="V132" s="8" t="s">
        <v>930</v>
      </c>
      <c r="W132" s="2" t="s">
        <v>702</v>
      </c>
      <c r="X132" s="29" t="s">
        <v>1093</v>
      </c>
      <c r="Y132" s="2" t="s">
        <v>813</v>
      </c>
      <c r="Z132" s="2"/>
      <c r="AA132" s="8"/>
      <c r="AB132" s="8"/>
      <c r="AC132" s="8"/>
      <c r="AD132" s="8">
        <v>1</v>
      </c>
      <c r="AE132" s="8"/>
      <c r="AF132" s="8" t="s">
        <v>109</v>
      </c>
      <c r="AG132" s="8"/>
      <c r="AH132" s="8"/>
      <c r="AI132" s="8"/>
      <c r="AJ132" s="8"/>
      <c r="AK132" s="8"/>
      <c r="AL132" s="8"/>
      <c r="AM132" s="8"/>
      <c r="AN132" s="2" t="s">
        <v>625</v>
      </c>
      <c r="AO132" s="2"/>
      <c r="AP132" s="2"/>
      <c r="AQ132" s="8"/>
      <c r="AR132" s="2"/>
      <c r="AS132" s="18"/>
    </row>
    <row r="133" spans="1:45" x14ac:dyDescent="0.25">
      <c r="A133" s="8">
        <v>226</v>
      </c>
      <c r="B133" s="8" t="s">
        <v>988</v>
      </c>
      <c r="C133" s="2" t="s">
        <v>536</v>
      </c>
      <c r="D133" s="9">
        <v>10219544</v>
      </c>
      <c r="E133" s="8" t="s">
        <v>989</v>
      </c>
      <c r="F133" s="8"/>
      <c r="G133" s="2" t="s">
        <v>774</v>
      </c>
      <c r="H133" s="8"/>
      <c r="I133" s="2" t="s">
        <v>601</v>
      </c>
      <c r="J133" s="18">
        <v>18757</v>
      </c>
      <c r="K133" s="4" t="s">
        <v>990</v>
      </c>
      <c r="L133" s="2" t="s">
        <v>595</v>
      </c>
      <c r="M133" s="8"/>
      <c r="N133" s="2" t="s">
        <v>556</v>
      </c>
      <c r="O133" s="8" t="s">
        <v>270</v>
      </c>
      <c r="P133" s="8" t="s">
        <v>271</v>
      </c>
      <c r="Q133" s="8"/>
      <c r="R133" s="8"/>
      <c r="S133" s="18">
        <v>43010</v>
      </c>
      <c r="T133" s="30">
        <f t="shared" si="2"/>
        <v>2017</v>
      </c>
      <c r="U133" s="16" t="s">
        <v>842</v>
      </c>
      <c r="V133" s="8" t="s">
        <v>930</v>
      </c>
      <c r="W133" s="2" t="s">
        <v>697</v>
      </c>
      <c r="X133" s="29" t="s">
        <v>1092</v>
      </c>
      <c r="Y133" s="2" t="s">
        <v>813</v>
      </c>
      <c r="Z133" s="2"/>
      <c r="AA133" s="8"/>
      <c r="AB133" s="8"/>
      <c r="AC133" s="8"/>
      <c r="AD133" s="8">
        <v>1</v>
      </c>
      <c r="AE133" s="8"/>
      <c r="AF133" s="8" t="s">
        <v>109</v>
      </c>
      <c r="AG133" s="8"/>
      <c r="AH133" s="8" t="s">
        <v>991</v>
      </c>
      <c r="AI133" s="8" t="s">
        <v>565</v>
      </c>
      <c r="AJ133" s="8"/>
      <c r="AK133" s="8"/>
      <c r="AL133" s="8" t="s">
        <v>975</v>
      </c>
      <c r="AM133" s="8"/>
      <c r="AN133" s="2" t="s">
        <v>625</v>
      </c>
      <c r="AO133" s="2"/>
      <c r="AP133" s="2"/>
      <c r="AQ133" s="8"/>
      <c r="AR133" s="2"/>
      <c r="AS133" s="18"/>
    </row>
    <row r="134" spans="1:45" x14ac:dyDescent="0.25">
      <c r="A134" s="8">
        <v>227</v>
      </c>
      <c r="B134" s="8" t="s">
        <v>992</v>
      </c>
      <c r="C134" s="2" t="s">
        <v>536</v>
      </c>
      <c r="D134" s="9">
        <v>29471942</v>
      </c>
      <c r="E134" s="8" t="s">
        <v>993</v>
      </c>
      <c r="F134" s="8"/>
      <c r="G134" s="2"/>
      <c r="H134" s="8"/>
      <c r="I134" s="2" t="s">
        <v>555</v>
      </c>
      <c r="J134" s="18">
        <v>30190</v>
      </c>
      <c r="K134" s="4">
        <v>36</v>
      </c>
      <c r="L134" s="2" t="s">
        <v>595</v>
      </c>
      <c r="M134" s="8"/>
      <c r="N134" s="2" t="s">
        <v>556</v>
      </c>
      <c r="O134" s="8" t="s">
        <v>270</v>
      </c>
      <c r="P134" s="8" t="s">
        <v>994</v>
      </c>
      <c r="Q134" s="8"/>
      <c r="R134" s="8"/>
      <c r="S134" s="18">
        <v>43182</v>
      </c>
      <c r="T134" s="30">
        <f t="shared" si="2"/>
        <v>2018</v>
      </c>
      <c r="U134" s="16" t="s">
        <v>849</v>
      </c>
      <c r="V134" s="8" t="s">
        <v>995</v>
      </c>
      <c r="W134" s="2" t="s">
        <v>702</v>
      </c>
      <c r="X134" s="29" t="s">
        <v>1093</v>
      </c>
      <c r="Y134" s="2" t="s">
        <v>813</v>
      </c>
      <c r="Z134" s="2"/>
      <c r="AA134" s="8"/>
      <c r="AB134" s="8"/>
      <c r="AC134" s="8"/>
      <c r="AD134" s="8">
        <v>3</v>
      </c>
      <c r="AE134" s="8">
        <v>4</v>
      </c>
      <c r="AF134" s="8" t="s">
        <v>109</v>
      </c>
      <c r="AG134" s="8" t="s">
        <v>996</v>
      </c>
      <c r="AH134" s="8"/>
      <c r="AI134" s="8"/>
      <c r="AJ134" s="8"/>
      <c r="AK134" s="8"/>
      <c r="AL134" s="8"/>
      <c r="AM134" s="8"/>
      <c r="AN134" s="2" t="s">
        <v>625</v>
      </c>
      <c r="AO134" s="2"/>
      <c r="AP134" s="2"/>
      <c r="AQ134" s="8"/>
      <c r="AR134" s="2"/>
      <c r="AS134" s="18"/>
    </row>
    <row r="135" spans="1:45" x14ac:dyDescent="0.25">
      <c r="A135" s="8">
        <v>228</v>
      </c>
      <c r="B135" s="8" t="s">
        <v>997</v>
      </c>
      <c r="C135" s="2" t="s">
        <v>536</v>
      </c>
      <c r="D135" s="9">
        <v>8477583</v>
      </c>
      <c r="E135" s="8" t="s">
        <v>998</v>
      </c>
      <c r="F135" s="8"/>
      <c r="G135" s="2" t="s">
        <v>212</v>
      </c>
      <c r="H135" s="8"/>
      <c r="I135" s="2" t="s">
        <v>566</v>
      </c>
      <c r="J135" s="18">
        <v>18874</v>
      </c>
      <c r="K135" s="4">
        <v>67</v>
      </c>
      <c r="L135" s="2" t="s">
        <v>613</v>
      </c>
      <c r="M135" s="8"/>
      <c r="N135" s="2" t="s">
        <v>556</v>
      </c>
      <c r="O135" s="8" t="s">
        <v>270</v>
      </c>
      <c r="P135" s="8" t="s">
        <v>999</v>
      </c>
      <c r="Q135" s="8"/>
      <c r="R135" s="8"/>
      <c r="S135" s="18">
        <v>43161</v>
      </c>
      <c r="T135" s="30">
        <f t="shared" si="2"/>
        <v>2018</v>
      </c>
      <c r="U135" s="16" t="s">
        <v>842</v>
      </c>
      <c r="V135" s="8" t="s">
        <v>930</v>
      </c>
      <c r="W135" s="2" t="s">
        <v>702</v>
      </c>
      <c r="X135" s="29" t="s">
        <v>1093</v>
      </c>
      <c r="Y135" s="2" t="s">
        <v>813</v>
      </c>
      <c r="Z135" s="2"/>
      <c r="AA135" s="8"/>
      <c r="AB135" s="8"/>
      <c r="AC135" s="8"/>
      <c r="AD135" s="8">
        <v>2</v>
      </c>
      <c r="AE135" s="8"/>
      <c r="AF135" s="8" t="s">
        <v>109</v>
      </c>
      <c r="AG135" s="8"/>
      <c r="AH135" s="8" t="s">
        <v>1000</v>
      </c>
      <c r="AI135" s="8" t="s">
        <v>565</v>
      </c>
      <c r="AJ135" s="8"/>
      <c r="AK135" s="8"/>
      <c r="AL135" s="8"/>
      <c r="AM135" s="8"/>
      <c r="AN135" s="2" t="s">
        <v>625</v>
      </c>
      <c r="AO135" s="2"/>
      <c r="AP135" s="2"/>
      <c r="AQ135" s="8"/>
      <c r="AR135" s="2"/>
      <c r="AS135" s="18"/>
    </row>
    <row r="136" spans="1:45" x14ac:dyDescent="0.25">
      <c r="A136" s="8">
        <v>229</v>
      </c>
      <c r="B136" s="8" t="s">
        <v>1001</v>
      </c>
      <c r="C136" s="2" t="s">
        <v>536</v>
      </c>
      <c r="D136" s="9">
        <v>22929181</v>
      </c>
      <c r="E136" s="8" t="s">
        <v>1002</v>
      </c>
      <c r="F136" s="8"/>
      <c r="G136" s="2" t="s">
        <v>207</v>
      </c>
      <c r="H136" s="8"/>
      <c r="I136" s="2" t="s">
        <v>601</v>
      </c>
      <c r="J136" s="18">
        <v>26520</v>
      </c>
      <c r="K136" s="4">
        <v>46</v>
      </c>
      <c r="L136" s="2" t="s">
        <v>112</v>
      </c>
      <c r="M136" s="8"/>
      <c r="N136" s="2" t="s">
        <v>556</v>
      </c>
      <c r="O136" s="8" t="s">
        <v>270</v>
      </c>
      <c r="P136" s="8" t="s">
        <v>1003</v>
      </c>
      <c r="Q136" s="8"/>
      <c r="R136" s="8"/>
      <c r="S136" s="18">
        <v>43084</v>
      </c>
      <c r="T136" s="30">
        <f t="shared" si="2"/>
        <v>2017</v>
      </c>
      <c r="U136" s="16" t="s">
        <v>842</v>
      </c>
      <c r="V136" s="8" t="s">
        <v>1004</v>
      </c>
      <c r="W136" s="2" t="s">
        <v>702</v>
      </c>
      <c r="X136" s="29" t="s">
        <v>1093</v>
      </c>
      <c r="Y136" s="2" t="s">
        <v>813</v>
      </c>
      <c r="Z136" s="2"/>
      <c r="AA136" s="8"/>
      <c r="AB136" s="8"/>
      <c r="AC136" s="8"/>
      <c r="AD136" s="8">
        <v>1</v>
      </c>
      <c r="AE136" s="8">
        <v>2</v>
      </c>
      <c r="AF136" s="8" t="s">
        <v>109</v>
      </c>
      <c r="AG136" s="8"/>
      <c r="AH136" s="8" t="s">
        <v>462</v>
      </c>
      <c r="AI136" s="8" t="s">
        <v>565</v>
      </c>
      <c r="AJ136" s="8"/>
      <c r="AK136" s="8"/>
      <c r="AL136" s="8"/>
      <c r="AM136" s="8"/>
      <c r="AN136" s="2" t="s">
        <v>625</v>
      </c>
      <c r="AO136" s="2"/>
      <c r="AP136" s="2"/>
      <c r="AQ136" s="8"/>
      <c r="AR136" s="2"/>
      <c r="AS136" s="18"/>
    </row>
    <row r="137" spans="1:45" x14ac:dyDescent="0.25">
      <c r="A137" s="8">
        <v>230</v>
      </c>
      <c r="B137" s="8" t="s">
        <v>1005</v>
      </c>
      <c r="C137" s="2" t="s">
        <v>536</v>
      </c>
      <c r="D137" s="9">
        <v>29877940</v>
      </c>
      <c r="E137" s="8" t="s">
        <v>1006</v>
      </c>
      <c r="F137" s="8"/>
      <c r="G137" s="2" t="s">
        <v>785</v>
      </c>
      <c r="H137" s="8"/>
      <c r="I137" s="2" t="s">
        <v>601</v>
      </c>
      <c r="J137" s="18">
        <v>30233</v>
      </c>
      <c r="K137" s="4">
        <v>36</v>
      </c>
      <c r="L137" s="2" t="s">
        <v>803</v>
      </c>
      <c r="M137" s="8"/>
      <c r="N137" s="2" t="s">
        <v>556</v>
      </c>
      <c r="O137" s="8" t="s">
        <v>270</v>
      </c>
      <c r="P137" s="8" t="s">
        <v>1007</v>
      </c>
      <c r="Q137" s="8"/>
      <c r="R137" s="8"/>
      <c r="S137" s="18">
        <v>43074</v>
      </c>
      <c r="T137" s="30">
        <f t="shared" si="2"/>
        <v>2017</v>
      </c>
      <c r="U137" s="16" t="s">
        <v>844</v>
      </c>
      <c r="V137" s="8" t="s">
        <v>1008</v>
      </c>
      <c r="W137" s="2" t="s">
        <v>697</v>
      </c>
      <c r="X137" s="29" t="s">
        <v>1092</v>
      </c>
      <c r="Y137" s="2" t="s">
        <v>818</v>
      </c>
      <c r="Z137" s="2"/>
      <c r="AA137" s="8"/>
      <c r="AB137" s="8"/>
      <c r="AC137" s="8"/>
      <c r="AD137" s="8">
        <v>3</v>
      </c>
      <c r="AE137" s="8"/>
      <c r="AF137" s="8"/>
      <c r="AG137" s="8"/>
      <c r="AH137" s="8"/>
      <c r="AI137" s="8"/>
      <c r="AJ137" s="8"/>
      <c r="AK137" s="8"/>
      <c r="AL137" s="8"/>
      <c r="AM137" s="8"/>
      <c r="AN137" s="2" t="s">
        <v>625</v>
      </c>
      <c r="AO137" s="2"/>
      <c r="AP137" s="2"/>
      <c r="AQ137" s="8"/>
      <c r="AR137" s="2"/>
      <c r="AS137" s="18"/>
    </row>
    <row r="138" spans="1:45" x14ac:dyDescent="0.25">
      <c r="A138" s="8">
        <v>231</v>
      </c>
      <c r="B138" s="8" t="s">
        <v>1009</v>
      </c>
      <c r="C138" s="2" t="s">
        <v>536</v>
      </c>
      <c r="D138" s="9">
        <v>39978796</v>
      </c>
      <c r="E138" s="8" t="s">
        <v>1010</v>
      </c>
      <c r="F138" s="8"/>
      <c r="G138" s="2" t="s">
        <v>774</v>
      </c>
      <c r="H138" s="8"/>
      <c r="I138" s="2" t="s">
        <v>555</v>
      </c>
      <c r="J138" s="18">
        <v>32536</v>
      </c>
      <c r="K138" s="4">
        <v>30</v>
      </c>
      <c r="L138" s="2" t="s">
        <v>595</v>
      </c>
      <c r="M138" s="8"/>
      <c r="N138" s="2" t="s">
        <v>556</v>
      </c>
      <c r="O138" s="8" t="s">
        <v>270</v>
      </c>
      <c r="P138" s="8"/>
      <c r="Q138" s="8"/>
      <c r="R138" s="8"/>
      <c r="S138" s="18">
        <v>43055</v>
      </c>
      <c r="T138" s="30">
        <f t="shared" si="2"/>
        <v>2017</v>
      </c>
      <c r="U138" s="16" t="s">
        <v>849</v>
      </c>
      <c r="V138" s="8" t="s">
        <v>1011</v>
      </c>
      <c r="W138" s="2" t="s">
        <v>697</v>
      </c>
      <c r="X138" s="29" t="s">
        <v>1092</v>
      </c>
      <c r="Y138" s="2" t="s">
        <v>813</v>
      </c>
      <c r="Z138" s="2"/>
      <c r="AA138" s="8"/>
      <c r="AB138" s="8"/>
      <c r="AC138" s="8"/>
      <c r="AD138" s="8">
        <v>3</v>
      </c>
      <c r="AE138" s="8">
        <v>1</v>
      </c>
      <c r="AF138" s="8" t="s">
        <v>109</v>
      </c>
      <c r="AG138" s="8"/>
      <c r="AH138" s="8" t="s">
        <v>1012</v>
      </c>
      <c r="AI138" s="8" t="s">
        <v>565</v>
      </c>
      <c r="AJ138" s="8"/>
      <c r="AK138" s="8"/>
      <c r="AL138" s="8" t="s">
        <v>1013</v>
      </c>
      <c r="AM138" s="8"/>
      <c r="AN138" s="2" t="s">
        <v>625</v>
      </c>
      <c r="AO138" s="2"/>
      <c r="AP138" s="2"/>
      <c r="AQ138" s="8"/>
      <c r="AR138" s="2"/>
      <c r="AS138" s="18"/>
    </row>
    <row r="139" spans="1:45" x14ac:dyDescent="0.25">
      <c r="A139" s="8">
        <v>232</v>
      </c>
      <c r="B139" s="8" t="s">
        <v>1014</v>
      </c>
      <c r="C139" s="2" t="s">
        <v>536</v>
      </c>
      <c r="D139" s="9">
        <v>29289960</v>
      </c>
      <c r="E139" s="8" t="s">
        <v>1015</v>
      </c>
      <c r="F139" s="8"/>
      <c r="G139" s="2" t="s">
        <v>768</v>
      </c>
      <c r="H139" s="8"/>
      <c r="I139" s="2" t="s">
        <v>555</v>
      </c>
      <c r="J139" s="18">
        <v>30018</v>
      </c>
      <c r="K139" s="4">
        <v>36</v>
      </c>
      <c r="L139" s="2" t="s">
        <v>595</v>
      </c>
      <c r="M139" s="8"/>
      <c r="N139" s="2" t="s">
        <v>556</v>
      </c>
      <c r="O139" s="8" t="s">
        <v>270</v>
      </c>
      <c r="P139" s="8"/>
      <c r="Q139" s="8"/>
      <c r="R139" s="8"/>
      <c r="S139" s="18">
        <v>43040</v>
      </c>
      <c r="T139" s="30">
        <f t="shared" si="2"/>
        <v>2017</v>
      </c>
      <c r="U139" s="16" t="s">
        <v>849</v>
      </c>
      <c r="V139" s="8"/>
      <c r="W139" s="2"/>
      <c r="X139" s="29" t="s">
        <v>1093</v>
      </c>
      <c r="Y139" s="2" t="s">
        <v>818</v>
      </c>
      <c r="Z139" s="2"/>
      <c r="AA139" s="8"/>
      <c r="AB139" s="8"/>
      <c r="AC139" s="8"/>
      <c r="AD139" s="8">
        <v>5</v>
      </c>
      <c r="AE139" s="8"/>
      <c r="AF139" s="8" t="s">
        <v>109</v>
      </c>
      <c r="AG139" s="8"/>
      <c r="AH139" s="8" t="s">
        <v>1016</v>
      </c>
      <c r="AI139" s="8" t="s">
        <v>565</v>
      </c>
      <c r="AJ139" s="8"/>
      <c r="AK139" s="8"/>
      <c r="AL139" s="8" t="s">
        <v>975</v>
      </c>
      <c r="AM139" s="8"/>
      <c r="AN139" s="2" t="s">
        <v>625</v>
      </c>
      <c r="AO139" s="2"/>
      <c r="AP139" s="2"/>
      <c r="AQ139" s="8"/>
      <c r="AR139" s="2"/>
      <c r="AS139" s="18"/>
    </row>
    <row r="140" spans="1:45" x14ac:dyDescent="0.25">
      <c r="A140" s="8">
        <v>233</v>
      </c>
      <c r="B140" s="8" t="s">
        <v>1018</v>
      </c>
      <c r="C140" s="2" t="s">
        <v>536</v>
      </c>
      <c r="D140" s="9">
        <v>13209717</v>
      </c>
      <c r="E140" s="8" t="s">
        <v>1019</v>
      </c>
      <c r="F140" s="8"/>
      <c r="G140" s="2" t="s">
        <v>188</v>
      </c>
      <c r="H140" s="8"/>
      <c r="I140" s="2" t="s">
        <v>601</v>
      </c>
      <c r="J140" s="18">
        <v>20973</v>
      </c>
      <c r="K140" s="4">
        <v>61</v>
      </c>
      <c r="L140" s="2"/>
      <c r="M140" s="8"/>
      <c r="N140" s="2" t="s">
        <v>556</v>
      </c>
      <c r="O140" s="8"/>
      <c r="P140" s="8"/>
      <c r="Q140" s="8"/>
      <c r="R140" s="8"/>
      <c r="S140" s="18">
        <v>43000</v>
      </c>
      <c r="T140" s="30">
        <f t="shared" si="2"/>
        <v>2017</v>
      </c>
      <c r="U140" s="16" t="s">
        <v>842</v>
      </c>
      <c r="V140" s="8" t="s">
        <v>193</v>
      </c>
      <c r="W140" s="2" t="s">
        <v>697</v>
      </c>
      <c r="X140" s="29" t="s">
        <v>1092</v>
      </c>
      <c r="Y140" s="2" t="s">
        <v>813</v>
      </c>
      <c r="Z140" s="2"/>
      <c r="AA140" s="8"/>
      <c r="AB140" s="8"/>
      <c r="AC140" s="8"/>
      <c r="AD140" s="8">
        <v>3</v>
      </c>
      <c r="AE140" s="8">
        <v>3</v>
      </c>
      <c r="AF140" s="8" t="s">
        <v>302</v>
      </c>
      <c r="AG140" s="8"/>
      <c r="AH140" s="8"/>
      <c r="AI140" s="8"/>
      <c r="AJ140" s="8"/>
      <c r="AK140" s="8"/>
      <c r="AL140" s="8"/>
      <c r="AM140" s="8"/>
      <c r="AN140" s="2" t="s">
        <v>625</v>
      </c>
      <c r="AO140" s="2"/>
      <c r="AP140" s="2"/>
      <c r="AQ140" s="8"/>
      <c r="AR140" s="2"/>
      <c r="AS140" s="18"/>
    </row>
    <row r="141" spans="1:45" x14ac:dyDescent="0.25">
      <c r="A141" s="8">
        <v>234</v>
      </c>
      <c r="B141" s="8" t="s">
        <v>1020</v>
      </c>
      <c r="C141" s="2" t="s">
        <v>536</v>
      </c>
      <c r="D141" s="9"/>
      <c r="E141" s="8" t="s">
        <v>1021</v>
      </c>
      <c r="F141" s="8"/>
      <c r="G141" s="2" t="s">
        <v>716</v>
      </c>
      <c r="H141" s="8"/>
      <c r="I141" s="2" t="s">
        <v>555</v>
      </c>
      <c r="J141" s="18"/>
      <c r="K141" s="4" t="s">
        <v>990</v>
      </c>
      <c r="L141" s="2"/>
      <c r="M141" s="8"/>
      <c r="N141" s="2" t="s">
        <v>556</v>
      </c>
      <c r="O141" s="8" t="s">
        <v>270</v>
      </c>
      <c r="P141" s="8"/>
      <c r="Q141" s="8"/>
      <c r="R141" s="8"/>
      <c r="S141" s="18">
        <v>43000</v>
      </c>
      <c r="T141" s="30">
        <f t="shared" si="2"/>
        <v>2017</v>
      </c>
      <c r="U141" s="16" t="s">
        <v>847</v>
      </c>
      <c r="V141" s="8" t="s">
        <v>1022</v>
      </c>
      <c r="W141" s="2" t="s">
        <v>698</v>
      </c>
      <c r="X141" s="29" t="s">
        <v>1092</v>
      </c>
      <c r="Y141" s="2" t="s">
        <v>813</v>
      </c>
      <c r="Z141" s="2"/>
      <c r="AA141" s="8"/>
      <c r="AB141" s="8"/>
      <c r="AC141" s="8"/>
      <c r="AD141" s="8">
        <v>3</v>
      </c>
      <c r="AE141" s="8">
        <v>1</v>
      </c>
      <c r="AF141" s="8" t="s">
        <v>109</v>
      </c>
      <c r="AG141" s="8"/>
      <c r="AH141" s="8" t="s">
        <v>1023</v>
      </c>
      <c r="AI141" s="8"/>
      <c r="AJ141" s="8"/>
      <c r="AK141" s="8"/>
      <c r="AL141" s="8"/>
      <c r="AM141" s="8"/>
      <c r="AN141" s="2" t="s">
        <v>625</v>
      </c>
      <c r="AO141" s="2"/>
      <c r="AP141" s="2"/>
      <c r="AQ141" s="8"/>
      <c r="AR141" s="2"/>
      <c r="AS141" s="18"/>
    </row>
    <row r="142" spans="1:45" x14ac:dyDescent="0.25">
      <c r="A142" s="8">
        <v>235</v>
      </c>
      <c r="B142" s="8" t="s">
        <v>1024</v>
      </c>
      <c r="C142" s="2" t="s">
        <v>536</v>
      </c>
      <c r="D142" s="9">
        <v>40216064</v>
      </c>
      <c r="E142" s="8" t="s">
        <v>1025</v>
      </c>
      <c r="F142" s="8"/>
      <c r="G142" s="2" t="s">
        <v>774</v>
      </c>
      <c r="H142" s="8"/>
      <c r="I142" s="2" t="s">
        <v>555</v>
      </c>
      <c r="J142" s="18">
        <v>34667</v>
      </c>
      <c r="K142" s="4">
        <v>24</v>
      </c>
      <c r="L142" s="2" t="s">
        <v>559</v>
      </c>
      <c r="M142" s="8"/>
      <c r="N142" s="2" t="s">
        <v>556</v>
      </c>
      <c r="O142" s="8"/>
      <c r="P142" s="8"/>
      <c r="Q142" s="8"/>
      <c r="R142" s="8"/>
      <c r="S142" s="18">
        <v>43000</v>
      </c>
      <c r="T142" s="30">
        <f t="shared" si="2"/>
        <v>2017</v>
      </c>
      <c r="U142" s="16" t="s">
        <v>849</v>
      </c>
      <c r="V142" s="8" t="s">
        <v>642</v>
      </c>
      <c r="W142" s="2" t="s">
        <v>697</v>
      </c>
      <c r="X142" s="29" t="s">
        <v>1092</v>
      </c>
      <c r="Y142" s="2" t="s">
        <v>813</v>
      </c>
      <c r="Z142" s="2"/>
      <c r="AA142" s="8"/>
      <c r="AB142" s="8"/>
      <c r="AC142" s="8"/>
      <c r="AD142" s="8">
        <v>3</v>
      </c>
      <c r="AE142" s="8"/>
      <c r="AF142" s="8" t="s">
        <v>109</v>
      </c>
      <c r="AG142" s="8"/>
      <c r="AH142" s="8" t="s">
        <v>1026</v>
      </c>
      <c r="AI142" s="8" t="s">
        <v>565</v>
      </c>
      <c r="AJ142" s="8"/>
      <c r="AK142" s="8"/>
      <c r="AL142" s="8"/>
      <c r="AM142" s="8"/>
      <c r="AN142" s="2" t="s">
        <v>625</v>
      </c>
      <c r="AO142" s="2"/>
      <c r="AP142" s="2"/>
      <c r="AQ142" s="8"/>
      <c r="AR142" s="2"/>
      <c r="AS142" s="18"/>
    </row>
    <row r="143" spans="1:45" x14ac:dyDescent="0.25">
      <c r="A143" s="8">
        <v>236</v>
      </c>
      <c r="B143" s="8" t="s">
        <v>1027</v>
      </c>
      <c r="C143" s="2" t="s">
        <v>535</v>
      </c>
      <c r="D143" s="9">
        <v>27962156</v>
      </c>
      <c r="E143" s="8" t="s">
        <v>1028</v>
      </c>
      <c r="F143" s="8"/>
      <c r="G143" s="2" t="s">
        <v>774</v>
      </c>
      <c r="H143" s="8"/>
      <c r="I143" s="2" t="s">
        <v>601</v>
      </c>
      <c r="J143" s="18">
        <v>29327</v>
      </c>
      <c r="K143" s="4">
        <v>38</v>
      </c>
      <c r="L143" s="2" t="s">
        <v>112</v>
      </c>
      <c r="M143" s="8"/>
      <c r="N143" s="2" t="s">
        <v>556</v>
      </c>
      <c r="O143" s="8"/>
      <c r="P143" s="8"/>
      <c r="Q143" s="8"/>
      <c r="R143" s="8"/>
      <c r="S143" s="18">
        <v>43005</v>
      </c>
      <c r="T143" s="30">
        <f t="shared" si="2"/>
        <v>2017</v>
      </c>
      <c r="U143" s="16" t="s">
        <v>847</v>
      </c>
      <c r="V143" s="8" t="s">
        <v>149</v>
      </c>
      <c r="W143" s="2" t="s">
        <v>698</v>
      </c>
      <c r="X143" s="29" t="s">
        <v>1092</v>
      </c>
      <c r="Y143" s="2" t="s">
        <v>813</v>
      </c>
      <c r="Z143" s="2"/>
      <c r="AA143" s="8"/>
      <c r="AB143" s="8"/>
      <c r="AC143" s="8"/>
      <c r="AD143" s="8">
        <v>4</v>
      </c>
      <c r="AE143" s="8"/>
      <c r="AF143" s="8" t="s">
        <v>109</v>
      </c>
      <c r="AG143" s="8"/>
      <c r="AH143" s="8" t="s">
        <v>1029</v>
      </c>
      <c r="AI143" s="8"/>
      <c r="AJ143" s="8"/>
      <c r="AK143" s="8"/>
      <c r="AL143" s="8"/>
      <c r="AM143" s="8"/>
      <c r="AN143" s="2" t="s">
        <v>625</v>
      </c>
      <c r="AO143" s="2"/>
      <c r="AP143" s="2"/>
      <c r="AQ143" s="8"/>
      <c r="AR143" s="2"/>
      <c r="AS143" s="18"/>
    </row>
    <row r="144" spans="1:45" x14ac:dyDescent="0.25">
      <c r="A144" s="8">
        <v>237</v>
      </c>
      <c r="B144" s="8" t="s">
        <v>1030</v>
      </c>
      <c r="C144" s="2" t="s">
        <v>536</v>
      </c>
      <c r="D144" s="9">
        <v>5535478</v>
      </c>
      <c r="E144" s="8"/>
      <c r="F144" s="8"/>
      <c r="G144" s="2"/>
      <c r="H144" s="8"/>
      <c r="I144" s="2"/>
      <c r="J144" s="18"/>
      <c r="K144" s="4" t="s">
        <v>990</v>
      </c>
      <c r="L144" s="2"/>
      <c r="M144" s="8"/>
      <c r="N144" s="2" t="s">
        <v>556</v>
      </c>
      <c r="O144" s="8"/>
      <c r="P144" s="8"/>
      <c r="Q144" s="8"/>
      <c r="R144" s="8"/>
      <c r="S144" s="18">
        <v>43000</v>
      </c>
      <c r="T144" s="30">
        <f t="shared" si="2"/>
        <v>2017</v>
      </c>
      <c r="U144" s="16" t="s">
        <v>847</v>
      </c>
      <c r="V144" s="8"/>
      <c r="W144" s="2"/>
      <c r="X144" s="29" t="s">
        <v>1093</v>
      </c>
      <c r="Y144" s="2" t="s">
        <v>818</v>
      </c>
      <c r="Z144" s="2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2" t="s">
        <v>625</v>
      </c>
      <c r="AO144" s="2"/>
      <c r="AP144" s="2"/>
      <c r="AQ144" s="8"/>
      <c r="AR144" s="2"/>
      <c r="AS144" s="18"/>
    </row>
    <row r="145" spans="1:45" x14ac:dyDescent="0.25">
      <c r="A145" s="8">
        <v>238</v>
      </c>
      <c r="B145" s="8" t="s">
        <v>1031</v>
      </c>
      <c r="C145" s="2" t="s">
        <v>536</v>
      </c>
      <c r="D145" s="9">
        <v>31054023</v>
      </c>
      <c r="E145" s="8" t="s">
        <v>1032</v>
      </c>
      <c r="F145" s="8"/>
      <c r="G145" s="2" t="s">
        <v>188</v>
      </c>
      <c r="H145" s="8"/>
      <c r="I145" s="2" t="s">
        <v>555</v>
      </c>
      <c r="J145" s="18"/>
      <c r="K145" s="4" t="s">
        <v>990</v>
      </c>
      <c r="L145" s="2" t="s">
        <v>595</v>
      </c>
      <c r="M145" s="8"/>
      <c r="N145" s="2" t="s">
        <v>556</v>
      </c>
      <c r="O145" s="8"/>
      <c r="P145" s="8"/>
      <c r="Q145" s="8"/>
      <c r="R145" s="8"/>
      <c r="S145" s="18">
        <v>42991</v>
      </c>
      <c r="T145" s="30">
        <f t="shared" si="2"/>
        <v>2017</v>
      </c>
      <c r="U145" s="16" t="s">
        <v>849</v>
      </c>
      <c r="V145" s="8"/>
      <c r="W145" s="2"/>
      <c r="X145" s="29" t="s">
        <v>1093</v>
      </c>
      <c r="Y145" s="2" t="s">
        <v>818</v>
      </c>
      <c r="Z145" s="2"/>
      <c r="AA145" s="8"/>
      <c r="AB145" s="8"/>
      <c r="AC145" s="8"/>
      <c r="AD145" s="8">
        <v>5</v>
      </c>
      <c r="AE145" s="8"/>
      <c r="AF145" s="8" t="s">
        <v>109</v>
      </c>
      <c r="AG145" s="8"/>
      <c r="AH145" s="8"/>
      <c r="AI145" s="8"/>
      <c r="AJ145" s="8"/>
      <c r="AK145" s="8"/>
      <c r="AL145" s="8"/>
      <c r="AM145" s="8"/>
      <c r="AN145" s="2" t="s">
        <v>625</v>
      </c>
      <c r="AO145" s="2"/>
      <c r="AP145" s="2"/>
      <c r="AQ145" s="8"/>
      <c r="AR145" s="2"/>
      <c r="AS145" s="18"/>
    </row>
    <row r="146" spans="1:45" x14ac:dyDescent="0.25">
      <c r="A146" s="8">
        <v>239</v>
      </c>
      <c r="B146" s="8" t="s">
        <v>1033</v>
      </c>
      <c r="C146" s="2" t="s">
        <v>536</v>
      </c>
      <c r="D146" s="9">
        <v>27975909</v>
      </c>
      <c r="E146" s="8" t="s">
        <v>1034</v>
      </c>
      <c r="F146" s="8"/>
      <c r="G146" s="2" t="s">
        <v>800</v>
      </c>
      <c r="H146" s="8"/>
      <c r="I146" s="2" t="s">
        <v>555</v>
      </c>
      <c r="J146" s="18">
        <v>29498</v>
      </c>
      <c r="K146" s="4">
        <v>38</v>
      </c>
      <c r="L146" s="2"/>
      <c r="M146" s="8"/>
      <c r="N146" s="2" t="s">
        <v>556</v>
      </c>
      <c r="O146" s="8"/>
      <c r="P146" s="8"/>
      <c r="Q146" s="8"/>
      <c r="R146" s="8"/>
      <c r="S146" s="18">
        <v>42991</v>
      </c>
      <c r="T146" s="30">
        <f t="shared" si="2"/>
        <v>2017</v>
      </c>
      <c r="U146" s="16" t="s">
        <v>849</v>
      </c>
      <c r="V146" s="8" t="s">
        <v>642</v>
      </c>
      <c r="W146" s="2" t="s">
        <v>700</v>
      </c>
      <c r="X146" s="29" t="s">
        <v>1093</v>
      </c>
      <c r="Y146" s="2" t="s">
        <v>813</v>
      </c>
      <c r="Z146" s="2"/>
      <c r="AA146" s="8"/>
      <c r="AB146" s="8"/>
      <c r="AC146" s="8"/>
      <c r="AD146" s="8">
        <v>5</v>
      </c>
      <c r="AE146" s="8"/>
      <c r="AF146" s="8" t="s">
        <v>109</v>
      </c>
      <c r="AG146" s="8" t="s">
        <v>1035</v>
      </c>
      <c r="AH146" s="8"/>
      <c r="AI146" s="8"/>
      <c r="AJ146" s="8"/>
      <c r="AK146" s="8"/>
      <c r="AL146" s="8"/>
      <c r="AM146" s="8"/>
      <c r="AN146" s="2" t="s">
        <v>625</v>
      </c>
      <c r="AO146" s="2"/>
      <c r="AP146" s="2"/>
      <c r="AQ146" s="8"/>
      <c r="AR146" s="2"/>
      <c r="AS146" s="18"/>
    </row>
  </sheetData>
  <autoFilter ref="A1:AS146"/>
  <dataValidations count="16">
    <dataValidation type="list" allowBlank="1" showInputMessage="1" showErrorMessage="1" sqref="W93:W146">
      <formula1>$CF$3:$CF$12</formula1>
    </dataValidation>
    <dataValidation type="list" allowBlank="1" showInputMessage="1" showErrorMessage="1" sqref="G93:G146">
      <formula1>$BP$4:$BP$100</formula1>
    </dataValidation>
    <dataValidation type="list" allowBlank="1" showInputMessage="1" showErrorMessage="1" sqref="AR93:AR146">
      <formula1>$BN$5:$BN$13</formula1>
    </dataValidation>
    <dataValidation type="list" allowBlank="1" showInputMessage="1" showErrorMessage="1" sqref="Y2:Y146">
      <formula1>"Condenado, Procesado"</formula1>
    </dataValidation>
    <dataValidation type="list" allowBlank="1" showInputMessage="1" showErrorMessage="1" sqref="Z2:Z146">
      <formula1>"Semanal, Quincenal, Mensual, Bimestral"</formula1>
    </dataValidation>
    <dataValidation type="list" allowBlank="1" showInputMessage="1" showErrorMessage="1" sqref="AN2:AN146">
      <formula1>"ACTIVO, PASIVO, PENDIENTE"</formula1>
    </dataValidation>
    <dataValidation type="list" allowBlank="1" showInputMessage="1" showErrorMessage="1" sqref="W2:W92">
      <formula1>$CG$3:$CG$12</formula1>
    </dataValidation>
    <dataValidation type="list" allowBlank="1" showInputMessage="1" showErrorMessage="1" sqref="AP2:AP146">
      <formula1>"Favorable, Desfavorable, Sin Respuesta"</formula1>
    </dataValidation>
    <dataValidation type="list" allowBlank="1" showInputMessage="1" showErrorMessage="1" sqref="AO2:AO146">
      <formula1>"Favorable, Desfavorable"</formula1>
    </dataValidation>
    <dataValidation type="list" allowBlank="1" showInputMessage="1" showErrorMessage="1" sqref="AR2:AR3 AR74:AR92">
      <formula1>$BO$5:$BO$13</formula1>
    </dataValidation>
    <dataValidation type="list" allowBlank="1" showInputMessage="1" showErrorMessage="1" sqref="C2:C146">
      <formula1>"F, M"</formula1>
    </dataValidation>
    <dataValidation type="list" allowBlank="1" showInputMessage="1" showErrorMessage="1" sqref="G2:G92">
      <formula1>$BQ$4:$BQ$100</formula1>
    </dataValidation>
    <dataValidation type="list" allowBlank="1" showInputMessage="1" showErrorMessage="1" sqref="I2:I146">
      <formula1>"Casado/a, Soltero/a, Separado/a, Divorciado/a, Concubino/a, Viudo/a"</formula1>
    </dataValidation>
    <dataValidation type="list" allowBlank="1" showInputMessage="1" showErrorMessage="1" sqref="N2:N146">
      <formula1>"Con Tob, Sin Tob"</formula1>
    </dataValidation>
    <dataValidation type="list" allowBlank="1" showInputMessage="1" showErrorMessage="1" sqref="L2:L146">
      <formula1>"PC, PI, SC, SI, TC, TI, UC, UI, A"</formula1>
    </dataValidation>
    <dataValidation type="list" allowBlank="1" showInputMessage="1" showErrorMessage="1" sqref="X2:X146">
      <formula1>$AU$2:$AU$6</formula1>
    </dataValidation>
  </dataValidation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ARRESTO DOMICILIARIO</vt:lpstr>
      <vt:lpstr>Estadísticas</vt:lpstr>
      <vt:lpstr>Datos Auxiliares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Usuario</cp:lastModifiedBy>
  <cp:lastPrinted>2020-04-28T11:58:44Z</cp:lastPrinted>
  <dcterms:created xsi:type="dcterms:W3CDTF">2018-06-21T11:41:27Z</dcterms:created>
  <dcterms:modified xsi:type="dcterms:W3CDTF">2021-03-16T16:21:00Z</dcterms:modified>
</cp:coreProperties>
</file>