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Ingolfur\Documents\GitHub\engx-project-group20\skjölin frá Birgi\Files\"/>
    </mc:Choice>
  </mc:AlternateContent>
  <xr:revisionPtr revIDLastSave="0" documentId="13_ncr:1_{AF99460E-9B6C-4C8A-AF83-DA66AD36D4C0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hortname lookup (2)" sheetId="6" r:id="rId1"/>
    <sheet name="skipulag" sheetId="1" r:id="rId2"/>
    <sheet name="shortname lookup" sheetId="2" r:id="rId3"/>
    <sheet name="Sheet1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" i="6" l="1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2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<sst xmlns="http://schemas.openxmlformats.org/spreadsheetml/2006/main" count="1107" uniqueCount="667">
  <si>
    <t>ár</t>
  </si>
  <si>
    <t>fór yfir</t>
  </si>
  <si>
    <t>Matti</t>
  </si>
  <si>
    <t>Ingó</t>
  </si>
  <si>
    <t>Þórir</t>
  </si>
  <si>
    <t>Comment</t>
  </si>
  <si>
    <t>vantar nokkur shortname</t>
  </si>
  <si>
    <t>shortname miðast við skjal 2017</t>
  </si>
  <si>
    <t>vantar marga subfunds/það eru engin subfunds - þarf að ath. Hvort shortname séu eins og í öðrum skjölum</t>
  </si>
  <si>
    <t>vantar marga subfunds/það eru engin subfunds - shortname eru eins og árið 1997</t>
  </si>
  <si>
    <t>Dýri</t>
  </si>
  <si>
    <t>vantar alla subfunds, A- og B deildir duttu út, shortname eins og 1998</t>
  </si>
  <si>
    <t>Lítið mál að klára</t>
  </si>
  <si>
    <t xml:space="preserve">vantar útlensku fundina, þarf að fara yfir </t>
  </si>
  <si>
    <t>Sölvi</t>
  </si>
  <si>
    <t>Eftir</t>
  </si>
  <si>
    <t>Í vinnslu</t>
  </si>
  <si>
    <t>Búið</t>
  </si>
  <si>
    <t>Veit ekki alveg með Allianz</t>
  </si>
  <si>
    <t>Komið</t>
  </si>
  <si>
    <t>Er ekki viss með shortname fyrir  Lífeyrissjóður starfsmanna sveitarfélaga ég gerði LSS</t>
  </si>
  <si>
    <t>Almenni lífeyrissjóðurinn</t>
  </si>
  <si>
    <t>Almenni</t>
  </si>
  <si>
    <t>Birta lífeyrissjóður</t>
  </si>
  <si>
    <t>Birta</t>
  </si>
  <si>
    <t>Eftirlaunasjóður FÍA</t>
  </si>
  <si>
    <t>EFÍA</t>
  </si>
  <si>
    <t>Festa lífeyrissjóður</t>
  </si>
  <si>
    <t>Festa</t>
  </si>
  <si>
    <t>Frjálsi lífeyrissjóðurinn</t>
  </si>
  <si>
    <t>Frjálsi</t>
  </si>
  <si>
    <t>Gildi lífeyrissjóður</t>
  </si>
  <si>
    <t>Gildi</t>
  </si>
  <si>
    <t>Íslenski lífeyrissjóðurinn</t>
  </si>
  <si>
    <t>Íslenski</t>
  </si>
  <si>
    <t>Lífeyrissjóður bankamanna</t>
  </si>
  <si>
    <t>Lífeyrissjóður bankam.</t>
  </si>
  <si>
    <t>Lífeyrissjóður bænda</t>
  </si>
  <si>
    <t>Lífeyrissjóður Rangæinga</t>
  </si>
  <si>
    <t>Lífeyrissjóður rang.</t>
  </si>
  <si>
    <t>Lífeyrissjóður starfsmanna Akureyrarbæjar</t>
  </si>
  <si>
    <t>Lífeyrissj. starfsm. Akureyrarb.</t>
  </si>
  <si>
    <t>Lífeyrissjóður starfsmanna Búnaðarbanka Íslands hf.</t>
  </si>
  <si>
    <t xml:space="preserve">Lífeyrissj. starfsm. Búnaðarb.Ísl. </t>
  </si>
  <si>
    <t>Lífeyrissjóður starfsmanna Reykjavíkurborgar</t>
  </si>
  <si>
    <t>Lífeyrissj. starfsm. Reykjav.</t>
  </si>
  <si>
    <t>Lífeyrissjóður starfsmanna ríkisins</t>
  </si>
  <si>
    <t>LSR</t>
  </si>
  <si>
    <t>Brú lífeyrissjóður starfsmanna sveitarfélaga</t>
  </si>
  <si>
    <t>Brú</t>
  </si>
  <si>
    <t>Lífeyrissjóður Tannlæknafélags Íslands</t>
  </si>
  <si>
    <t>Lífeyrissj. Tannlækna</t>
  </si>
  <si>
    <t>Lífeyrissjóður verslunarmanna</t>
  </si>
  <si>
    <t>Lífeyrissj. Verslunarm.</t>
  </si>
  <si>
    <t>Lífeyrissjóður Vestmannaeyja</t>
  </si>
  <si>
    <t>Lífeyrissj. Vestm.</t>
  </si>
  <si>
    <t>Lífsverk lífeyrissjóður</t>
  </si>
  <si>
    <t>Lífsverk</t>
  </si>
  <si>
    <t>Stapi lífeyrissjóður</t>
  </si>
  <si>
    <t>Stapi</t>
  </si>
  <si>
    <t>Söfnunarsjóður lífeyrisréttinda</t>
  </si>
  <si>
    <t>Söfnunarsj.</t>
  </si>
  <si>
    <t>Arion banki hf.</t>
  </si>
  <si>
    <t>Arion banki</t>
  </si>
  <si>
    <t>Íslandsbanki hf.</t>
  </si>
  <si>
    <t>Íslandsbanki</t>
  </si>
  <si>
    <t>Kvika banki hf.</t>
  </si>
  <si>
    <t>Kvika banki</t>
  </si>
  <si>
    <t>Landsbankinn hf.</t>
  </si>
  <si>
    <t>Landsbanki</t>
  </si>
  <si>
    <t xml:space="preserve">Lífsval </t>
  </si>
  <si>
    <t>Lífsval</t>
  </si>
  <si>
    <t>fund</t>
  </si>
  <si>
    <t>shortname</t>
  </si>
  <si>
    <t>Stafir lífeyrissjóður</t>
  </si>
  <si>
    <t>Stafir</t>
  </si>
  <si>
    <t>Sameinaði lífeyrissjóðurinn</t>
  </si>
  <si>
    <t>Sameinaði</t>
  </si>
  <si>
    <t>Fara yfir shortname</t>
  </si>
  <si>
    <t>Kjölur lífeyris-sjóður</t>
  </si>
  <si>
    <t>Kjölur</t>
  </si>
  <si>
    <t>vantar shortname</t>
  </si>
  <si>
    <t>Óli</t>
  </si>
  <si>
    <t>Lífeyris-sjóðurinn Skjöldur</t>
  </si>
  <si>
    <t>Skjöldur</t>
  </si>
  <si>
    <t>Vantar shortname</t>
  </si>
  <si>
    <t>Almennur lífeyrissjóður VÍB</t>
  </si>
  <si>
    <t>Eftirlaunasj. Landsbanka og Seðlabanka</t>
  </si>
  <si>
    <t>Eftirlaunasj. Reykjanesbæjar</t>
  </si>
  <si>
    <t>Eftirlaunasj. Sláturfélags Suðurlands</t>
  </si>
  <si>
    <t>Eftirlaunasj. slökkviliðsmanna á Keflavíkurfl.v.</t>
  </si>
  <si>
    <t>Eftirlaunasj. starfsm.  Útvegsb. Íslands</t>
  </si>
  <si>
    <t>Eftirlaunasj. starfsm. Búnaðarbanka Íslands</t>
  </si>
  <si>
    <t>Eftirlaunasj. starfsm. Hafnarfjarðarkaupstaðar</t>
  </si>
  <si>
    <t>Eftirlaunasj. starfsmanna Íslandsbanka hf.</t>
  </si>
  <si>
    <t>Eftirlaunasj. stm. Glitnis banka</t>
  </si>
  <si>
    <t>Eftirlaunasj. stm. Hafnarfjarðark.</t>
  </si>
  <si>
    <t>Eftirlaunasjóður Reykjanesbæjar</t>
  </si>
  <si>
    <t>Eftirlaunasjóður Sláturf. Suðurlands</t>
  </si>
  <si>
    <t>Eftirlaunasjóður Sláturfélags Suðurlands</t>
  </si>
  <si>
    <t>Eftirlaunasjóður starfsm. Útvegsbanka Ísl.</t>
  </si>
  <si>
    <t>Eftirlaunasjóður starfsmanna Hafnarfjarðarkaupstaðar</t>
  </si>
  <si>
    <t>Eftirlaunasjóður starfsmanna Olíuverslunar Ísl.</t>
  </si>
  <si>
    <t>Eftirlaunasjóður starfsmanna Olíuverslunar Íslands</t>
  </si>
  <si>
    <t>Eftirlaunasjóður starfsmanna Íslandsbanka hf.</t>
  </si>
  <si>
    <t>Eftirlaunasjóður starfsmanna Útvegsbanka Íslands</t>
  </si>
  <si>
    <t>Kjölur lífeyrissjóður</t>
  </si>
  <si>
    <t>Lífeyrissj. Fél. ísl. stjstarfsm. á Keflvflugvelli</t>
  </si>
  <si>
    <t>Lífeyrissj. Tannlæknafélags Íslands</t>
  </si>
  <si>
    <t>Lífeyrissj. starfsm. Áburðarverksmiðju ríkisins</t>
  </si>
  <si>
    <t>Lífeyrissjóður Akraneskaupstaðar</t>
  </si>
  <si>
    <t>Lífeyrissjóður Arkitekta</t>
  </si>
  <si>
    <t>Lífeyrissjóður Austurlands</t>
  </si>
  <si>
    <t>Lífeyrissjóður Bolungarvíkur</t>
  </si>
  <si>
    <t>Lífeyrissjóður Eimskipafélags Íslands hf.</t>
  </si>
  <si>
    <t>Lífeyrissjóður Flugvirkjafél. Íslands</t>
  </si>
  <si>
    <t>Lífeyrissjóður Flugvirkjafélags Íslands</t>
  </si>
  <si>
    <t>Lífeyrissjóður Félags íslenskra leikara</t>
  </si>
  <si>
    <t>Lífeyrissjóður Iðnaðarmannafél. Suðurnesja</t>
  </si>
  <si>
    <t>Lífeyrissjóður K.E.A.</t>
  </si>
  <si>
    <t>Lífeyrissjóður Mjólkursamsölunnar</t>
  </si>
  <si>
    <t>Lífeyrissjóður Neskaupstaðar</t>
  </si>
  <si>
    <t>Lífeyrissjóður Norðurlands</t>
  </si>
  <si>
    <t>Lífeyrissjóður Suðurlands</t>
  </si>
  <si>
    <t>Lífeyrissjóður Suðurnesja</t>
  </si>
  <si>
    <t>Lífeyrissjóður Tæknifræðingafélags Íslands</t>
  </si>
  <si>
    <t>Lífeyrissjóður Verkfræðingafélags Íslands</t>
  </si>
  <si>
    <t>Lífeyrissjóður Vestfirðinga</t>
  </si>
  <si>
    <t>Lífeyrissjóður Vesturlands</t>
  </si>
  <si>
    <t>Lífeyrissjóður alþingismanna</t>
  </si>
  <si>
    <t>Lífeyrissjóður arkitekta og tæknifræðinga</t>
  </si>
  <si>
    <t>Lífeyrissjóður blaðamanna</t>
  </si>
  <si>
    <t>Lífeyrissjóður hjúkrunarfræðinga</t>
  </si>
  <si>
    <t>Lífeyrissjóður leigubifreiðastjóra</t>
  </si>
  <si>
    <t>Lífeyrissjóður lækna</t>
  </si>
  <si>
    <t>Lífeyrissjóður ráðherra</t>
  </si>
  <si>
    <t>Lífeyrissjóður sjómanna</t>
  </si>
  <si>
    <t>Lífeyrissjóður starfsm. Akureyrarbæjar</t>
  </si>
  <si>
    <t>Lífeyrissjóður starfsm. Búnaðarbanka Íslands hf.</t>
  </si>
  <si>
    <t>Lífeyrissjóður starfsm. Kópavogsbæjar</t>
  </si>
  <si>
    <t>Lífeyrissjóður starfsm. Kópavogskaupstaðar</t>
  </si>
  <si>
    <t>Lífeyrissjóður starfsm. Reykjavíkurapóteks</t>
  </si>
  <si>
    <t>Lífeyrissjóður starfsm. Sjóvátryggingafél. ísl.</t>
  </si>
  <si>
    <t>Lífeyrissjóður starfsm. Vestmannaeyjabæjar</t>
  </si>
  <si>
    <t>Lífeyrissjóður starfsmanna Húsavíkurbæjar</t>
  </si>
  <si>
    <t>Lífeyrissjóður starfsmanna Húsavíkurkaupstaðar</t>
  </si>
  <si>
    <t>Lífeyrissjóður starfsmanna Kópavogsbæjar</t>
  </si>
  <si>
    <t>Lífeyrissjóður starfsmanna Reykjavíkurapóteks</t>
  </si>
  <si>
    <t>Lífeyrissjóður starfsmanna Vestmannaeyjabæjar</t>
  </si>
  <si>
    <t>Lífeyrissjóður starfsmanna ríkisins A-deild</t>
  </si>
  <si>
    <t>Lífeyrissjóður starfsmanna ríkisins B-deild</t>
  </si>
  <si>
    <t>Lífeyrissjóður starfsmanna sveitarfélaga</t>
  </si>
  <si>
    <t>Lífeyrissjóður stm. Akureyrarb.</t>
  </si>
  <si>
    <t>Lífeyrissjóður stm. Húsavíkurk.</t>
  </si>
  <si>
    <t>Lífeyrissjóður stm. Kópavogsb.</t>
  </si>
  <si>
    <t>Lífeyrissjóður stm. Reykjavíkurb.</t>
  </si>
  <si>
    <t>Lífeyrissjóður stm. Vestm.eyjab.</t>
  </si>
  <si>
    <t>Lífeyrissjóður verkafólks í Grindavík</t>
  </si>
  <si>
    <t>Lífeyrissjóður verkalýðsfél. á Norðurl. vestra</t>
  </si>
  <si>
    <t>Lífeyrissjóður verkalýðsfélaga á Suðurlandi</t>
  </si>
  <si>
    <t>Lífeyrissjóður verkfræðinga</t>
  </si>
  <si>
    <t>Lífeyrissjóðurinn Eining</t>
  </si>
  <si>
    <t>Lífeyrissjóðurinn Framsýn</t>
  </si>
  <si>
    <t>Lífeyrissjóðurinn Hlíf</t>
  </si>
  <si>
    <t>Lífeyrissjóðurinn Lífiðn</t>
  </si>
  <si>
    <t>Lífeyrissjóðurinn Skjöldur</t>
  </si>
  <si>
    <t>Samvinnulífeyrissjóðurinn</t>
  </si>
  <si>
    <t>Séreignalífeyrissjóðurinn</t>
  </si>
  <si>
    <t>Söfnunarsj. lífeyrisréttinda</t>
  </si>
  <si>
    <t>Tryggingasjóður lækna</t>
  </si>
  <si>
    <t>Allianz</t>
  </si>
  <si>
    <t xml:space="preserve">Lífeyrissjóður Mjólkursamsölunnar               </t>
  </si>
  <si>
    <t xml:space="preserve">Lífeyrissjóður starfsmanna ríkisins </t>
  </si>
  <si>
    <t>Eftirlauna-sjóður FÍA</t>
  </si>
  <si>
    <t>Eftirlauna-sjóðurFÍA</t>
  </si>
  <si>
    <t>Eftirlaunasj.  FÍA</t>
  </si>
  <si>
    <t>Eftirlaunasj.  Reykjanes-bæjar</t>
  </si>
  <si>
    <t>Eftirlaunasj. Reykjanes-bæjar</t>
  </si>
  <si>
    <t>Eftirlaunasj. Sláturfél. Suðurlands</t>
  </si>
  <si>
    <t>Eftirlaunasj. starfsm. Íslandsb.</t>
  </si>
  <si>
    <t>Eftirlaunasj. starfsm. Útvegsb. Ísl.</t>
  </si>
  <si>
    <t>Eftirlaunasj. stm.     Glitnis banka</t>
  </si>
  <si>
    <t>Eftirlaunasj. stm. Hafnarfj.-kaupstaðar</t>
  </si>
  <si>
    <t>Eftirlaunasj. stm. Hafnarfjarðk.</t>
  </si>
  <si>
    <t>Eftirlaunasj. stm. Olíu-versl. Ísl.</t>
  </si>
  <si>
    <t xml:space="preserve">Eftirlaunasj.Hafnarfj-kaupst. </t>
  </si>
  <si>
    <t xml:space="preserve">Eftirlaunasj.Reykjanes-bæjar  </t>
  </si>
  <si>
    <t>Eftirlaunasj.SláturfélagsSuðurlands</t>
  </si>
  <si>
    <t>Eftirlaunasj.slökkvilm. áKeflavflugv.</t>
  </si>
  <si>
    <t>Eftirlaunasj.starfsm. Útvegsb. Ísl.</t>
  </si>
  <si>
    <t>Eftirlaunasj.starfsm.Íslandsb. hf.</t>
  </si>
  <si>
    <t>Eftirlaunasj.stm. Olíu-versl. Ísl.</t>
  </si>
  <si>
    <t>Eftirlaunasjóður slökkviliðsmanna á Keflavíkurflugvelli</t>
  </si>
  <si>
    <t>Frjálsi lífeyris-sjóðurinn</t>
  </si>
  <si>
    <t xml:space="preserve">Frjálsi lífeyrissjóðurinn </t>
  </si>
  <si>
    <t>Glitnis banka "</t>
  </si>
  <si>
    <t>Lífeyris-sjóður Neskaupst.</t>
  </si>
  <si>
    <t>Lífeyris-sjóður Rangæinga</t>
  </si>
  <si>
    <t>Lífeyris-sjóður bænda</t>
  </si>
  <si>
    <t>Lífeyris-sjóður lækna</t>
  </si>
  <si>
    <t>Lífeyris-sjóður stm. Reykjavíkurb.</t>
  </si>
  <si>
    <t>Lífeyris-sjóðurinnEining</t>
  </si>
  <si>
    <t>Lífeyris-sjóðurinnHlíf</t>
  </si>
  <si>
    <t>Lífeyris-sjóðurinnSkjöldur</t>
  </si>
  <si>
    <t>Lífeyrissj.  Eimskipafél. Ísl.</t>
  </si>
  <si>
    <t>Lífeyrissj.  verslunarmanna</t>
  </si>
  <si>
    <t>Lífeyrissj. Akranes-kaupstaðar</t>
  </si>
  <si>
    <t>Lífeyrissj. Bolungar-víkur</t>
  </si>
  <si>
    <t>Lífeyrissj. Eimskipa-félags Ísl.</t>
  </si>
  <si>
    <t>Lífeyrissj. Flugvirkja-fél.  Ísl.</t>
  </si>
  <si>
    <t>Lífeyrissj. Mjólkur-samsölunnar</t>
  </si>
  <si>
    <t>Lífeyrissj. Nes-kaupstaðar</t>
  </si>
  <si>
    <t>Lífeyrissj. Neskaupstaðar</t>
  </si>
  <si>
    <t>Lífeyrissj. Tannlækna-félags Íslands</t>
  </si>
  <si>
    <t>Lífeyrissj. Tannlæknafél. Ísl.</t>
  </si>
  <si>
    <t>Lífeyrissj. bænda</t>
  </si>
  <si>
    <t>Lífeyrissj. hjúkrunar-fræðinga</t>
  </si>
  <si>
    <t>Lífeyrissj. starfsm. Búnaðarb.Ísl.</t>
  </si>
  <si>
    <t>Lífeyrissj. starfsm. Húsavíkurk.</t>
  </si>
  <si>
    <t>Lífeyrissj. starfsm. Kópavogsb.</t>
  </si>
  <si>
    <t>Lífeyrissj. starfsm. Reykjavíkurb.</t>
  </si>
  <si>
    <t>Lífeyrissj. starfsm. Áburðarv.</t>
  </si>
  <si>
    <t>Lífeyrissj. stm. Akureyrarb.</t>
  </si>
  <si>
    <t>Lífeyrissj. stm. Búnaðarb. Ísl.</t>
  </si>
  <si>
    <t>Lífeyrissj. stm. Húsavíkurk.</t>
  </si>
  <si>
    <t>Lífeyrissj. stm. Reykjavb.</t>
  </si>
  <si>
    <t>Lífeyrissj. stm. Reykjavíkur-apóteks</t>
  </si>
  <si>
    <t>Lífeyrissj. stm. Vestm.eyjab.</t>
  </si>
  <si>
    <t>Lífeyrissj. stm. Vestmannaeyja-bæjar</t>
  </si>
  <si>
    <t>Lífeyrissj.Akranes-kaupst.</t>
  </si>
  <si>
    <t xml:space="preserve">Lífeyrissj.Austur-lands </t>
  </si>
  <si>
    <t>Lífeyrissj.Bolungar-víkur</t>
  </si>
  <si>
    <t>Lífeyrissj.Eimskipa-félags Ísl.</t>
  </si>
  <si>
    <t>Lífeyrissj.Flugvirkjaf.Íslands</t>
  </si>
  <si>
    <t>Lífeyrissj.Framsýn</t>
  </si>
  <si>
    <t xml:space="preserve">Lífeyrissj.Framsýn </t>
  </si>
  <si>
    <t>Lífeyrissj.K.E.A.</t>
  </si>
  <si>
    <t xml:space="preserve">Lífeyrissj.K.E.A. </t>
  </si>
  <si>
    <t>Lífeyrissj.Lífiðn</t>
  </si>
  <si>
    <t xml:space="preserve">Lífeyrissj.Lífiðn </t>
  </si>
  <si>
    <t>Lífeyrissj.Mjólkur-samsöl.</t>
  </si>
  <si>
    <t xml:space="preserve">Lífeyrissj.Neskaup-staðar </t>
  </si>
  <si>
    <t xml:space="preserve">Lífeyrissj.Norður-lands </t>
  </si>
  <si>
    <t>Lífeyrissj.Rangæinga</t>
  </si>
  <si>
    <t xml:space="preserve">Lífeyrissj.Suður-nesja </t>
  </si>
  <si>
    <t>Lífeyrissj.Suðurlands</t>
  </si>
  <si>
    <t xml:space="preserve">Lífeyrissj.Tannl.fél.Íslands </t>
  </si>
  <si>
    <t>Lífeyrissj.Vest- firðinga</t>
  </si>
  <si>
    <t xml:space="preserve">Lífeyrissj.Vestmanna-eyja </t>
  </si>
  <si>
    <t xml:space="preserve">Lífeyrissj.Vestur-lands </t>
  </si>
  <si>
    <t>Lífeyrissj.arkitekta og tæknifr.</t>
  </si>
  <si>
    <t>Lífeyrissj.banka-manna</t>
  </si>
  <si>
    <t xml:space="preserve">Lífeyrissj.bænda  </t>
  </si>
  <si>
    <t xml:space="preserve">Lífeyrissj.hjúkrunar-fræðinga </t>
  </si>
  <si>
    <t xml:space="preserve">Lífeyrissj.lækna  </t>
  </si>
  <si>
    <t>Lífeyrissj.sjómanna</t>
  </si>
  <si>
    <t xml:space="preserve">Lífeyrissj.sjómanna </t>
  </si>
  <si>
    <t>Lífeyrissj.st. ríkisins</t>
  </si>
  <si>
    <t xml:space="preserve">Lífeyrissj.st. ríkisins </t>
  </si>
  <si>
    <t>Lífeyrissj.starfsm.Búnaðarb.</t>
  </si>
  <si>
    <t>Lífeyrissj.starfsm.Reykjavb.</t>
  </si>
  <si>
    <t>Lífeyrissj.starfsm.sveitarfél.</t>
  </si>
  <si>
    <t>Lífeyrissj.starfsm.Áburðarv.</t>
  </si>
  <si>
    <t>Lífeyrissj.stm. Akur-eyrarbæjar</t>
  </si>
  <si>
    <t>Lífeyrissj.stm. Húsa-víkurbæjar</t>
  </si>
  <si>
    <t>Lífeyrissj.stm. Húsavíkur-kaupstaðar</t>
  </si>
  <si>
    <t>Lífeyrissj.stm. Kópa-vogsbæjar</t>
  </si>
  <si>
    <t>Lífeyrissj.stm. Kópa-vogskaupst.</t>
  </si>
  <si>
    <t>Lífeyrissj.stm. Rvík.-apóteks</t>
  </si>
  <si>
    <t xml:space="preserve">Lífeyrissj.stm. Rvík.-apóteks </t>
  </si>
  <si>
    <t>Lífeyrissj.stm. Vestm-eyjabæjar</t>
  </si>
  <si>
    <t>Lífeyrissj.verk-fræðinga</t>
  </si>
  <si>
    <t>Lífeyrissj.verkalfél.Norðurl. v</t>
  </si>
  <si>
    <t xml:space="preserve">Lífeyrissj.verslunar-manna  </t>
  </si>
  <si>
    <t>Lífeyrissjóður Akranes-kaupstaðar</t>
  </si>
  <si>
    <t>Lífeyrissjóður Mjólkur-samsölunnar</t>
  </si>
  <si>
    <t>Lífeyrissjóður Nes-kaupstaðar</t>
  </si>
  <si>
    <t>Lífeyrissjóður hjúkrunar-fræðinga</t>
  </si>
  <si>
    <t>Lífeyrissjóður starfsmmanna Áburðarverksmiðju ríkisins</t>
  </si>
  <si>
    <t>Lífeyrissjóður stm. Áburðarverks</t>
  </si>
  <si>
    <t>OLÍS"</t>
  </si>
  <si>
    <t>Sameinaðilífeyris-sjóðurinn</t>
  </si>
  <si>
    <t>Samvinnu-lífeyris-sjóðurinn</t>
  </si>
  <si>
    <t>Suðurlands"</t>
  </si>
  <si>
    <t>Séreigna-lífeyris-sjóðurinn</t>
  </si>
  <si>
    <t>Söfnunarsj.lífeyris-réttinda</t>
  </si>
  <si>
    <t>Trygginga-sjóðurlækna</t>
  </si>
  <si>
    <t>bankamanna"</t>
  </si>
  <si>
    <t>Íslands hf."</t>
  </si>
  <si>
    <t xml:space="preserve">Íslenski lífeyris-sjóðurinn </t>
  </si>
  <si>
    <t>Útvegsb.  Ísl."</t>
  </si>
  <si>
    <t>UNKNOWN</t>
  </si>
  <si>
    <t>Allianz Ísland hf. Söluumboð 1)</t>
  </si>
  <si>
    <t xml:space="preserve">Almennurlífeyrissj.VÍB   </t>
  </si>
  <si>
    <t>Búnaðarb. Ísl."</t>
  </si>
  <si>
    <t>Eftirlaunasj. stm.</t>
  </si>
  <si>
    <t>Lífeyris-sjóður</t>
  </si>
  <si>
    <t>Lífeyrissjóður</t>
  </si>
  <si>
    <t>Lífeyrissjóður Eimskipafélags</t>
  </si>
  <si>
    <t>Lífeyrssjóður stm.</t>
  </si>
  <si>
    <t>AVÍB</t>
  </si>
  <si>
    <t>Arion Banki</t>
  </si>
  <si>
    <t>Búnaðarbanki</t>
  </si>
  <si>
    <t>Landsbanka og Seðlabanka</t>
  </si>
  <si>
    <t>Eftirlaunasj. Slökkviliðsmanna á Kef</t>
  </si>
  <si>
    <t>Eftirlaunasj. Útvegsbanka</t>
  </si>
  <si>
    <t>Eftirlaunasj. Hafnarfjarðarkaupstaðar</t>
  </si>
  <si>
    <t>Eftirlaunasj. Íslandsb.</t>
  </si>
  <si>
    <t>Eftirlaunasj. Glitnis</t>
  </si>
  <si>
    <t>Eftirlaunasj. Olíusverslunar</t>
  </si>
  <si>
    <t>Glitnisbanka</t>
  </si>
  <si>
    <t>Kvika</t>
  </si>
  <si>
    <t>Landsbankinn</t>
  </si>
  <si>
    <t>Lífeyrissj. Rangæinga</t>
  </si>
  <si>
    <t>Lífeyrissj. Bænda</t>
  </si>
  <si>
    <t>Lífeyrissj. Lækna</t>
  </si>
  <si>
    <t>Lífeyrissj. Skjöldur</t>
  </si>
  <si>
    <t>Lífeyrissj. Eining</t>
  </si>
  <si>
    <t>Lífeyrissj. Hlíf</t>
  </si>
  <si>
    <t>Lífeyrissj. Eimskipafélag</t>
  </si>
  <si>
    <t>Lífeyrissj. Verslunarmanna</t>
  </si>
  <si>
    <t>Lífeyrissj. Akraneskaupstaðar</t>
  </si>
  <si>
    <t>Lífeyrissj. Bolungarvíkur</t>
  </si>
  <si>
    <t>Lífeyrissj. Flugvirkjafélag</t>
  </si>
  <si>
    <t>Lífeyrissj. Félag starfsmanna á Kef flugvelli</t>
  </si>
  <si>
    <t>Lífeyrissj. Mjólkursamsölunnar</t>
  </si>
  <si>
    <t>Lífeyrissj. Tannlæknafélags</t>
  </si>
  <si>
    <t>Lífeyrissj. Hjúkrunarfræðinga</t>
  </si>
  <si>
    <t>Lífeyrissj. Akureyrarbæjar</t>
  </si>
  <si>
    <t>Lífeyrissj. Búnaðarbanka</t>
  </si>
  <si>
    <t>Lífeyrissj. Húsavíkurkaupstaðar</t>
  </si>
  <si>
    <t>Lífeyrissj. Kópavogsbæjar</t>
  </si>
  <si>
    <t>Lífeyrissj. Áburðarverksmiðju</t>
  </si>
  <si>
    <t>Lífeyrissj. Reykjavíkurapóteks</t>
  </si>
  <si>
    <t>Lífeyrissj. Vestmannaeyjabæjar</t>
  </si>
  <si>
    <t>Lífeyrissj. Austurlands</t>
  </si>
  <si>
    <t>Lífeyrissj. Framsýn</t>
  </si>
  <si>
    <t>Lífeyrissj. KEA</t>
  </si>
  <si>
    <t>Lífeyrissj. Lífiðn</t>
  </si>
  <si>
    <t>Lífeyrissj. Norðurlands</t>
  </si>
  <si>
    <t>Lífeyrissj. Suðurnesja</t>
  </si>
  <si>
    <t>Lífeyrissj. Suðurlands</t>
  </si>
  <si>
    <t>Lífeyrissj. Vestfirðinga</t>
  </si>
  <si>
    <t xml:space="preserve">Lífeyrissj. Vestmannaeyja </t>
  </si>
  <si>
    <t>Lífeyrissj. Vesturlands</t>
  </si>
  <si>
    <t>Lífeyrissj. Arkitekta og tæknifræðinga</t>
  </si>
  <si>
    <t>Lífeyrissj. Bankamanna</t>
  </si>
  <si>
    <t>Lífeyrissj. Sjómanna</t>
  </si>
  <si>
    <t>Lífeyrissj. Ríkisins</t>
  </si>
  <si>
    <t>Lífeyrissj. Reykjavíkurborgar</t>
  </si>
  <si>
    <t>Lífeyrissj. Sveitarfélaga</t>
  </si>
  <si>
    <t>Lífeyrissj. Húsavíkurbæjar</t>
  </si>
  <si>
    <t>Lífeyrissj. Kópavogskaupstaðar</t>
  </si>
  <si>
    <t>Lífeyrissj. Verkfræðinga</t>
  </si>
  <si>
    <t>Lífeyrissj. Verkalfél. Norðurl. V</t>
  </si>
  <si>
    <t>Lífeyrissj. Arkitekta</t>
  </si>
  <si>
    <t>Lífeyrissj. Félags íslenska leikara</t>
  </si>
  <si>
    <t>Lífeyrissj. Iðnaðarmannafél. Suðurnesja</t>
  </si>
  <si>
    <t>Lífeyrissj. Tæknifræðingafélags</t>
  </si>
  <si>
    <t>Lífeyrissj. Verkfræðingafélags</t>
  </si>
  <si>
    <t>Lífeyrissj. Alþingismanna</t>
  </si>
  <si>
    <t>Lífeyrissj. Blaðamanna</t>
  </si>
  <si>
    <t>Lífeyrissj. Leigubifreiðastjóra</t>
  </si>
  <si>
    <t>Lífeyrissj. Ráðherra</t>
  </si>
  <si>
    <t>Lífeyrissj. Sjóvátryggingafél</t>
  </si>
  <si>
    <t>Lífeyrissj. ríkisins</t>
  </si>
  <si>
    <t>Lífeyrissj. Ríkisins A-deild</t>
  </si>
  <si>
    <t>Lífeyrissj. Ríkisins B-deild</t>
  </si>
  <si>
    <t>Lífeyrissj. Verkafólks í Grindavík</t>
  </si>
  <si>
    <t>Lífeyrissj. Verkalýðsfélaga á Suðurlandi</t>
  </si>
  <si>
    <t>OLÍS</t>
  </si>
  <si>
    <t>Samvinnulífeyrissj.</t>
  </si>
  <si>
    <t>Séreignalífeyrissj.</t>
  </si>
  <si>
    <t>Söfnunarsj. Lífeyrisréttinda</t>
  </si>
  <si>
    <t>Tryggingasj. Lækna</t>
  </si>
  <si>
    <t>Eftirlaunasj. stm. % UNKNOWN</t>
  </si>
  <si>
    <t>Lífeyris-sjóður % UNKNOWN</t>
  </si>
  <si>
    <t>Lífeyrissjóður % UNKNOWN</t>
  </si>
  <si>
    <t>Lífeyrissjóður Eimskipafélags % Lífeyrissj. Eimskipafélag</t>
  </si>
  <si>
    <t>Lífeyrssjóður stm. % UNKNOWN</t>
  </si>
  <si>
    <t>Allianz Ísland hf. Söluumboð 1) % Allianz</t>
  </si>
  <si>
    <t>Almenni lífeyrissjóðurinn % Almenni</t>
  </si>
  <si>
    <t>Almennur lífeyrissjóður VÍB % AVÍB</t>
  </si>
  <si>
    <t>Almennurlífeyrissj.VÍB    % AVÍB</t>
  </si>
  <si>
    <t>Arion banki hf. % Arion Banki</t>
  </si>
  <si>
    <t>Birta lífeyrissjóður % Birta</t>
  </si>
  <si>
    <t>Brú lífeyrissjóður starfsmanna sveitarfélaga % Brú</t>
  </si>
  <si>
    <t>Búnaðarb. Ísl." % Búnaðarbanki</t>
  </si>
  <si>
    <t>Eftirlauna-sjóður FÍA % EFÍA</t>
  </si>
  <si>
    <t>Eftirlauna-sjóðurFÍA % EFÍA</t>
  </si>
  <si>
    <t>Eftirlaunasj.  FÍA % EFÍA</t>
  </si>
  <si>
    <t>Eftirlaunasj.  Reykjanes-bæjar % Eftirlaunasj. Reykjanesbæjar</t>
  </si>
  <si>
    <t>Eftirlaunasj. Landsbanka og Seðlabanka % Landsbanka og Seðlabanka</t>
  </si>
  <si>
    <t>Eftirlaunasj. Reykjanes-bæjar % Eftirlaunasj. Reykjanesbæjar</t>
  </si>
  <si>
    <t>Eftirlaunasj. Sláturfél. Suðurlands % Eftirlaunasj. Sláturfél. Suðurlands</t>
  </si>
  <si>
    <t>Eftirlaunasj. Sláturfélags Suðurlands % Eftirlaunasj. Sláturfél. Suðurlands</t>
  </si>
  <si>
    <t>Eftirlaunasj. slökkviliðsmanna á Keflavíkurfl.v. % Eftirlaunasj. Slökkviliðsmanna á Kef</t>
  </si>
  <si>
    <t>Eftirlaunasj. starfsm.  Útvegsb. Íslands % Eftirlaunasj. Útvegsbanka</t>
  </si>
  <si>
    <t>Eftirlaunasj. starfsm. Búnaðarbanka Íslands % Búnaðarbanki</t>
  </si>
  <si>
    <t>Eftirlaunasj. starfsm. Hafnarfjarðarkaupstaðar % Eftirlaunasj. Hafnarfjarðarkaupstaðar</t>
  </si>
  <si>
    <t>Eftirlaunasj. starfsm. Íslandsb. % Eftirlaunasj. Íslandsb.</t>
  </si>
  <si>
    <t>Eftirlaunasj. starfsm. Útvegsb. Ísl. % Eftirlaunasj. Útvegsbanka</t>
  </si>
  <si>
    <t>Eftirlaunasj. starfsmanna Íslandsbanka hf. % Eftirlaunasj. Íslandsb.</t>
  </si>
  <si>
    <t>Eftirlaunasj. stm.     Glitnis banka % Eftirlaunasj. Glitnis</t>
  </si>
  <si>
    <t>Eftirlaunasj. stm. Glitnis banka % Eftirlaunasj. Glitnis</t>
  </si>
  <si>
    <t>Eftirlaunasj. stm. Hafnarfj.-kaupstaðar % Eftirlaunasj. Hafnarfjarðarkaupstaðar</t>
  </si>
  <si>
    <t>Eftirlaunasj. stm. Hafnarfjarðark. % Eftirlaunasj. Hafnarfjarðarkaupstaðar</t>
  </si>
  <si>
    <t>Eftirlaunasj. stm. Hafnarfjarðk. % Eftirlaunasj. Hafnarfjarðarkaupstaðar</t>
  </si>
  <si>
    <t>Eftirlaunasj. stm. Olíu-versl. Ísl. % Eftirlaunasj. Olíusverslunar</t>
  </si>
  <si>
    <t>Eftirlaunasj.Hafnarfj-kaupst.  % Eftirlaunasj. Hafnarfjarðarkaupstaðar</t>
  </si>
  <si>
    <t>Eftirlaunasj.Reykjanes-bæjar   % Eftirlaunasj. Reykjanesbæjar</t>
  </si>
  <si>
    <t>Eftirlaunasj.SláturfélagsSuðurlands % Eftirlaunasj. Sláturfél. Suðurlands</t>
  </si>
  <si>
    <t>Eftirlaunasj.slökkvilm. áKeflavflugv. % Eftirlaunasj. Slökkviliðsmanna á Kef</t>
  </si>
  <si>
    <t>Eftirlaunasj.starfsm. Útvegsb. Ísl. % Eftirlaunasj. Útvegsbanka</t>
  </si>
  <si>
    <t>Eftirlaunasj.starfsm.Íslandsb. hf. % Eftirlaunasj. Íslandsb.</t>
  </si>
  <si>
    <t>Eftirlaunasj.stm. Olíu-versl. Ísl. % Eftirlaunasj. Olíusverslunar</t>
  </si>
  <si>
    <t>Eftirlaunasjóður FÍA % EFÍA</t>
  </si>
  <si>
    <t>Eftirlaunasjóður Reykjanesbæjar % Eftirlaunasj. Reykjanesbæjar</t>
  </si>
  <si>
    <t>Eftirlaunasjóður Sláturf. Suðurlands % Eftirlaunasj. Sláturfél. Suðurlands</t>
  </si>
  <si>
    <t>Eftirlaunasjóður Sláturfélags Suðurlands % Eftirlaunasj. Sláturfél. Suðurlands</t>
  </si>
  <si>
    <t>Eftirlaunasjóður slökkviliðsmanna á Keflavíkurflugvelli % Eftirlaunasj. Slökkviliðsmanna á Kef</t>
  </si>
  <si>
    <t>Eftirlaunasjóður starfsm. Útvegsbanka Ísl. % Eftirlaunasj. Útvegsbanka</t>
  </si>
  <si>
    <t>Eftirlaunasjóður starfsmanna Hafnarfjarðarkaupstaðar % Eftirlaunasj. Hafnarfjarðarkaupstaðar</t>
  </si>
  <si>
    <t>Eftirlaunasjóður starfsmanna Olíuverslunar Ísl. % Eftirlaunasj. Olíusverslunar</t>
  </si>
  <si>
    <t>Eftirlaunasjóður starfsmanna Olíuverslunar Íslands % Eftirlaunasj. Olíusverslunar</t>
  </si>
  <si>
    <t>Eftirlaunasjóður starfsmanna Íslandsbanka hf. % Eftirlaunasj. Íslandsb.</t>
  </si>
  <si>
    <t>Eftirlaunasjóður starfsmanna Útvegsbanka Íslands % Eftirlaunasj. Útvegsbanka</t>
  </si>
  <si>
    <t>Festa lífeyrissjóður % Festa</t>
  </si>
  <si>
    <t>Frjálsi lífeyris-sjóðurinn % Frjálsi</t>
  </si>
  <si>
    <t>Frjálsi lífeyrissjóðurinn % Frjálsi</t>
  </si>
  <si>
    <t>Frjálsi lífeyrissjóðurinn  % Frjálsi</t>
  </si>
  <si>
    <t>Gildi lífeyrissjóður % Gildi</t>
  </si>
  <si>
    <t>Glitnis banka " % Glitnisbanka</t>
  </si>
  <si>
    <t>Kjölur lífeyris-sjóður % Kjölur</t>
  </si>
  <si>
    <t>Kjölur lífeyrissjóður % Kjölur</t>
  </si>
  <si>
    <t>Kvika banki hf. % Kvika</t>
  </si>
  <si>
    <t>Landsbankinn hf. % Landsbankinn</t>
  </si>
  <si>
    <t>Lífeyris-sjóður Neskaupst. % Lífeyrissj. Neskaupstaðar</t>
  </si>
  <si>
    <t>Lífeyris-sjóður Rangæinga % Lífeyrissj. Rangæinga</t>
  </si>
  <si>
    <t>Lífeyris-sjóður bænda % Lífeyrissj. Bænda</t>
  </si>
  <si>
    <t>Lífeyris-sjóður lækna % Lífeyrissj. Lækna</t>
  </si>
  <si>
    <t>Lífeyris-sjóður stm. Reykjavíkurb. % Lífeyrissj. Reykjavíkurborgar</t>
  </si>
  <si>
    <t>Lífeyris-sjóðurinn Skjöldur % Lífeyrissj. Skjöldur</t>
  </si>
  <si>
    <t>Lífeyris-sjóðurinnEining % Lífeyrissj. Eining</t>
  </si>
  <si>
    <t>Lífeyris-sjóðurinnHlíf % Lífeyrissj. Hlíf</t>
  </si>
  <si>
    <t>Lífeyris-sjóðurinnSkjöldur % Lífeyrissj. Skjöldur</t>
  </si>
  <si>
    <t>Lífeyrissj.  Eimskipafél. Ísl. % Lífeyrissj. Eimskipafélag</t>
  </si>
  <si>
    <t>Lífeyrissj.  verslunarmanna % Lífeyrissj. Verslunarmanna</t>
  </si>
  <si>
    <t>Lífeyrissj. Akranes-kaupstaðar % Lífeyrissj. Akraneskaupstaðar</t>
  </si>
  <si>
    <t>Lífeyrissj. Bolungar-víkur % Lífeyrissj. Bolungarvíkur</t>
  </si>
  <si>
    <t>Lífeyrissj. Eimskipa-félags Ísl. % Lífeyrissj. Eimskipafélag</t>
  </si>
  <si>
    <t>Lífeyrissj. Flugvirkja-fél.  Ísl. % Lífeyrissj. Flugvirkjafélag</t>
  </si>
  <si>
    <t>Lífeyrissj. Fél. ísl. stjstarfsm. á Keflvflugvelli % Lífeyrissj. Félag starfsmanna á Kef flugvelli</t>
  </si>
  <si>
    <t>Lífeyrissj. Mjólkur-samsölunnar % Lífeyrissj. Mjólkursamsölunnar</t>
  </si>
  <si>
    <t>Lífeyrissj. Nes-kaupstaðar % Lífeyrissj. Neskaupstaðar</t>
  </si>
  <si>
    <t>Lífeyrissj. Neskaupstaðar % Lífeyrissj. Neskaupstaðar</t>
  </si>
  <si>
    <t>Lífeyrissj. Tannlækna-félags Íslands % Lífeyrissj. Tannlæknafélags</t>
  </si>
  <si>
    <t>Lífeyrissj. Tannlæknafél. Ísl. % Lífeyrissj. Tannlæknafélags</t>
  </si>
  <si>
    <t>Lífeyrissj. Tannlæknafélags Íslands % Lífeyrissj. Tannlæknafélags</t>
  </si>
  <si>
    <t>Lífeyrissj. bænda % Lífeyrissj. Bænda</t>
  </si>
  <si>
    <t>Lífeyrissj. hjúkrunar-fræðinga % Lífeyrissj. Hjúkrunarfræðinga</t>
  </si>
  <si>
    <t>Lífeyrissj. starfsm. Akureyrarb. % Lífeyrissj. Akureyrarbæjar</t>
  </si>
  <si>
    <t>Lífeyrissj. starfsm. Búnaðarb.Ísl. % Lífeyrissj. Búnaðarbanka</t>
  </si>
  <si>
    <t>Lífeyrissj. starfsm. Húsavíkurk. % Lífeyrissj. Húsavíkurkaupstaðar</t>
  </si>
  <si>
    <t>Lífeyrissj. starfsm. Kópavogsb. % Lífeyrissj. Kópavogsbæjar</t>
  </si>
  <si>
    <t>Lífeyrissj. starfsm. Reykjavíkurb. % Lífeyrissj. Reykjavíkurborgar</t>
  </si>
  <si>
    <t>Lífeyrissj. starfsm. Áburðarv. % Lífeyrissj. Áburðarverksmiðju</t>
  </si>
  <si>
    <t>Lífeyrissj. starfsm. Áburðarverksmiðju ríkisins % Lífeyrissj. Áburðarverksmiðju</t>
  </si>
  <si>
    <t>Lífeyrissj. stm. Akureyrarb. % Lífeyrissj. Akureyrarbæjar</t>
  </si>
  <si>
    <t>Lífeyrissj. stm. Búnaðarb. Ísl. % Lífeyrissj. Búnaðarbanka</t>
  </si>
  <si>
    <t>Lífeyrissj. stm. Húsavíkurk. % Lífeyrissj. Húsavíkurkaupstaðar</t>
  </si>
  <si>
    <t>Lífeyrissj. stm. Reykjavb. % Lífeyrissj. Reykjavíkurborgar</t>
  </si>
  <si>
    <t>Lífeyrissj. stm. Reykjavíkur-apóteks % Lífeyrissj. Reykjavíkurapóteks</t>
  </si>
  <si>
    <t>Lífeyrissj. stm. Vestm.eyjab. % Lífeyrissj. Vestmannaeyjabæjar</t>
  </si>
  <si>
    <t>Lífeyrissj. stm. Vestmannaeyja-bæjar % Lífeyrissj. Vestmannaeyjabæjar</t>
  </si>
  <si>
    <t>Lífeyrissj.Akranes-kaupst. % Lífeyrissj. Akraneskaupstaðar</t>
  </si>
  <si>
    <t>Lífeyrissj.Austur-lands  % Lífeyrissj. Austurlands</t>
  </si>
  <si>
    <t>Lífeyrissj.Bolungar-víkur % Lífeyrissj. Bolungarvíkur</t>
  </si>
  <si>
    <t>Lífeyrissj.Eimskipa-félags Ísl. % Lífeyrissj. Eimskipafélag</t>
  </si>
  <si>
    <t>Lífeyrissj.Flugvirkjaf.Íslands % Lífeyrissj. Flugvirkjafélag</t>
  </si>
  <si>
    <t>Lífeyrissj.Framsýn % Lífeyrissj. Framsýn</t>
  </si>
  <si>
    <t>Lífeyrissj.Framsýn  % Lífeyrissj. Framsýn</t>
  </si>
  <si>
    <t>Lífeyrissj.K.E.A. % Lífeyrissj. KEA</t>
  </si>
  <si>
    <t>Lífeyrissj.K.E.A.  % Lífeyrissj. KEA</t>
  </si>
  <si>
    <t>Lífeyrissj.Lífiðn % Lífeyrissj. Lífiðn</t>
  </si>
  <si>
    <t>Lífeyrissj.Lífiðn  % Lífeyrissj. Lífiðn</t>
  </si>
  <si>
    <t>Lífeyrissj.Mjólkur-samsöl. % Lífeyrissj. Mjólkursamsölunnar</t>
  </si>
  <si>
    <t>Lífeyrissj.Neskaup-staðar  % Lífeyrissj. Neskaupstaðar</t>
  </si>
  <si>
    <t>Lífeyrissj.Norður-lands  % Lífeyrissj. Norðurlands</t>
  </si>
  <si>
    <t>Lífeyrissj.Rangæinga % Lífeyrissj. Rangæinga</t>
  </si>
  <si>
    <t>Lífeyrissj.Suður-nesja  % Lífeyrissj. Suðurnesja</t>
  </si>
  <si>
    <t>Lífeyrissj.Suðurlands % Lífeyrissj. Suðurlands</t>
  </si>
  <si>
    <t>Lífeyrissj.Tannl.fél.Íslands  % Lífeyrissj. Tannlæknafélags</t>
  </si>
  <si>
    <t>Lífeyrissj.Vest- firðinga % Lífeyrissj. Vestfirðinga</t>
  </si>
  <si>
    <t xml:space="preserve">Lífeyrissj.Vestmanna-eyja  % Lífeyrissj. Vestmannaeyja </t>
  </si>
  <si>
    <t>Lífeyrissj.Vestur-lands  % Lífeyrissj. Vesturlands</t>
  </si>
  <si>
    <t>Lífeyrissj.arkitekta og tæknifr. % Lífeyrissj. Arkitekta og tæknifræðinga</t>
  </si>
  <si>
    <t>Lífeyrissj.banka-manna % Lífeyrissj. Bankamanna</t>
  </si>
  <si>
    <t>Lífeyrissj.bænda   % Lífeyrissj. Bænda</t>
  </si>
  <si>
    <t>Lífeyrissj.hjúkrunar-fræðinga  % Lífeyrissj. Hjúkrunarfræðinga</t>
  </si>
  <si>
    <t>Lífeyrissj.lækna   % Lífeyrissj. Lækna</t>
  </si>
  <si>
    <t>Lífeyrissj.sjómanna % Lífeyrissj. Sjómanna</t>
  </si>
  <si>
    <t>Lífeyrissj.sjómanna  % Lífeyrissj. Sjómanna</t>
  </si>
  <si>
    <t>Lífeyrissj.st. ríkisins % Lífeyrissj. Ríkisins</t>
  </si>
  <si>
    <t>Lífeyrissj.st. ríkisins  % Lífeyrissj. Ríkisins</t>
  </si>
  <si>
    <t>Lífeyrissj.starfsm.Búnaðarb. % Lífeyrissj. Búnaðarbanka</t>
  </si>
  <si>
    <t>Lífeyrissj.starfsm.Reykjavb. % Lífeyrissj. Reykjavíkurborgar</t>
  </si>
  <si>
    <t>Lífeyrissj.starfsm.sveitarfél. % Lífeyrissj. Sveitarfélaga</t>
  </si>
  <si>
    <t>Lífeyrissj.starfsm.Áburðarv. % Lífeyrissj. Áburðarverksmiðju</t>
  </si>
  <si>
    <t>Lífeyrissj.stm. Akur-eyrarbæjar % Lífeyrissj. Akureyrarbæjar</t>
  </si>
  <si>
    <t>Lífeyrissj.stm. Húsa-víkurbæjar % Lífeyrissj. Húsavíkurbæjar</t>
  </si>
  <si>
    <t>Lífeyrissj.stm. Húsavíkur-kaupstaðar % Lífeyrissj. Húsavíkurkaupstaðar</t>
  </si>
  <si>
    <t>Lífeyrissj.stm. Kópa-vogsbæjar % Lífeyrissj. Kópavogsbæjar</t>
  </si>
  <si>
    <t>Lífeyrissj.stm. Kópa-vogskaupst. % Lífeyrissj. Kópavogskaupstaðar</t>
  </si>
  <si>
    <t>Lífeyrissj.stm. Rvík.-apóteks % Lífeyrissj. Reykjavíkurapóteks</t>
  </si>
  <si>
    <t>Lífeyrissj.stm. Rvík.-apóteks  % Lífeyrissj. Reykjavíkurapóteks</t>
  </si>
  <si>
    <t>Lífeyrissj.stm. Vestm-eyjabæjar % Lífeyrissj. Vestmannaeyjabæjar</t>
  </si>
  <si>
    <t>Lífeyrissj.verk-fræðinga % Lífeyrissj. Verkfræðinga</t>
  </si>
  <si>
    <t>Lífeyrissj.verkalfél.Norðurl. v % Lífeyrissj. Verkalfél. Norðurl. V</t>
  </si>
  <si>
    <t>Lífeyrissj.verslunar-manna   % Lífeyrissj. Verslunarmanna</t>
  </si>
  <si>
    <t>Lífeyrissjóður Akranes-kaupstaðar % Lífeyrissj. Akraneskaupstaðar</t>
  </si>
  <si>
    <t>Lífeyrissjóður Akraneskaupstaðar % Lífeyrissj. Akraneskaupstaðar</t>
  </si>
  <si>
    <t>Lífeyrissjóður Arkitekta % Lífeyrissj. Arkitekta</t>
  </si>
  <si>
    <t>Lífeyrissjóður Austurlands % Lífeyrissj. Austurlands</t>
  </si>
  <si>
    <t>Lífeyrissjóður Bolungarvíkur % Lífeyrissj. Bolungarvíkur</t>
  </si>
  <si>
    <t>Lífeyrissjóður Eimskipafélags Íslands hf. % Lífeyrissj. Eimskipafélag</t>
  </si>
  <si>
    <t>Lífeyrissjóður Flugvirkjafél. Íslands % Lífeyrissj. Flugvirkjafélag</t>
  </si>
  <si>
    <t>Lífeyrissjóður Flugvirkjafélags Íslands % Lífeyrissj. Flugvirkjafélag</t>
  </si>
  <si>
    <t>Lífeyrissjóður Félags íslenskra leikara % Lífeyrissj. Félags íslenska leikara</t>
  </si>
  <si>
    <t>Lífeyrissjóður Iðnaðarmannafél. Suðurnesja % Lífeyrissj. Iðnaðarmannafél. Suðurnesja</t>
  </si>
  <si>
    <t>Lífeyrissjóður K.E.A. % Lífeyrissj. KEA</t>
  </si>
  <si>
    <t>Lífeyrissjóður Mjólkur-samsölunnar % Lífeyrissj. Mjólkursamsölunnar</t>
  </si>
  <si>
    <t>Lífeyrissjóður Mjólkursamsölunnar % Lífeyrissj. Mjólkursamsölunnar</t>
  </si>
  <si>
    <t>Lífeyrissjóður Mjólkursamsölunnar                % Lífeyrissj. Mjólkursamsölunnar</t>
  </si>
  <si>
    <t>Lífeyrissjóður Nes-kaupstaðar % Lífeyrissj. Neskaupstaðar</t>
  </si>
  <si>
    <t>Lífeyrissjóður Neskaupstaðar % Lífeyrissj. Neskaupstaðar</t>
  </si>
  <si>
    <t>Lífeyrissjóður Norðurlands % Lífeyrissj. Norðurlands</t>
  </si>
  <si>
    <t>Lífeyrissjóður Rangæinga % Lífeyrissj. Rangæinga</t>
  </si>
  <si>
    <t>Lífeyrissjóður Suðurlands % Lífeyrissj. Suðurlands</t>
  </si>
  <si>
    <t>Lífeyrissjóður Suðurnesja % Lífeyrissj. Suðurnesja</t>
  </si>
  <si>
    <t>Lífeyrissjóður Tannlæknafélags Íslands % Lífeyrissj. Tannlæknafélags</t>
  </si>
  <si>
    <t>Lífeyrissjóður Tæknifræðingafélags Íslands % Lífeyrissj. Tæknifræðingafélags</t>
  </si>
  <si>
    <t>Lífeyrissjóður Verkfræðingafélags Íslands % Lífeyrissj. Verkfræðingafélags</t>
  </si>
  <si>
    <t>Lífeyrissjóður Vestfirðinga % Lífeyrissj. Vestfirðinga</t>
  </si>
  <si>
    <t xml:space="preserve">Lífeyrissjóður Vestmannaeyja % Lífeyrissj. Vestmannaeyja </t>
  </si>
  <si>
    <t>Lífeyrissjóður Vesturlands % Lífeyrissj. Vesturlands</t>
  </si>
  <si>
    <t>Lífeyrissjóður alþingismanna % Lífeyrissj. Alþingismanna</t>
  </si>
  <si>
    <t>Lífeyrissjóður arkitekta og tæknifræðinga % Lífeyrissj. Arkitekta og tæknifræðinga</t>
  </si>
  <si>
    <t>Lífeyrissjóður bankamanna % Lífeyrissj. Bankamanna</t>
  </si>
  <si>
    <t>Lífeyrissjóður blaðamanna % Lífeyrissj. Blaðamanna</t>
  </si>
  <si>
    <t>Lífeyrissjóður bænda % Lífeyrissj. Bænda</t>
  </si>
  <si>
    <t>Lífeyrissjóður hjúkrunar-fræðinga % Lífeyrissj. Hjúkrunarfræðinga</t>
  </si>
  <si>
    <t>Lífeyrissjóður hjúkrunarfræðinga % Lífeyrissj. Hjúkrunarfræðinga</t>
  </si>
  <si>
    <t>Lífeyrissjóður leigubifreiðastjóra % Lífeyrissj. Leigubifreiðastjóra</t>
  </si>
  <si>
    <t>Lífeyrissjóður lækna % Lífeyrissj. Lækna</t>
  </si>
  <si>
    <t>Lífeyrissjóður ráðherra % Lífeyrissj. Ráðherra</t>
  </si>
  <si>
    <t>Lífeyrissjóður sjómanna % Lífeyrissj. Sjómanna</t>
  </si>
  <si>
    <t>Lífeyrissjóður starfsm. Akureyrarbæjar % Lífeyrissj. Akureyrarbæjar</t>
  </si>
  <si>
    <t>Lífeyrissjóður starfsm. Búnaðarbanka Íslands hf. % Lífeyrissj. Búnaðarbanka</t>
  </si>
  <si>
    <t>Lífeyrissjóður starfsm. Kópavogsbæjar % Lífeyrissj. Kópavogsbæjar</t>
  </si>
  <si>
    <t>Lífeyrissjóður starfsm. Kópavogskaupstaðar % Lífeyrissj. Kópavogskaupstaðar</t>
  </si>
  <si>
    <t>Lífeyrissjóður starfsm. Reykjavíkurapóteks % Lífeyrissj. Reykjavíkurapóteks</t>
  </si>
  <si>
    <t>Lífeyrissjóður starfsm. Sjóvátryggingafél. ísl. % Lífeyrissj. Sjóvátryggingafél</t>
  </si>
  <si>
    <t>Lífeyrissjóður starfsm. Vestmannaeyjabæjar % Lífeyrissj. Vestmannaeyjabæjar</t>
  </si>
  <si>
    <t>Lífeyrissjóður starfsmanna Akureyrarbæjar % Lífeyrissj. Akureyrarbæjar</t>
  </si>
  <si>
    <t>Lífeyrissjóður starfsmanna Búnaðarbanka Íslands hf. % Lífeyrissj. Búnaðarbanka</t>
  </si>
  <si>
    <t>Lífeyrissjóður starfsmanna Húsavíkurbæjar % Lífeyrissj. Húsavíkurbæjar</t>
  </si>
  <si>
    <t>Lífeyrissjóður starfsmanna Húsavíkurkaupstaðar % Lífeyrissj. Húsavíkurkaupstaðar</t>
  </si>
  <si>
    <t>Lífeyrissjóður starfsmanna Kópavogsbæjar % Lífeyrissj. Kópavogsbæjar</t>
  </si>
  <si>
    <t>Lífeyrissjóður starfsmanna Reykjavíkurapóteks % Lífeyrissj. Reykjavíkurapóteks</t>
  </si>
  <si>
    <t>Lífeyrissjóður starfsmanna Reykjavíkurborgar % Lífeyrissj. Reykjavíkurborgar</t>
  </si>
  <si>
    <t>Lífeyrissjóður starfsmanna Vestmannaeyjabæjar % Lífeyrissj. Vestmannaeyjabæjar</t>
  </si>
  <si>
    <t>Lífeyrissjóður starfsmanna ríkisins % Lífeyrissj. ríkisins</t>
  </si>
  <si>
    <t>Lífeyrissjóður starfsmanna ríkisins  % Lífeyrissj. ríkisins</t>
  </si>
  <si>
    <t>Lífeyrissjóður starfsmanna ríkisins A-deild % Lífeyrissj. Ríkisins A-deild</t>
  </si>
  <si>
    <t>Lífeyrissjóður starfsmanna ríkisins B-deild % Lífeyrissj. Ríkisins B-deild</t>
  </si>
  <si>
    <t>Lífeyrissjóður starfsmanna sveitarfélaga % Lífeyrissj. Sveitarfélaga</t>
  </si>
  <si>
    <t>Lífeyrissjóður starfsmmanna Áburðarverksmiðju ríkisins % Lífeyrissj. Áburðarverksmiðju</t>
  </si>
  <si>
    <t>Lífeyrissjóður stm. Akureyrarb. % Lífeyrissj. Akureyrarbæjar</t>
  </si>
  <si>
    <t>Lífeyrissjóður stm. Húsavíkurk. % Lífeyrissj. Húsavíkurkaupstaðar</t>
  </si>
  <si>
    <t>Lífeyrissjóður stm. Kópavogsb. % Lífeyrissj. Kópavogsbæjar</t>
  </si>
  <si>
    <t>Lífeyrissjóður stm. Reykjavíkurb. % Lífeyrissj. Reykjavíkurborgar</t>
  </si>
  <si>
    <t>Lífeyrissjóður stm. Vestm.eyjab. % Lífeyrissj. Vestmannaeyjabæjar</t>
  </si>
  <si>
    <t>Lífeyrissjóður stm. Áburðarverks % Lífeyrissj. Áburðarverksmiðju</t>
  </si>
  <si>
    <t>Lífeyrissjóður verkafólks í Grindavík % Lífeyrissj. Verkafólks í Grindavík</t>
  </si>
  <si>
    <t>Lífeyrissjóður verkalýðsfél. á Norðurl. vestra % Lífeyrissj. Verkalfél. Norðurl. V</t>
  </si>
  <si>
    <t>Lífeyrissjóður verkalýðsfélaga á Suðurlandi % Lífeyrissj. Verkalýðsfélaga á Suðurlandi</t>
  </si>
  <si>
    <t>Lífeyrissjóður verkfræðinga % Lífeyrissj. Verkfræðinga</t>
  </si>
  <si>
    <t>Lífeyrissjóður verslunarmanna % Lífeyrissj. Verslunarmanna</t>
  </si>
  <si>
    <t>Lífeyrissjóðurinn Eining % Lífeyrissj. Eining</t>
  </si>
  <si>
    <t>Lífeyrissjóðurinn Framsýn % Lífeyrissj. Framsýn</t>
  </si>
  <si>
    <t>Lífeyrissjóðurinn Hlíf % Lífeyrissj. Hlíf</t>
  </si>
  <si>
    <t>Lífeyrissjóðurinn Lífiðn % Lífeyrissj. Lífiðn</t>
  </si>
  <si>
    <t>Lífeyrissjóðurinn Skjöldur % Lífeyrissj. Skjöldur</t>
  </si>
  <si>
    <t>Lífsval % Lífsval</t>
  </si>
  <si>
    <t>Lífsval  % Lífsval</t>
  </si>
  <si>
    <t>Lífsverk lífeyrissjóður % Lífsverk</t>
  </si>
  <si>
    <t>OLÍS" % OLÍS</t>
  </si>
  <si>
    <t>Sameinaði lífeyrissjóðurinn % Sameinaði</t>
  </si>
  <si>
    <t>Sameinaðilífeyris-sjóðurinn % Sameinaði</t>
  </si>
  <si>
    <t>Samvinnu-lífeyris-sjóðurinn % Samvinnulífeyrissj.</t>
  </si>
  <si>
    <t>Samvinnulífeyrissjóðurinn % Samvinnulífeyrissj.</t>
  </si>
  <si>
    <t>Stafir lífeyrissjóður % Stafir</t>
  </si>
  <si>
    <t>Stapi lífeyrissjóður % Stapi</t>
  </si>
  <si>
    <t>Suðurlands" % UNKNOWN</t>
  </si>
  <si>
    <t>Séreigna-lífeyris-sjóðurinn % Séreignalífeyrissj.</t>
  </si>
  <si>
    <t>Séreignalífeyrissjóðurinn % Séreignalífeyrissj.</t>
  </si>
  <si>
    <t>Söfnunarsj. lífeyrisréttinda % Söfnunarsj. Lífeyrisréttinda</t>
  </si>
  <si>
    <t>Söfnunarsj.lífeyris-réttinda % Söfnunarsj. Lífeyrisréttinda</t>
  </si>
  <si>
    <t>Söfnunarsjóður lífeyrisréttinda % Söfnunarsj. Lífeyrisréttinda</t>
  </si>
  <si>
    <t>Trygginga-sjóðurlækna % Tryggingasj. Lækna</t>
  </si>
  <si>
    <t>Tryggingasjóður lækna % Tryggingasj. Lækna</t>
  </si>
  <si>
    <t>bankamanna" % UNKNOWN</t>
  </si>
  <si>
    <t>Íslands hf." % UNKNOWN</t>
  </si>
  <si>
    <t>Íslandsbanki hf. % UNKNOWN</t>
  </si>
  <si>
    <t>Íslenski lífeyris-sjóðurinn  % Íslenski</t>
  </si>
  <si>
    <t>Íslenski lífeyrissjóðurinn % Íslenski</t>
  </si>
  <si>
    <t>Útvegsb.  Ísl." % UNKNOWN</t>
  </si>
  <si>
    <t>Ár:</t>
  </si>
  <si>
    <t>attribute 1</t>
  </si>
  <si>
    <t>attribute 2</t>
  </si>
  <si>
    <t>attribute 3</t>
  </si>
  <si>
    <t>FUNDS</t>
  </si>
  <si>
    <t>Samtals</t>
  </si>
  <si>
    <t xml:space="preserve">Almenni </t>
  </si>
  <si>
    <t xml:space="preserve">Birta  </t>
  </si>
  <si>
    <t xml:space="preserve">Festa </t>
  </si>
  <si>
    <t xml:space="preserve">Frjálsi </t>
  </si>
  <si>
    <t xml:space="preserve">Gildi  </t>
  </si>
  <si>
    <t xml:space="preserve">Íslenski  </t>
  </si>
  <si>
    <t>Lífeyrissjóður Rang.</t>
  </si>
  <si>
    <t xml:space="preserve">Lífsverk  </t>
  </si>
  <si>
    <t xml:space="preserve">Stapi  </t>
  </si>
  <si>
    <t>SUBFUNDS</t>
  </si>
  <si>
    <t>Allir lífeyrissjóðir</t>
  </si>
  <si>
    <t>Samtrygging</t>
  </si>
  <si>
    <t>Séreign</t>
  </si>
  <si>
    <t>attribute 4</t>
  </si>
  <si>
    <t>EFNAHAGSREIKNINGUR</t>
  </si>
  <si>
    <t>EIGNIR</t>
  </si>
  <si>
    <t>Fjárfestingar</t>
  </si>
  <si>
    <t>Eignarhlutir í félögum og sjóðum</t>
  </si>
  <si>
    <t>Skuldabréf</t>
  </si>
  <si>
    <t>Afleiðusamningar</t>
  </si>
  <si>
    <t>Bundnar bankainnstæður</t>
  </si>
  <si>
    <t>Fjárfestingar í íbúðarhúsnæði</t>
  </si>
  <si>
    <t>Aðrar fjárfestingar</t>
  </si>
  <si>
    <t>Kröfur</t>
  </si>
  <si>
    <t>Kröfur á dóttur- og hlutdeildarfélög</t>
  </si>
  <si>
    <t>Kröfur á launagreiðendur</t>
  </si>
  <si>
    <t>Fyrirframgreiddur kostnaður og áunnar tekjur</t>
  </si>
  <si>
    <t>Aðrar kröfur</t>
  </si>
  <si>
    <t>Ýmsar eignir</t>
  </si>
  <si>
    <t>Óefnislegar eignir</t>
  </si>
  <si>
    <t>Varanlegir rekstrarfjármunir</t>
  </si>
  <si>
    <t>Aðrar eignir</t>
  </si>
  <si>
    <t>Handbært fé</t>
  </si>
  <si>
    <t>SKULDIR</t>
  </si>
  <si>
    <t>Viðskiptaskuldir</t>
  </si>
  <si>
    <t>Skuldir við dóttur- og hlutdeildarfélög</t>
  </si>
  <si>
    <t>Skuldir við lánastofnanir</t>
  </si>
  <si>
    <t>Afleiðuskuldir</t>
  </si>
  <si>
    <t>Ógreiddur gjaldfallinn lífeyrir</t>
  </si>
  <si>
    <t>Áfallin kostnaður og fyrirframinnheimtar tekjur</t>
  </si>
  <si>
    <t>Aðrar skuldir</t>
  </si>
  <si>
    <t>HREIN EIGN TIL GREIÐSLU LÍFEYRIS</t>
  </si>
  <si>
    <t>Skuldbindingar utan efnahags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</si>
</sst>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General_)"/>
    <numFmt numFmtId="165" formatCode="_-* #,##0\ _k_r_._-;\-* #,##0\ _k_r_._-;_-* &quot;-&quot;\ _k_r_._-;_-@_-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Courier"/>
      <family val="1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41" fontId="5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4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5" borderId="0" xfId="0" applyFont="1" applyFill="1"/>
    <xf numFmtId="164" fontId="4" fillId="0" borderId="0" xfId="2" applyFont="1"/>
    <xf numFmtId="0" fontId="0" fillId="6" borderId="0" xfId="0" applyFill="1"/>
    <xf numFmtId="0" fontId="0" fillId="0" borderId="0" xfId="0" applyAlignment="1">
      <alignment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16" xfId="3" applyNumberFormat="1" applyFont="1" applyBorder="1" applyAlignment="1">
      <alignment horizontal="center"/>
    </xf>
    <xf numFmtId="165" fontId="0" fillId="0" borderId="17" xfId="3" applyNumberFormat="1" applyFont="1" applyBorder="1" applyAlignment="1">
      <alignment horizontal="center"/>
    </xf>
    <xf numFmtId="165" fontId="0" fillId="0" borderId="18" xfId="3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165" fontId="0" fillId="0" borderId="19" xfId="3" applyNumberFormat="1" applyFont="1" applyBorder="1" applyAlignment="1">
      <alignment horizontal="center"/>
    </xf>
    <xf numFmtId="165" fontId="0" fillId="0" borderId="0" xfId="3" applyNumberFormat="1" applyFont="1" applyBorder="1" applyAlignment="1">
      <alignment horizontal="center"/>
    </xf>
    <xf numFmtId="165" fontId="0" fillId="0" borderId="20" xfId="3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5" fontId="0" fillId="0" borderId="21" xfId="3" applyNumberFormat="1" applyFont="1" applyBorder="1" applyAlignment="1">
      <alignment horizontal="center"/>
    </xf>
    <xf numFmtId="165" fontId="0" fillId="0" borderId="22" xfId="3" applyNumberFormat="1" applyFont="1" applyBorder="1" applyAlignment="1">
      <alignment horizontal="center"/>
    </xf>
    <xf numFmtId="165" fontId="0" fillId="0" borderId="23" xfId="3" applyNumberFormat="1" applyFont="1" applyBorder="1" applyAlignment="1">
      <alignment horizontal="center"/>
    </xf>
  </cellXfs>
  <cellStyles count="4">
    <cellStyle name="Comma [0]" xfId="3" builtinId="6"/>
    <cellStyle name="Normal" xfId="0" builtinId="0"/>
    <cellStyle name="Normal 2 2" xfId="2" xr:uid="{515DA983-376F-4BC9-A1CC-CB945D2D1707}"/>
    <cellStyle name="Normal 9" xfId="1" xr:uid="{4DF2DFAD-BF17-41D2-BC60-E422E3FABE7B}"/>
  </cellStyles>
  <dxfs count="5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A7F2B7-A2EB-C84D-A7BA-4D359340884E}" name="Table24" displayName="Table24" ref="A1:B244" totalsRowShown="0" headerRowDxfId="4">
  <autoFilter ref="A1:B244" xr:uid="{1383C402-6EC6-419C-B733-43243428A504}"/>
  <sortState xmlns:xlrd2="http://schemas.microsoft.com/office/spreadsheetml/2017/richdata2" ref="A2:B27">
    <sortCondition ref="A1:A27"/>
  </sortState>
  <tableColumns count="2">
    <tableColumn id="1" xr3:uid="{49A84135-6383-B44D-AD99-50514129C0E9}" name="fund"/>
    <tableColumn id="2" xr3:uid="{AFD02D7A-4CA4-BD4A-BC24-88188057458F}" name="shortnam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D92E45-5DAD-44CD-AEE7-42D4E4CC1FE9}" name="Table1" displayName="Table1" ref="A1:C26" totalsRowShown="0" tableBorderDxfId="3">
  <autoFilter ref="A1:C26" xr:uid="{0FD92E45-5DAD-44CD-AEE7-42D4E4CC1FE9}"/>
  <tableColumns count="3">
    <tableColumn id="1" xr3:uid="{C6980D73-69DB-413A-856D-9CD1E0209112}" name="ár" dataDxfId="2">
      <calculatedColumnFormula>A1+1</calculatedColumnFormula>
    </tableColumn>
    <tableColumn id="3" xr3:uid="{3C8F7DCA-CE63-41DB-A0AE-19D7D7405EE3}" name="fór yfir" dataDxfId="1"/>
    <tableColumn id="5" xr3:uid="{2376CA43-D9D7-45A7-8242-613F9001A397}" name="Comment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83C402-6EC6-419C-B733-43243428A504}" name="Table2" displayName="Table2" ref="A1:B36" totalsRowShown="0" headerRowDxfId="0">
  <autoFilter ref="A1:B36" xr:uid="{1383C402-6EC6-419C-B733-43243428A504}"/>
  <sortState xmlns:xlrd2="http://schemas.microsoft.com/office/spreadsheetml/2017/richdata2" ref="A2:B27">
    <sortCondition ref="A1:A27"/>
  </sortState>
  <tableColumns count="2">
    <tableColumn id="1" xr3:uid="{ED3E308A-95AE-45D2-915B-AA44DB142558}" name="fund"/>
    <tableColumn id="2" xr3:uid="{B3D880F1-6C36-41ED-8720-A312D9C058B8}" name="shortnam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2964-744C-4149-BD42-C48278F72B1C}">
  <dimension ref="A1:Q244"/>
  <sheetViews>
    <sheetView workbookViewId="0">
      <selection activeCell="N14" sqref="N14"/>
    </sheetView>
  </sheetViews>
  <sheetFormatPr defaultColWidth="8.85546875" defaultRowHeight="15" x14ac:dyDescent="0.25"/>
  <cols>
    <col min="1" max="1" width="47.85546875" bestFit="1" customWidth="1"/>
    <col min="2" max="2" width="30" bestFit="1" customWidth="1"/>
    <col min="6" max="6" width="40.85546875" bestFit="1" customWidth="1"/>
    <col min="7" max="7" width="25.42578125" bestFit="1" customWidth="1"/>
  </cols>
  <sheetData>
    <row r="1" spans="1:17" x14ac:dyDescent="0.25">
      <c r="A1" s="12" t="s">
        <v>72</v>
      </c>
      <c r="B1" s="12" t="s">
        <v>73</v>
      </c>
      <c r="F1" s="14" t="s">
        <v>21</v>
      </c>
      <c r="G1" s="14" t="s">
        <v>22</v>
      </c>
    </row>
    <row r="2" spans="1:17" x14ac:dyDescent="0.25">
      <c r="A2" s="15" t="s">
        <v>295</v>
      </c>
      <c r="B2" t="s">
        <v>291</v>
      </c>
      <c r="F2" t="s">
        <v>62</v>
      </c>
      <c r="G2" t="s">
        <v>63</v>
      </c>
      <c r="I2" t="str">
        <f>A2&amp;" % "&amp;B2</f>
        <v>Eftirlaunasj. stm. % UNKNOWN</v>
      </c>
      <c r="Q2" t="s">
        <v>375</v>
      </c>
    </row>
    <row r="3" spans="1:17" x14ac:dyDescent="0.25">
      <c r="A3" s="15" t="s">
        <v>296</v>
      </c>
      <c r="B3" t="s">
        <v>291</v>
      </c>
      <c r="F3" s="14" t="s">
        <v>23</v>
      </c>
      <c r="G3" s="14" t="s">
        <v>24</v>
      </c>
      <c r="I3" t="str">
        <f t="shared" ref="I3:I66" si="0">A3&amp;" % "&amp;B3</f>
        <v>Lífeyris-sjóður % UNKNOWN</v>
      </c>
      <c r="Q3" t="s">
        <v>376</v>
      </c>
    </row>
    <row r="4" spans="1:17" x14ac:dyDescent="0.25">
      <c r="A4" s="15" t="s">
        <v>297</v>
      </c>
      <c r="B4" t="s">
        <v>291</v>
      </c>
      <c r="F4" t="s">
        <v>48</v>
      </c>
      <c r="G4" t="s">
        <v>49</v>
      </c>
      <c r="I4" t="str">
        <f t="shared" si="0"/>
        <v>Lífeyrissjóður % UNKNOWN</v>
      </c>
      <c r="Q4" t="s">
        <v>377</v>
      </c>
    </row>
    <row r="5" spans="1:17" x14ac:dyDescent="0.25">
      <c r="A5" s="15" t="s">
        <v>298</v>
      </c>
      <c r="B5" t="s">
        <v>319</v>
      </c>
      <c r="F5" s="14" t="s">
        <v>25</v>
      </c>
      <c r="G5" s="14" t="s">
        <v>26</v>
      </c>
      <c r="I5" t="str">
        <f t="shared" si="0"/>
        <v>Lífeyrissjóður Eimskipafélags % Lífeyrissj. Eimskipafélag</v>
      </c>
      <c r="Q5" t="s">
        <v>378</v>
      </c>
    </row>
    <row r="6" spans="1:17" x14ac:dyDescent="0.25">
      <c r="A6" s="15" t="s">
        <v>299</v>
      </c>
      <c r="B6" t="s">
        <v>291</v>
      </c>
      <c r="F6" t="s">
        <v>27</v>
      </c>
      <c r="G6" t="s">
        <v>28</v>
      </c>
      <c r="I6" t="str">
        <f t="shared" si="0"/>
        <v>Lífeyrssjóður stm. % UNKNOWN</v>
      </c>
      <c r="Q6" t="s">
        <v>379</v>
      </c>
    </row>
    <row r="7" spans="1:17" x14ac:dyDescent="0.25">
      <c r="A7" s="15" t="s">
        <v>292</v>
      </c>
      <c r="B7" t="s">
        <v>170</v>
      </c>
      <c r="F7" s="14" t="s">
        <v>29</v>
      </c>
      <c r="G7" s="14" t="s">
        <v>30</v>
      </c>
      <c r="I7" t="str">
        <f t="shared" si="0"/>
        <v>Allianz Ísland hf. Söluumboð 1) % Allianz</v>
      </c>
      <c r="Q7" t="s">
        <v>380</v>
      </c>
    </row>
    <row r="8" spans="1:17" x14ac:dyDescent="0.25">
      <c r="A8" s="15" t="s">
        <v>21</v>
      </c>
      <c r="B8" t="s">
        <v>22</v>
      </c>
      <c r="F8" t="s">
        <v>31</v>
      </c>
      <c r="G8" t="s">
        <v>32</v>
      </c>
      <c r="I8" t="str">
        <f t="shared" si="0"/>
        <v>Almenni lífeyrissjóðurinn % Almenni</v>
      </c>
      <c r="Q8" t="s">
        <v>381</v>
      </c>
    </row>
    <row r="9" spans="1:17" x14ac:dyDescent="0.25">
      <c r="A9" s="15" t="s">
        <v>86</v>
      </c>
      <c r="B9" t="s">
        <v>300</v>
      </c>
      <c r="F9" s="14" t="s">
        <v>64</v>
      </c>
      <c r="G9" s="14" t="s">
        <v>65</v>
      </c>
      <c r="I9" t="str">
        <f t="shared" si="0"/>
        <v>Almennur lífeyrissjóður VÍB % AVÍB</v>
      </c>
      <c r="Q9" t="s">
        <v>382</v>
      </c>
    </row>
    <row r="10" spans="1:17" x14ac:dyDescent="0.25">
      <c r="A10" t="s">
        <v>293</v>
      </c>
      <c r="B10" t="s">
        <v>300</v>
      </c>
      <c r="F10" t="s">
        <v>33</v>
      </c>
      <c r="G10" t="s">
        <v>34</v>
      </c>
      <c r="I10" t="str">
        <f t="shared" si="0"/>
        <v>Almennurlífeyrissj.VÍB    % AVÍB</v>
      </c>
      <c r="Q10" t="s">
        <v>383</v>
      </c>
    </row>
    <row r="11" spans="1:17" x14ac:dyDescent="0.25">
      <c r="A11" t="s">
        <v>62</v>
      </c>
      <c r="B11" t="s">
        <v>301</v>
      </c>
      <c r="F11" s="14" t="s">
        <v>66</v>
      </c>
      <c r="G11" s="14" t="s">
        <v>67</v>
      </c>
      <c r="I11" t="str">
        <f t="shared" si="0"/>
        <v>Arion banki hf. % Arion Banki</v>
      </c>
      <c r="Q11" t="s">
        <v>384</v>
      </c>
    </row>
    <row r="12" spans="1:17" x14ac:dyDescent="0.25">
      <c r="A12" t="s">
        <v>23</v>
      </c>
      <c r="B12" t="s">
        <v>24</v>
      </c>
      <c r="F12" t="s">
        <v>68</v>
      </c>
      <c r="G12" t="s">
        <v>69</v>
      </c>
      <c r="I12" t="str">
        <f t="shared" si="0"/>
        <v>Birta lífeyrissjóður % Birta</v>
      </c>
      <c r="Q12" t="s">
        <v>385</v>
      </c>
    </row>
    <row r="13" spans="1:17" x14ac:dyDescent="0.25">
      <c r="A13" t="s">
        <v>48</v>
      </c>
      <c r="B13" t="s">
        <v>49</v>
      </c>
      <c r="F13" s="14" t="s">
        <v>37</v>
      </c>
      <c r="G13" s="14" t="s">
        <v>37</v>
      </c>
      <c r="I13" t="str">
        <f t="shared" si="0"/>
        <v>Brú lífeyrissjóður starfsmanna sveitarfélaga % Brú</v>
      </c>
      <c r="Q13" t="s">
        <v>386</v>
      </c>
    </row>
    <row r="14" spans="1:17" x14ac:dyDescent="0.25">
      <c r="A14" t="s">
        <v>294</v>
      </c>
      <c r="B14" t="s">
        <v>302</v>
      </c>
      <c r="F14" t="s">
        <v>35</v>
      </c>
      <c r="G14" t="s">
        <v>36</v>
      </c>
      <c r="I14" t="str">
        <f t="shared" si="0"/>
        <v>Búnaðarb. Ísl." % Búnaðarbanki</v>
      </c>
      <c r="Q14" t="s">
        <v>387</v>
      </c>
    </row>
    <row r="15" spans="1:17" x14ac:dyDescent="0.25">
      <c r="A15" t="s">
        <v>173</v>
      </c>
      <c r="B15" t="s">
        <v>26</v>
      </c>
      <c r="F15" s="14" t="s">
        <v>38</v>
      </c>
      <c r="G15" s="14" t="s">
        <v>39</v>
      </c>
      <c r="I15" t="str">
        <f t="shared" si="0"/>
        <v>Eftirlauna-sjóður FÍA % EFÍA</v>
      </c>
      <c r="Q15" t="s">
        <v>388</v>
      </c>
    </row>
    <row r="16" spans="1:17" x14ac:dyDescent="0.25">
      <c r="A16" t="s">
        <v>174</v>
      </c>
      <c r="B16" t="s">
        <v>26</v>
      </c>
      <c r="F16" t="s">
        <v>40</v>
      </c>
      <c r="G16" t="s">
        <v>41</v>
      </c>
      <c r="I16" t="str">
        <f t="shared" si="0"/>
        <v>Eftirlauna-sjóðurFÍA % EFÍA</v>
      </c>
      <c r="Q16" t="s">
        <v>389</v>
      </c>
    </row>
    <row r="17" spans="1:17" x14ac:dyDescent="0.25">
      <c r="A17" t="s">
        <v>175</v>
      </c>
      <c r="B17" t="s">
        <v>26</v>
      </c>
      <c r="F17" s="14" t="s">
        <v>42</v>
      </c>
      <c r="G17" s="14" t="s">
        <v>43</v>
      </c>
      <c r="I17" t="str">
        <f t="shared" si="0"/>
        <v>Eftirlaunasj.  FÍA % EFÍA</v>
      </c>
      <c r="Q17" t="s">
        <v>390</v>
      </c>
    </row>
    <row r="18" spans="1:17" x14ac:dyDescent="0.25">
      <c r="A18" t="s">
        <v>176</v>
      </c>
      <c r="B18" t="s">
        <v>88</v>
      </c>
      <c r="F18" t="s">
        <v>44</v>
      </c>
      <c r="G18" t="s">
        <v>45</v>
      </c>
      <c r="I18" t="str">
        <f t="shared" si="0"/>
        <v>Eftirlaunasj.  Reykjanes-bæjar % Eftirlaunasj. Reykjanesbæjar</v>
      </c>
      <c r="Q18" t="s">
        <v>391</v>
      </c>
    </row>
    <row r="19" spans="1:17" x14ac:dyDescent="0.25">
      <c r="A19" t="s">
        <v>87</v>
      </c>
      <c r="B19" t="s">
        <v>303</v>
      </c>
      <c r="F19" s="14" t="s">
        <v>46</v>
      </c>
      <c r="G19" s="14" t="s">
        <v>47</v>
      </c>
      <c r="I19" t="str">
        <f t="shared" si="0"/>
        <v>Eftirlaunasj. Landsbanka og Seðlabanka % Landsbanka og Seðlabanka</v>
      </c>
      <c r="Q19" t="s">
        <v>392</v>
      </c>
    </row>
    <row r="20" spans="1:17" x14ac:dyDescent="0.25">
      <c r="A20" t="s">
        <v>177</v>
      </c>
      <c r="B20" t="s">
        <v>88</v>
      </c>
      <c r="F20" t="s">
        <v>50</v>
      </c>
      <c r="G20" t="s">
        <v>51</v>
      </c>
      <c r="I20" t="str">
        <f t="shared" si="0"/>
        <v>Eftirlaunasj. Reykjanes-bæjar % Eftirlaunasj. Reykjanesbæjar</v>
      </c>
      <c r="Q20" t="s">
        <v>393</v>
      </c>
    </row>
    <row r="21" spans="1:17" x14ac:dyDescent="0.25">
      <c r="A21" t="s">
        <v>178</v>
      </c>
      <c r="B21" t="s">
        <v>178</v>
      </c>
      <c r="F21" s="14" t="s">
        <v>52</v>
      </c>
      <c r="G21" s="14" t="s">
        <v>53</v>
      </c>
      <c r="I21" t="str">
        <f t="shared" si="0"/>
        <v>Eftirlaunasj. Sláturfél. Suðurlands % Eftirlaunasj. Sláturfél. Suðurlands</v>
      </c>
      <c r="Q21" t="s">
        <v>394</v>
      </c>
    </row>
    <row r="22" spans="1:17" x14ac:dyDescent="0.25">
      <c r="A22" t="s">
        <v>89</v>
      </c>
      <c r="B22" t="s">
        <v>178</v>
      </c>
      <c r="F22" t="s">
        <v>54</v>
      </c>
      <c r="G22" t="s">
        <v>55</v>
      </c>
      <c r="I22" t="str">
        <f t="shared" si="0"/>
        <v>Eftirlaunasj. Sláturfélags Suðurlands % Eftirlaunasj. Sláturfél. Suðurlands</v>
      </c>
      <c r="Q22" t="s">
        <v>395</v>
      </c>
    </row>
    <row r="23" spans="1:17" x14ac:dyDescent="0.25">
      <c r="A23" t="s">
        <v>90</v>
      </c>
      <c r="B23" t="s">
        <v>304</v>
      </c>
      <c r="F23" s="14" t="s">
        <v>70</v>
      </c>
      <c r="G23" s="14" t="s">
        <v>71</v>
      </c>
      <c r="I23" t="str">
        <f t="shared" si="0"/>
        <v>Eftirlaunasj. slökkviliðsmanna á Keflavíkurfl.v. % Eftirlaunasj. Slökkviliðsmanna á Kef</v>
      </c>
      <c r="Q23" t="s">
        <v>396</v>
      </c>
    </row>
    <row r="24" spans="1:17" x14ac:dyDescent="0.25">
      <c r="A24" t="s">
        <v>91</v>
      </c>
      <c r="B24" t="s">
        <v>305</v>
      </c>
      <c r="F24" t="s">
        <v>56</v>
      </c>
      <c r="G24" t="s">
        <v>57</v>
      </c>
      <c r="I24" t="str">
        <f t="shared" si="0"/>
        <v>Eftirlaunasj. starfsm.  Útvegsb. Íslands % Eftirlaunasj. Útvegsbanka</v>
      </c>
      <c r="Q24" t="s">
        <v>397</v>
      </c>
    </row>
    <row r="25" spans="1:17" x14ac:dyDescent="0.25">
      <c r="A25" t="s">
        <v>92</v>
      </c>
      <c r="B25" t="s">
        <v>302</v>
      </c>
      <c r="F25" s="14" t="s">
        <v>60</v>
      </c>
      <c r="G25" s="14" t="s">
        <v>61</v>
      </c>
      <c r="I25" t="str">
        <f t="shared" si="0"/>
        <v>Eftirlaunasj. starfsm. Búnaðarbanka Íslands % Búnaðarbanki</v>
      </c>
      <c r="Q25" t="s">
        <v>398</v>
      </c>
    </row>
    <row r="26" spans="1:17" x14ac:dyDescent="0.25">
      <c r="A26" t="s">
        <v>93</v>
      </c>
      <c r="B26" t="s">
        <v>306</v>
      </c>
      <c r="F26" t="s">
        <v>58</v>
      </c>
      <c r="G26" t="s">
        <v>59</v>
      </c>
      <c r="I26" t="str">
        <f t="shared" si="0"/>
        <v>Eftirlaunasj. starfsm. Hafnarfjarðarkaupstaðar % Eftirlaunasj. Hafnarfjarðarkaupstaðar</v>
      </c>
      <c r="Q26" t="s">
        <v>399</v>
      </c>
    </row>
    <row r="27" spans="1:17" x14ac:dyDescent="0.25">
      <c r="A27" t="s">
        <v>179</v>
      </c>
      <c r="B27" t="s">
        <v>307</v>
      </c>
      <c r="F27" s="14" t="s">
        <v>74</v>
      </c>
      <c r="G27" s="14" t="s">
        <v>75</v>
      </c>
      <c r="I27" t="str">
        <f t="shared" si="0"/>
        <v>Eftirlaunasj. starfsm. Íslandsb. % Eftirlaunasj. Íslandsb.</v>
      </c>
      <c r="Q27" t="s">
        <v>400</v>
      </c>
    </row>
    <row r="28" spans="1:17" x14ac:dyDescent="0.25">
      <c r="A28" t="s">
        <v>180</v>
      </c>
      <c r="B28" t="s">
        <v>305</v>
      </c>
      <c r="F28" t="s">
        <v>76</v>
      </c>
      <c r="G28" t="s">
        <v>77</v>
      </c>
      <c r="I28" t="str">
        <f t="shared" si="0"/>
        <v>Eftirlaunasj. starfsm. Útvegsb. Ísl. % Eftirlaunasj. Útvegsbanka</v>
      </c>
      <c r="Q28" t="s">
        <v>401</v>
      </c>
    </row>
    <row r="29" spans="1:17" x14ac:dyDescent="0.25">
      <c r="A29" t="s">
        <v>94</v>
      </c>
      <c r="B29" t="s">
        <v>307</v>
      </c>
      <c r="F29" s="14" t="s">
        <v>79</v>
      </c>
      <c r="G29" s="14" t="s">
        <v>80</v>
      </c>
      <c r="I29" t="str">
        <f t="shared" si="0"/>
        <v>Eftirlaunasj. starfsmanna Íslandsbanka hf. % Eftirlaunasj. Íslandsb.</v>
      </c>
      <c r="Q29" t="s">
        <v>402</v>
      </c>
    </row>
    <row r="30" spans="1:17" x14ac:dyDescent="0.25">
      <c r="A30" t="s">
        <v>181</v>
      </c>
      <c r="B30" t="s">
        <v>308</v>
      </c>
      <c r="F30" s="13" t="s">
        <v>83</v>
      </c>
      <c r="G30" s="13" t="s">
        <v>84</v>
      </c>
      <c r="I30" t="str">
        <f t="shared" si="0"/>
        <v>Eftirlaunasj. stm.     Glitnis banka % Eftirlaunasj. Glitnis</v>
      </c>
      <c r="Q30" t="s">
        <v>403</v>
      </c>
    </row>
    <row r="31" spans="1:17" x14ac:dyDescent="0.25">
      <c r="A31" t="s">
        <v>95</v>
      </c>
      <c r="B31" t="s">
        <v>308</v>
      </c>
      <c r="I31" t="str">
        <f t="shared" si="0"/>
        <v>Eftirlaunasj. stm. Glitnis banka % Eftirlaunasj. Glitnis</v>
      </c>
      <c r="Q31" t="s">
        <v>404</v>
      </c>
    </row>
    <row r="32" spans="1:17" x14ac:dyDescent="0.25">
      <c r="A32" t="s">
        <v>182</v>
      </c>
      <c r="B32" t="s">
        <v>306</v>
      </c>
      <c r="I32" t="str">
        <f t="shared" si="0"/>
        <v>Eftirlaunasj. stm. Hafnarfj.-kaupstaðar % Eftirlaunasj. Hafnarfjarðarkaupstaðar</v>
      </c>
      <c r="Q32" t="s">
        <v>405</v>
      </c>
    </row>
    <row r="33" spans="1:17" x14ac:dyDescent="0.25">
      <c r="A33" t="s">
        <v>96</v>
      </c>
      <c r="B33" t="s">
        <v>306</v>
      </c>
      <c r="I33" t="str">
        <f t="shared" si="0"/>
        <v>Eftirlaunasj. stm. Hafnarfjarðark. % Eftirlaunasj. Hafnarfjarðarkaupstaðar</v>
      </c>
      <c r="Q33" t="s">
        <v>406</v>
      </c>
    </row>
    <row r="34" spans="1:17" x14ac:dyDescent="0.25">
      <c r="A34" t="s">
        <v>183</v>
      </c>
      <c r="B34" t="s">
        <v>306</v>
      </c>
      <c r="I34" t="str">
        <f t="shared" si="0"/>
        <v>Eftirlaunasj. stm. Hafnarfjarðk. % Eftirlaunasj. Hafnarfjarðarkaupstaðar</v>
      </c>
      <c r="Q34" t="s">
        <v>407</v>
      </c>
    </row>
    <row r="35" spans="1:17" x14ac:dyDescent="0.25">
      <c r="A35" t="s">
        <v>184</v>
      </c>
      <c r="B35" t="s">
        <v>309</v>
      </c>
      <c r="I35" t="str">
        <f t="shared" si="0"/>
        <v>Eftirlaunasj. stm. Olíu-versl. Ísl. % Eftirlaunasj. Olíusverslunar</v>
      </c>
      <c r="Q35" t="s">
        <v>408</v>
      </c>
    </row>
    <row r="36" spans="1:17" x14ac:dyDescent="0.25">
      <c r="A36" t="s">
        <v>185</v>
      </c>
      <c r="B36" t="s">
        <v>306</v>
      </c>
      <c r="I36" t="str">
        <f t="shared" si="0"/>
        <v>Eftirlaunasj.Hafnarfj-kaupst.  % Eftirlaunasj. Hafnarfjarðarkaupstaðar</v>
      </c>
      <c r="Q36" t="s">
        <v>409</v>
      </c>
    </row>
    <row r="37" spans="1:17" x14ac:dyDescent="0.25">
      <c r="A37" t="s">
        <v>186</v>
      </c>
      <c r="B37" t="s">
        <v>88</v>
      </c>
      <c r="I37" t="str">
        <f t="shared" si="0"/>
        <v>Eftirlaunasj.Reykjanes-bæjar   % Eftirlaunasj. Reykjanesbæjar</v>
      </c>
      <c r="Q37" t="s">
        <v>410</v>
      </c>
    </row>
    <row r="38" spans="1:17" x14ac:dyDescent="0.25">
      <c r="A38" t="s">
        <v>187</v>
      </c>
      <c r="B38" t="s">
        <v>178</v>
      </c>
      <c r="I38" t="str">
        <f t="shared" si="0"/>
        <v>Eftirlaunasj.SláturfélagsSuðurlands % Eftirlaunasj. Sláturfél. Suðurlands</v>
      </c>
      <c r="Q38" t="s">
        <v>411</v>
      </c>
    </row>
    <row r="39" spans="1:17" x14ac:dyDescent="0.25">
      <c r="A39" t="s">
        <v>188</v>
      </c>
      <c r="B39" t="s">
        <v>304</v>
      </c>
      <c r="I39" t="str">
        <f t="shared" si="0"/>
        <v>Eftirlaunasj.slökkvilm. áKeflavflugv. % Eftirlaunasj. Slökkviliðsmanna á Kef</v>
      </c>
      <c r="Q39" t="s">
        <v>412</v>
      </c>
    </row>
    <row r="40" spans="1:17" x14ac:dyDescent="0.25">
      <c r="A40" t="s">
        <v>189</v>
      </c>
      <c r="B40" t="s">
        <v>305</v>
      </c>
      <c r="I40" t="str">
        <f t="shared" si="0"/>
        <v>Eftirlaunasj.starfsm. Útvegsb. Ísl. % Eftirlaunasj. Útvegsbanka</v>
      </c>
      <c r="Q40" t="s">
        <v>413</v>
      </c>
    </row>
    <row r="41" spans="1:17" x14ac:dyDescent="0.25">
      <c r="A41" t="s">
        <v>190</v>
      </c>
      <c r="B41" t="s">
        <v>307</v>
      </c>
      <c r="I41" t="str">
        <f t="shared" si="0"/>
        <v>Eftirlaunasj.starfsm.Íslandsb. hf. % Eftirlaunasj. Íslandsb.</v>
      </c>
      <c r="Q41" t="s">
        <v>414</v>
      </c>
    </row>
    <row r="42" spans="1:17" x14ac:dyDescent="0.25">
      <c r="A42" t="s">
        <v>191</v>
      </c>
      <c r="B42" t="s">
        <v>309</v>
      </c>
      <c r="I42" t="str">
        <f t="shared" si="0"/>
        <v>Eftirlaunasj.stm. Olíu-versl. Ísl. % Eftirlaunasj. Olíusverslunar</v>
      </c>
      <c r="Q42" t="s">
        <v>415</v>
      </c>
    </row>
    <row r="43" spans="1:17" x14ac:dyDescent="0.25">
      <c r="A43" t="s">
        <v>25</v>
      </c>
      <c r="B43" t="s">
        <v>26</v>
      </c>
      <c r="I43" t="str">
        <f t="shared" si="0"/>
        <v>Eftirlaunasjóður FÍA % EFÍA</v>
      </c>
      <c r="Q43" t="s">
        <v>416</v>
      </c>
    </row>
    <row r="44" spans="1:17" x14ac:dyDescent="0.25">
      <c r="A44" t="s">
        <v>97</v>
      </c>
      <c r="B44" t="s">
        <v>88</v>
      </c>
      <c r="I44" t="str">
        <f t="shared" si="0"/>
        <v>Eftirlaunasjóður Reykjanesbæjar % Eftirlaunasj. Reykjanesbæjar</v>
      </c>
      <c r="Q44" t="s">
        <v>417</v>
      </c>
    </row>
    <row r="45" spans="1:17" x14ac:dyDescent="0.25">
      <c r="A45" t="s">
        <v>98</v>
      </c>
      <c r="B45" t="s">
        <v>178</v>
      </c>
      <c r="I45" t="str">
        <f t="shared" si="0"/>
        <v>Eftirlaunasjóður Sláturf. Suðurlands % Eftirlaunasj. Sláturfél. Suðurlands</v>
      </c>
      <c r="Q45" t="s">
        <v>418</v>
      </c>
    </row>
    <row r="46" spans="1:17" x14ac:dyDescent="0.25">
      <c r="A46" t="s">
        <v>99</v>
      </c>
      <c r="B46" t="s">
        <v>178</v>
      </c>
      <c r="I46" t="str">
        <f t="shared" si="0"/>
        <v>Eftirlaunasjóður Sláturfélags Suðurlands % Eftirlaunasj. Sláturfél. Suðurlands</v>
      </c>
      <c r="Q46" t="s">
        <v>419</v>
      </c>
    </row>
    <row r="47" spans="1:17" x14ac:dyDescent="0.25">
      <c r="A47" t="s">
        <v>192</v>
      </c>
      <c r="B47" t="s">
        <v>304</v>
      </c>
      <c r="I47" t="str">
        <f t="shared" si="0"/>
        <v>Eftirlaunasjóður slökkviliðsmanna á Keflavíkurflugvelli % Eftirlaunasj. Slökkviliðsmanna á Kef</v>
      </c>
      <c r="Q47" t="s">
        <v>420</v>
      </c>
    </row>
    <row r="48" spans="1:17" x14ac:dyDescent="0.25">
      <c r="A48" t="s">
        <v>100</v>
      </c>
      <c r="B48" t="s">
        <v>305</v>
      </c>
      <c r="I48" t="str">
        <f t="shared" si="0"/>
        <v>Eftirlaunasjóður starfsm. Útvegsbanka Ísl. % Eftirlaunasj. Útvegsbanka</v>
      </c>
      <c r="Q48" t="s">
        <v>421</v>
      </c>
    </row>
    <row r="49" spans="1:17" x14ac:dyDescent="0.25">
      <c r="A49" t="s">
        <v>101</v>
      </c>
      <c r="B49" t="s">
        <v>306</v>
      </c>
      <c r="I49" t="str">
        <f t="shared" si="0"/>
        <v>Eftirlaunasjóður starfsmanna Hafnarfjarðarkaupstaðar % Eftirlaunasj. Hafnarfjarðarkaupstaðar</v>
      </c>
      <c r="Q49" t="s">
        <v>422</v>
      </c>
    </row>
    <row r="50" spans="1:17" x14ac:dyDescent="0.25">
      <c r="A50" t="s">
        <v>102</v>
      </c>
      <c r="B50" t="s">
        <v>309</v>
      </c>
      <c r="I50" t="str">
        <f t="shared" si="0"/>
        <v>Eftirlaunasjóður starfsmanna Olíuverslunar Ísl. % Eftirlaunasj. Olíusverslunar</v>
      </c>
      <c r="Q50" t="s">
        <v>423</v>
      </c>
    </row>
    <row r="51" spans="1:17" x14ac:dyDescent="0.25">
      <c r="A51" t="s">
        <v>103</v>
      </c>
      <c r="B51" t="s">
        <v>309</v>
      </c>
      <c r="I51" t="str">
        <f t="shared" si="0"/>
        <v>Eftirlaunasjóður starfsmanna Olíuverslunar Íslands % Eftirlaunasj. Olíusverslunar</v>
      </c>
      <c r="Q51" t="s">
        <v>424</v>
      </c>
    </row>
    <row r="52" spans="1:17" x14ac:dyDescent="0.25">
      <c r="A52" t="s">
        <v>104</v>
      </c>
      <c r="B52" t="s">
        <v>307</v>
      </c>
      <c r="I52" t="str">
        <f t="shared" si="0"/>
        <v>Eftirlaunasjóður starfsmanna Íslandsbanka hf. % Eftirlaunasj. Íslandsb.</v>
      </c>
      <c r="Q52" t="s">
        <v>425</v>
      </c>
    </row>
    <row r="53" spans="1:17" x14ac:dyDescent="0.25">
      <c r="A53" t="s">
        <v>105</v>
      </c>
      <c r="B53" t="s">
        <v>305</v>
      </c>
      <c r="I53" t="str">
        <f t="shared" si="0"/>
        <v>Eftirlaunasjóður starfsmanna Útvegsbanka Íslands % Eftirlaunasj. Útvegsbanka</v>
      </c>
      <c r="Q53" t="s">
        <v>426</v>
      </c>
    </row>
    <row r="54" spans="1:17" x14ac:dyDescent="0.25">
      <c r="A54" t="s">
        <v>27</v>
      </c>
      <c r="B54" t="s">
        <v>28</v>
      </c>
      <c r="I54" t="str">
        <f t="shared" si="0"/>
        <v>Festa lífeyrissjóður % Festa</v>
      </c>
      <c r="Q54" t="s">
        <v>427</v>
      </c>
    </row>
    <row r="55" spans="1:17" x14ac:dyDescent="0.25">
      <c r="A55" t="s">
        <v>193</v>
      </c>
      <c r="B55" t="s">
        <v>30</v>
      </c>
      <c r="I55" t="str">
        <f t="shared" si="0"/>
        <v>Frjálsi lífeyris-sjóðurinn % Frjálsi</v>
      </c>
      <c r="Q55" t="s">
        <v>428</v>
      </c>
    </row>
    <row r="56" spans="1:17" x14ac:dyDescent="0.25">
      <c r="A56" t="s">
        <v>29</v>
      </c>
      <c r="B56" t="s">
        <v>30</v>
      </c>
      <c r="I56" t="str">
        <f t="shared" si="0"/>
        <v>Frjálsi lífeyrissjóðurinn % Frjálsi</v>
      </c>
      <c r="Q56" t="s">
        <v>429</v>
      </c>
    </row>
    <row r="57" spans="1:17" x14ac:dyDescent="0.25">
      <c r="A57" t="s">
        <v>194</v>
      </c>
      <c r="B57" t="s">
        <v>30</v>
      </c>
      <c r="I57" t="str">
        <f t="shared" si="0"/>
        <v>Frjálsi lífeyrissjóðurinn  % Frjálsi</v>
      </c>
      <c r="Q57" t="s">
        <v>430</v>
      </c>
    </row>
    <row r="58" spans="1:17" x14ac:dyDescent="0.25">
      <c r="A58" t="s">
        <v>31</v>
      </c>
      <c r="B58" t="s">
        <v>32</v>
      </c>
      <c r="I58" t="str">
        <f t="shared" si="0"/>
        <v>Gildi lífeyrissjóður % Gildi</v>
      </c>
      <c r="Q58" t="s">
        <v>431</v>
      </c>
    </row>
    <row r="59" spans="1:17" x14ac:dyDescent="0.25">
      <c r="A59" t="s">
        <v>195</v>
      </c>
      <c r="B59" t="s">
        <v>310</v>
      </c>
      <c r="I59" t="str">
        <f t="shared" si="0"/>
        <v>Glitnis banka " % Glitnisbanka</v>
      </c>
      <c r="Q59" t="s">
        <v>432</v>
      </c>
    </row>
    <row r="60" spans="1:17" x14ac:dyDescent="0.25">
      <c r="A60" t="s">
        <v>79</v>
      </c>
      <c r="B60" t="s">
        <v>80</v>
      </c>
      <c r="I60" t="str">
        <f t="shared" si="0"/>
        <v>Kjölur lífeyris-sjóður % Kjölur</v>
      </c>
      <c r="Q60" t="s">
        <v>433</v>
      </c>
    </row>
    <row r="61" spans="1:17" x14ac:dyDescent="0.25">
      <c r="A61" t="s">
        <v>106</v>
      </c>
      <c r="B61" t="s">
        <v>80</v>
      </c>
      <c r="I61" t="str">
        <f t="shared" si="0"/>
        <v>Kjölur lífeyrissjóður % Kjölur</v>
      </c>
      <c r="Q61" t="s">
        <v>434</v>
      </c>
    </row>
    <row r="62" spans="1:17" x14ac:dyDescent="0.25">
      <c r="A62" t="s">
        <v>66</v>
      </c>
      <c r="B62" t="s">
        <v>311</v>
      </c>
      <c r="I62" t="str">
        <f t="shared" si="0"/>
        <v>Kvika banki hf. % Kvika</v>
      </c>
      <c r="Q62" t="s">
        <v>435</v>
      </c>
    </row>
    <row r="63" spans="1:17" x14ac:dyDescent="0.25">
      <c r="A63" t="s">
        <v>68</v>
      </c>
      <c r="B63" t="s">
        <v>312</v>
      </c>
      <c r="I63" t="str">
        <f t="shared" si="0"/>
        <v>Landsbankinn hf. % Landsbankinn</v>
      </c>
      <c r="Q63" t="s">
        <v>436</v>
      </c>
    </row>
    <row r="64" spans="1:17" x14ac:dyDescent="0.25">
      <c r="A64" t="s">
        <v>196</v>
      </c>
      <c r="B64" t="s">
        <v>212</v>
      </c>
      <c r="I64" t="str">
        <f t="shared" si="0"/>
        <v>Lífeyris-sjóður Neskaupst. % Lífeyrissj. Neskaupstaðar</v>
      </c>
      <c r="Q64" t="s">
        <v>437</v>
      </c>
    </row>
    <row r="65" spans="1:17" x14ac:dyDescent="0.25">
      <c r="A65" t="s">
        <v>197</v>
      </c>
      <c r="B65" t="s">
        <v>313</v>
      </c>
      <c r="I65" t="str">
        <f t="shared" si="0"/>
        <v>Lífeyris-sjóður Rangæinga % Lífeyrissj. Rangæinga</v>
      </c>
      <c r="Q65" t="s">
        <v>438</v>
      </c>
    </row>
    <row r="66" spans="1:17" x14ac:dyDescent="0.25">
      <c r="A66" t="s">
        <v>198</v>
      </c>
      <c r="B66" t="s">
        <v>314</v>
      </c>
      <c r="I66" t="str">
        <f t="shared" si="0"/>
        <v>Lífeyris-sjóður bænda % Lífeyrissj. Bænda</v>
      </c>
      <c r="Q66" t="s">
        <v>439</v>
      </c>
    </row>
    <row r="67" spans="1:17" x14ac:dyDescent="0.25">
      <c r="A67" t="s">
        <v>199</v>
      </c>
      <c r="B67" t="s">
        <v>315</v>
      </c>
      <c r="I67" t="str">
        <f t="shared" ref="I67:I130" si="1">A67&amp;" % "&amp;B67</f>
        <v>Lífeyris-sjóður lækna % Lífeyrissj. Lækna</v>
      </c>
      <c r="Q67" t="s">
        <v>440</v>
      </c>
    </row>
    <row r="68" spans="1:17" x14ac:dyDescent="0.25">
      <c r="A68" t="s">
        <v>200</v>
      </c>
      <c r="B68" t="s">
        <v>349</v>
      </c>
      <c r="I68" t="str">
        <f t="shared" si="1"/>
        <v>Lífeyris-sjóður stm. Reykjavíkurb. % Lífeyrissj. Reykjavíkurborgar</v>
      </c>
      <c r="Q68" t="s">
        <v>441</v>
      </c>
    </row>
    <row r="69" spans="1:17" x14ac:dyDescent="0.25">
      <c r="A69" t="s">
        <v>83</v>
      </c>
      <c r="B69" t="s">
        <v>316</v>
      </c>
      <c r="I69" t="str">
        <f t="shared" si="1"/>
        <v>Lífeyris-sjóðurinn Skjöldur % Lífeyrissj. Skjöldur</v>
      </c>
      <c r="Q69" t="s">
        <v>442</v>
      </c>
    </row>
    <row r="70" spans="1:17" x14ac:dyDescent="0.25">
      <c r="A70" t="s">
        <v>201</v>
      </c>
      <c r="B70" t="s">
        <v>317</v>
      </c>
      <c r="I70" t="str">
        <f t="shared" si="1"/>
        <v>Lífeyris-sjóðurinnEining % Lífeyrissj. Eining</v>
      </c>
      <c r="Q70" t="s">
        <v>443</v>
      </c>
    </row>
    <row r="71" spans="1:17" x14ac:dyDescent="0.25">
      <c r="A71" t="s">
        <v>202</v>
      </c>
      <c r="B71" t="s">
        <v>318</v>
      </c>
      <c r="I71" t="str">
        <f t="shared" si="1"/>
        <v>Lífeyris-sjóðurinnHlíf % Lífeyrissj. Hlíf</v>
      </c>
      <c r="Q71" t="s">
        <v>444</v>
      </c>
    </row>
    <row r="72" spans="1:17" x14ac:dyDescent="0.25">
      <c r="A72" t="s">
        <v>203</v>
      </c>
      <c r="B72" t="s">
        <v>316</v>
      </c>
      <c r="I72" t="str">
        <f t="shared" si="1"/>
        <v>Lífeyris-sjóðurinnSkjöldur % Lífeyrissj. Skjöldur</v>
      </c>
      <c r="Q72" t="s">
        <v>445</v>
      </c>
    </row>
    <row r="73" spans="1:17" x14ac:dyDescent="0.25">
      <c r="A73" t="s">
        <v>204</v>
      </c>
      <c r="B73" t="s">
        <v>319</v>
      </c>
      <c r="I73" t="str">
        <f t="shared" si="1"/>
        <v>Lífeyrissj.  Eimskipafél. Ísl. % Lífeyrissj. Eimskipafélag</v>
      </c>
      <c r="Q73" t="s">
        <v>446</v>
      </c>
    </row>
    <row r="74" spans="1:17" x14ac:dyDescent="0.25">
      <c r="A74" t="s">
        <v>205</v>
      </c>
      <c r="B74" t="s">
        <v>320</v>
      </c>
      <c r="I74" t="str">
        <f t="shared" si="1"/>
        <v>Lífeyrissj.  verslunarmanna % Lífeyrissj. Verslunarmanna</v>
      </c>
      <c r="Q74" t="s">
        <v>447</v>
      </c>
    </row>
    <row r="75" spans="1:17" x14ac:dyDescent="0.25">
      <c r="A75" t="s">
        <v>206</v>
      </c>
      <c r="B75" t="s">
        <v>321</v>
      </c>
      <c r="I75" t="str">
        <f t="shared" si="1"/>
        <v>Lífeyrissj. Akranes-kaupstaðar % Lífeyrissj. Akraneskaupstaðar</v>
      </c>
      <c r="Q75" t="s">
        <v>448</v>
      </c>
    </row>
    <row r="76" spans="1:17" x14ac:dyDescent="0.25">
      <c r="A76" t="s">
        <v>207</v>
      </c>
      <c r="B76" t="s">
        <v>322</v>
      </c>
      <c r="I76" t="str">
        <f t="shared" si="1"/>
        <v>Lífeyrissj. Bolungar-víkur % Lífeyrissj. Bolungarvíkur</v>
      </c>
      <c r="Q76" t="s">
        <v>449</v>
      </c>
    </row>
    <row r="77" spans="1:17" x14ac:dyDescent="0.25">
      <c r="A77" t="s">
        <v>208</v>
      </c>
      <c r="B77" t="s">
        <v>319</v>
      </c>
      <c r="I77" t="str">
        <f t="shared" si="1"/>
        <v>Lífeyrissj. Eimskipa-félags Ísl. % Lífeyrissj. Eimskipafélag</v>
      </c>
      <c r="Q77" t="s">
        <v>450</v>
      </c>
    </row>
    <row r="78" spans="1:17" x14ac:dyDescent="0.25">
      <c r="A78" t="s">
        <v>209</v>
      </c>
      <c r="B78" t="s">
        <v>323</v>
      </c>
      <c r="I78" t="str">
        <f t="shared" si="1"/>
        <v>Lífeyrissj. Flugvirkja-fél.  Ísl. % Lífeyrissj. Flugvirkjafélag</v>
      </c>
      <c r="Q78" t="s">
        <v>451</v>
      </c>
    </row>
    <row r="79" spans="1:17" x14ac:dyDescent="0.25">
      <c r="A79" t="s">
        <v>107</v>
      </c>
      <c r="B79" t="s">
        <v>324</v>
      </c>
      <c r="I79" t="str">
        <f t="shared" si="1"/>
        <v>Lífeyrissj. Fél. ísl. stjstarfsm. á Keflvflugvelli % Lífeyrissj. Félag starfsmanna á Kef flugvelli</v>
      </c>
      <c r="Q79" t="s">
        <v>452</v>
      </c>
    </row>
    <row r="80" spans="1:17" x14ac:dyDescent="0.25">
      <c r="A80" t="s">
        <v>210</v>
      </c>
      <c r="B80" t="s">
        <v>325</v>
      </c>
      <c r="I80" t="str">
        <f t="shared" si="1"/>
        <v>Lífeyrissj. Mjólkur-samsölunnar % Lífeyrissj. Mjólkursamsölunnar</v>
      </c>
      <c r="Q80" t="s">
        <v>453</v>
      </c>
    </row>
    <row r="81" spans="1:17" x14ac:dyDescent="0.25">
      <c r="A81" t="s">
        <v>211</v>
      </c>
      <c r="B81" t="s">
        <v>212</v>
      </c>
      <c r="I81" t="str">
        <f t="shared" si="1"/>
        <v>Lífeyrissj. Nes-kaupstaðar % Lífeyrissj. Neskaupstaðar</v>
      </c>
      <c r="Q81" t="s">
        <v>454</v>
      </c>
    </row>
    <row r="82" spans="1:17" x14ac:dyDescent="0.25">
      <c r="A82" t="s">
        <v>212</v>
      </c>
      <c r="B82" t="s">
        <v>212</v>
      </c>
      <c r="I82" t="str">
        <f t="shared" si="1"/>
        <v>Lífeyrissj. Neskaupstaðar % Lífeyrissj. Neskaupstaðar</v>
      </c>
      <c r="Q82" t="s">
        <v>455</v>
      </c>
    </row>
    <row r="83" spans="1:17" x14ac:dyDescent="0.25">
      <c r="A83" t="s">
        <v>213</v>
      </c>
      <c r="B83" t="s">
        <v>326</v>
      </c>
      <c r="I83" t="str">
        <f t="shared" si="1"/>
        <v>Lífeyrissj. Tannlækna-félags Íslands % Lífeyrissj. Tannlæknafélags</v>
      </c>
      <c r="Q83" t="s">
        <v>456</v>
      </c>
    </row>
    <row r="84" spans="1:17" x14ac:dyDescent="0.25">
      <c r="A84" t="s">
        <v>214</v>
      </c>
      <c r="B84" t="s">
        <v>326</v>
      </c>
      <c r="I84" t="str">
        <f t="shared" si="1"/>
        <v>Lífeyrissj. Tannlæknafél. Ísl. % Lífeyrissj. Tannlæknafélags</v>
      </c>
      <c r="Q84" t="s">
        <v>457</v>
      </c>
    </row>
    <row r="85" spans="1:17" x14ac:dyDescent="0.25">
      <c r="A85" t="s">
        <v>108</v>
      </c>
      <c r="B85" t="s">
        <v>326</v>
      </c>
      <c r="I85" t="str">
        <f t="shared" si="1"/>
        <v>Lífeyrissj. Tannlæknafélags Íslands % Lífeyrissj. Tannlæknafélags</v>
      </c>
      <c r="Q85" t="s">
        <v>458</v>
      </c>
    </row>
    <row r="86" spans="1:17" x14ac:dyDescent="0.25">
      <c r="A86" t="s">
        <v>215</v>
      </c>
      <c r="B86" t="s">
        <v>314</v>
      </c>
      <c r="I86" t="str">
        <f t="shared" si="1"/>
        <v>Lífeyrissj. bænda % Lífeyrissj. Bænda</v>
      </c>
      <c r="Q86" t="s">
        <v>459</v>
      </c>
    </row>
    <row r="87" spans="1:17" x14ac:dyDescent="0.25">
      <c r="A87" t="s">
        <v>216</v>
      </c>
      <c r="B87" t="s">
        <v>327</v>
      </c>
      <c r="I87" t="str">
        <f t="shared" si="1"/>
        <v>Lífeyrissj. hjúkrunar-fræðinga % Lífeyrissj. Hjúkrunarfræðinga</v>
      </c>
      <c r="Q87" t="s">
        <v>460</v>
      </c>
    </row>
    <row r="88" spans="1:17" x14ac:dyDescent="0.25">
      <c r="A88" t="s">
        <v>41</v>
      </c>
      <c r="B88" t="s">
        <v>328</v>
      </c>
      <c r="I88" t="str">
        <f t="shared" si="1"/>
        <v>Lífeyrissj. starfsm. Akureyrarb. % Lífeyrissj. Akureyrarbæjar</v>
      </c>
      <c r="Q88" t="s">
        <v>461</v>
      </c>
    </row>
    <row r="89" spans="1:17" x14ac:dyDescent="0.25">
      <c r="A89" t="s">
        <v>217</v>
      </c>
      <c r="B89" t="s">
        <v>329</v>
      </c>
      <c r="I89" t="str">
        <f t="shared" si="1"/>
        <v>Lífeyrissj. starfsm. Búnaðarb.Ísl. % Lífeyrissj. Búnaðarbanka</v>
      </c>
      <c r="Q89" t="s">
        <v>462</v>
      </c>
    </row>
    <row r="90" spans="1:17" x14ac:dyDescent="0.25">
      <c r="A90" t="s">
        <v>218</v>
      </c>
      <c r="B90" t="s">
        <v>330</v>
      </c>
      <c r="I90" t="str">
        <f t="shared" si="1"/>
        <v>Lífeyrissj. starfsm. Húsavíkurk. % Lífeyrissj. Húsavíkurkaupstaðar</v>
      </c>
      <c r="Q90" t="s">
        <v>463</v>
      </c>
    </row>
    <row r="91" spans="1:17" x14ac:dyDescent="0.25">
      <c r="A91" t="s">
        <v>219</v>
      </c>
      <c r="B91" t="s">
        <v>331</v>
      </c>
      <c r="I91" t="str">
        <f t="shared" si="1"/>
        <v>Lífeyrissj. starfsm. Kópavogsb. % Lífeyrissj. Kópavogsbæjar</v>
      </c>
      <c r="Q91" t="s">
        <v>464</v>
      </c>
    </row>
    <row r="92" spans="1:17" x14ac:dyDescent="0.25">
      <c r="A92" t="s">
        <v>220</v>
      </c>
      <c r="B92" t="s">
        <v>349</v>
      </c>
      <c r="I92" t="str">
        <f t="shared" si="1"/>
        <v>Lífeyrissj. starfsm. Reykjavíkurb. % Lífeyrissj. Reykjavíkurborgar</v>
      </c>
      <c r="Q92" t="s">
        <v>465</v>
      </c>
    </row>
    <row r="93" spans="1:17" x14ac:dyDescent="0.25">
      <c r="A93" t="s">
        <v>221</v>
      </c>
      <c r="B93" t="s">
        <v>332</v>
      </c>
      <c r="I93" t="str">
        <f t="shared" si="1"/>
        <v>Lífeyrissj. starfsm. Áburðarv. % Lífeyrissj. Áburðarverksmiðju</v>
      </c>
      <c r="Q93" t="s">
        <v>466</v>
      </c>
    </row>
    <row r="94" spans="1:17" x14ac:dyDescent="0.25">
      <c r="A94" t="s">
        <v>109</v>
      </c>
      <c r="B94" t="s">
        <v>332</v>
      </c>
      <c r="I94" t="str">
        <f t="shared" si="1"/>
        <v>Lífeyrissj. starfsm. Áburðarverksmiðju ríkisins % Lífeyrissj. Áburðarverksmiðju</v>
      </c>
      <c r="Q94" t="s">
        <v>467</v>
      </c>
    </row>
    <row r="95" spans="1:17" x14ac:dyDescent="0.25">
      <c r="A95" t="s">
        <v>222</v>
      </c>
      <c r="B95" t="s">
        <v>328</v>
      </c>
      <c r="I95" t="str">
        <f t="shared" si="1"/>
        <v>Lífeyrissj. stm. Akureyrarb. % Lífeyrissj. Akureyrarbæjar</v>
      </c>
      <c r="Q95" t="s">
        <v>468</v>
      </c>
    </row>
    <row r="96" spans="1:17" x14ac:dyDescent="0.25">
      <c r="A96" t="s">
        <v>223</v>
      </c>
      <c r="B96" t="s">
        <v>329</v>
      </c>
      <c r="I96" t="str">
        <f t="shared" si="1"/>
        <v>Lífeyrissj. stm. Búnaðarb. Ísl. % Lífeyrissj. Búnaðarbanka</v>
      </c>
      <c r="Q96" t="s">
        <v>469</v>
      </c>
    </row>
    <row r="97" spans="1:17" x14ac:dyDescent="0.25">
      <c r="A97" t="s">
        <v>224</v>
      </c>
      <c r="B97" t="s">
        <v>330</v>
      </c>
      <c r="I97" t="str">
        <f t="shared" si="1"/>
        <v>Lífeyrissj. stm. Húsavíkurk. % Lífeyrissj. Húsavíkurkaupstaðar</v>
      </c>
      <c r="Q97" t="s">
        <v>470</v>
      </c>
    </row>
    <row r="98" spans="1:17" x14ac:dyDescent="0.25">
      <c r="A98" t="s">
        <v>225</v>
      </c>
      <c r="B98" t="s">
        <v>349</v>
      </c>
      <c r="I98" t="str">
        <f t="shared" si="1"/>
        <v>Lífeyrissj. stm. Reykjavb. % Lífeyrissj. Reykjavíkurborgar</v>
      </c>
      <c r="Q98" t="s">
        <v>471</v>
      </c>
    </row>
    <row r="99" spans="1:17" x14ac:dyDescent="0.25">
      <c r="A99" t="s">
        <v>226</v>
      </c>
      <c r="B99" t="s">
        <v>333</v>
      </c>
      <c r="I99" t="str">
        <f t="shared" si="1"/>
        <v>Lífeyrissj. stm. Reykjavíkur-apóteks % Lífeyrissj. Reykjavíkurapóteks</v>
      </c>
      <c r="Q99" t="s">
        <v>472</v>
      </c>
    </row>
    <row r="100" spans="1:17" x14ac:dyDescent="0.25">
      <c r="A100" t="s">
        <v>227</v>
      </c>
      <c r="B100" t="s">
        <v>334</v>
      </c>
      <c r="I100" t="str">
        <f t="shared" si="1"/>
        <v>Lífeyrissj. stm. Vestm.eyjab. % Lífeyrissj. Vestmannaeyjabæjar</v>
      </c>
      <c r="Q100" t="s">
        <v>473</v>
      </c>
    </row>
    <row r="101" spans="1:17" x14ac:dyDescent="0.25">
      <c r="A101" t="s">
        <v>228</v>
      </c>
      <c r="B101" t="s">
        <v>334</v>
      </c>
      <c r="I101" t="str">
        <f t="shared" si="1"/>
        <v>Lífeyrissj. stm. Vestmannaeyja-bæjar % Lífeyrissj. Vestmannaeyjabæjar</v>
      </c>
      <c r="Q101" t="s">
        <v>474</v>
      </c>
    </row>
    <row r="102" spans="1:17" x14ac:dyDescent="0.25">
      <c r="A102" t="s">
        <v>229</v>
      </c>
      <c r="B102" t="s">
        <v>321</v>
      </c>
      <c r="I102" t="str">
        <f t="shared" si="1"/>
        <v>Lífeyrissj.Akranes-kaupst. % Lífeyrissj. Akraneskaupstaðar</v>
      </c>
      <c r="Q102" t="s">
        <v>475</v>
      </c>
    </row>
    <row r="103" spans="1:17" x14ac:dyDescent="0.25">
      <c r="A103" t="s">
        <v>230</v>
      </c>
      <c r="B103" t="s">
        <v>335</v>
      </c>
      <c r="I103" t="str">
        <f t="shared" si="1"/>
        <v>Lífeyrissj.Austur-lands  % Lífeyrissj. Austurlands</v>
      </c>
      <c r="Q103" t="s">
        <v>476</v>
      </c>
    </row>
    <row r="104" spans="1:17" x14ac:dyDescent="0.25">
      <c r="A104" t="s">
        <v>231</v>
      </c>
      <c r="B104" t="s">
        <v>322</v>
      </c>
      <c r="I104" t="str">
        <f t="shared" si="1"/>
        <v>Lífeyrissj.Bolungar-víkur % Lífeyrissj. Bolungarvíkur</v>
      </c>
      <c r="Q104" t="s">
        <v>477</v>
      </c>
    </row>
    <row r="105" spans="1:17" x14ac:dyDescent="0.25">
      <c r="A105" t="s">
        <v>232</v>
      </c>
      <c r="B105" t="s">
        <v>319</v>
      </c>
      <c r="I105" t="str">
        <f t="shared" si="1"/>
        <v>Lífeyrissj.Eimskipa-félags Ísl. % Lífeyrissj. Eimskipafélag</v>
      </c>
      <c r="Q105" t="s">
        <v>478</v>
      </c>
    </row>
    <row r="106" spans="1:17" x14ac:dyDescent="0.25">
      <c r="A106" t="s">
        <v>233</v>
      </c>
      <c r="B106" t="s">
        <v>323</v>
      </c>
      <c r="I106" t="str">
        <f t="shared" si="1"/>
        <v>Lífeyrissj.Flugvirkjaf.Íslands % Lífeyrissj. Flugvirkjafélag</v>
      </c>
      <c r="Q106" t="s">
        <v>479</v>
      </c>
    </row>
    <row r="107" spans="1:17" x14ac:dyDescent="0.25">
      <c r="A107" t="s">
        <v>234</v>
      </c>
      <c r="B107" t="s">
        <v>336</v>
      </c>
      <c r="I107" t="str">
        <f t="shared" si="1"/>
        <v>Lífeyrissj.Framsýn % Lífeyrissj. Framsýn</v>
      </c>
      <c r="Q107" t="s">
        <v>480</v>
      </c>
    </row>
    <row r="108" spans="1:17" x14ac:dyDescent="0.25">
      <c r="A108" t="s">
        <v>235</v>
      </c>
      <c r="B108" t="s">
        <v>336</v>
      </c>
      <c r="I108" t="str">
        <f t="shared" si="1"/>
        <v>Lífeyrissj.Framsýn  % Lífeyrissj. Framsýn</v>
      </c>
      <c r="Q108" t="s">
        <v>481</v>
      </c>
    </row>
    <row r="109" spans="1:17" x14ac:dyDescent="0.25">
      <c r="A109" t="s">
        <v>236</v>
      </c>
      <c r="B109" t="s">
        <v>337</v>
      </c>
      <c r="I109" t="str">
        <f t="shared" si="1"/>
        <v>Lífeyrissj.K.E.A. % Lífeyrissj. KEA</v>
      </c>
      <c r="Q109" t="s">
        <v>482</v>
      </c>
    </row>
    <row r="110" spans="1:17" x14ac:dyDescent="0.25">
      <c r="A110" t="s">
        <v>237</v>
      </c>
      <c r="B110" t="s">
        <v>337</v>
      </c>
      <c r="I110" t="str">
        <f t="shared" si="1"/>
        <v>Lífeyrissj.K.E.A.  % Lífeyrissj. KEA</v>
      </c>
      <c r="Q110" t="s">
        <v>483</v>
      </c>
    </row>
    <row r="111" spans="1:17" x14ac:dyDescent="0.25">
      <c r="A111" t="s">
        <v>238</v>
      </c>
      <c r="B111" t="s">
        <v>338</v>
      </c>
      <c r="I111" t="str">
        <f t="shared" si="1"/>
        <v>Lífeyrissj.Lífiðn % Lífeyrissj. Lífiðn</v>
      </c>
      <c r="Q111" t="s">
        <v>484</v>
      </c>
    </row>
    <row r="112" spans="1:17" x14ac:dyDescent="0.25">
      <c r="A112" t="s">
        <v>239</v>
      </c>
      <c r="B112" t="s">
        <v>338</v>
      </c>
      <c r="I112" t="str">
        <f t="shared" si="1"/>
        <v>Lífeyrissj.Lífiðn  % Lífeyrissj. Lífiðn</v>
      </c>
      <c r="Q112" t="s">
        <v>485</v>
      </c>
    </row>
    <row r="113" spans="1:17" x14ac:dyDescent="0.25">
      <c r="A113" t="s">
        <v>240</v>
      </c>
      <c r="B113" t="s">
        <v>325</v>
      </c>
      <c r="I113" t="str">
        <f t="shared" si="1"/>
        <v>Lífeyrissj.Mjólkur-samsöl. % Lífeyrissj. Mjólkursamsölunnar</v>
      </c>
      <c r="Q113" t="s">
        <v>486</v>
      </c>
    </row>
    <row r="114" spans="1:17" x14ac:dyDescent="0.25">
      <c r="A114" t="s">
        <v>241</v>
      </c>
      <c r="B114" t="s">
        <v>212</v>
      </c>
      <c r="I114" t="str">
        <f t="shared" si="1"/>
        <v>Lífeyrissj.Neskaup-staðar  % Lífeyrissj. Neskaupstaðar</v>
      </c>
      <c r="Q114" t="s">
        <v>487</v>
      </c>
    </row>
    <row r="115" spans="1:17" x14ac:dyDescent="0.25">
      <c r="A115" t="s">
        <v>242</v>
      </c>
      <c r="B115" t="s">
        <v>339</v>
      </c>
      <c r="I115" t="str">
        <f t="shared" si="1"/>
        <v>Lífeyrissj.Norður-lands  % Lífeyrissj. Norðurlands</v>
      </c>
      <c r="Q115" t="s">
        <v>488</v>
      </c>
    </row>
    <row r="116" spans="1:17" x14ac:dyDescent="0.25">
      <c r="A116" t="s">
        <v>243</v>
      </c>
      <c r="B116" t="s">
        <v>313</v>
      </c>
      <c r="I116" t="str">
        <f t="shared" si="1"/>
        <v>Lífeyrissj.Rangæinga % Lífeyrissj. Rangæinga</v>
      </c>
      <c r="Q116" t="s">
        <v>489</v>
      </c>
    </row>
    <row r="117" spans="1:17" x14ac:dyDescent="0.25">
      <c r="A117" t="s">
        <v>244</v>
      </c>
      <c r="B117" t="s">
        <v>340</v>
      </c>
      <c r="I117" t="str">
        <f t="shared" si="1"/>
        <v>Lífeyrissj.Suður-nesja  % Lífeyrissj. Suðurnesja</v>
      </c>
      <c r="Q117" t="s">
        <v>490</v>
      </c>
    </row>
    <row r="118" spans="1:17" x14ac:dyDescent="0.25">
      <c r="A118" t="s">
        <v>245</v>
      </c>
      <c r="B118" t="s">
        <v>341</v>
      </c>
      <c r="I118" t="str">
        <f t="shared" si="1"/>
        <v>Lífeyrissj.Suðurlands % Lífeyrissj. Suðurlands</v>
      </c>
      <c r="Q118" t="s">
        <v>491</v>
      </c>
    </row>
    <row r="119" spans="1:17" x14ac:dyDescent="0.25">
      <c r="A119" t="s">
        <v>246</v>
      </c>
      <c r="B119" t="s">
        <v>326</v>
      </c>
      <c r="I119" t="str">
        <f t="shared" si="1"/>
        <v>Lífeyrissj.Tannl.fél.Íslands  % Lífeyrissj. Tannlæknafélags</v>
      </c>
      <c r="Q119" t="s">
        <v>492</v>
      </c>
    </row>
    <row r="120" spans="1:17" x14ac:dyDescent="0.25">
      <c r="A120" t="s">
        <v>247</v>
      </c>
      <c r="B120" t="s">
        <v>342</v>
      </c>
      <c r="I120" t="str">
        <f t="shared" si="1"/>
        <v>Lífeyrissj.Vest- firðinga % Lífeyrissj. Vestfirðinga</v>
      </c>
      <c r="Q120" t="s">
        <v>493</v>
      </c>
    </row>
    <row r="121" spans="1:17" x14ac:dyDescent="0.25">
      <c r="A121" t="s">
        <v>248</v>
      </c>
      <c r="B121" t="s">
        <v>343</v>
      </c>
      <c r="I121" t="str">
        <f t="shared" si="1"/>
        <v xml:space="preserve">Lífeyrissj.Vestmanna-eyja  % Lífeyrissj. Vestmannaeyja </v>
      </c>
      <c r="Q121" t="s">
        <v>494</v>
      </c>
    </row>
    <row r="122" spans="1:17" x14ac:dyDescent="0.25">
      <c r="A122" t="s">
        <v>249</v>
      </c>
      <c r="B122" t="s">
        <v>344</v>
      </c>
      <c r="I122" t="str">
        <f t="shared" si="1"/>
        <v>Lífeyrissj.Vestur-lands  % Lífeyrissj. Vesturlands</v>
      </c>
      <c r="Q122" t="s">
        <v>495</v>
      </c>
    </row>
    <row r="123" spans="1:17" x14ac:dyDescent="0.25">
      <c r="A123" t="s">
        <v>250</v>
      </c>
      <c r="B123" t="s">
        <v>345</v>
      </c>
      <c r="I123" t="str">
        <f t="shared" si="1"/>
        <v>Lífeyrissj.arkitekta og tæknifr. % Lífeyrissj. Arkitekta og tæknifræðinga</v>
      </c>
      <c r="Q123" t="s">
        <v>496</v>
      </c>
    </row>
    <row r="124" spans="1:17" x14ac:dyDescent="0.25">
      <c r="A124" t="s">
        <v>251</v>
      </c>
      <c r="B124" t="s">
        <v>346</v>
      </c>
      <c r="I124" t="str">
        <f t="shared" si="1"/>
        <v>Lífeyrissj.banka-manna % Lífeyrissj. Bankamanna</v>
      </c>
      <c r="Q124" t="s">
        <v>497</v>
      </c>
    </row>
    <row r="125" spans="1:17" x14ac:dyDescent="0.25">
      <c r="A125" t="s">
        <v>252</v>
      </c>
      <c r="B125" t="s">
        <v>314</v>
      </c>
      <c r="I125" t="str">
        <f t="shared" si="1"/>
        <v>Lífeyrissj.bænda   % Lífeyrissj. Bænda</v>
      </c>
      <c r="Q125" t="s">
        <v>498</v>
      </c>
    </row>
    <row r="126" spans="1:17" x14ac:dyDescent="0.25">
      <c r="A126" t="s">
        <v>253</v>
      </c>
      <c r="B126" t="s">
        <v>327</v>
      </c>
      <c r="I126" t="str">
        <f t="shared" si="1"/>
        <v>Lífeyrissj.hjúkrunar-fræðinga  % Lífeyrissj. Hjúkrunarfræðinga</v>
      </c>
      <c r="Q126" t="s">
        <v>499</v>
      </c>
    </row>
    <row r="127" spans="1:17" x14ac:dyDescent="0.25">
      <c r="A127" t="s">
        <v>254</v>
      </c>
      <c r="B127" t="s">
        <v>315</v>
      </c>
      <c r="I127" t="str">
        <f t="shared" si="1"/>
        <v>Lífeyrissj.lækna   % Lífeyrissj. Lækna</v>
      </c>
      <c r="Q127" t="s">
        <v>500</v>
      </c>
    </row>
    <row r="128" spans="1:17" x14ac:dyDescent="0.25">
      <c r="A128" t="s">
        <v>255</v>
      </c>
      <c r="B128" t="s">
        <v>347</v>
      </c>
      <c r="I128" t="str">
        <f t="shared" si="1"/>
        <v>Lífeyrissj.sjómanna % Lífeyrissj. Sjómanna</v>
      </c>
      <c r="Q128" t="s">
        <v>501</v>
      </c>
    </row>
    <row r="129" spans="1:17" x14ac:dyDescent="0.25">
      <c r="A129" t="s">
        <v>256</v>
      </c>
      <c r="B129" t="s">
        <v>347</v>
      </c>
      <c r="I129" t="str">
        <f t="shared" si="1"/>
        <v>Lífeyrissj.sjómanna  % Lífeyrissj. Sjómanna</v>
      </c>
      <c r="Q129" t="s">
        <v>502</v>
      </c>
    </row>
    <row r="130" spans="1:17" x14ac:dyDescent="0.25">
      <c r="A130" t="s">
        <v>257</v>
      </c>
      <c r="B130" t="s">
        <v>348</v>
      </c>
      <c r="I130" t="str">
        <f t="shared" si="1"/>
        <v>Lífeyrissj.st. ríkisins % Lífeyrissj. Ríkisins</v>
      </c>
      <c r="Q130" t="s">
        <v>503</v>
      </c>
    </row>
    <row r="131" spans="1:17" x14ac:dyDescent="0.25">
      <c r="A131" t="s">
        <v>258</v>
      </c>
      <c r="B131" t="s">
        <v>348</v>
      </c>
      <c r="I131" t="str">
        <f t="shared" ref="I131:I194" si="2">A131&amp;" % "&amp;B131</f>
        <v>Lífeyrissj.st. ríkisins  % Lífeyrissj. Ríkisins</v>
      </c>
      <c r="Q131" t="s">
        <v>504</v>
      </c>
    </row>
    <row r="132" spans="1:17" x14ac:dyDescent="0.25">
      <c r="A132" t="s">
        <v>259</v>
      </c>
      <c r="B132" t="s">
        <v>329</v>
      </c>
      <c r="I132" t="str">
        <f t="shared" si="2"/>
        <v>Lífeyrissj.starfsm.Búnaðarb. % Lífeyrissj. Búnaðarbanka</v>
      </c>
      <c r="Q132" t="s">
        <v>505</v>
      </c>
    </row>
    <row r="133" spans="1:17" x14ac:dyDescent="0.25">
      <c r="A133" t="s">
        <v>260</v>
      </c>
      <c r="B133" t="s">
        <v>349</v>
      </c>
      <c r="I133" t="str">
        <f t="shared" si="2"/>
        <v>Lífeyrissj.starfsm.Reykjavb. % Lífeyrissj. Reykjavíkurborgar</v>
      </c>
      <c r="Q133" t="s">
        <v>506</v>
      </c>
    </row>
    <row r="134" spans="1:17" x14ac:dyDescent="0.25">
      <c r="A134" t="s">
        <v>261</v>
      </c>
      <c r="B134" t="s">
        <v>350</v>
      </c>
      <c r="I134" t="str">
        <f t="shared" si="2"/>
        <v>Lífeyrissj.starfsm.sveitarfél. % Lífeyrissj. Sveitarfélaga</v>
      </c>
      <c r="Q134" t="s">
        <v>507</v>
      </c>
    </row>
    <row r="135" spans="1:17" x14ac:dyDescent="0.25">
      <c r="A135" t="s">
        <v>262</v>
      </c>
      <c r="B135" t="s">
        <v>332</v>
      </c>
      <c r="I135" t="str">
        <f t="shared" si="2"/>
        <v>Lífeyrissj.starfsm.Áburðarv. % Lífeyrissj. Áburðarverksmiðju</v>
      </c>
      <c r="Q135" t="s">
        <v>508</v>
      </c>
    </row>
    <row r="136" spans="1:17" x14ac:dyDescent="0.25">
      <c r="A136" t="s">
        <v>263</v>
      </c>
      <c r="B136" t="s">
        <v>328</v>
      </c>
      <c r="I136" t="str">
        <f t="shared" si="2"/>
        <v>Lífeyrissj.stm. Akur-eyrarbæjar % Lífeyrissj. Akureyrarbæjar</v>
      </c>
      <c r="Q136" t="s">
        <v>509</v>
      </c>
    </row>
    <row r="137" spans="1:17" x14ac:dyDescent="0.25">
      <c r="A137" t="s">
        <v>264</v>
      </c>
      <c r="B137" t="s">
        <v>351</v>
      </c>
      <c r="I137" t="str">
        <f t="shared" si="2"/>
        <v>Lífeyrissj.stm. Húsa-víkurbæjar % Lífeyrissj. Húsavíkurbæjar</v>
      </c>
      <c r="Q137" t="s">
        <v>510</v>
      </c>
    </row>
    <row r="138" spans="1:17" x14ac:dyDescent="0.25">
      <c r="A138" t="s">
        <v>265</v>
      </c>
      <c r="B138" t="s">
        <v>330</v>
      </c>
      <c r="I138" t="str">
        <f t="shared" si="2"/>
        <v>Lífeyrissj.stm. Húsavíkur-kaupstaðar % Lífeyrissj. Húsavíkurkaupstaðar</v>
      </c>
      <c r="Q138" t="s">
        <v>511</v>
      </c>
    </row>
    <row r="139" spans="1:17" x14ac:dyDescent="0.25">
      <c r="A139" t="s">
        <v>266</v>
      </c>
      <c r="B139" t="s">
        <v>331</v>
      </c>
      <c r="I139" t="str">
        <f t="shared" si="2"/>
        <v>Lífeyrissj.stm. Kópa-vogsbæjar % Lífeyrissj. Kópavogsbæjar</v>
      </c>
      <c r="Q139" t="s">
        <v>512</v>
      </c>
    </row>
    <row r="140" spans="1:17" x14ac:dyDescent="0.25">
      <c r="A140" t="s">
        <v>267</v>
      </c>
      <c r="B140" t="s">
        <v>352</v>
      </c>
      <c r="I140" t="str">
        <f t="shared" si="2"/>
        <v>Lífeyrissj.stm. Kópa-vogskaupst. % Lífeyrissj. Kópavogskaupstaðar</v>
      </c>
      <c r="Q140" t="s">
        <v>513</v>
      </c>
    </row>
    <row r="141" spans="1:17" x14ac:dyDescent="0.25">
      <c r="A141" t="s">
        <v>268</v>
      </c>
      <c r="B141" t="s">
        <v>333</v>
      </c>
      <c r="I141" t="str">
        <f t="shared" si="2"/>
        <v>Lífeyrissj.stm. Rvík.-apóteks % Lífeyrissj. Reykjavíkurapóteks</v>
      </c>
      <c r="Q141" t="s">
        <v>514</v>
      </c>
    </row>
    <row r="142" spans="1:17" x14ac:dyDescent="0.25">
      <c r="A142" t="s">
        <v>269</v>
      </c>
      <c r="B142" t="s">
        <v>333</v>
      </c>
      <c r="I142" t="str">
        <f t="shared" si="2"/>
        <v>Lífeyrissj.stm. Rvík.-apóteks  % Lífeyrissj. Reykjavíkurapóteks</v>
      </c>
      <c r="Q142" t="s">
        <v>515</v>
      </c>
    </row>
    <row r="143" spans="1:17" x14ac:dyDescent="0.25">
      <c r="A143" t="s">
        <v>270</v>
      </c>
      <c r="B143" t="s">
        <v>334</v>
      </c>
      <c r="I143" t="str">
        <f t="shared" si="2"/>
        <v>Lífeyrissj.stm. Vestm-eyjabæjar % Lífeyrissj. Vestmannaeyjabæjar</v>
      </c>
      <c r="Q143" t="s">
        <v>516</v>
      </c>
    </row>
    <row r="144" spans="1:17" x14ac:dyDescent="0.25">
      <c r="A144" t="s">
        <v>271</v>
      </c>
      <c r="B144" t="s">
        <v>353</v>
      </c>
      <c r="I144" t="str">
        <f t="shared" si="2"/>
        <v>Lífeyrissj.verk-fræðinga % Lífeyrissj. Verkfræðinga</v>
      </c>
      <c r="Q144" t="s">
        <v>517</v>
      </c>
    </row>
    <row r="145" spans="1:17" x14ac:dyDescent="0.25">
      <c r="A145" t="s">
        <v>272</v>
      </c>
      <c r="B145" t="s">
        <v>354</v>
      </c>
      <c r="I145" t="str">
        <f t="shared" si="2"/>
        <v>Lífeyrissj.verkalfél.Norðurl. v % Lífeyrissj. Verkalfél. Norðurl. V</v>
      </c>
      <c r="Q145" t="s">
        <v>518</v>
      </c>
    </row>
    <row r="146" spans="1:17" x14ac:dyDescent="0.25">
      <c r="A146" t="s">
        <v>273</v>
      </c>
      <c r="B146" t="s">
        <v>320</v>
      </c>
      <c r="I146" t="str">
        <f t="shared" si="2"/>
        <v>Lífeyrissj.verslunar-manna   % Lífeyrissj. Verslunarmanna</v>
      </c>
      <c r="Q146" t="s">
        <v>519</v>
      </c>
    </row>
    <row r="147" spans="1:17" x14ac:dyDescent="0.25">
      <c r="A147" t="s">
        <v>274</v>
      </c>
      <c r="B147" t="s">
        <v>321</v>
      </c>
      <c r="I147" t="str">
        <f t="shared" si="2"/>
        <v>Lífeyrissjóður Akranes-kaupstaðar % Lífeyrissj. Akraneskaupstaðar</v>
      </c>
      <c r="Q147" t="s">
        <v>520</v>
      </c>
    </row>
    <row r="148" spans="1:17" x14ac:dyDescent="0.25">
      <c r="A148" t="s">
        <v>110</v>
      </c>
      <c r="B148" t="s">
        <v>321</v>
      </c>
      <c r="I148" t="str">
        <f t="shared" si="2"/>
        <v>Lífeyrissjóður Akraneskaupstaðar % Lífeyrissj. Akraneskaupstaðar</v>
      </c>
      <c r="Q148" t="s">
        <v>521</v>
      </c>
    </row>
    <row r="149" spans="1:17" x14ac:dyDescent="0.25">
      <c r="A149" t="s">
        <v>111</v>
      </c>
      <c r="B149" t="s">
        <v>355</v>
      </c>
      <c r="I149" t="str">
        <f t="shared" si="2"/>
        <v>Lífeyrissjóður Arkitekta % Lífeyrissj. Arkitekta</v>
      </c>
      <c r="Q149" t="s">
        <v>522</v>
      </c>
    </row>
    <row r="150" spans="1:17" x14ac:dyDescent="0.25">
      <c r="A150" t="s">
        <v>112</v>
      </c>
      <c r="B150" t="s">
        <v>335</v>
      </c>
      <c r="I150" t="str">
        <f t="shared" si="2"/>
        <v>Lífeyrissjóður Austurlands % Lífeyrissj. Austurlands</v>
      </c>
      <c r="Q150" t="s">
        <v>523</v>
      </c>
    </row>
    <row r="151" spans="1:17" x14ac:dyDescent="0.25">
      <c r="A151" t="s">
        <v>113</v>
      </c>
      <c r="B151" t="s">
        <v>322</v>
      </c>
      <c r="I151" t="str">
        <f t="shared" si="2"/>
        <v>Lífeyrissjóður Bolungarvíkur % Lífeyrissj. Bolungarvíkur</v>
      </c>
      <c r="Q151" t="s">
        <v>524</v>
      </c>
    </row>
    <row r="152" spans="1:17" x14ac:dyDescent="0.25">
      <c r="A152" t="s">
        <v>114</v>
      </c>
      <c r="B152" t="s">
        <v>319</v>
      </c>
      <c r="I152" t="str">
        <f t="shared" si="2"/>
        <v>Lífeyrissjóður Eimskipafélags Íslands hf. % Lífeyrissj. Eimskipafélag</v>
      </c>
      <c r="Q152" t="s">
        <v>525</v>
      </c>
    </row>
    <row r="153" spans="1:17" x14ac:dyDescent="0.25">
      <c r="A153" t="s">
        <v>115</v>
      </c>
      <c r="B153" t="s">
        <v>323</v>
      </c>
      <c r="I153" t="str">
        <f t="shared" si="2"/>
        <v>Lífeyrissjóður Flugvirkjafél. Íslands % Lífeyrissj. Flugvirkjafélag</v>
      </c>
      <c r="Q153" t="s">
        <v>526</v>
      </c>
    </row>
    <row r="154" spans="1:17" x14ac:dyDescent="0.25">
      <c r="A154" t="s">
        <v>116</v>
      </c>
      <c r="B154" t="s">
        <v>323</v>
      </c>
      <c r="I154" t="str">
        <f t="shared" si="2"/>
        <v>Lífeyrissjóður Flugvirkjafélags Íslands % Lífeyrissj. Flugvirkjafélag</v>
      </c>
      <c r="Q154" t="s">
        <v>527</v>
      </c>
    </row>
    <row r="155" spans="1:17" x14ac:dyDescent="0.25">
      <c r="A155" t="s">
        <v>117</v>
      </c>
      <c r="B155" t="s">
        <v>356</v>
      </c>
      <c r="I155" t="str">
        <f t="shared" si="2"/>
        <v>Lífeyrissjóður Félags íslenskra leikara % Lífeyrissj. Félags íslenska leikara</v>
      </c>
      <c r="Q155" t="s">
        <v>528</v>
      </c>
    </row>
    <row r="156" spans="1:17" x14ac:dyDescent="0.25">
      <c r="A156" t="s">
        <v>118</v>
      </c>
      <c r="B156" t="s">
        <v>357</v>
      </c>
      <c r="I156" t="str">
        <f t="shared" si="2"/>
        <v>Lífeyrissjóður Iðnaðarmannafél. Suðurnesja % Lífeyrissj. Iðnaðarmannafél. Suðurnesja</v>
      </c>
      <c r="Q156" t="s">
        <v>529</v>
      </c>
    </row>
    <row r="157" spans="1:17" x14ac:dyDescent="0.25">
      <c r="A157" t="s">
        <v>119</v>
      </c>
      <c r="B157" t="s">
        <v>337</v>
      </c>
      <c r="I157" t="str">
        <f t="shared" si="2"/>
        <v>Lífeyrissjóður K.E.A. % Lífeyrissj. KEA</v>
      </c>
      <c r="Q157" t="s">
        <v>530</v>
      </c>
    </row>
    <row r="158" spans="1:17" x14ac:dyDescent="0.25">
      <c r="A158" t="s">
        <v>275</v>
      </c>
      <c r="B158" t="s">
        <v>325</v>
      </c>
      <c r="I158" t="str">
        <f t="shared" si="2"/>
        <v>Lífeyrissjóður Mjólkur-samsölunnar % Lífeyrissj. Mjólkursamsölunnar</v>
      </c>
      <c r="Q158" t="s">
        <v>531</v>
      </c>
    </row>
    <row r="159" spans="1:17" x14ac:dyDescent="0.25">
      <c r="A159" t="s">
        <v>120</v>
      </c>
      <c r="B159" t="s">
        <v>325</v>
      </c>
      <c r="I159" t="str">
        <f t="shared" si="2"/>
        <v>Lífeyrissjóður Mjólkursamsölunnar % Lífeyrissj. Mjólkursamsölunnar</v>
      </c>
      <c r="Q159" t="s">
        <v>532</v>
      </c>
    </row>
    <row r="160" spans="1:17" x14ac:dyDescent="0.25">
      <c r="A160" t="s">
        <v>171</v>
      </c>
      <c r="B160" t="s">
        <v>325</v>
      </c>
      <c r="I160" t="str">
        <f t="shared" si="2"/>
        <v>Lífeyrissjóður Mjólkursamsölunnar                % Lífeyrissj. Mjólkursamsölunnar</v>
      </c>
      <c r="Q160" t="s">
        <v>533</v>
      </c>
    </row>
    <row r="161" spans="1:17" x14ac:dyDescent="0.25">
      <c r="A161" t="s">
        <v>276</v>
      </c>
      <c r="B161" t="s">
        <v>212</v>
      </c>
      <c r="I161" t="str">
        <f t="shared" si="2"/>
        <v>Lífeyrissjóður Nes-kaupstaðar % Lífeyrissj. Neskaupstaðar</v>
      </c>
      <c r="Q161" t="s">
        <v>534</v>
      </c>
    </row>
    <row r="162" spans="1:17" x14ac:dyDescent="0.25">
      <c r="A162" t="s">
        <v>121</v>
      </c>
      <c r="B162" t="s">
        <v>212</v>
      </c>
      <c r="I162" t="str">
        <f t="shared" si="2"/>
        <v>Lífeyrissjóður Neskaupstaðar % Lífeyrissj. Neskaupstaðar</v>
      </c>
      <c r="Q162" t="s">
        <v>535</v>
      </c>
    </row>
    <row r="163" spans="1:17" x14ac:dyDescent="0.25">
      <c r="A163" t="s">
        <v>122</v>
      </c>
      <c r="B163" t="s">
        <v>339</v>
      </c>
      <c r="I163" t="str">
        <f t="shared" si="2"/>
        <v>Lífeyrissjóður Norðurlands % Lífeyrissj. Norðurlands</v>
      </c>
      <c r="Q163" t="s">
        <v>536</v>
      </c>
    </row>
    <row r="164" spans="1:17" x14ac:dyDescent="0.25">
      <c r="A164" t="s">
        <v>38</v>
      </c>
      <c r="B164" t="s">
        <v>313</v>
      </c>
      <c r="I164" t="str">
        <f t="shared" si="2"/>
        <v>Lífeyrissjóður Rangæinga % Lífeyrissj. Rangæinga</v>
      </c>
      <c r="Q164" t="s">
        <v>537</v>
      </c>
    </row>
    <row r="165" spans="1:17" x14ac:dyDescent="0.25">
      <c r="A165" t="s">
        <v>123</v>
      </c>
      <c r="B165" t="s">
        <v>341</v>
      </c>
      <c r="I165" t="str">
        <f t="shared" si="2"/>
        <v>Lífeyrissjóður Suðurlands % Lífeyrissj. Suðurlands</v>
      </c>
      <c r="Q165" t="s">
        <v>538</v>
      </c>
    </row>
    <row r="166" spans="1:17" x14ac:dyDescent="0.25">
      <c r="A166" t="s">
        <v>124</v>
      </c>
      <c r="B166" t="s">
        <v>340</v>
      </c>
      <c r="I166" t="str">
        <f t="shared" si="2"/>
        <v>Lífeyrissjóður Suðurnesja % Lífeyrissj. Suðurnesja</v>
      </c>
      <c r="Q166" t="s">
        <v>539</v>
      </c>
    </row>
    <row r="167" spans="1:17" x14ac:dyDescent="0.25">
      <c r="A167" t="s">
        <v>50</v>
      </c>
      <c r="B167" t="s">
        <v>326</v>
      </c>
      <c r="I167" t="str">
        <f t="shared" si="2"/>
        <v>Lífeyrissjóður Tannlæknafélags Íslands % Lífeyrissj. Tannlæknafélags</v>
      </c>
      <c r="Q167" t="s">
        <v>540</v>
      </c>
    </row>
    <row r="168" spans="1:17" x14ac:dyDescent="0.25">
      <c r="A168" t="s">
        <v>125</v>
      </c>
      <c r="B168" t="s">
        <v>358</v>
      </c>
      <c r="I168" t="str">
        <f t="shared" si="2"/>
        <v>Lífeyrissjóður Tæknifræðingafélags Íslands % Lífeyrissj. Tæknifræðingafélags</v>
      </c>
      <c r="Q168" t="s">
        <v>541</v>
      </c>
    </row>
    <row r="169" spans="1:17" x14ac:dyDescent="0.25">
      <c r="A169" t="s">
        <v>126</v>
      </c>
      <c r="B169" t="s">
        <v>359</v>
      </c>
      <c r="I169" t="str">
        <f t="shared" si="2"/>
        <v>Lífeyrissjóður Verkfræðingafélags Íslands % Lífeyrissj. Verkfræðingafélags</v>
      </c>
      <c r="Q169" t="s">
        <v>542</v>
      </c>
    </row>
    <row r="170" spans="1:17" x14ac:dyDescent="0.25">
      <c r="A170" t="s">
        <v>127</v>
      </c>
      <c r="B170" t="s">
        <v>342</v>
      </c>
      <c r="I170" t="str">
        <f t="shared" si="2"/>
        <v>Lífeyrissjóður Vestfirðinga % Lífeyrissj. Vestfirðinga</v>
      </c>
      <c r="Q170" t="s">
        <v>543</v>
      </c>
    </row>
    <row r="171" spans="1:17" x14ac:dyDescent="0.25">
      <c r="A171" t="s">
        <v>54</v>
      </c>
      <c r="B171" t="s">
        <v>343</v>
      </c>
      <c r="I171" t="str">
        <f t="shared" si="2"/>
        <v xml:space="preserve">Lífeyrissjóður Vestmannaeyja % Lífeyrissj. Vestmannaeyja </v>
      </c>
      <c r="Q171" t="s">
        <v>544</v>
      </c>
    </row>
    <row r="172" spans="1:17" x14ac:dyDescent="0.25">
      <c r="A172" t="s">
        <v>128</v>
      </c>
      <c r="B172" t="s">
        <v>344</v>
      </c>
      <c r="I172" t="str">
        <f t="shared" si="2"/>
        <v>Lífeyrissjóður Vesturlands % Lífeyrissj. Vesturlands</v>
      </c>
      <c r="Q172" t="s">
        <v>545</v>
      </c>
    </row>
    <row r="173" spans="1:17" x14ac:dyDescent="0.25">
      <c r="A173" t="s">
        <v>129</v>
      </c>
      <c r="B173" t="s">
        <v>360</v>
      </c>
      <c r="I173" t="str">
        <f t="shared" si="2"/>
        <v>Lífeyrissjóður alþingismanna % Lífeyrissj. Alþingismanna</v>
      </c>
      <c r="Q173" t="s">
        <v>546</v>
      </c>
    </row>
    <row r="174" spans="1:17" x14ac:dyDescent="0.25">
      <c r="A174" t="s">
        <v>130</v>
      </c>
      <c r="B174" t="s">
        <v>345</v>
      </c>
      <c r="I174" t="str">
        <f t="shared" si="2"/>
        <v>Lífeyrissjóður arkitekta og tæknifræðinga % Lífeyrissj. Arkitekta og tæknifræðinga</v>
      </c>
      <c r="Q174" t="s">
        <v>547</v>
      </c>
    </row>
    <row r="175" spans="1:17" x14ac:dyDescent="0.25">
      <c r="A175" t="s">
        <v>35</v>
      </c>
      <c r="B175" t="s">
        <v>346</v>
      </c>
      <c r="I175" t="str">
        <f t="shared" si="2"/>
        <v>Lífeyrissjóður bankamanna % Lífeyrissj. Bankamanna</v>
      </c>
      <c r="Q175" t="s">
        <v>548</v>
      </c>
    </row>
    <row r="176" spans="1:17" x14ac:dyDescent="0.25">
      <c r="A176" t="s">
        <v>131</v>
      </c>
      <c r="B176" t="s">
        <v>361</v>
      </c>
      <c r="I176" t="str">
        <f t="shared" si="2"/>
        <v>Lífeyrissjóður blaðamanna % Lífeyrissj. Blaðamanna</v>
      </c>
      <c r="Q176" t="s">
        <v>549</v>
      </c>
    </row>
    <row r="177" spans="1:17" x14ac:dyDescent="0.25">
      <c r="A177" t="s">
        <v>37</v>
      </c>
      <c r="B177" t="s">
        <v>314</v>
      </c>
      <c r="I177" t="str">
        <f t="shared" si="2"/>
        <v>Lífeyrissjóður bænda % Lífeyrissj. Bænda</v>
      </c>
      <c r="Q177" t="s">
        <v>550</v>
      </c>
    </row>
    <row r="178" spans="1:17" x14ac:dyDescent="0.25">
      <c r="A178" t="s">
        <v>277</v>
      </c>
      <c r="B178" t="s">
        <v>327</v>
      </c>
      <c r="I178" t="str">
        <f t="shared" si="2"/>
        <v>Lífeyrissjóður hjúkrunar-fræðinga % Lífeyrissj. Hjúkrunarfræðinga</v>
      </c>
      <c r="Q178" t="s">
        <v>551</v>
      </c>
    </row>
    <row r="179" spans="1:17" x14ac:dyDescent="0.25">
      <c r="A179" t="s">
        <v>132</v>
      </c>
      <c r="B179" t="s">
        <v>327</v>
      </c>
      <c r="I179" t="str">
        <f t="shared" si="2"/>
        <v>Lífeyrissjóður hjúkrunarfræðinga % Lífeyrissj. Hjúkrunarfræðinga</v>
      </c>
      <c r="Q179" t="s">
        <v>552</v>
      </c>
    </row>
    <row r="180" spans="1:17" x14ac:dyDescent="0.25">
      <c r="A180" t="s">
        <v>133</v>
      </c>
      <c r="B180" t="s">
        <v>362</v>
      </c>
      <c r="I180" t="str">
        <f t="shared" si="2"/>
        <v>Lífeyrissjóður leigubifreiðastjóra % Lífeyrissj. Leigubifreiðastjóra</v>
      </c>
      <c r="Q180" t="s">
        <v>553</v>
      </c>
    </row>
    <row r="181" spans="1:17" x14ac:dyDescent="0.25">
      <c r="A181" t="s">
        <v>134</v>
      </c>
      <c r="B181" t="s">
        <v>315</v>
      </c>
      <c r="I181" t="str">
        <f t="shared" si="2"/>
        <v>Lífeyrissjóður lækna % Lífeyrissj. Lækna</v>
      </c>
      <c r="Q181" t="s">
        <v>554</v>
      </c>
    </row>
    <row r="182" spans="1:17" x14ac:dyDescent="0.25">
      <c r="A182" t="s">
        <v>135</v>
      </c>
      <c r="B182" t="s">
        <v>363</v>
      </c>
      <c r="I182" t="str">
        <f t="shared" si="2"/>
        <v>Lífeyrissjóður ráðherra % Lífeyrissj. Ráðherra</v>
      </c>
      <c r="Q182" t="s">
        <v>555</v>
      </c>
    </row>
    <row r="183" spans="1:17" x14ac:dyDescent="0.25">
      <c r="A183" t="s">
        <v>136</v>
      </c>
      <c r="B183" t="s">
        <v>347</v>
      </c>
      <c r="I183" t="str">
        <f t="shared" si="2"/>
        <v>Lífeyrissjóður sjómanna % Lífeyrissj. Sjómanna</v>
      </c>
      <c r="Q183" t="s">
        <v>556</v>
      </c>
    </row>
    <row r="184" spans="1:17" x14ac:dyDescent="0.25">
      <c r="A184" t="s">
        <v>137</v>
      </c>
      <c r="B184" t="s">
        <v>328</v>
      </c>
      <c r="I184" t="str">
        <f t="shared" si="2"/>
        <v>Lífeyrissjóður starfsm. Akureyrarbæjar % Lífeyrissj. Akureyrarbæjar</v>
      </c>
      <c r="Q184" t="s">
        <v>557</v>
      </c>
    </row>
    <row r="185" spans="1:17" x14ac:dyDescent="0.25">
      <c r="A185" t="s">
        <v>138</v>
      </c>
      <c r="B185" t="s">
        <v>329</v>
      </c>
      <c r="I185" t="str">
        <f t="shared" si="2"/>
        <v>Lífeyrissjóður starfsm. Búnaðarbanka Íslands hf. % Lífeyrissj. Búnaðarbanka</v>
      </c>
      <c r="Q185" t="s">
        <v>558</v>
      </c>
    </row>
    <row r="186" spans="1:17" x14ac:dyDescent="0.25">
      <c r="A186" t="s">
        <v>139</v>
      </c>
      <c r="B186" t="s">
        <v>331</v>
      </c>
      <c r="I186" t="str">
        <f t="shared" si="2"/>
        <v>Lífeyrissjóður starfsm. Kópavogsbæjar % Lífeyrissj. Kópavogsbæjar</v>
      </c>
      <c r="Q186" t="s">
        <v>559</v>
      </c>
    </row>
    <row r="187" spans="1:17" x14ac:dyDescent="0.25">
      <c r="A187" t="s">
        <v>140</v>
      </c>
      <c r="B187" t="s">
        <v>352</v>
      </c>
      <c r="I187" t="str">
        <f t="shared" si="2"/>
        <v>Lífeyrissjóður starfsm. Kópavogskaupstaðar % Lífeyrissj. Kópavogskaupstaðar</v>
      </c>
      <c r="Q187" t="s">
        <v>560</v>
      </c>
    </row>
    <row r="188" spans="1:17" x14ac:dyDescent="0.25">
      <c r="A188" t="s">
        <v>141</v>
      </c>
      <c r="B188" t="s">
        <v>333</v>
      </c>
      <c r="I188" t="str">
        <f t="shared" si="2"/>
        <v>Lífeyrissjóður starfsm. Reykjavíkurapóteks % Lífeyrissj. Reykjavíkurapóteks</v>
      </c>
      <c r="Q188" t="s">
        <v>561</v>
      </c>
    </row>
    <row r="189" spans="1:17" x14ac:dyDescent="0.25">
      <c r="A189" t="s">
        <v>142</v>
      </c>
      <c r="B189" t="s">
        <v>364</v>
      </c>
      <c r="I189" t="str">
        <f t="shared" si="2"/>
        <v>Lífeyrissjóður starfsm. Sjóvátryggingafél. ísl. % Lífeyrissj. Sjóvátryggingafél</v>
      </c>
      <c r="Q189" t="s">
        <v>562</v>
      </c>
    </row>
    <row r="190" spans="1:17" x14ac:dyDescent="0.25">
      <c r="A190" t="s">
        <v>143</v>
      </c>
      <c r="B190" t="s">
        <v>334</v>
      </c>
      <c r="I190" t="str">
        <f t="shared" si="2"/>
        <v>Lífeyrissjóður starfsm. Vestmannaeyjabæjar % Lífeyrissj. Vestmannaeyjabæjar</v>
      </c>
      <c r="Q190" t="s">
        <v>563</v>
      </c>
    </row>
    <row r="191" spans="1:17" x14ac:dyDescent="0.25">
      <c r="A191" t="s">
        <v>40</v>
      </c>
      <c r="B191" t="s">
        <v>328</v>
      </c>
      <c r="I191" t="str">
        <f t="shared" si="2"/>
        <v>Lífeyrissjóður starfsmanna Akureyrarbæjar % Lífeyrissj. Akureyrarbæjar</v>
      </c>
      <c r="Q191" t="s">
        <v>564</v>
      </c>
    </row>
    <row r="192" spans="1:17" x14ac:dyDescent="0.25">
      <c r="A192" t="s">
        <v>42</v>
      </c>
      <c r="B192" t="s">
        <v>329</v>
      </c>
      <c r="I192" t="str">
        <f t="shared" si="2"/>
        <v>Lífeyrissjóður starfsmanna Búnaðarbanka Íslands hf. % Lífeyrissj. Búnaðarbanka</v>
      </c>
      <c r="Q192" t="s">
        <v>565</v>
      </c>
    </row>
    <row r="193" spans="1:17" x14ac:dyDescent="0.25">
      <c r="A193" t="s">
        <v>144</v>
      </c>
      <c r="B193" t="s">
        <v>351</v>
      </c>
      <c r="I193" t="str">
        <f t="shared" si="2"/>
        <v>Lífeyrissjóður starfsmanna Húsavíkurbæjar % Lífeyrissj. Húsavíkurbæjar</v>
      </c>
      <c r="Q193" t="s">
        <v>566</v>
      </c>
    </row>
    <row r="194" spans="1:17" x14ac:dyDescent="0.25">
      <c r="A194" t="s">
        <v>145</v>
      </c>
      <c r="B194" t="s">
        <v>330</v>
      </c>
      <c r="I194" t="str">
        <f t="shared" si="2"/>
        <v>Lífeyrissjóður starfsmanna Húsavíkurkaupstaðar % Lífeyrissj. Húsavíkurkaupstaðar</v>
      </c>
      <c r="Q194" t="s">
        <v>567</v>
      </c>
    </row>
    <row r="195" spans="1:17" x14ac:dyDescent="0.25">
      <c r="A195" t="s">
        <v>146</v>
      </c>
      <c r="B195" t="s">
        <v>331</v>
      </c>
      <c r="I195" t="str">
        <f t="shared" ref="I195:I244" si="3">A195&amp;" % "&amp;B195</f>
        <v>Lífeyrissjóður starfsmanna Kópavogsbæjar % Lífeyrissj. Kópavogsbæjar</v>
      </c>
      <c r="Q195" t="s">
        <v>568</v>
      </c>
    </row>
    <row r="196" spans="1:17" x14ac:dyDescent="0.25">
      <c r="A196" t="s">
        <v>147</v>
      </c>
      <c r="B196" t="s">
        <v>333</v>
      </c>
      <c r="I196" t="str">
        <f t="shared" si="3"/>
        <v>Lífeyrissjóður starfsmanna Reykjavíkurapóteks % Lífeyrissj. Reykjavíkurapóteks</v>
      </c>
      <c r="Q196" t="s">
        <v>569</v>
      </c>
    </row>
    <row r="197" spans="1:17" x14ac:dyDescent="0.25">
      <c r="A197" t="s">
        <v>44</v>
      </c>
      <c r="B197" t="s">
        <v>349</v>
      </c>
      <c r="I197" t="str">
        <f t="shared" si="3"/>
        <v>Lífeyrissjóður starfsmanna Reykjavíkurborgar % Lífeyrissj. Reykjavíkurborgar</v>
      </c>
      <c r="Q197" t="s">
        <v>570</v>
      </c>
    </row>
    <row r="198" spans="1:17" x14ac:dyDescent="0.25">
      <c r="A198" t="s">
        <v>148</v>
      </c>
      <c r="B198" t="s">
        <v>334</v>
      </c>
      <c r="I198" t="str">
        <f t="shared" si="3"/>
        <v>Lífeyrissjóður starfsmanna Vestmannaeyjabæjar % Lífeyrissj. Vestmannaeyjabæjar</v>
      </c>
      <c r="Q198" t="s">
        <v>571</v>
      </c>
    </row>
    <row r="199" spans="1:17" x14ac:dyDescent="0.25">
      <c r="A199" t="s">
        <v>46</v>
      </c>
      <c r="B199" t="s">
        <v>365</v>
      </c>
      <c r="I199" t="str">
        <f t="shared" si="3"/>
        <v>Lífeyrissjóður starfsmanna ríkisins % Lífeyrissj. ríkisins</v>
      </c>
      <c r="Q199" t="s">
        <v>572</v>
      </c>
    </row>
    <row r="200" spans="1:17" x14ac:dyDescent="0.25">
      <c r="A200" t="s">
        <v>172</v>
      </c>
      <c r="B200" t="s">
        <v>365</v>
      </c>
      <c r="I200" t="str">
        <f t="shared" si="3"/>
        <v>Lífeyrissjóður starfsmanna ríkisins  % Lífeyrissj. ríkisins</v>
      </c>
      <c r="Q200" t="s">
        <v>573</v>
      </c>
    </row>
    <row r="201" spans="1:17" x14ac:dyDescent="0.25">
      <c r="A201" t="s">
        <v>149</v>
      </c>
      <c r="B201" t="s">
        <v>366</v>
      </c>
      <c r="I201" t="str">
        <f t="shared" si="3"/>
        <v>Lífeyrissjóður starfsmanna ríkisins A-deild % Lífeyrissj. Ríkisins A-deild</v>
      </c>
      <c r="Q201" t="s">
        <v>574</v>
      </c>
    </row>
    <row r="202" spans="1:17" x14ac:dyDescent="0.25">
      <c r="A202" t="s">
        <v>150</v>
      </c>
      <c r="B202" t="s">
        <v>367</v>
      </c>
      <c r="I202" t="str">
        <f t="shared" si="3"/>
        <v>Lífeyrissjóður starfsmanna ríkisins B-deild % Lífeyrissj. Ríkisins B-deild</v>
      </c>
      <c r="Q202" t="s">
        <v>575</v>
      </c>
    </row>
    <row r="203" spans="1:17" x14ac:dyDescent="0.25">
      <c r="A203" t="s">
        <v>151</v>
      </c>
      <c r="B203" t="s">
        <v>350</v>
      </c>
      <c r="I203" t="str">
        <f t="shared" si="3"/>
        <v>Lífeyrissjóður starfsmanna sveitarfélaga % Lífeyrissj. Sveitarfélaga</v>
      </c>
      <c r="Q203" t="s">
        <v>576</v>
      </c>
    </row>
    <row r="204" spans="1:17" x14ac:dyDescent="0.25">
      <c r="A204" t="s">
        <v>278</v>
      </c>
      <c r="B204" t="s">
        <v>332</v>
      </c>
      <c r="I204" t="str">
        <f t="shared" si="3"/>
        <v>Lífeyrissjóður starfsmmanna Áburðarverksmiðju ríkisins % Lífeyrissj. Áburðarverksmiðju</v>
      </c>
      <c r="Q204" t="s">
        <v>577</v>
      </c>
    </row>
    <row r="205" spans="1:17" x14ac:dyDescent="0.25">
      <c r="A205" t="s">
        <v>152</v>
      </c>
      <c r="B205" t="s">
        <v>328</v>
      </c>
      <c r="I205" t="str">
        <f t="shared" si="3"/>
        <v>Lífeyrissjóður stm. Akureyrarb. % Lífeyrissj. Akureyrarbæjar</v>
      </c>
      <c r="Q205" t="s">
        <v>578</v>
      </c>
    </row>
    <row r="206" spans="1:17" x14ac:dyDescent="0.25">
      <c r="A206" t="s">
        <v>153</v>
      </c>
      <c r="B206" t="s">
        <v>330</v>
      </c>
      <c r="I206" t="str">
        <f t="shared" si="3"/>
        <v>Lífeyrissjóður stm. Húsavíkurk. % Lífeyrissj. Húsavíkurkaupstaðar</v>
      </c>
      <c r="Q206" t="s">
        <v>579</v>
      </c>
    </row>
    <row r="207" spans="1:17" x14ac:dyDescent="0.25">
      <c r="A207" t="s">
        <v>154</v>
      </c>
      <c r="B207" t="s">
        <v>331</v>
      </c>
      <c r="I207" t="str">
        <f t="shared" si="3"/>
        <v>Lífeyrissjóður stm. Kópavogsb. % Lífeyrissj. Kópavogsbæjar</v>
      </c>
      <c r="Q207" t="s">
        <v>580</v>
      </c>
    </row>
    <row r="208" spans="1:17" x14ac:dyDescent="0.25">
      <c r="A208" t="s">
        <v>155</v>
      </c>
      <c r="B208" t="s">
        <v>349</v>
      </c>
      <c r="I208" t="str">
        <f t="shared" si="3"/>
        <v>Lífeyrissjóður stm. Reykjavíkurb. % Lífeyrissj. Reykjavíkurborgar</v>
      </c>
      <c r="Q208" t="s">
        <v>581</v>
      </c>
    </row>
    <row r="209" spans="1:17" x14ac:dyDescent="0.25">
      <c r="A209" t="s">
        <v>156</v>
      </c>
      <c r="B209" t="s">
        <v>334</v>
      </c>
      <c r="I209" t="str">
        <f t="shared" si="3"/>
        <v>Lífeyrissjóður stm. Vestm.eyjab. % Lífeyrissj. Vestmannaeyjabæjar</v>
      </c>
      <c r="Q209" t="s">
        <v>582</v>
      </c>
    </row>
    <row r="210" spans="1:17" x14ac:dyDescent="0.25">
      <c r="A210" t="s">
        <v>279</v>
      </c>
      <c r="B210" t="s">
        <v>332</v>
      </c>
      <c r="I210" t="str">
        <f t="shared" si="3"/>
        <v>Lífeyrissjóður stm. Áburðarverks % Lífeyrissj. Áburðarverksmiðju</v>
      </c>
      <c r="Q210" t="s">
        <v>583</v>
      </c>
    </row>
    <row r="211" spans="1:17" x14ac:dyDescent="0.25">
      <c r="A211" t="s">
        <v>157</v>
      </c>
      <c r="B211" t="s">
        <v>368</v>
      </c>
      <c r="I211" t="str">
        <f t="shared" si="3"/>
        <v>Lífeyrissjóður verkafólks í Grindavík % Lífeyrissj. Verkafólks í Grindavík</v>
      </c>
      <c r="Q211" t="s">
        <v>584</v>
      </c>
    </row>
    <row r="212" spans="1:17" x14ac:dyDescent="0.25">
      <c r="A212" t="s">
        <v>158</v>
      </c>
      <c r="B212" t="s">
        <v>354</v>
      </c>
      <c r="I212" t="str">
        <f t="shared" si="3"/>
        <v>Lífeyrissjóður verkalýðsfél. á Norðurl. vestra % Lífeyrissj. Verkalfél. Norðurl. V</v>
      </c>
      <c r="Q212" t="s">
        <v>585</v>
      </c>
    </row>
    <row r="213" spans="1:17" x14ac:dyDescent="0.25">
      <c r="A213" t="s">
        <v>159</v>
      </c>
      <c r="B213" t="s">
        <v>369</v>
      </c>
      <c r="I213" t="str">
        <f t="shared" si="3"/>
        <v>Lífeyrissjóður verkalýðsfélaga á Suðurlandi % Lífeyrissj. Verkalýðsfélaga á Suðurlandi</v>
      </c>
      <c r="Q213" t="s">
        <v>586</v>
      </c>
    </row>
    <row r="214" spans="1:17" x14ac:dyDescent="0.25">
      <c r="A214" t="s">
        <v>160</v>
      </c>
      <c r="B214" t="s">
        <v>353</v>
      </c>
      <c r="I214" t="str">
        <f t="shared" si="3"/>
        <v>Lífeyrissjóður verkfræðinga % Lífeyrissj. Verkfræðinga</v>
      </c>
      <c r="Q214" t="s">
        <v>587</v>
      </c>
    </row>
    <row r="215" spans="1:17" x14ac:dyDescent="0.25">
      <c r="A215" t="s">
        <v>52</v>
      </c>
      <c r="B215" t="s">
        <v>320</v>
      </c>
      <c r="I215" t="str">
        <f t="shared" si="3"/>
        <v>Lífeyrissjóður verslunarmanna % Lífeyrissj. Verslunarmanna</v>
      </c>
      <c r="Q215" t="s">
        <v>588</v>
      </c>
    </row>
    <row r="216" spans="1:17" x14ac:dyDescent="0.25">
      <c r="A216" t="s">
        <v>161</v>
      </c>
      <c r="B216" t="s">
        <v>317</v>
      </c>
      <c r="I216" t="str">
        <f t="shared" si="3"/>
        <v>Lífeyrissjóðurinn Eining % Lífeyrissj. Eining</v>
      </c>
      <c r="Q216" t="s">
        <v>589</v>
      </c>
    </row>
    <row r="217" spans="1:17" x14ac:dyDescent="0.25">
      <c r="A217" t="s">
        <v>162</v>
      </c>
      <c r="B217" t="s">
        <v>336</v>
      </c>
      <c r="I217" t="str">
        <f t="shared" si="3"/>
        <v>Lífeyrissjóðurinn Framsýn % Lífeyrissj. Framsýn</v>
      </c>
      <c r="Q217" t="s">
        <v>590</v>
      </c>
    </row>
    <row r="218" spans="1:17" x14ac:dyDescent="0.25">
      <c r="A218" t="s">
        <v>163</v>
      </c>
      <c r="B218" t="s">
        <v>318</v>
      </c>
      <c r="I218" t="str">
        <f t="shared" si="3"/>
        <v>Lífeyrissjóðurinn Hlíf % Lífeyrissj. Hlíf</v>
      </c>
      <c r="Q218" t="s">
        <v>591</v>
      </c>
    </row>
    <row r="219" spans="1:17" x14ac:dyDescent="0.25">
      <c r="A219" t="s">
        <v>164</v>
      </c>
      <c r="B219" t="s">
        <v>338</v>
      </c>
      <c r="I219" t="str">
        <f t="shared" si="3"/>
        <v>Lífeyrissjóðurinn Lífiðn % Lífeyrissj. Lífiðn</v>
      </c>
      <c r="Q219" t="s">
        <v>592</v>
      </c>
    </row>
    <row r="220" spans="1:17" x14ac:dyDescent="0.25">
      <c r="A220" t="s">
        <v>165</v>
      </c>
      <c r="B220" t="s">
        <v>316</v>
      </c>
      <c r="I220" t="str">
        <f t="shared" si="3"/>
        <v>Lífeyrissjóðurinn Skjöldur % Lífeyrissj. Skjöldur</v>
      </c>
      <c r="Q220" t="s">
        <v>593</v>
      </c>
    </row>
    <row r="221" spans="1:17" x14ac:dyDescent="0.25">
      <c r="A221" t="s">
        <v>71</v>
      </c>
      <c r="B221" t="s">
        <v>71</v>
      </c>
      <c r="I221" t="str">
        <f t="shared" si="3"/>
        <v>Lífsval % Lífsval</v>
      </c>
      <c r="Q221" t="s">
        <v>594</v>
      </c>
    </row>
    <row r="222" spans="1:17" x14ac:dyDescent="0.25">
      <c r="A222" t="s">
        <v>70</v>
      </c>
      <c r="B222" t="s">
        <v>71</v>
      </c>
      <c r="I222" t="str">
        <f t="shared" si="3"/>
        <v>Lífsval  % Lífsval</v>
      </c>
      <c r="Q222" t="s">
        <v>595</v>
      </c>
    </row>
    <row r="223" spans="1:17" x14ac:dyDescent="0.25">
      <c r="A223" t="s">
        <v>56</v>
      </c>
      <c r="B223" t="s">
        <v>57</v>
      </c>
      <c r="I223" t="str">
        <f t="shared" si="3"/>
        <v>Lífsverk lífeyrissjóður % Lífsverk</v>
      </c>
      <c r="Q223" t="s">
        <v>596</v>
      </c>
    </row>
    <row r="224" spans="1:17" x14ac:dyDescent="0.25">
      <c r="A224" t="s">
        <v>280</v>
      </c>
      <c r="B224" t="s">
        <v>370</v>
      </c>
      <c r="I224" t="str">
        <f t="shared" si="3"/>
        <v>OLÍS" % OLÍS</v>
      </c>
      <c r="Q224" t="s">
        <v>597</v>
      </c>
    </row>
    <row r="225" spans="1:17" x14ac:dyDescent="0.25">
      <c r="A225" t="s">
        <v>76</v>
      </c>
      <c r="B225" t="s">
        <v>77</v>
      </c>
      <c r="I225" t="str">
        <f t="shared" si="3"/>
        <v>Sameinaði lífeyrissjóðurinn % Sameinaði</v>
      </c>
      <c r="Q225" t="s">
        <v>598</v>
      </c>
    </row>
    <row r="226" spans="1:17" x14ac:dyDescent="0.25">
      <c r="A226" t="s">
        <v>281</v>
      </c>
      <c r="B226" t="s">
        <v>77</v>
      </c>
      <c r="I226" t="str">
        <f t="shared" si="3"/>
        <v>Sameinaðilífeyris-sjóðurinn % Sameinaði</v>
      </c>
      <c r="Q226" t="s">
        <v>599</v>
      </c>
    </row>
    <row r="227" spans="1:17" x14ac:dyDescent="0.25">
      <c r="A227" t="s">
        <v>282</v>
      </c>
      <c r="B227" t="s">
        <v>371</v>
      </c>
      <c r="I227" t="str">
        <f t="shared" si="3"/>
        <v>Samvinnu-lífeyris-sjóðurinn % Samvinnulífeyrissj.</v>
      </c>
      <c r="Q227" t="s">
        <v>600</v>
      </c>
    </row>
    <row r="228" spans="1:17" x14ac:dyDescent="0.25">
      <c r="A228" t="s">
        <v>166</v>
      </c>
      <c r="B228" t="s">
        <v>371</v>
      </c>
      <c r="I228" t="str">
        <f t="shared" si="3"/>
        <v>Samvinnulífeyrissjóðurinn % Samvinnulífeyrissj.</v>
      </c>
      <c r="Q228" t="s">
        <v>601</v>
      </c>
    </row>
    <row r="229" spans="1:17" x14ac:dyDescent="0.25">
      <c r="A229" t="s">
        <v>74</v>
      </c>
      <c r="B229" t="s">
        <v>75</v>
      </c>
      <c r="I229" t="str">
        <f t="shared" si="3"/>
        <v>Stafir lífeyrissjóður % Stafir</v>
      </c>
      <c r="Q229" t="s">
        <v>602</v>
      </c>
    </row>
    <row r="230" spans="1:17" x14ac:dyDescent="0.25">
      <c r="A230" t="s">
        <v>58</v>
      </c>
      <c r="B230" t="s">
        <v>59</v>
      </c>
      <c r="I230" t="str">
        <f t="shared" si="3"/>
        <v>Stapi lífeyrissjóður % Stapi</v>
      </c>
      <c r="Q230" t="s">
        <v>603</v>
      </c>
    </row>
    <row r="231" spans="1:17" x14ac:dyDescent="0.25">
      <c r="A231" t="s">
        <v>283</v>
      </c>
      <c r="B231" t="s">
        <v>291</v>
      </c>
      <c r="I231" t="str">
        <f t="shared" si="3"/>
        <v>Suðurlands" % UNKNOWN</v>
      </c>
      <c r="Q231" t="s">
        <v>604</v>
      </c>
    </row>
    <row r="232" spans="1:17" x14ac:dyDescent="0.25">
      <c r="A232" t="s">
        <v>284</v>
      </c>
      <c r="B232" t="s">
        <v>372</v>
      </c>
      <c r="I232" t="str">
        <f t="shared" si="3"/>
        <v>Séreigna-lífeyris-sjóðurinn % Séreignalífeyrissj.</v>
      </c>
      <c r="Q232" t="s">
        <v>605</v>
      </c>
    </row>
    <row r="233" spans="1:17" x14ac:dyDescent="0.25">
      <c r="A233" t="s">
        <v>167</v>
      </c>
      <c r="B233" t="s">
        <v>372</v>
      </c>
      <c r="I233" t="str">
        <f t="shared" si="3"/>
        <v>Séreignalífeyrissjóðurinn % Séreignalífeyrissj.</v>
      </c>
      <c r="Q233" t="s">
        <v>606</v>
      </c>
    </row>
    <row r="234" spans="1:17" x14ac:dyDescent="0.25">
      <c r="A234" t="s">
        <v>168</v>
      </c>
      <c r="B234" t="s">
        <v>373</v>
      </c>
      <c r="I234" t="str">
        <f t="shared" si="3"/>
        <v>Söfnunarsj. lífeyrisréttinda % Söfnunarsj. Lífeyrisréttinda</v>
      </c>
      <c r="Q234" t="s">
        <v>607</v>
      </c>
    </row>
    <row r="235" spans="1:17" x14ac:dyDescent="0.25">
      <c r="A235" t="s">
        <v>285</v>
      </c>
      <c r="B235" t="s">
        <v>373</v>
      </c>
      <c r="I235" t="str">
        <f t="shared" si="3"/>
        <v>Söfnunarsj.lífeyris-réttinda % Söfnunarsj. Lífeyrisréttinda</v>
      </c>
      <c r="Q235" t="s">
        <v>608</v>
      </c>
    </row>
    <row r="236" spans="1:17" x14ac:dyDescent="0.25">
      <c r="A236" t="s">
        <v>60</v>
      </c>
      <c r="B236" t="s">
        <v>373</v>
      </c>
      <c r="I236" t="str">
        <f t="shared" si="3"/>
        <v>Söfnunarsjóður lífeyrisréttinda % Söfnunarsj. Lífeyrisréttinda</v>
      </c>
      <c r="Q236" t="s">
        <v>609</v>
      </c>
    </row>
    <row r="237" spans="1:17" x14ac:dyDescent="0.25">
      <c r="A237" t="s">
        <v>286</v>
      </c>
      <c r="B237" t="s">
        <v>374</v>
      </c>
      <c r="I237" t="str">
        <f t="shared" si="3"/>
        <v>Trygginga-sjóðurlækna % Tryggingasj. Lækna</v>
      </c>
      <c r="Q237" t="s">
        <v>610</v>
      </c>
    </row>
    <row r="238" spans="1:17" x14ac:dyDescent="0.25">
      <c r="A238" t="s">
        <v>169</v>
      </c>
      <c r="B238" t="s">
        <v>374</v>
      </c>
      <c r="I238" t="str">
        <f t="shared" si="3"/>
        <v>Tryggingasjóður lækna % Tryggingasj. Lækna</v>
      </c>
      <c r="Q238" t="s">
        <v>611</v>
      </c>
    </row>
    <row r="239" spans="1:17" x14ac:dyDescent="0.25">
      <c r="A239" t="s">
        <v>287</v>
      </c>
      <c r="B239" t="s">
        <v>291</v>
      </c>
      <c r="I239" t="str">
        <f t="shared" si="3"/>
        <v>bankamanna" % UNKNOWN</v>
      </c>
      <c r="Q239" t="s">
        <v>612</v>
      </c>
    </row>
    <row r="240" spans="1:17" x14ac:dyDescent="0.25">
      <c r="A240" t="s">
        <v>288</v>
      </c>
      <c r="B240" t="s">
        <v>291</v>
      </c>
      <c r="I240" t="str">
        <f t="shared" si="3"/>
        <v>Íslands hf." % UNKNOWN</v>
      </c>
      <c r="Q240" t="s">
        <v>613</v>
      </c>
    </row>
    <row r="241" spans="1:17" x14ac:dyDescent="0.25">
      <c r="A241" t="s">
        <v>64</v>
      </c>
      <c r="B241" t="s">
        <v>291</v>
      </c>
      <c r="I241" t="str">
        <f t="shared" si="3"/>
        <v>Íslandsbanki hf. % UNKNOWN</v>
      </c>
      <c r="Q241" t="s">
        <v>614</v>
      </c>
    </row>
    <row r="242" spans="1:17" x14ac:dyDescent="0.25">
      <c r="A242" t="s">
        <v>289</v>
      </c>
      <c r="B242" t="s">
        <v>34</v>
      </c>
      <c r="I242" t="str">
        <f t="shared" si="3"/>
        <v>Íslenski lífeyris-sjóðurinn  % Íslenski</v>
      </c>
      <c r="Q242" t="s">
        <v>615</v>
      </c>
    </row>
    <row r="243" spans="1:17" x14ac:dyDescent="0.25">
      <c r="A243" t="s">
        <v>33</v>
      </c>
      <c r="B243" t="s">
        <v>34</v>
      </c>
      <c r="I243" t="str">
        <f t="shared" si="3"/>
        <v>Íslenski lífeyrissjóðurinn % Íslenski</v>
      </c>
      <c r="Q243" t="s">
        <v>616</v>
      </c>
    </row>
    <row r="244" spans="1:17" x14ac:dyDescent="0.25">
      <c r="A244" t="s">
        <v>290</v>
      </c>
      <c r="B244" t="s">
        <v>291</v>
      </c>
      <c r="I244" t="str">
        <f t="shared" si="3"/>
        <v>Útvegsb.  Ísl." % UNKNOWN</v>
      </c>
      <c r="Q244" t="s">
        <v>617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workbookViewId="0">
      <selection activeCell="C11" sqref="C11"/>
    </sheetView>
  </sheetViews>
  <sheetFormatPr defaultColWidth="8.85546875" defaultRowHeight="15" x14ac:dyDescent="0.25"/>
  <cols>
    <col min="2" max="2" width="15.85546875" bestFit="1" customWidth="1"/>
    <col min="3" max="3" width="95.85546875" customWidth="1"/>
    <col min="4" max="4" width="11" customWidth="1"/>
    <col min="5" max="5" width="11.85546875" customWidth="1"/>
    <col min="6" max="12" width="11" customWidth="1"/>
    <col min="13" max="15" width="12" customWidth="1"/>
  </cols>
  <sheetData>
    <row r="1" spans="1:5" ht="15.75" thickBot="1" x14ac:dyDescent="0.3">
      <c r="A1" s="1" t="s">
        <v>0</v>
      </c>
      <c r="B1" s="1" t="s">
        <v>1</v>
      </c>
      <c r="C1" t="s">
        <v>5</v>
      </c>
    </row>
    <row r="2" spans="1:5" x14ac:dyDescent="0.25">
      <c r="A2" s="5">
        <f>1997</f>
        <v>1997</v>
      </c>
      <c r="B2" s="8" t="s">
        <v>2</v>
      </c>
      <c r="C2" s="6" t="s">
        <v>8</v>
      </c>
      <c r="E2" s="2" t="s">
        <v>15</v>
      </c>
    </row>
    <row r="3" spans="1:5" x14ac:dyDescent="0.25">
      <c r="A3" s="7">
        <f>A2+1</f>
        <v>1998</v>
      </c>
      <c r="B3" s="9" t="s">
        <v>2</v>
      </c>
      <c r="C3" t="s">
        <v>9</v>
      </c>
      <c r="E3" s="3" t="s">
        <v>16</v>
      </c>
    </row>
    <row r="4" spans="1:5" ht="15.75" thickBot="1" x14ac:dyDescent="0.3">
      <c r="A4" s="7">
        <f t="shared" ref="A4:A26" si="0">A3+1</f>
        <v>1999</v>
      </c>
      <c r="B4" s="9" t="s">
        <v>10</v>
      </c>
      <c r="C4" t="s">
        <v>11</v>
      </c>
      <c r="E4" s="4" t="s">
        <v>17</v>
      </c>
    </row>
    <row r="5" spans="1:5" x14ac:dyDescent="0.25">
      <c r="A5" s="7">
        <f t="shared" si="0"/>
        <v>2000</v>
      </c>
      <c r="B5" s="10" t="s">
        <v>10</v>
      </c>
      <c r="C5" t="s">
        <v>81</v>
      </c>
    </row>
    <row r="6" spans="1:5" x14ac:dyDescent="0.25">
      <c r="A6" s="7">
        <f t="shared" si="0"/>
        <v>2001</v>
      </c>
      <c r="B6" s="10" t="s">
        <v>10</v>
      </c>
      <c r="C6" t="s">
        <v>81</v>
      </c>
    </row>
    <row r="7" spans="1:5" x14ac:dyDescent="0.25">
      <c r="A7" s="7">
        <f t="shared" si="0"/>
        <v>2002</v>
      </c>
      <c r="B7" s="10" t="s">
        <v>10</v>
      </c>
      <c r="C7" t="s">
        <v>81</v>
      </c>
    </row>
    <row r="8" spans="1:5" x14ac:dyDescent="0.25">
      <c r="A8" s="7">
        <f t="shared" si="0"/>
        <v>2003</v>
      </c>
      <c r="B8" s="9" t="s">
        <v>82</v>
      </c>
      <c r="C8" t="s">
        <v>85</v>
      </c>
    </row>
    <row r="9" spans="1:5" x14ac:dyDescent="0.25">
      <c r="A9" s="7">
        <f t="shared" si="0"/>
        <v>2004</v>
      </c>
      <c r="B9" s="9" t="s">
        <v>2</v>
      </c>
      <c r="C9" t="s">
        <v>85</v>
      </c>
    </row>
    <row r="10" spans="1:5" x14ac:dyDescent="0.25">
      <c r="A10" s="7">
        <f t="shared" si="0"/>
        <v>2005</v>
      </c>
      <c r="B10" s="9" t="s">
        <v>2</v>
      </c>
    </row>
    <row r="11" spans="1:5" x14ac:dyDescent="0.25">
      <c r="A11" s="7">
        <f t="shared" si="0"/>
        <v>2006</v>
      </c>
      <c r="B11" s="9" t="s">
        <v>3</v>
      </c>
    </row>
    <row r="12" spans="1:5" x14ac:dyDescent="0.25">
      <c r="A12" s="7">
        <f t="shared" si="0"/>
        <v>2007</v>
      </c>
      <c r="B12" s="10" t="s">
        <v>3</v>
      </c>
      <c r="C12" t="s">
        <v>6</v>
      </c>
    </row>
    <row r="13" spans="1:5" x14ac:dyDescent="0.25">
      <c r="A13" s="7">
        <f t="shared" si="0"/>
        <v>2008</v>
      </c>
      <c r="B13" s="10" t="s">
        <v>3</v>
      </c>
      <c r="C13" t="s">
        <v>6</v>
      </c>
    </row>
    <row r="14" spans="1:5" x14ac:dyDescent="0.25">
      <c r="A14" s="7">
        <f t="shared" si="0"/>
        <v>2009</v>
      </c>
      <c r="B14" s="10" t="s">
        <v>2</v>
      </c>
      <c r="C14" t="s">
        <v>78</v>
      </c>
    </row>
    <row r="15" spans="1:5" x14ac:dyDescent="0.25">
      <c r="A15" s="7">
        <f t="shared" si="0"/>
        <v>2010</v>
      </c>
      <c r="B15" s="10" t="s">
        <v>4</v>
      </c>
    </row>
    <row r="16" spans="1:5" x14ac:dyDescent="0.25">
      <c r="A16" s="7">
        <f t="shared" si="0"/>
        <v>2011</v>
      </c>
      <c r="B16" s="10" t="s">
        <v>3</v>
      </c>
      <c r="C16" t="s">
        <v>6</v>
      </c>
    </row>
    <row r="17" spans="1:3" x14ac:dyDescent="0.25">
      <c r="A17" s="7">
        <f t="shared" si="0"/>
        <v>2012</v>
      </c>
      <c r="B17" s="9" t="s">
        <v>14</v>
      </c>
    </row>
    <row r="18" spans="1:3" x14ac:dyDescent="0.25">
      <c r="A18" s="7">
        <f t="shared" si="0"/>
        <v>2013</v>
      </c>
      <c r="B18" s="10" t="s">
        <v>2</v>
      </c>
      <c r="C18" t="s">
        <v>7</v>
      </c>
    </row>
    <row r="19" spans="1:3" x14ac:dyDescent="0.25">
      <c r="A19" s="7">
        <f t="shared" si="0"/>
        <v>2014</v>
      </c>
      <c r="B19" s="10" t="s">
        <v>3</v>
      </c>
      <c r="C19" t="s">
        <v>6</v>
      </c>
    </row>
    <row r="20" spans="1:3" x14ac:dyDescent="0.25">
      <c r="A20" s="7">
        <f t="shared" si="0"/>
        <v>2015</v>
      </c>
      <c r="B20" s="10" t="s">
        <v>3</v>
      </c>
      <c r="C20" t="s">
        <v>6</v>
      </c>
    </row>
    <row r="21" spans="1:3" x14ac:dyDescent="0.25">
      <c r="A21" s="7">
        <f t="shared" si="0"/>
        <v>2016</v>
      </c>
      <c r="B21" s="10" t="s">
        <v>4</v>
      </c>
      <c r="C21" t="s">
        <v>20</v>
      </c>
    </row>
    <row r="22" spans="1:3" x14ac:dyDescent="0.25">
      <c r="A22" s="7">
        <f t="shared" si="0"/>
        <v>2017</v>
      </c>
      <c r="B22" s="10" t="s">
        <v>4</v>
      </c>
      <c r="C22" t="s">
        <v>19</v>
      </c>
    </row>
    <row r="23" spans="1:3" x14ac:dyDescent="0.25">
      <c r="A23" s="7">
        <f t="shared" si="0"/>
        <v>2018</v>
      </c>
      <c r="B23" s="10" t="s">
        <v>4</v>
      </c>
      <c r="C23" t="s">
        <v>18</v>
      </c>
    </row>
    <row r="24" spans="1:3" x14ac:dyDescent="0.25">
      <c r="A24" s="7">
        <f t="shared" si="0"/>
        <v>2019</v>
      </c>
      <c r="B24" s="10" t="s">
        <v>12</v>
      </c>
      <c r="C24" t="s">
        <v>13</v>
      </c>
    </row>
    <row r="25" spans="1:3" x14ac:dyDescent="0.25">
      <c r="A25" s="7">
        <f>A24+1</f>
        <v>2020</v>
      </c>
      <c r="B25" s="10" t="s">
        <v>12</v>
      </c>
      <c r="C25" t="s">
        <v>13</v>
      </c>
    </row>
    <row r="26" spans="1:3" ht="15.75" thickBot="1" x14ac:dyDescent="0.3">
      <c r="A26" s="7">
        <f t="shared" si="0"/>
        <v>2021</v>
      </c>
      <c r="B26" s="11" t="s">
        <v>12</v>
      </c>
      <c r="C26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2033D-FD1F-4CD2-A06E-FA3C5FED7B1C}">
  <dimension ref="A1:B31"/>
  <sheetViews>
    <sheetView workbookViewId="0">
      <selection activeCell="F25" sqref="F25"/>
    </sheetView>
  </sheetViews>
  <sheetFormatPr defaultColWidth="8.85546875" defaultRowHeight="15" x14ac:dyDescent="0.25"/>
  <cols>
    <col min="1" max="1" width="47.85546875" bestFit="1" customWidth="1"/>
    <col min="2" max="2" width="30" bestFit="1" customWidth="1"/>
  </cols>
  <sheetData>
    <row r="1" spans="1:2" x14ac:dyDescent="0.25">
      <c r="A1" s="12" t="s">
        <v>72</v>
      </c>
      <c r="B1" s="12" t="s">
        <v>73</v>
      </c>
    </row>
    <row r="2" spans="1:2" x14ac:dyDescent="0.25">
      <c r="A2" t="s">
        <v>21</v>
      </c>
      <c r="B2" t="s">
        <v>22</v>
      </c>
    </row>
    <row r="3" spans="1:2" x14ac:dyDescent="0.25">
      <c r="A3" t="s">
        <v>62</v>
      </c>
      <c r="B3" t="s">
        <v>63</v>
      </c>
    </row>
    <row r="4" spans="1:2" x14ac:dyDescent="0.25">
      <c r="A4" t="s">
        <v>23</v>
      </c>
      <c r="B4" t="s">
        <v>24</v>
      </c>
    </row>
    <row r="5" spans="1:2" x14ac:dyDescent="0.25">
      <c r="A5" t="s">
        <v>48</v>
      </c>
      <c r="B5" t="s">
        <v>49</v>
      </c>
    </row>
    <row r="6" spans="1:2" x14ac:dyDescent="0.25">
      <c r="A6" t="s">
        <v>25</v>
      </c>
      <c r="B6" t="s">
        <v>26</v>
      </c>
    </row>
    <row r="7" spans="1:2" x14ac:dyDescent="0.25">
      <c r="A7" t="s">
        <v>27</v>
      </c>
      <c r="B7" t="s">
        <v>28</v>
      </c>
    </row>
    <row r="8" spans="1:2" x14ac:dyDescent="0.25">
      <c r="A8" t="s">
        <v>29</v>
      </c>
      <c r="B8" t="s">
        <v>30</v>
      </c>
    </row>
    <row r="9" spans="1:2" x14ac:dyDescent="0.25">
      <c r="A9" t="s">
        <v>31</v>
      </c>
      <c r="B9" t="s">
        <v>32</v>
      </c>
    </row>
    <row r="10" spans="1:2" x14ac:dyDescent="0.25">
      <c r="A10" t="s">
        <v>64</v>
      </c>
      <c r="B10" t="s">
        <v>65</v>
      </c>
    </row>
    <row r="11" spans="1:2" x14ac:dyDescent="0.25">
      <c r="A11" t="s">
        <v>33</v>
      </c>
      <c r="B11" t="s">
        <v>34</v>
      </c>
    </row>
    <row r="12" spans="1:2" x14ac:dyDescent="0.25">
      <c r="A12" t="s">
        <v>66</v>
      </c>
      <c r="B12" t="s">
        <v>67</v>
      </c>
    </row>
    <row r="13" spans="1:2" x14ac:dyDescent="0.25">
      <c r="A13" t="s">
        <v>68</v>
      </c>
      <c r="B13" t="s">
        <v>69</v>
      </c>
    </row>
    <row r="14" spans="1:2" x14ac:dyDescent="0.25">
      <c r="A14" t="s">
        <v>37</v>
      </c>
      <c r="B14" t="s">
        <v>37</v>
      </c>
    </row>
    <row r="15" spans="1:2" x14ac:dyDescent="0.25">
      <c r="A15" t="s">
        <v>35</v>
      </c>
      <c r="B15" t="s">
        <v>36</v>
      </c>
    </row>
    <row r="16" spans="1:2" x14ac:dyDescent="0.25">
      <c r="A16" t="s">
        <v>38</v>
      </c>
      <c r="B16" t="s">
        <v>39</v>
      </c>
    </row>
    <row r="17" spans="1:2" x14ac:dyDescent="0.25">
      <c r="A17" t="s">
        <v>40</v>
      </c>
      <c r="B17" t="s">
        <v>41</v>
      </c>
    </row>
    <row r="18" spans="1:2" x14ac:dyDescent="0.25">
      <c r="A18" t="s">
        <v>42</v>
      </c>
      <c r="B18" t="s">
        <v>43</v>
      </c>
    </row>
    <row r="19" spans="1:2" x14ac:dyDescent="0.25">
      <c r="A19" t="s">
        <v>44</v>
      </c>
      <c r="B19" t="s">
        <v>45</v>
      </c>
    </row>
    <row r="20" spans="1:2" x14ac:dyDescent="0.25">
      <c r="A20" t="s">
        <v>46</v>
      </c>
      <c r="B20" t="s">
        <v>47</v>
      </c>
    </row>
    <row r="21" spans="1:2" x14ac:dyDescent="0.25">
      <c r="A21" t="s">
        <v>50</v>
      </c>
      <c r="B21" t="s">
        <v>51</v>
      </c>
    </row>
    <row r="22" spans="1:2" x14ac:dyDescent="0.25">
      <c r="A22" t="s">
        <v>52</v>
      </c>
      <c r="B22" t="s">
        <v>53</v>
      </c>
    </row>
    <row r="23" spans="1:2" x14ac:dyDescent="0.25">
      <c r="A23" t="s">
        <v>54</v>
      </c>
      <c r="B23" t="s">
        <v>55</v>
      </c>
    </row>
    <row r="24" spans="1:2" x14ac:dyDescent="0.25">
      <c r="A24" t="s">
        <v>70</v>
      </c>
      <c r="B24" t="s">
        <v>71</v>
      </c>
    </row>
    <row r="25" spans="1:2" x14ac:dyDescent="0.25">
      <c r="A25" t="s">
        <v>56</v>
      </c>
      <c r="B25" t="s">
        <v>57</v>
      </c>
    </row>
    <row r="26" spans="1:2" x14ac:dyDescent="0.25">
      <c r="A26" t="s">
        <v>60</v>
      </c>
      <c r="B26" t="s">
        <v>61</v>
      </c>
    </row>
    <row r="27" spans="1:2" x14ac:dyDescent="0.25">
      <c r="A27" t="s">
        <v>58</v>
      </c>
      <c r="B27" t="s">
        <v>59</v>
      </c>
    </row>
    <row r="28" spans="1:2" x14ac:dyDescent="0.25">
      <c r="A28" t="s">
        <v>74</v>
      </c>
      <c r="B28" t="s">
        <v>75</v>
      </c>
    </row>
    <row r="29" spans="1:2" x14ac:dyDescent="0.25">
      <c r="A29" t="s">
        <v>76</v>
      </c>
      <c r="B29" t="s">
        <v>77</v>
      </c>
    </row>
    <row r="30" spans="1:2" x14ac:dyDescent="0.25">
      <c r="A30" t="s">
        <v>79</v>
      </c>
      <c r="B30" t="s">
        <v>80</v>
      </c>
    </row>
    <row r="31" spans="1:2" x14ac:dyDescent="0.25">
      <c r="A31" s="13" t="s">
        <v>83</v>
      </c>
      <c r="B31" s="13" t="s">
        <v>84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75C2C-0739-4B02-9E2D-2883E90CBA46}">
  <dimension ref="A1:BI25"/>
  <sheetViews>
    <sheetView tabSelected="1" workbookViewId="0">
      <selection activeCell="G33" sqref="G32:G33"/>
    </sheetView>
  </sheetViews>
  <sheetFormatPr defaultRowHeight="15" x14ac:dyDescent="0.25"/>
  <cols>
    <col min="1" max="1" width="22" style="1" bestFit="1" customWidth="1"/>
    <col min="2" max="2" width="31.140625" style="1" bestFit="1" customWidth="1"/>
    <col min="3" max="3" width="15.42578125" style="1" bestFit="1" customWidth="1"/>
    <col min="4" max="4" width="43.7109375" style="1" bestFit="1" customWidth="1"/>
    <col min="5" max="5" width="10.42578125" style="1" bestFit="1" customWidth="1"/>
    <col min="6" max="6" width="23.85546875" style="1" bestFit="1" customWidth="1"/>
    <col min="7" max="11" width="22.28515625" style="1" bestFit="1" customWidth="1"/>
    <col min="12" max="12" width="21.140625" style="1" bestFit="1" customWidth="1"/>
    <col min="13" max="14" width="22.28515625" style="1" bestFit="1" customWidth="1"/>
    <col min="15" max="16" width="21.140625" style="1" bestFit="1" customWidth="1"/>
    <col min="17" max="18" width="22.28515625" style="1" bestFit="1" customWidth="1"/>
    <col min="19" max="19" width="20.140625" style="1" bestFit="1" customWidth="1"/>
    <col min="20" max="24" width="22.28515625" style="1" bestFit="1" customWidth="1"/>
    <col min="25" max="25" width="20.140625" style="1" bestFit="1" customWidth="1"/>
    <col min="26" max="26" width="22.28515625" style="1" bestFit="1" customWidth="1"/>
    <col min="27" max="27" width="21.140625" style="1" bestFit="1" customWidth="1"/>
    <col min="28" max="28" width="22.28515625" style="1" bestFit="1" customWidth="1"/>
    <col min="29" max="30" width="21.140625" style="1" bestFit="1" customWidth="1"/>
    <col min="31" max="32" width="22.28515625" style="1" bestFit="1" customWidth="1"/>
    <col min="33" max="34" width="21.140625" style="1" bestFit="1" customWidth="1"/>
    <col min="35" max="36" width="29.42578125" style="1" bestFit="1" customWidth="1"/>
    <col min="37" max="38" width="30.5703125" style="1" bestFit="1" customWidth="1"/>
    <col min="39" max="40" width="26.28515625" style="1" bestFit="1" customWidth="1"/>
    <col min="41" max="42" width="23.85546875" style="1" bestFit="1" customWidth="1"/>
    <col min="43" max="43" width="21.140625" style="1" bestFit="1" customWidth="1"/>
    <col min="44" max="46" width="20.85546875" style="1" bestFit="1" customWidth="1"/>
    <col min="47" max="48" width="23.85546875" style="1" bestFit="1" customWidth="1"/>
    <col min="49" max="49" width="22" style="1" bestFit="1" customWidth="1"/>
    <col min="50" max="51" width="21.140625" style="1" bestFit="1" customWidth="1"/>
    <col min="52" max="52" width="18.5703125" style="1" bestFit="1" customWidth="1"/>
    <col min="53" max="54" width="22.28515625" style="1" bestFit="1" customWidth="1"/>
    <col min="55" max="55" width="21.140625" style="1" bestFit="1" customWidth="1"/>
    <col min="56" max="57" width="22.28515625" style="1" bestFit="1" customWidth="1"/>
    <col min="58" max="58" width="20.140625" style="1" bestFit="1" customWidth="1"/>
    <col min="59" max="60" width="22.28515625" style="1" bestFit="1" customWidth="1"/>
    <col min="61" max="61" width="20.140625" style="1" bestFit="1" customWidth="1"/>
    <col min="62" max="16384" width="9.140625" style="1"/>
  </cols>
  <sheetData>
    <row r="1" spans="1:61" x14ac:dyDescent="0.25">
      <c r="A1" s="1" t="s">
        <v>618</v>
      </c>
      <c r="B1" s="1">
        <v>2021</v>
      </c>
      <c r="E1" s="1" t="s">
        <v>622</v>
      </c>
      <c r="F1" s="1" t="s">
        <v>623</v>
      </c>
      <c r="G1" s="1" t="s">
        <v>624</v>
      </c>
      <c r="H1" s="1" t="s">
        <v>624</v>
      </c>
      <c r="I1" s="1" t="s">
        <v>624</v>
      </c>
      <c r="J1" s="1" t="s">
        <v>625</v>
      </c>
      <c r="K1" s="1" t="s">
        <v>625</v>
      </c>
      <c r="L1" s="1" t="s">
        <v>625</v>
      </c>
      <c r="M1" s="1" t="s">
        <v>49</v>
      </c>
      <c r="N1" s="1" t="s">
        <v>49</v>
      </c>
      <c r="O1" s="1" t="s">
        <v>26</v>
      </c>
      <c r="P1" s="1" t="s">
        <v>26</v>
      </c>
      <c r="Q1" s="1" t="s">
        <v>626</v>
      </c>
      <c r="R1" s="1" t="s">
        <v>626</v>
      </c>
      <c r="S1" s="1" t="s">
        <v>626</v>
      </c>
      <c r="T1" s="1" t="s">
        <v>627</v>
      </c>
      <c r="U1" s="1" t="s">
        <v>627</v>
      </c>
      <c r="V1" s="1" t="s">
        <v>627</v>
      </c>
      <c r="W1" s="1" t="s">
        <v>628</v>
      </c>
      <c r="X1" s="1" t="s">
        <v>628</v>
      </c>
      <c r="Y1" s="1" t="s">
        <v>628</v>
      </c>
      <c r="Z1" s="1" t="s">
        <v>629</v>
      </c>
      <c r="AA1" s="1" t="s">
        <v>629</v>
      </c>
      <c r="AB1" s="1" t="s">
        <v>629</v>
      </c>
      <c r="AC1" s="1" t="s">
        <v>37</v>
      </c>
      <c r="AD1" s="1" t="s">
        <v>37</v>
      </c>
      <c r="AE1" s="1" t="s">
        <v>36</v>
      </c>
      <c r="AF1" s="1" t="s">
        <v>36</v>
      </c>
      <c r="AG1" s="1" t="s">
        <v>630</v>
      </c>
      <c r="AH1" s="1" t="s">
        <v>630</v>
      </c>
      <c r="AI1" s="1" t="s">
        <v>41</v>
      </c>
      <c r="AJ1" s="1" t="s">
        <v>41</v>
      </c>
      <c r="AK1" s="1" t="s">
        <v>217</v>
      </c>
      <c r="AL1" s="1" t="s">
        <v>217</v>
      </c>
      <c r="AM1" s="1" t="s">
        <v>45</v>
      </c>
      <c r="AN1" s="1" t="s">
        <v>45</v>
      </c>
      <c r="AO1" s="1" t="s">
        <v>47</v>
      </c>
      <c r="AP1" s="1" t="s">
        <v>47</v>
      </c>
      <c r="AQ1" s="1" t="s">
        <v>47</v>
      </c>
      <c r="AR1" s="1" t="s">
        <v>51</v>
      </c>
      <c r="AS1" s="1" t="s">
        <v>51</v>
      </c>
      <c r="AT1" s="1" t="s">
        <v>51</v>
      </c>
      <c r="AU1" s="1" t="s">
        <v>53</v>
      </c>
      <c r="AV1" s="1" t="s">
        <v>53</v>
      </c>
      <c r="AW1" s="1" t="s">
        <v>53</v>
      </c>
      <c r="AX1" s="1" t="s">
        <v>55</v>
      </c>
      <c r="AY1" s="1" t="s">
        <v>55</v>
      </c>
      <c r="AZ1" s="1" t="s">
        <v>55</v>
      </c>
      <c r="BA1" s="1" t="s">
        <v>631</v>
      </c>
      <c r="BB1" s="1" t="s">
        <v>631</v>
      </c>
      <c r="BC1" s="1" t="s">
        <v>631</v>
      </c>
      <c r="BD1" s="1" t="s">
        <v>61</v>
      </c>
      <c r="BE1" s="1" t="s">
        <v>61</v>
      </c>
      <c r="BF1" s="1" t="s">
        <v>61</v>
      </c>
      <c r="BG1" s="1" t="s">
        <v>632</v>
      </c>
      <c r="BH1" s="1" t="s">
        <v>632</v>
      </c>
      <c r="BI1" s="1" t="s">
        <v>632</v>
      </c>
    </row>
    <row r="2" spans="1:61" x14ac:dyDescent="0.25">
      <c r="E2" s="1" t="s">
        <v>633</v>
      </c>
      <c r="F2" s="1" t="s">
        <v>634</v>
      </c>
      <c r="G2" s="1" t="s">
        <v>623</v>
      </c>
      <c r="H2" s="1" t="s">
        <v>635</v>
      </c>
      <c r="I2" s="1" t="s">
        <v>636</v>
      </c>
      <c r="J2" s="1" t="s">
        <v>623</v>
      </c>
      <c r="K2" s="1" t="s">
        <v>635</v>
      </c>
      <c r="L2" s="1" t="s">
        <v>636</v>
      </c>
      <c r="M2" s="1" t="s">
        <v>623</v>
      </c>
      <c r="N2" s="1" t="s">
        <v>635</v>
      </c>
      <c r="O2" s="1" t="s">
        <v>623</v>
      </c>
      <c r="P2" s="1" t="s">
        <v>635</v>
      </c>
      <c r="Q2" s="1" t="s">
        <v>623</v>
      </c>
      <c r="R2" s="1" t="s">
        <v>635</v>
      </c>
      <c r="S2" s="1" t="s">
        <v>636</v>
      </c>
      <c r="T2" s="1" t="s">
        <v>623</v>
      </c>
      <c r="U2" s="1" t="s">
        <v>635</v>
      </c>
      <c r="V2" s="1" t="s">
        <v>636</v>
      </c>
      <c r="W2" s="1" t="s">
        <v>623</v>
      </c>
      <c r="X2" s="1" t="s">
        <v>635</v>
      </c>
      <c r="Y2" s="1" t="s">
        <v>636</v>
      </c>
      <c r="Z2" s="1" t="s">
        <v>623</v>
      </c>
      <c r="AA2" s="1" t="s">
        <v>635</v>
      </c>
      <c r="AB2" s="1" t="s">
        <v>636</v>
      </c>
      <c r="AC2" s="1" t="s">
        <v>623</v>
      </c>
      <c r="AD2" s="1" t="s">
        <v>635</v>
      </c>
      <c r="AE2" s="1" t="s">
        <v>623</v>
      </c>
      <c r="AF2" s="1" t="s">
        <v>635</v>
      </c>
      <c r="AG2" s="1" t="s">
        <v>623</v>
      </c>
      <c r="AH2" s="1" t="s">
        <v>635</v>
      </c>
      <c r="AI2" s="1" t="s">
        <v>623</v>
      </c>
      <c r="AJ2" s="1" t="s">
        <v>635</v>
      </c>
      <c r="AK2" s="1" t="s">
        <v>623</v>
      </c>
      <c r="AL2" s="1" t="s">
        <v>635</v>
      </c>
      <c r="AM2" s="1" t="s">
        <v>623</v>
      </c>
      <c r="AN2" s="1" t="s">
        <v>635</v>
      </c>
      <c r="AO2" s="1" t="s">
        <v>623</v>
      </c>
      <c r="AP2" s="1" t="s">
        <v>635</v>
      </c>
      <c r="AQ2" s="1" t="s">
        <v>636</v>
      </c>
      <c r="AR2" s="1" t="s">
        <v>623</v>
      </c>
      <c r="AS2" s="1" t="s">
        <v>635</v>
      </c>
      <c r="AT2" s="1" t="s">
        <v>636</v>
      </c>
      <c r="AU2" s="1" t="s">
        <v>623</v>
      </c>
      <c r="AV2" s="1" t="s">
        <v>635</v>
      </c>
      <c r="AW2" s="1" t="s">
        <v>636</v>
      </c>
      <c r="AX2" s="1" t="s">
        <v>623</v>
      </c>
      <c r="AY2" s="1" t="s">
        <v>635</v>
      </c>
      <c r="AZ2" s="1" t="s">
        <v>636</v>
      </c>
      <c r="BA2" s="1" t="s">
        <v>623</v>
      </c>
      <c r="BB2" s="1" t="s">
        <v>635</v>
      </c>
      <c r="BC2" s="1" t="s">
        <v>636</v>
      </c>
      <c r="BD2" s="1" t="s">
        <v>623</v>
      </c>
      <c r="BE2" s="1" t="s">
        <v>635</v>
      </c>
      <c r="BF2" s="1" t="s">
        <v>636</v>
      </c>
      <c r="BG2" s="1" t="s">
        <v>623</v>
      </c>
      <c r="BH2" s="1" t="s">
        <v>635</v>
      </c>
      <c r="BI2" s="1" t="s">
        <v>636</v>
      </c>
    </row>
    <row r="3" spans="1:61" ht="15.75" thickBot="1" x14ac:dyDescent="0.3">
      <c r="A3" s="1" t="s">
        <v>619</v>
      </c>
      <c r="B3" s="1" t="s">
        <v>620</v>
      </c>
      <c r="C3" s="1" t="s">
        <v>621</v>
      </c>
      <c r="D3" s="1" t="s">
        <v>637</v>
      </c>
    </row>
    <row r="4" spans="1:61" x14ac:dyDescent="0.25">
      <c r="A4" s="16" t="s">
        <v>638</v>
      </c>
      <c r="B4" s="17" t="s">
        <v>639</v>
      </c>
      <c r="C4" s="17" t="s">
        <v>640</v>
      </c>
      <c r="D4" s="18" t="s">
        <v>641</v>
      </c>
      <c r="F4" s="19">
        <v>3721329698.73</v>
      </c>
      <c r="G4" s="20">
        <v>192199626.042</v>
      </c>
      <c r="H4" s="20">
        <v>93540419.047000006</v>
      </c>
      <c r="I4" s="20">
        <v>98659206.995000005</v>
      </c>
      <c r="J4" s="20">
        <v>303549978.25999999</v>
      </c>
      <c r="K4" s="20">
        <v>297487795.148</v>
      </c>
      <c r="L4" s="20">
        <v>6062183.1119999997</v>
      </c>
      <c r="M4" s="20">
        <v>158184791.08899999</v>
      </c>
      <c r="N4" s="20">
        <v>158184791.08899999</v>
      </c>
      <c r="O4" s="20">
        <v>31789213</v>
      </c>
      <c r="P4" s="20">
        <v>31789213</v>
      </c>
      <c r="Q4" s="20">
        <v>145275378.73800001</v>
      </c>
      <c r="R4" s="20">
        <v>144630271.72299999</v>
      </c>
      <c r="S4" s="20">
        <v>645107.01500000001</v>
      </c>
      <c r="T4" s="20">
        <v>190727761</v>
      </c>
      <c r="U4" s="20">
        <v>56713113</v>
      </c>
      <c r="V4" s="20">
        <v>134014648</v>
      </c>
      <c r="W4" s="20">
        <v>506495645.07800001</v>
      </c>
      <c r="X4" s="20">
        <v>504207547.69199997</v>
      </c>
      <c r="Y4" s="20">
        <v>2288097.3859999999</v>
      </c>
      <c r="Z4" s="20">
        <v>63293404.840000004</v>
      </c>
      <c r="AA4" s="20">
        <v>15651491.200999999</v>
      </c>
      <c r="AB4" s="20">
        <v>47641913.638999999</v>
      </c>
      <c r="AC4" s="20">
        <v>21283480.153999999</v>
      </c>
      <c r="AD4" s="20">
        <v>21283480.153999999</v>
      </c>
      <c r="AE4" s="20">
        <v>34738969</v>
      </c>
      <c r="AF4" s="20">
        <v>34738969</v>
      </c>
      <c r="AG4" s="20">
        <v>7963409</v>
      </c>
      <c r="AH4" s="20">
        <v>7963409</v>
      </c>
      <c r="AI4" s="20">
        <v>4944125.966</v>
      </c>
      <c r="AJ4" s="20">
        <v>4944125.966</v>
      </c>
      <c r="AK4" s="20">
        <v>8392656</v>
      </c>
      <c r="AL4" s="20">
        <v>8392656</v>
      </c>
      <c r="AM4" s="20">
        <v>24628237.171999998</v>
      </c>
      <c r="AN4" s="20">
        <v>24628237.171999998</v>
      </c>
      <c r="AO4" s="20">
        <v>777316740.46399999</v>
      </c>
      <c r="AP4" s="20">
        <v>763836942.26100004</v>
      </c>
      <c r="AQ4" s="20">
        <v>13479798.203</v>
      </c>
      <c r="AR4" s="20">
        <v>4304740.6390000004</v>
      </c>
      <c r="AS4" s="20">
        <v>1032915.302</v>
      </c>
      <c r="AT4" s="20">
        <v>3271825.3369999998</v>
      </c>
      <c r="AU4" s="20">
        <v>765677260.77600002</v>
      </c>
      <c r="AV4" s="20">
        <v>750303589.66299999</v>
      </c>
      <c r="AW4" s="20">
        <v>15373671.113</v>
      </c>
      <c r="AX4" s="20">
        <v>55319102.847999997</v>
      </c>
      <c r="AY4" s="20">
        <v>54866843.827</v>
      </c>
      <c r="AZ4" s="20">
        <v>452259.02100000001</v>
      </c>
      <c r="BA4" s="20">
        <v>82299871</v>
      </c>
      <c r="BB4" s="20">
        <v>69706699</v>
      </c>
      <c r="BC4" s="20">
        <v>12593172</v>
      </c>
      <c r="BD4" s="20">
        <v>134647967.75099999</v>
      </c>
      <c r="BE4" s="20">
        <v>134128885.251</v>
      </c>
      <c r="BF4" s="20">
        <v>519082.5</v>
      </c>
      <c r="BG4" s="20">
        <v>208297339.91299999</v>
      </c>
      <c r="BH4" s="20">
        <v>203504540.389</v>
      </c>
      <c r="BI4" s="21">
        <v>4792799.5240000002</v>
      </c>
    </row>
    <row r="5" spans="1:61" x14ac:dyDescent="0.25">
      <c r="A5" s="22" t="s">
        <v>638</v>
      </c>
      <c r="B5" s="23" t="s">
        <v>639</v>
      </c>
      <c r="C5" s="23" t="s">
        <v>640</v>
      </c>
      <c r="D5" s="24" t="s">
        <v>642</v>
      </c>
      <c r="F5" s="25">
        <v>2805636919.2709999</v>
      </c>
      <c r="G5" s="26">
        <v>135483439.78099999</v>
      </c>
      <c r="H5" s="26">
        <v>77100116.854000002</v>
      </c>
      <c r="I5" s="26">
        <v>58383322.927000001</v>
      </c>
      <c r="J5" s="26">
        <v>246659686.75799999</v>
      </c>
      <c r="K5" s="26">
        <v>236298193.954</v>
      </c>
      <c r="L5" s="26">
        <v>10361492.804</v>
      </c>
      <c r="M5" s="26">
        <v>173143683.70300001</v>
      </c>
      <c r="N5" s="26">
        <v>173143683.70300001</v>
      </c>
      <c r="O5" s="26">
        <v>25647132</v>
      </c>
      <c r="P5" s="26">
        <v>25647132</v>
      </c>
      <c r="Q5" s="26">
        <v>95310848.318000004</v>
      </c>
      <c r="R5" s="26">
        <v>94789008.479000002</v>
      </c>
      <c r="S5" s="26">
        <v>521839.83899999998</v>
      </c>
      <c r="T5" s="26">
        <v>203264124</v>
      </c>
      <c r="U5" s="26">
        <v>67013841</v>
      </c>
      <c r="V5" s="26">
        <v>136250283</v>
      </c>
      <c r="W5" s="26">
        <v>372236214.53500003</v>
      </c>
      <c r="X5" s="26">
        <v>368197732.50700003</v>
      </c>
      <c r="Y5" s="26">
        <v>4038482.0279999999</v>
      </c>
      <c r="Z5" s="26">
        <v>74586634.503999993</v>
      </c>
      <c r="AA5" s="26">
        <v>16017720.727</v>
      </c>
      <c r="AB5" s="26">
        <v>58568913.777000003</v>
      </c>
      <c r="AC5" s="26">
        <v>22937483.826000001</v>
      </c>
      <c r="AD5" s="26">
        <v>22937483.826000001</v>
      </c>
      <c r="AE5" s="26">
        <v>64240313</v>
      </c>
      <c r="AF5" s="26">
        <v>64240313</v>
      </c>
      <c r="AG5" s="26">
        <v>10120893</v>
      </c>
      <c r="AH5" s="26">
        <v>10120893</v>
      </c>
      <c r="AI5" s="26">
        <v>9298052.932</v>
      </c>
      <c r="AJ5" s="26">
        <v>9298052.932</v>
      </c>
      <c r="AK5" s="26">
        <v>19222104</v>
      </c>
      <c r="AL5" s="26">
        <v>19222104</v>
      </c>
      <c r="AM5" s="26">
        <v>66778519.379000001</v>
      </c>
      <c r="AN5" s="26">
        <v>66778519.379000001</v>
      </c>
      <c r="AO5" s="26">
        <v>522785916.22299999</v>
      </c>
      <c r="AP5" s="26">
        <v>521570879.21200001</v>
      </c>
      <c r="AQ5" s="26">
        <v>1215037.0109999999</v>
      </c>
      <c r="AR5" s="26">
        <v>4480930.6270000003</v>
      </c>
      <c r="AS5" s="26">
        <v>1129118.1610000001</v>
      </c>
      <c r="AT5" s="26">
        <v>3351812.466</v>
      </c>
      <c r="AU5" s="26">
        <v>418955137.43300003</v>
      </c>
      <c r="AV5" s="26">
        <v>408405092.85699999</v>
      </c>
      <c r="AW5" s="26">
        <v>10550044.575999999</v>
      </c>
      <c r="AX5" s="26">
        <v>30211564.282000002</v>
      </c>
      <c r="AY5" s="26">
        <v>29721475.395</v>
      </c>
      <c r="AZ5" s="26">
        <v>490088.88699999999</v>
      </c>
      <c r="BA5" s="26">
        <v>63615948</v>
      </c>
      <c r="BB5" s="26">
        <v>47955065</v>
      </c>
      <c r="BC5" s="26">
        <v>15660883</v>
      </c>
      <c r="BD5" s="26">
        <v>104879106.744</v>
      </c>
      <c r="BE5" s="26">
        <v>102533449.03300001</v>
      </c>
      <c r="BF5" s="26">
        <v>2345657.7110000001</v>
      </c>
      <c r="BG5" s="26">
        <v>141779186.22600001</v>
      </c>
      <c r="BH5" s="26">
        <v>138199841.67500001</v>
      </c>
      <c r="BI5" s="27">
        <v>3579344.551</v>
      </c>
    </row>
    <row r="6" spans="1:61" x14ac:dyDescent="0.25">
      <c r="A6" s="22" t="s">
        <v>638</v>
      </c>
      <c r="B6" s="23" t="s">
        <v>639</v>
      </c>
      <c r="C6" s="23" t="s">
        <v>640</v>
      </c>
      <c r="D6" s="24" t="s">
        <v>643</v>
      </c>
      <c r="F6" s="25">
        <v>256076.88200000001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28824</v>
      </c>
      <c r="P6" s="26">
        <v>28824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151929.84700000001</v>
      </c>
      <c r="X6" s="26">
        <v>150974.99900000001</v>
      </c>
      <c r="Y6" s="26">
        <v>954.84799999999996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>
        <v>0</v>
      </c>
      <c r="AH6" s="26">
        <v>0</v>
      </c>
      <c r="AI6" s="26">
        <v>0</v>
      </c>
      <c r="AJ6" s="26">
        <v>0</v>
      </c>
      <c r="AK6" s="26">
        <v>0</v>
      </c>
      <c r="AL6" s="26">
        <v>0</v>
      </c>
      <c r="AM6" s="26">
        <v>0</v>
      </c>
      <c r="AN6" s="26">
        <v>0</v>
      </c>
      <c r="AO6" s="26">
        <v>0</v>
      </c>
      <c r="AP6" s="26">
        <v>0</v>
      </c>
      <c r="AQ6" s="26">
        <v>0</v>
      </c>
      <c r="AR6" s="26">
        <v>0</v>
      </c>
      <c r="AS6" s="26">
        <v>0</v>
      </c>
      <c r="AT6" s="26">
        <v>0</v>
      </c>
      <c r="AU6" s="26">
        <v>0</v>
      </c>
      <c r="AV6" s="26">
        <v>0</v>
      </c>
      <c r="AW6" s="26">
        <v>0</v>
      </c>
      <c r="AX6" s="26">
        <v>25302.035</v>
      </c>
      <c r="AY6" s="26">
        <v>25302.035</v>
      </c>
      <c r="AZ6" s="26">
        <v>0</v>
      </c>
      <c r="BA6" s="26">
        <v>25621</v>
      </c>
      <c r="BB6" s="26">
        <v>25621</v>
      </c>
      <c r="BC6" s="26">
        <v>0</v>
      </c>
      <c r="BD6" s="26">
        <v>0</v>
      </c>
      <c r="BE6" s="26">
        <v>0</v>
      </c>
      <c r="BF6" s="26">
        <v>0</v>
      </c>
      <c r="BG6" s="26">
        <v>24400</v>
      </c>
      <c r="BH6" s="26">
        <v>24400</v>
      </c>
      <c r="BI6" s="27">
        <v>0</v>
      </c>
    </row>
    <row r="7" spans="1:61" x14ac:dyDescent="0.25">
      <c r="A7" s="22" t="s">
        <v>638</v>
      </c>
      <c r="B7" s="23" t="s">
        <v>639</v>
      </c>
      <c r="C7" s="23" t="s">
        <v>640</v>
      </c>
      <c r="D7" s="24" t="s">
        <v>644</v>
      </c>
      <c r="F7" s="25">
        <v>47181155.126000002</v>
      </c>
      <c r="G7" s="26">
        <v>29867709.056000002</v>
      </c>
      <c r="H7" s="26">
        <v>0</v>
      </c>
      <c r="I7" s="26">
        <v>29867709.056000002</v>
      </c>
      <c r="J7" s="26">
        <v>4083072.3569999998</v>
      </c>
      <c r="K7" s="26">
        <v>4219.1970000000001</v>
      </c>
      <c r="L7" s="26">
        <v>4078853.16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11445</v>
      </c>
      <c r="U7" s="26">
        <v>0</v>
      </c>
      <c r="V7" s="26">
        <v>11445</v>
      </c>
      <c r="W7" s="26">
        <v>1205953.1399999999</v>
      </c>
      <c r="X7" s="26">
        <v>0</v>
      </c>
      <c r="Y7" s="26">
        <v>1205953.1399999999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805364</v>
      </c>
      <c r="AF7" s="26">
        <v>805364</v>
      </c>
      <c r="AG7" s="26">
        <v>270612</v>
      </c>
      <c r="AH7" s="26">
        <v>270612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9875379.2019999996</v>
      </c>
      <c r="AP7" s="26">
        <v>0</v>
      </c>
      <c r="AQ7" s="26">
        <v>9875379.2019999996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6">
        <v>0</v>
      </c>
      <c r="BA7" s="26">
        <v>40037</v>
      </c>
      <c r="BB7" s="26">
        <v>0</v>
      </c>
      <c r="BC7" s="26">
        <v>40037</v>
      </c>
      <c r="BD7" s="26">
        <v>710615.473</v>
      </c>
      <c r="BE7" s="26">
        <v>0</v>
      </c>
      <c r="BF7" s="26">
        <v>710615.473</v>
      </c>
      <c r="BG7" s="26">
        <v>310967.89799999999</v>
      </c>
      <c r="BH7" s="26">
        <v>310967.89799999999</v>
      </c>
      <c r="BI7" s="27">
        <v>0</v>
      </c>
    </row>
    <row r="8" spans="1:61" x14ac:dyDescent="0.25">
      <c r="A8" s="22" t="s">
        <v>638</v>
      </c>
      <c r="B8" s="23" t="s">
        <v>639</v>
      </c>
      <c r="C8" s="23" t="s">
        <v>640</v>
      </c>
      <c r="D8" s="24" t="s">
        <v>645</v>
      </c>
      <c r="F8" s="25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0</v>
      </c>
      <c r="AE8" s="26">
        <v>0</v>
      </c>
      <c r="AF8" s="26">
        <v>0</v>
      </c>
      <c r="AG8" s="26">
        <v>0</v>
      </c>
      <c r="AH8" s="26">
        <v>0</v>
      </c>
      <c r="AI8" s="26">
        <v>0</v>
      </c>
      <c r="AJ8" s="26">
        <v>0</v>
      </c>
      <c r="AK8" s="26">
        <v>0</v>
      </c>
      <c r="AL8" s="26">
        <v>0</v>
      </c>
      <c r="AM8" s="26">
        <v>0</v>
      </c>
      <c r="AN8" s="26">
        <v>0</v>
      </c>
      <c r="AO8" s="26">
        <v>0</v>
      </c>
      <c r="AP8" s="26">
        <v>0</v>
      </c>
      <c r="AQ8" s="26">
        <v>0</v>
      </c>
      <c r="AR8" s="26">
        <v>0</v>
      </c>
      <c r="AS8" s="26">
        <v>0</v>
      </c>
      <c r="AT8" s="26">
        <v>0</v>
      </c>
      <c r="AU8" s="26">
        <v>0</v>
      </c>
      <c r="AV8" s="26">
        <v>0</v>
      </c>
      <c r="AW8" s="26">
        <v>0</v>
      </c>
      <c r="AX8" s="26">
        <v>0</v>
      </c>
      <c r="AY8" s="26">
        <v>0</v>
      </c>
      <c r="AZ8" s="26">
        <v>0</v>
      </c>
      <c r="BA8" s="26">
        <v>0</v>
      </c>
      <c r="BB8" s="26">
        <v>0</v>
      </c>
      <c r="BC8" s="26">
        <v>0</v>
      </c>
      <c r="BD8" s="26">
        <v>0</v>
      </c>
      <c r="BE8" s="26">
        <v>0</v>
      </c>
      <c r="BF8" s="26">
        <v>0</v>
      </c>
      <c r="BG8" s="26">
        <v>0</v>
      </c>
      <c r="BH8" s="26">
        <v>0</v>
      </c>
      <c r="BI8" s="27">
        <v>0</v>
      </c>
    </row>
    <row r="9" spans="1:61" x14ac:dyDescent="0.25">
      <c r="A9" s="22" t="s">
        <v>638</v>
      </c>
      <c r="B9" s="23" t="s">
        <v>639</v>
      </c>
      <c r="C9" s="23" t="s">
        <v>640</v>
      </c>
      <c r="D9" s="24" t="s">
        <v>646</v>
      </c>
      <c r="F9" s="25">
        <v>39999.963000000003</v>
      </c>
      <c r="G9" s="26">
        <v>2759.9630000000002</v>
      </c>
      <c r="H9" s="26">
        <v>2759.9630000000002</v>
      </c>
      <c r="I9" s="26">
        <v>0</v>
      </c>
      <c r="J9" s="26">
        <v>12640</v>
      </c>
      <c r="K9" s="26">
        <v>12640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>
        <v>0</v>
      </c>
      <c r="AH9" s="26">
        <v>0</v>
      </c>
      <c r="AI9" s="26">
        <v>0</v>
      </c>
      <c r="AJ9" s="26">
        <v>0</v>
      </c>
      <c r="AK9" s="26">
        <v>0</v>
      </c>
      <c r="AL9" s="26">
        <v>0</v>
      </c>
      <c r="AM9" s="26">
        <v>0</v>
      </c>
      <c r="AN9" s="26">
        <v>0</v>
      </c>
      <c r="AO9" s="26">
        <v>0</v>
      </c>
      <c r="AP9" s="26">
        <v>0</v>
      </c>
      <c r="AQ9" s="26">
        <v>0</v>
      </c>
      <c r="AR9" s="26">
        <v>0</v>
      </c>
      <c r="AS9" s="26">
        <v>0</v>
      </c>
      <c r="AT9" s="26">
        <v>0</v>
      </c>
      <c r="AU9" s="26">
        <v>24600</v>
      </c>
      <c r="AV9" s="26">
        <v>24192.484</v>
      </c>
      <c r="AW9" s="26">
        <v>407.51600000000002</v>
      </c>
      <c r="AX9" s="26">
        <v>0</v>
      </c>
      <c r="AY9" s="26">
        <v>0</v>
      </c>
      <c r="AZ9" s="26">
        <v>0</v>
      </c>
      <c r="BA9" s="26">
        <v>0</v>
      </c>
      <c r="BB9" s="26">
        <v>0</v>
      </c>
      <c r="BC9" s="26">
        <v>0</v>
      </c>
      <c r="BD9" s="26">
        <v>0</v>
      </c>
      <c r="BE9" s="26">
        <v>0</v>
      </c>
      <c r="BF9" s="26">
        <v>0</v>
      </c>
      <c r="BG9" s="26">
        <v>0</v>
      </c>
      <c r="BH9" s="26">
        <v>0</v>
      </c>
      <c r="BI9" s="27">
        <v>0</v>
      </c>
    </row>
    <row r="10" spans="1:61" x14ac:dyDescent="0.25">
      <c r="A10" s="22" t="s">
        <v>638</v>
      </c>
      <c r="B10" s="23" t="s">
        <v>639</v>
      </c>
      <c r="C10" s="23" t="s">
        <v>647</v>
      </c>
      <c r="D10" s="24" t="s">
        <v>648</v>
      </c>
      <c r="F10" s="25">
        <v>148427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148427</v>
      </c>
      <c r="AF10" s="26">
        <v>148427</v>
      </c>
      <c r="AG10" s="26">
        <v>0</v>
      </c>
      <c r="AH10" s="26">
        <v>0</v>
      </c>
      <c r="AI10" s="26">
        <v>0</v>
      </c>
      <c r="AJ10" s="26">
        <v>0</v>
      </c>
      <c r="AK10" s="26">
        <v>0</v>
      </c>
      <c r="AL10" s="26">
        <v>0</v>
      </c>
      <c r="AM10" s="26">
        <v>0</v>
      </c>
      <c r="AN10" s="26">
        <v>0</v>
      </c>
      <c r="AO10" s="26">
        <v>0</v>
      </c>
      <c r="AP10" s="26">
        <v>0</v>
      </c>
      <c r="AQ10" s="26">
        <v>0</v>
      </c>
      <c r="AR10" s="26">
        <v>0</v>
      </c>
      <c r="AS10" s="26">
        <v>0</v>
      </c>
      <c r="AT10" s="26">
        <v>0</v>
      </c>
      <c r="AU10" s="26">
        <v>0</v>
      </c>
      <c r="AV10" s="26">
        <v>0</v>
      </c>
      <c r="AW10" s="26">
        <v>0</v>
      </c>
      <c r="AX10" s="26">
        <v>0</v>
      </c>
      <c r="AY10" s="26">
        <v>0</v>
      </c>
      <c r="AZ10" s="26">
        <v>0</v>
      </c>
      <c r="BA10" s="26">
        <v>0</v>
      </c>
      <c r="BB10" s="26">
        <v>0</v>
      </c>
      <c r="BC10" s="26">
        <v>0</v>
      </c>
      <c r="BD10" s="26">
        <v>0</v>
      </c>
      <c r="BE10" s="26">
        <v>0</v>
      </c>
      <c r="BF10" s="26">
        <v>0</v>
      </c>
      <c r="BG10" s="26">
        <v>0</v>
      </c>
      <c r="BH10" s="26">
        <v>0</v>
      </c>
      <c r="BI10" s="27">
        <v>0</v>
      </c>
    </row>
    <row r="11" spans="1:61" x14ac:dyDescent="0.25">
      <c r="A11" s="22" t="s">
        <v>638</v>
      </c>
      <c r="B11" s="23" t="s">
        <v>639</v>
      </c>
      <c r="C11" s="23" t="s">
        <v>647</v>
      </c>
      <c r="D11" s="24" t="s">
        <v>649</v>
      </c>
      <c r="F11" s="25">
        <v>22181919.552999999</v>
      </c>
      <c r="G11" s="26">
        <v>700000</v>
      </c>
      <c r="H11" s="26">
        <v>700000</v>
      </c>
      <c r="I11" s="26">
        <v>0</v>
      </c>
      <c r="J11" s="26">
        <v>2476418.0019999999</v>
      </c>
      <c r="K11" s="26">
        <v>2476418.0019999999</v>
      </c>
      <c r="L11" s="26">
        <v>0</v>
      </c>
      <c r="M11" s="26">
        <v>1423171.973</v>
      </c>
      <c r="N11" s="26">
        <v>1423171.973</v>
      </c>
      <c r="O11" s="26">
        <v>155489</v>
      </c>
      <c r="P11" s="26">
        <v>155489</v>
      </c>
      <c r="Q11" s="26">
        <v>1381264.743</v>
      </c>
      <c r="R11" s="26">
        <v>1373718.6740000001</v>
      </c>
      <c r="S11" s="26">
        <v>7546.0690000000004</v>
      </c>
      <c r="T11" s="26">
        <v>1224268</v>
      </c>
      <c r="U11" s="26">
        <v>1224268</v>
      </c>
      <c r="V11" s="26">
        <v>0</v>
      </c>
      <c r="W11" s="26">
        <v>4879026.5520000001</v>
      </c>
      <c r="X11" s="26">
        <v>4839062.4730000002</v>
      </c>
      <c r="Y11" s="26">
        <v>39964.078999999998</v>
      </c>
      <c r="Z11" s="26">
        <v>231184.04399999999</v>
      </c>
      <c r="AA11" s="26">
        <v>231184.04399999999</v>
      </c>
      <c r="AB11" s="26">
        <v>0</v>
      </c>
      <c r="AC11" s="26">
        <v>138508.253</v>
      </c>
      <c r="AD11" s="26">
        <v>138508.253</v>
      </c>
      <c r="AE11" s="26">
        <v>0</v>
      </c>
      <c r="AF11" s="26">
        <v>0</v>
      </c>
      <c r="AG11" s="26">
        <v>99362</v>
      </c>
      <c r="AH11" s="26">
        <v>99362</v>
      </c>
      <c r="AI11" s="26">
        <v>83777.055999999997</v>
      </c>
      <c r="AJ11" s="26">
        <v>83777.055999999997</v>
      </c>
      <c r="AK11" s="26">
        <v>645</v>
      </c>
      <c r="AL11" s="26">
        <v>645</v>
      </c>
      <c r="AM11" s="26">
        <v>10290.311</v>
      </c>
      <c r="AN11" s="26">
        <v>10290.311</v>
      </c>
      <c r="AO11" s="26">
        <v>2982360.2149999999</v>
      </c>
      <c r="AP11" s="26">
        <v>2980001.0019999999</v>
      </c>
      <c r="AQ11" s="26">
        <v>2359.2130000000002</v>
      </c>
      <c r="AR11" s="26">
        <v>13789.543</v>
      </c>
      <c r="AS11" s="26">
        <v>13789.543</v>
      </c>
      <c r="AT11" s="26">
        <v>0</v>
      </c>
      <c r="AU11" s="26">
        <v>3416456.4</v>
      </c>
      <c r="AV11" s="26">
        <v>3359860.3739999998</v>
      </c>
      <c r="AW11" s="26">
        <v>56596.025999999998</v>
      </c>
      <c r="AX11" s="26">
        <v>187576.94399999999</v>
      </c>
      <c r="AY11" s="26">
        <v>186602.83499999999</v>
      </c>
      <c r="AZ11" s="26">
        <v>974.10900000000004</v>
      </c>
      <c r="BA11" s="26">
        <v>633760</v>
      </c>
      <c r="BB11" s="26">
        <v>383609</v>
      </c>
      <c r="BC11" s="26">
        <v>250151</v>
      </c>
      <c r="BD11" s="26">
        <v>823892.98</v>
      </c>
      <c r="BE11" s="26">
        <v>821597.87699999998</v>
      </c>
      <c r="BF11" s="26">
        <v>2295.1030000000001</v>
      </c>
      <c r="BG11" s="26">
        <v>1320678.537</v>
      </c>
      <c r="BH11" s="26">
        <v>1261383.551</v>
      </c>
      <c r="BI11" s="27">
        <v>59294.985999999997</v>
      </c>
    </row>
    <row r="12" spans="1:61" x14ac:dyDescent="0.25">
      <c r="A12" s="22" t="s">
        <v>638</v>
      </c>
      <c r="B12" s="23" t="s">
        <v>639</v>
      </c>
      <c r="C12" s="23" t="s">
        <v>647</v>
      </c>
      <c r="D12" s="24" t="s">
        <v>650</v>
      </c>
      <c r="F12" s="25">
        <v>355697.43400000001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165282</v>
      </c>
      <c r="U12" s="26">
        <v>39261</v>
      </c>
      <c r="V12" s="26">
        <v>126021</v>
      </c>
      <c r="W12" s="26">
        <v>166585.43400000001</v>
      </c>
      <c r="X12" s="26">
        <v>166585.43400000001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>
        <v>23830</v>
      </c>
      <c r="AH12" s="26">
        <v>23830</v>
      </c>
      <c r="AI12" s="26">
        <v>0</v>
      </c>
      <c r="AJ12" s="26">
        <v>0</v>
      </c>
      <c r="AK12" s="26">
        <v>0</v>
      </c>
      <c r="AL12" s="26">
        <v>0</v>
      </c>
      <c r="AM12" s="26">
        <v>0</v>
      </c>
      <c r="AN12" s="26">
        <v>0</v>
      </c>
      <c r="AO12" s="26">
        <v>0</v>
      </c>
      <c r="AP12" s="26">
        <v>0</v>
      </c>
      <c r="AQ12" s="26">
        <v>0</v>
      </c>
      <c r="AR12" s="26">
        <v>0</v>
      </c>
      <c r="AS12" s="26">
        <v>0</v>
      </c>
      <c r="AT12" s="26">
        <v>0</v>
      </c>
      <c r="AU12" s="26">
        <v>0</v>
      </c>
      <c r="AV12" s="26">
        <v>0</v>
      </c>
      <c r="AW12" s="26">
        <v>0</v>
      </c>
      <c r="AX12" s="26">
        <v>0</v>
      </c>
      <c r="AY12" s="26">
        <v>0</v>
      </c>
      <c r="AZ12" s="26">
        <v>0</v>
      </c>
      <c r="BA12" s="26">
        <v>0</v>
      </c>
      <c r="BB12" s="26">
        <v>0</v>
      </c>
      <c r="BC12" s="26">
        <v>0</v>
      </c>
      <c r="BD12" s="26">
        <v>0</v>
      </c>
      <c r="BE12" s="26">
        <v>0</v>
      </c>
      <c r="BF12" s="26">
        <v>0</v>
      </c>
      <c r="BG12" s="26">
        <v>0</v>
      </c>
      <c r="BH12" s="26">
        <v>0</v>
      </c>
      <c r="BI12" s="27">
        <v>0</v>
      </c>
    </row>
    <row r="13" spans="1:61" x14ac:dyDescent="0.25">
      <c r="A13" s="22" t="s">
        <v>638</v>
      </c>
      <c r="B13" s="23" t="s">
        <v>639</v>
      </c>
      <c r="C13" s="23" t="s">
        <v>647</v>
      </c>
      <c r="D13" s="24" t="s">
        <v>651</v>
      </c>
      <c r="F13" s="25">
        <v>1885512.1900000002</v>
      </c>
      <c r="G13" s="26">
        <v>95327.106</v>
      </c>
      <c r="H13" s="26">
        <v>45203.400999999998</v>
      </c>
      <c r="I13" s="26">
        <v>50123.705000000002</v>
      </c>
      <c r="J13" s="26">
        <v>3126.703</v>
      </c>
      <c r="K13" s="26">
        <v>3126.703</v>
      </c>
      <c r="L13" s="26">
        <v>0</v>
      </c>
      <c r="M13" s="26">
        <v>261727.88099999999</v>
      </c>
      <c r="N13" s="26">
        <v>261727.88099999999</v>
      </c>
      <c r="O13" s="26">
        <v>8325</v>
      </c>
      <c r="P13" s="26">
        <v>8325</v>
      </c>
      <c r="Q13" s="26">
        <v>244113.18700000001</v>
      </c>
      <c r="R13" s="26">
        <v>233136.10200000001</v>
      </c>
      <c r="S13" s="26">
        <v>10977.084999999999</v>
      </c>
      <c r="T13" s="26">
        <v>66247</v>
      </c>
      <c r="U13" s="26">
        <v>19269</v>
      </c>
      <c r="V13" s="26">
        <v>46978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46127.646000000001</v>
      </c>
      <c r="AD13" s="26">
        <v>46127.646000000001</v>
      </c>
      <c r="AE13" s="26">
        <v>60880</v>
      </c>
      <c r="AF13" s="26">
        <v>60880</v>
      </c>
      <c r="AG13" s="26">
        <v>2365</v>
      </c>
      <c r="AH13" s="26">
        <v>2365</v>
      </c>
      <c r="AI13" s="26">
        <v>94669.697</v>
      </c>
      <c r="AJ13" s="26">
        <v>94669.697</v>
      </c>
      <c r="AK13" s="26">
        <v>589</v>
      </c>
      <c r="AL13" s="26">
        <v>589</v>
      </c>
      <c r="AM13" s="26">
        <v>238249.66800000001</v>
      </c>
      <c r="AN13" s="26">
        <v>238249.66800000001</v>
      </c>
      <c r="AO13" s="26">
        <v>418196.033</v>
      </c>
      <c r="AP13" s="26">
        <v>393439.83199999999</v>
      </c>
      <c r="AQ13" s="26">
        <v>24756.201000000001</v>
      </c>
      <c r="AR13" s="26">
        <v>315.726</v>
      </c>
      <c r="AS13" s="26">
        <v>-1313.348</v>
      </c>
      <c r="AT13" s="26">
        <v>1629.0740000000001</v>
      </c>
      <c r="AU13" s="26">
        <v>5250</v>
      </c>
      <c r="AV13" s="26">
        <v>5163.03</v>
      </c>
      <c r="AW13" s="26">
        <v>86.97</v>
      </c>
      <c r="AX13" s="26">
        <v>0</v>
      </c>
      <c r="AY13" s="26">
        <v>-9429.3979999999992</v>
      </c>
      <c r="AZ13" s="26">
        <v>9429.3979999999992</v>
      </c>
      <c r="BA13" s="26">
        <v>273908</v>
      </c>
      <c r="BB13" s="26">
        <v>273908</v>
      </c>
      <c r="BC13" s="26">
        <v>0</v>
      </c>
      <c r="BD13" s="26">
        <v>16374.404</v>
      </c>
      <c r="BE13" s="26">
        <v>16374.404</v>
      </c>
      <c r="BF13" s="26">
        <v>0</v>
      </c>
      <c r="BG13" s="26">
        <v>49720.139000000003</v>
      </c>
      <c r="BH13" s="26">
        <v>48892.85</v>
      </c>
      <c r="BI13" s="27">
        <v>827.28899999999999</v>
      </c>
    </row>
    <row r="14" spans="1:61" x14ac:dyDescent="0.25">
      <c r="A14" s="22" t="s">
        <v>638</v>
      </c>
      <c r="B14" s="23" t="s">
        <v>639</v>
      </c>
      <c r="C14" s="23" t="s">
        <v>652</v>
      </c>
      <c r="D14" s="24" t="s">
        <v>653</v>
      </c>
      <c r="F14" s="25">
        <v>89436.120999999999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89436.120999999999</v>
      </c>
      <c r="N14" s="26">
        <v>89436.120999999999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6">
        <v>0</v>
      </c>
      <c r="AF14" s="26">
        <v>0</v>
      </c>
      <c r="AG14" s="26">
        <v>0</v>
      </c>
      <c r="AH14" s="26">
        <v>0</v>
      </c>
      <c r="AI14" s="26">
        <v>0</v>
      </c>
      <c r="AJ14" s="26">
        <v>0</v>
      </c>
      <c r="AK14" s="26">
        <v>0</v>
      </c>
      <c r="AL14" s="26">
        <v>0</v>
      </c>
      <c r="AM14" s="26">
        <v>0</v>
      </c>
      <c r="AN14" s="26">
        <v>0</v>
      </c>
      <c r="AO14" s="26">
        <v>0</v>
      </c>
      <c r="AP14" s="26">
        <v>0</v>
      </c>
      <c r="AQ14" s="26">
        <v>0</v>
      </c>
      <c r="AR14" s="26">
        <v>0</v>
      </c>
      <c r="AS14" s="26">
        <v>0</v>
      </c>
      <c r="AT14" s="26">
        <v>0</v>
      </c>
      <c r="AU14" s="26">
        <v>0</v>
      </c>
      <c r="AV14" s="26">
        <v>0</v>
      </c>
      <c r="AW14" s="26">
        <v>0</v>
      </c>
      <c r="AX14" s="26">
        <v>0</v>
      </c>
      <c r="AY14" s="26">
        <v>0</v>
      </c>
      <c r="AZ14" s="26">
        <v>0</v>
      </c>
      <c r="BA14" s="26">
        <v>0</v>
      </c>
      <c r="BB14" s="26">
        <v>0</v>
      </c>
      <c r="BC14" s="26">
        <v>0</v>
      </c>
      <c r="BD14" s="26">
        <v>0</v>
      </c>
      <c r="BE14" s="26">
        <v>0</v>
      </c>
      <c r="BF14" s="26">
        <v>0</v>
      </c>
      <c r="BG14" s="26">
        <v>0</v>
      </c>
      <c r="BH14" s="26">
        <v>0</v>
      </c>
      <c r="BI14" s="27">
        <v>0</v>
      </c>
    </row>
    <row r="15" spans="1:61" x14ac:dyDescent="0.25">
      <c r="A15" s="22" t="s">
        <v>638</v>
      </c>
      <c r="B15" s="23" t="s">
        <v>639</v>
      </c>
      <c r="C15" s="23" t="s">
        <v>652</v>
      </c>
      <c r="D15" s="24" t="s">
        <v>654</v>
      </c>
      <c r="F15" s="25">
        <v>2444725.9850000003</v>
      </c>
      <c r="G15" s="26">
        <v>0</v>
      </c>
      <c r="H15" s="26">
        <v>0</v>
      </c>
      <c r="I15" s="26">
        <v>0</v>
      </c>
      <c r="J15" s="26">
        <v>584787.71600000001</v>
      </c>
      <c r="K15" s="26">
        <v>584787.71600000001</v>
      </c>
      <c r="L15" s="26">
        <v>0</v>
      </c>
      <c r="M15" s="26">
        <v>134144.69399999999</v>
      </c>
      <c r="N15" s="26">
        <v>134144.69399999999</v>
      </c>
      <c r="O15" s="26">
        <v>12088</v>
      </c>
      <c r="P15" s="26">
        <v>12088</v>
      </c>
      <c r="Q15" s="26">
        <v>40974.635999999999</v>
      </c>
      <c r="R15" s="26">
        <v>40974.635999999999</v>
      </c>
      <c r="S15" s="26">
        <v>0</v>
      </c>
      <c r="T15" s="26">
        <v>0</v>
      </c>
      <c r="U15" s="26">
        <v>0</v>
      </c>
      <c r="V15" s="26">
        <v>0</v>
      </c>
      <c r="W15" s="26">
        <v>494125.40100000001</v>
      </c>
      <c r="X15" s="26">
        <v>494125.40100000001</v>
      </c>
      <c r="Y15" s="26">
        <v>0</v>
      </c>
      <c r="Z15" s="26">
        <v>0</v>
      </c>
      <c r="AA15" s="26">
        <v>0</v>
      </c>
      <c r="AB15" s="26">
        <v>0</v>
      </c>
      <c r="AC15" s="26">
        <v>1289.2929999999999</v>
      </c>
      <c r="AD15" s="26">
        <v>1289.2929999999999</v>
      </c>
      <c r="AE15" s="26">
        <v>2517</v>
      </c>
      <c r="AF15" s="26">
        <v>2517</v>
      </c>
      <c r="AG15" s="26">
        <v>144</v>
      </c>
      <c r="AH15" s="26">
        <v>144</v>
      </c>
      <c r="AI15" s="26">
        <v>0</v>
      </c>
      <c r="AJ15" s="26">
        <v>0</v>
      </c>
      <c r="AK15" s="26">
        <v>0</v>
      </c>
      <c r="AL15" s="26">
        <v>0</v>
      </c>
      <c r="AM15" s="26">
        <v>0</v>
      </c>
      <c r="AN15" s="26">
        <v>0</v>
      </c>
      <c r="AO15" s="26">
        <v>412757.52399999998</v>
      </c>
      <c r="AP15" s="26">
        <v>412757.52399999998</v>
      </c>
      <c r="AQ15" s="26">
        <v>0</v>
      </c>
      <c r="AR15" s="26">
        <v>0</v>
      </c>
      <c r="AS15" s="26">
        <v>0</v>
      </c>
      <c r="AT15" s="26">
        <v>0</v>
      </c>
      <c r="AU15" s="26">
        <v>277953.429</v>
      </c>
      <c r="AV15" s="26">
        <v>273348.93300000002</v>
      </c>
      <c r="AW15" s="26">
        <v>4604.4960000000001</v>
      </c>
      <c r="AX15" s="26">
        <v>26840.475999999999</v>
      </c>
      <c r="AY15" s="26">
        <v>26840.475999999999</v>
      </c>
      <c r="AZ15" s="26">
        <v>0</v>
      </c>
      <c r="BA15" s="26">
        <v>11203</v>
      </c>
      <c r="BB15" s="26">
        <v>11203</v>
      </c>
      <c r="BC15" s="26">
        <v>0</v>
      </c>
      <c r="BD15" s="26">
        <v>172012.46299999999</v>
      </c>
      <c r="BE15" s="26">
        <v>172012.46299999999</v>
      </c>
      <c r="BF15" s="26">
        <v>0</v>
      </c>
      <c r="BG15" s="26">
        <v>273888.353</v>
      </c>
      <c r="BH15" s="26">
        <v>273888.353</v>
      </c>
      <c r="BI15" s="27">
        <v>0</v>
      </c>
    </row>
    <row r="16" spans="1:61" x14ac:dyDescent="0.25">
      <c r="A16" s="22" t="s">
        <v>638</v>
      </c>
      <c r="B16" s="23" t="s">
        <v>639</v>
      </c>
      <c r="C16" s="23" t="s">
        <v>652</v>
      </c>
      <c r="D16" s="24" t="s">
        <v>655</v>
      </c>
      <c r="F16" s="25">
        <v>733094.36499999999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729376.62399999995</v>
      </c>
      <c r="AD16" s="26">
        <v>729376.62399999995</v>
      </c>
      <c r="AE16" s="26">
        <v>0</v>
      </c>
      <c r="AF16" s="26">
        <v>0</v>
      </c>
      <c r="AG16" s="26">
        <v>0</v>
      </c>
      <c r="AH16" s="26">
        <v>0</v>
      </c>
      <c r="AI16" s="26">
        <v>0</v>
      </c>
      <c r="AJ16" s="26">
        <v>0</v>
      </c>
      <c r="AK16" s="26">
        <v>0</v>
      </c>
      <c r="AL16" s="26">
        <v>0</v>
      </c>
      <c r="AM16" s="26">
        <v>0</v>
      </c>
      <c r="AN16" s="26">
        <v>0</v>
      </c>
      <c r="AO16" s="26">
        <v>0</v>
      </c>
      <c r="AP16" s="26">
        <v>0</v>
      </c>
      <c r="AQ16" s="26">
        <v>0</v>
      </c>
      <c r="AR16" s="26">
        <v>0</v>
      </c>
      <c r="AS16" s="26">
        <v>0</v>
      </c>
      <c r="AT16" s="26">
        <v>0</v>
      </c>
      <c r="AU16" s="26">
        <v>0</v>
      </c>
      <c r="AV16" s="26">
        <v>0</v>
      </c>
      <c r="AW16" s="26">
        <v>0</v>
      </c>
      <c r="AX16" s="26">
        <v>0</v>
      </c>
      <c r="AY16" s="26">
        <v>0</v>
      </c>
      <c r="AZ16" s="26">
        <v>0</v>
      </c>
      <c r="BA16" s="26">
        <v>0</v>
      </c>
      <c r="BB16" s="26">
        <v>0</v>
      </c>
      <c r="BC16" s="26">
        <v>0</v>
      </c>
      <c r="BD16" s="26">
        <v>3717.741</v>
      </c>
      <c r="BE16" s="26">
        <v>0</v>
      </c>
      <c r="BF16" s="26">
        <v>3717.741</v>
      </c>
      <c r="BG16" s="26">
        <v>0</v>
      </c>
      <c r="BH16" s="26">
        <v>0</v>
      </c>
      <c r="BI16" s="27">
        <v>0</v>
      </c>
    </row>
    <row r="17" spans="1:61" x14ac:dyDescent="0.25">
      <c r="A17" s="22" t="s">
        <v>638</v>
      </c>
      <c r="B17" s="23" t="s">
        <v>639</v>
      </c>
      <c r="C17" s="23" t="s">
        <v>656</v>
      </c>
      <c r="D17" s="24"/>
      <c r="F17" s="25">
        <v>144907288.11800003</v>
      </c>
      <c r="G17" s="26">
        <v>9532896.4700000007</v>
      </c>
      <c r="H17" s="26">
        <v>3754075.2209999999</v>
      </c>
      <c r="I17" s="26">
        <v>5778821.2489999998</v>
      </c>
      <c r="J17" s="26">
        <v>14792299.874</v>
      </c>
      <c r="K17" s="26">
        <v>13573810.899</v>
      </c>
      <c r="L17" s="26">
        <v>1218488.9750000001</v>
      </c>
      <c r="M17" s="26">
        <v>9170244.2390000001</v>
      </c>
      <c r="N17" s="26">
        <v>9170244.2390000001</v>
      </c>
      <c r="O17" s="26">
        <v>974450</v>
      </c>
      <c r="P17" s="26">
        <v>974450</v>
      </c>
      <c r="Q17" s="26">
        <v>5362668.5559999999</v>
      </c>
      <c r="R17" s="26">
        <v>5359372.5580000002</v>
      </c>
      <c r="S17" s="26">
        <v>3295.998</v>
      </c>
      <c r="T17" s="26">
        <v>7540538</v>
      </c>
      <c r="U17" s="26">
        <v>2185669</v>
      </c>
      <c r="V17" s="26">
        <v>5354869</v>
      </c>
      <c r="W17" s="26">
        <v>30977605.291000001</v>
      </c>
      <c r="X17" s="26">
        <v>30934073.778000001</v>
      </c>
      <c r="Y17" s="26">
        <v>43531.512999999999</v>
      </c>
      <c r="Z17" s="26">
        <v>1985808.959</v>
      </c>
      <c r="AA17" s="26">
        <v>358253.761</v>
      </c>
      <c r="AB17" s="26">
        <v>1627555.1980000001</v>
      </c>
      <c r="AC17" s="26">
        <v>0</v>
      </c>
      <c r="AD17" s="26">
        <v>0</v>
      </c>
      <c r="AE17" s="26">
        <v>1907439</v>
      </c>
      <c r="AF17" s="26">
        <v>1907439</v>
      </c>
      <c r="AG17" s="26">
        <v>485435</v>
      </c>
      <c r="AH17" s="26">
        <v>485435</v>
      </c>
      <c r="AI17" s="26">
        <v>165579.56299999999</v>
      </c>
      <c r="AJ17" s="26">
        <v>165579.56299999999</v>
      </c>
      <c r="AK17" s="26">
        <v>365998</v>
      </c>
      <c r="AL17" s="26">
        <v>365998</v>
      </c>
      <c r="AM17" s="26">
        <v>1114075.0519999999</v>
      </c>
      <c r="AN17" s="26">
        <v>1114075.0519999999</v>
      </c>
      <c r="AO17" s="26">
        <v>35836864.726000004</v>
      </c>
      <c r="AP17" s="26">
        <v>35376298.846000001</v>
      </c>
      <c r="AQ17" s="26">
        <v>460565.88</v>
      </c>
      <c r="AR17" s="26">
        <v>221922.55600000001</v>
      </c>
      <c r="AS17" s="26">
        <v>66924.797999999995</v>
      </c>
      <c r="AT17" s="26">
        <v>154997.758</v>
      </c>
      <c r="AU17" s="26">
        <v>13904760.158</v>
      </c>
      <c r="AV17" s="26">
        <v>13331690.536</v>
      </c>
      <c r="AW17" s="26">
        <v>573069.62199999997</v>
      </c>
      <c r="AX17" s="26">
        <v>385684.33</v>
      </c>
      <c r="AY17" s="26">
        <v>385684.33</v>
      </c>
      <c r="AZ17" s="26">
        <v>0</v>
      </c>
      <c r="BA17" s="26">
        <v>3113252</v>
      </c>
      <c r="BB17" s="26">
        <v>2825100</v>
      </c>
      <c r="BC17" s="26">
        <v>288152</v>
      </c>
      <c r="BD17" s="26">
        <v>1468246.919</v>
      </c>
      <c r="BE17" s="26">
        <v>1350107.9979999999</v>
      </c>
      <c r="BF17" s="26">
        <v>118138.921</v>
      </c>
      <c r="BG17" s="26">
        <v>5601519.4249999998</v>
      </c>
      <c r="BH17" s="26">
        <v>5131918.9560000002</v>
      </c>
      <c r="BI17" s="27">
        <v>469600.46899999998</v>
      </c>
    </row>
    <row r="18" spans="1:61" x14ac:dyDescent="0.25">
      <c r="A18" s="22" t="s">
        <v>638</v>
      </c>
      <c r="B18" s="23" t="s">
        <v>657</v>
      </c>
      <c r="C18" s="23" t="s">
        <v>658</v>
      </c>
      <c r="D18" s="24" t="s">
        <v>659</v>
      </c>
      <c r="F18" s="25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26">
        <v>0</v>
      </c>
      <c r="AD18" s="26">
        <v>0</v>
      </c>
      <c r="AE18" s="26">
        <v>0</v>
      </c>
      <c r="AF18" s="26">
        <v>0</v>
      </c>
      <c r="AG18" s="26">
        <v>0</v>
      </c>
      <c r="AH18" s="26">
        <v>0</v>
      </c>
      <c r="AI18" s="26">
        <v>0</v>
      </c>
      <c r="AJ18" s="26">
        <v>0</v>
      </c>
      <c r="AK18" s="26">
        <v>0</v>
      </c>
      <c r="AL18" s="26">
        <v>0</v>
      </c>
      <c r="AM18" s="26">
        <v>0</v>
      </c>
      <c r="AN18" s="26">
        <v>0</v>
      </c>
      <c r="AO18" s="26">
        <v>0</v>
      </c>
      <c r="AP18" s="26">
        <v>0</v>
      </c>
      <c r="AQ18" s="26">
        <v>0</v>
      </c>
      <c r="AR18" s="26">
        <v>0</v>
      </c>
      <c r="AS18" s="26">
        <v>0</v>
      </c>
      <c r="AT18" s="26">
        <v>0</v>
      </c>
      <c r="AU18" s="26">
        <v>0</v>
      </c>
      <c r="AV18" s="26">
        <v>0</v>
      </c>
      <c r="AW18" s="26">
        <v>0</v>
      </c>
      <c r="AX18" s="26">
        <v>0</v>
      </c>
      <c r="AY18" s="26">
        <v>0</v>
      </c>
      <c r="AZ18" s="26">
        <v>0</v>
      </c>
      <c r="BA18" s="26">
        <v>0</v>
      </c>
      <c r="BB18" s="26">
        <v>139449</v>
      </c>
      <c r="BC18" s="26">
        <v>-139449</v>
      </c>
      <c r="BD18" s="26">
        <v>0</v>
      </c>
      <c r="BE18" s="26">
        <v>0</v>
      </c>
      <c r="BF18" s="26">
        <v>0</v>
      </c>
      <c r="BG18" s="26">
        <v>0</v>
      </c>
      <c r="BH18" s="26">
        <v>0</v>
      </c>
      <c r="BI18" s="27">
        <v>0</v>
      </c>
    </row>
    <row r="19" spans="1:61" x14ac:dyDescent="0.25">
      <c r="A19" s="22" t="s">
        <v>638</v>
      </c>
      <c r="B19" s="23" t="s">
        <v>657</v>
      </c>
      <c r="C19" s="23" t="s">
        <v>658</v>
      </c>
      <c r="D19" s="24" t="s">
        <v>660</v>
      </c>
      <c r="F19" s="25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6">
        <v>0</v>
      </c>
      <c r="AG19" s="26">
        <v>0</v>
      </c>
      <c r="AH19" s="26">
        <v>0</v>
      </c>
      <c r="AI19" s="26">
        <v>0</v>
      </c>
      <c r="AJ19" s="26">
        <v>0</v>
      </c>
      <c r="AK19" s="26">
        <v>0</v>
      </c>
      <c r="AL19" s="26">
        <v>0</v>
      </c>
      <c r="AM19" s="26">
        <v>0</v>
      </c>
      <c r="AN19" s="26">
        <v>0</v>
      </c>
      <c r="AO19" s="26">
        <v>0</v>
      </c>
      <c r="AP19" s="26">
        <v>0</v>
      </c>
      <c r="AQ19" s="26">
        <v>0</v>
      </c>
      <c r="AR19" s="26">
        <v>0</v>
      </c>
      <c r="AS19" s="26">
        <v>0</v>
      </c>
      <c r="AT19" s="26">
        <v>0</v>
      </c>
      <c r="AU19" s="26">
        <v>0</v>
      </c>
      <c r="AV19" s="26">
        <v>0</v>
      </c>
      <c r="AW19" s="26">
        <v>0</v>
      </c>
      <c r="AX19" s="26">
        <v>0</v>
      </c>
      <c r="AY19" s="26">
        <v>0</v>
      </c>
      <c r="AZ19" s="26">
        <v>0</v>
      </c>
      <c r="BA19" s="26">
        <v>0</v>
      </c>
      <c r="BB19" s="26">
        <v>0</v>
      </c>
      <c r="BC19" s="26">
        <v>0</v>
      </c>
      <c r="BD19" s="26">
        <v>0</v>
      </c>
      <c r="BE19" s="26">
        <v>0</v>
      </c>
      <c r="BF19" s="26">
        <v>0</v>
      </c>
      <c r="BG19" s="26">
        <v>0</v>
      </c>
      <c r="BH19" s="26">
        <v>0</v>
      </c>
      <c r="BI19" s="27">
        <v>0</v>
      </c>
    </row>
    <row r="20" spans="1:61" x14ac:dyDescent="0.25">
      <c r="A20" s="22" t="s">
        <v>638</v>
      </c>
      <c r="B20" s="23" t="s">
        <v>657</v>
      </c>
      <c r="C20" s="23" t="s">
        <v>658</v>
      </c>
      <c r="D20" s="24" t="s">
        <v>661</v>
      </c>
      <c r="F20" s="25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  <c r="AI20" s="26">
        <v>0</v>
      </c>
      <c r="AJ20" s="26">
        <v>0</v>
      </c>
      <c r="AK20" s="26">
        <v>0</v>
      </c>
      <c r="AL20" s="26">
        <v>0</v>
      </c>
      <c r="AM20" s="26">
        <v>0</v>
      </c>
      <c r="AN20" s="26">
        <v>0</v>
      </c>
      <c r="AO20" s="26">
        <v>0</v>
      </c>
      <c r="AP20" s="26">
        <v>0</v>
      </c>
      <c r="AQ20" s="26">
        <v>0</v>
      </c>
      <c r="AR20" s="26">
        <v>0</v>
      </c>
      <c r="AS20" s="26">
        <v>0</v>
      </c>
      <c r="AT20" s="26">
        <v>0</v>
      </c>
      <c r="AU20" s="26">
        <v>0</v>
      </c>
      <c r="AV20" s="26">
        <v>0</v>
      </c>
      <c r="AW20" s="26">
        <v>0</v>
      </c>
      <c r="AX20" s="26">
        <v>0</v>
      </c>
      <c r="AY20" s="26">
        <v>0</v>
      </c>
      <c r="AZ20" s="26">
        <v>0</v>
      </c>
      <c r="BA20" s="26">
        <v>0</v>
      </c>
      <c r="BB20" s="26">
        <v>0</v>
      </c>
      <c r="BC20" s="26">
        <v>0</v>
      </c>
      <c r="BD20" s="26">
        <v>0</v>
      </c>
      <c r="BE20" s="26">
        <v>0</v>
      </c>
      <c r="BF20" s="26">
        <v>0</v>
      </c>
      <c r="BG20" s="26">
        <v>0</v>
      </c>
      <c r="BH20" s="26">
        <v>0</v>
      </c>
      <c r="BI20" s="27">
        <v>0</v>
      </c>
    </row>
    <row r="21" spans="1:61" x14ac:dyDescent="0.25">
      <c r="A21" s="22" t="s">
        <v>638</v>
      </c>
      <c r="B21" s="23" t="s">
        <v>657</v>
      </c>
      <c r="C21" s="23" t="s">
        <v>658</v>
      </c>
      <c r="D21" s="24" t="s">
        <v>662</v>
      </c>
      <c r="F21" s="25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6">
        <v>0</v>
      </c>
      <c r="AF21" s="26">
        <v>0</v>
      </c>
      <c r="AG21" s="26">
        <v>0</v>
      </c>
      <c r="AH21" s="26">
        <v>0</v>
      </c>
      <c r="AI21" s="26">
        <v>0</v>
      </c>
      <c r="AJ21" s="26">
        <v>0</v>
      </c>
      <c r="AK21" s="26">
        <v>0</v>
      </c>
      <c r="AL21" s="26">
        <v>0</v>
      </c>
      <c r="AM21" s="26">
        <v>0</v>
      </c>
      <c r="AN21" s="26">
        <v>0</v>
      </c>
      <c r="AO21" s="26">
        <v>0</v>
      </c>
      <c r="AP21" s="26">
        <v>0</v>
      </c>
      <c r="AQ21" s="26">
        <v>0</v>
      </c>
      <c r="AR21" s="26">
        <v>0</v>
      </c>
      <c r="AS21" s="26">
        <v>0</v>
      </c>
      <c r="AT21" s="26">
        <v>0</v>
      </c>
      <c r="AU21" s="26">
        <v>0</v>
      </c>
      <c r="AV21" s="26">
        <v>0</v>
      </c>
      <c r="AW21" s="26">
        <v>0</v>
      </c>
      <c r="AX21" s="26">
        <v>0</v>
      </c>
      <c r="AY21" s="26">
        <v>0</v>
      </c>
      <c r="AZ21" s="26">
        <v>0</v>
      </c>
      <c r="BA21" s="26">
        <v>0</v>
      </c>
      <c r="BB21" s="26">
        <v>0</v>
      </c>
      <c r="BC21" s="26">
        <v>0</v>
      </c>
      <c r="BD21" s="26">
        <v>0</v>
      </c>
      <c r="BE21" s="26">
        <v>0</v>
      </c>
      <c r="BF21" s="26">
        <v>0</v>
      </c>
      <c r="BG21" s="26">
        <v>0</v>
      </c>
      <c r="BH21" s="26">
        <v>0</v>
      </c>
      <c r="BI21" s="27">
        <v>0</v>
      </c>
    </row>
    <row r="22" spans="1:61" x14ac:dyDescent="0.25">
      <c r="A22" s="22" t="s">
        <v>638</v>
      </c>
      <c r="B22" s="23" t="s">
        <v>657</v>
      </c>
      <c r="C22" s="23" t="s">
        <v>658</v>
      </c>
      <c r="D22" s="24" t="s">
        <v>663</v>
      </c>
      <c r="F22" s="25">
        <v>2288019.2020000005</v>
      </c>
      <c r="G22" s="26">
        <v>338161.69500000001</v>
      </c>
      <c r="H22" s="26">
        <v>122881.322</v>
      </c>
      <c r="I22" s="26">
        <v>215280.37299999999</v>
      </c>
      <c r="J22" s="26">
        <v>122929.05499999999</v>
      </c>
      <c r="K22" s="26">
        <v>122929.05499999999</v>
      </c>
      <c r="L22" s="26">
        <v>0</v>
      </c>
      <c r="M22" s="26">
        <v>15736.275</v>
      </c>
      <c r="N22" s="26">
        <v>15736.275</v>
      </c>
      <c r="O22" s="26">
        <v>72858</v>
      </c>
      <c r="P22" s="26">
        <v>72858</v>
      </c>
      <c r="Q22" s="26">
        <v>26185.419000000002</v>
      </c>
      <c r="R22" s="26">
        <v>26185.419000000002</v>
      </c>
      <c r="S22" s="26">
        <v>0</v>
      </c>
      <c r="T22" s="26">
        <v>618718</v>
      </c>
      <c r="U22" s="26">
        <v>44245</v>
      </c>
      <c r="V22" s="26">
        <v>574473</v>
      </c>
      <c r="W22" s="26">
        <v>472825.24200000003</v>
      </c>
      <c r="X22" s="26">
        <v>472825.24200000003</v>
      </c>
      <c r="Y22" s="26">
        <v>0</v>
      </c>
      <c r="Z22" s="26">
        <v>0</v>
      </c>
      <c r="AA22" s="26">
        <v>-128675.194</v>
      </c>
      <c r="AB22" s="26">
        <v>128675.194</v>
      </c>
      <c r="AC22" s="26">
        <v>0</v>
      </c>
      <c r="AD22" s="26">
        <v>0</v>
      </c>
      <c r="AE22" s="26">
        <v>4904</v>
      </c>
      <c r="AF22" s="26">
        <v>4904</v>
      </c>
      <c r="AG22" s="26">
        <v>16260</v>
      </c>
      <c r="AH22" s="26">
        <v>16260</v>
      </c>
      <c r="AI22" s="26">
        <v>0</v>
      </c>
      <c r="AJ22" s="26">
        <v>0</v>
      </c>
      <c r="AK22" s="26">
        <v>59917</v>
      </c>
      <c r="AL22" s="26">
        <v>59917</v>
      </c>
      <c r="AM22" s="26">
        <v>1809.827</v>
      </c>
      <c r="AN22" s="26">
        <v>1809.827</v>
      </c>
      <c r="AO22" s="26">
        <v>424165.924</v>
      </c>
      <c r="AP22" s="26">
        <v>424165.924</v>
      </c>
      <c r="AQ22" s="26">
        <v>0</v>
      </c>
      <c r="AR22" s="26">
        <v>0</v>
      </c>
      <c r="AS22" s="26">
        <v>0</v>
      </c>
      <c r="AT22" s="26">
        <v>0</v>
      </c>
      <c r="AU22" s="26">
        <v>108493.257</v>
      </c>
      <c r="AV22" s="26">
        <v>106695.989</v>
      </c>
      <c r="AW22" s="26">
        <v>1797.268</v>
      </c>
      <c r="AX22" s="26">
        <v>5055.5079999999998</v>
      </c>
      <c r="AY22" s="26">
        <v>5055.5079999999998</v>
      </c>
      <c r="AZ22" s="26">
        <v>0</v>
      </c>
      <c r="BA22" s="26">
        <v>0</v>
      </c>
      <c r="BB22" s="26">
        <v>0</v>
      </c>
      <c r="BC22" s="26">
        <v>0</v>
      </c>
      <c r="BD22" s="26">
        <v>0</v>
      </c>
      <c r="BE22" s="26">
        <v>0</v>
      </c>
      <c r="BF22" s="26">
        <v>0</v>
      </c>
      <c r="BG22" s="26">
        <v>0</v>
      </c>
      <c r="BH22" s="26">
        <v>0</v>
      </c>
      <c r="BI22" s="27">
        <v>0</v>
      </c>
    </row>
    <row r="23" spans="1:61" x14ac:dyDescent="0.25">
      <c r="A23" s="22" t="s">
        <v>638</v>
      </c>
      <c r="B23" s="23" t="s">
        <v>657</v>
      </c>
      <c r="C23" s="23" t="s">
        <v>658</v>
      </c>
      <c r="D23" s="24" t="s">
        <v>664</v>
      </c>
      <c r="F23" s="25">
        <v>6442604.7910000002</v>
      </c>
      <c r="G23" s="26">
        <v>529196.08400000003</v>
      </c>
      <c r="H23" s="26">
        <v>235396.91</v>
      </c>
      <c r="I23" s="26">
        <v>293799.174</v>
      </c>
      <c r="J23" s="26">
        <v>488492.36300000001</v>
      </c>
      <c r="K23" s="26">
        <v>562956.62</v>
      </c>
      <c r="L23" s="26">
        <v>-74464.256999999998</v>
      </c>
      <c r="M23" s="26">
        <v>416106.71899999998</v>
      </c>
      <c r="N23" s="26">
        <v>416106.71899999998</v>
      </c>
      <c r="O23" s="26">
        <v>0</v>
      </c>
      <c r="P23" s="26">
        <v>0</v>
      </c>
      <c r="Q23" s="26">
        <v>82183.025999999998</v>
      </c>
      <c r="R23" s="26">
        <v>82183.025999999998</v>
      </c>
      <c r="S23" s="26">
        <v>0</v>
      </c>
      <c r="T23" s="26">
        <v>9970</v>
      </c>
      <c r="U23" s="26">
        <v>2711</v>
      </c>
      <c r="V23" s="26">
        <v>7259</v>
      </c>
      <c r="W23" s="26">
        <v>43173.957999999999</v>
      </c>
      <c r="X23" s="26">
        <v>43173.957999999999</v>
      </c>
      <c r="Y23" s="26">
        <v>0</v>
      </c>
      <c r="Z23" s="26">
        <v>177466.81400000001</v>
      </c>
      <c r="AA23" s="26">
        <v>17843.822</v>
      </c>
      <c r="AB23" s="26">
        <v>159622.992</v>
      </c>
      <c r="AC23" s="26">
        <v>27987.625</v>
      </c>
      <c r="AD23" s="26">
        <v>27987.625</v>
      </c>
      <c r="AE23" s="26">
        <v>242614</v>
      </c>
      <c r="AF23" s="26">
        <v>242614</v>
      </c>
      <c r="AG23" s="26">
        <v>0</v>
      </c>
      <c r="AH23" s="26">
        <v>0</v>
      </c>
      <c r="AI23" s="26">
        <v>16708.387999999999</v>
      </c>
      <c r="AJ23" s="26">
        <v>16708.387999999999</v>
      </c>
      <c r="AK23" s="26">
        <v>792</v>
      </c>
      <c r="AL23" s="26">
        <v>792</v>
      </c>
      <c r="AM23" s="26">
        <v>317310.15700000001</v>
      </c>
      <c r="AN23" s="26">
        <v>317310.15700000001</v>
      </c>
      <c r="AO23" s="26">
        <v>2391148.1809999999</v>
      </c>
      <c r="AP23" s="26">
        <v>2361926.625</v>
      </c>
      <c r="AQ23" s="26">
        <v>29221.556</v>
      </c>
      <c r="AR23" s="26">
        <v>12039.388999999999</v>
      </c>
      <c r="AS23" s="26">
        <v>183.24199999999999</v>
      </c>
      <c r="AT23" s="26">
        <v>11856.147000000001</v>
      </c>
      <c r="AU23" s="26">
        <v>1021447.598</v>
      </c>
      <c r="AV23" s="26">
        <v>1003434.985</v>
      </c>
      <c r="AW23" s="26">
        <v>18012.613000000001</v>
      </c>
      <c r="AX23" s="26">
        <v>243.46</v>
      </c>
      <c r="AY23" s="26">
        <v>243.46</v>
      </c>
      <c r="AZ23" s="26">
        <v>0</v>
      </c>
      <c r="BA23" s="26">
        <v>499229</v>
      </c>
      <c r="BB23" s="26">
        <v>499229</v>
      </c>
      <c r="BC23" s="26">
        <v>0</v>
      </c>
      <c r="BD23" s="26">
        <v>62325.11</v>
      </c>
      <c r="BE23" s="26">
        <v>43579.137000000002</v>
      </c>
      <c r="BF23" s="26">
        <v>18745.973000000002</v>
      </c>
      <c r="BG23" s="26">
        <v>104170.91899999999</v>
      </c>
      <c r="BH23" s="26">
        <v>94109.426000000007</v>
      </c>
      <c r="BI23" s="27">
        <v>10061.493</v>
      </c>
    </row>
    <row r="24" spans="1:61" x14ac:dyDescent="0.25">
      <c r="A24" s="22" t="s">
        <v>638</v>
      </c>
      <c r="B24" s="23" t="s">
        <v>665</v>
      </c>
      <c r="C24" s="23"/>
      <c r="D24" s="24"/>
      <c r="F24" s="25">
        <v>6738459326.7449989</v>
      </c>
      <c r="G24" s="26">
        <v>367014400.639</v>
      </c>
      <c r="H24" s="26">
        <v>174784296.25400001</v>
      </c>
      <c r="I24" s="26">
        <v>192230104.38500002</v>
      </c>
      <c r="J24" s="26">
        <v>571550588.25199997</v>
      </c>
      <c r="K24" s="26">
        <v>549755105.94400012</v>
      </c>
      <c r="L24" s="26">
        <v>21795482.307999998</v>
      </c>
      <c r="M24" s="26">
        <v>341975356.70599997</v>
      </c>
      <c r="N24" s="26">
        <v>341975356.70599997</v>
      </c>
      <c r="O24" s="26">
        <v>58542663</v>
      </c>
      <c r="P24" s="26">
        <v>58542663</v>
      </c>
      <c r="Q24" s="26">
        <v>247506879.73300001</v>
      </c>
      <c r="R24" s="26">
        <v>246318113.727</v>
      </c>
      <c r="S24" s="26">
        <v>1188766.0060000001</v>
      </c>
      <c r="T24" s="26">
        <v>402370977</v>
      </c>
      <c r="U24" s="26">
        <v>127148465</v>
      </c>
      <c r="V24" s="26">
        <v>275222512</v>
      </c>
      <c r="W24" s="26">
        <v>916091086.07799995</v>
      </c>
      <c r="X24" s="26">
        <v>908474103.08399987</v>
      </c>
      <c r="Y24" s="26">
        <v>7616982.9939999999</v>
      </c>
      <c r="Z24" s="26">
        <v>139919565.53299996</v>
      </c>
      <c r="AA24" s="26">
        <v>32369481.105</v>
      </c>
      <c r="AB24" s="26">
        <v>107550084.428</v>
      </c>
      <c r="AC24" s="26">
        <v>45108278.171000004</v>
      </c>
      <c r="AD24" s="26">
        <v>45108278.171000004</v>
      </c>
      <c r="AE24" s="26">
        <v>101656391</v>
      </c>
      <c r="AF24" s="26">
        <v>101656391</v>
      </c>
      <c r="AG24" s="26">
        <v>18949790</v>
      </c>
      <c r="AH24" s="26">
        <v>18949790</v>
      </c>
      <c r="AI24" s="26">
        <v>14569496.825999999</v>
      </c>
      <c r="AJ24" s="26">
        <v>14569496.825999999</v>
      </c>
      <c r="AK24" s="26">
        <v>27921283</v>
      </c>
      <c r="AL24" s="26">
        <v>27921283</v>
      </c>
      <c r="AM24" s="26">
        <v>92450251.598000005</v>
      </c>
      <c r="AN24" s="26">
        <v>92450251.598000005</v>
      </c>
      <c r="AO24" s="26">
        <v>1346812900.2819998</v>
      </c>
      <c r="AP24" s="26">
        <v>1321784226.128</v>
      </c>
      <c r="AQ24" s="26">
        <v>25028674.153999999</v>
      </c>
      <c r="AR24" s="26">
        <v>9009659.7019999996</v>
      </c>
      <c r="AS24" s="26">
        <v>2241251.2139999997</v>
      </c>
      <c r="AT24" s="26">
        <v>6768408.4879999999</v>
      </c>
      <c r="AU24" s="26">
        <v>1201131477.3410001</v>
      </c>
      <c r="AV24" s="26">
        <v>1174592806.9030001</v>
      </c>
      <c r="AW24" s="26">
        <v>26538670.437999997</v>
      </c>
      <c r="AX24" s="26">
        <v>86150771.946999997</v>
      </c>
      <c r="AY24" s="26">
        <v>85198020.532000005</v>
      </c>
      <c r="AZ24" s="26">
        <v>952751.41500000004</v>
      </c>
      <c r="BA24" s="26">
        <v>149514371</v>
      </c>
      <c r="BB24" s="26">
        <v>120542527</v>
      </c>
      <c r="BC24" s="26">
        <v>28971844</v>
      </c>
      <c r="BD24" s="26">
        <v>242659609.36499998</v>
      </c>
      <c r="BE24" s="26">
        <v>238978847.889</v>
      </c>
      <c r="BF24" s="26">
        <v>3680761.4760000003</v>
      </c>
      <c r="BG24" s="26">
        <v>357553529.57199997</v>
      </c>
      <c r="BH24" s="26">
        <v>348661724.24600005</v>
      </c>
      <c r="BI24" s="27">
        <v>8891805.3259999994</v>
      </c>
    </row>
    <row r="25" spans="1:61" ht="15.75" thickBot="1" x14ac:dyDescent="0.3">
      <c r="A25" s="28" t="s">
        <v>638</v>
      </c>
      <c r="B25" s="29" t="s">
        <v>666</v>
      </c>
      <c r="C25" s="29"/>
      <c r="D25" s="30"/>
      <c r="F25" s="31">
        <v>820551813.74399996</v>
      </c>
      <c r="G25" s="32">
        <v>20552502.846000001</v>
      </c>
      <c r="H25" s="32">
        <v>9949605.9199999999</v>
      </c>
      <c r="I25" s="32">
        <v>10602896.926000001</v>
      </c>
      <c r="J25" s="32">
        <v>39725220.637000002</v>
      </c>
      <c r="K25" s="32">
        <v>39725220.637000002</v>
      </c>
      <c r="L25" s="32">
        <v>0</v>
      </c>
      <c r="M25" s="32">
        <v>4537264.7889999999</v>
      </c>
      <c r="N25" s="32">
        <v>4537264.7889999999</v>
      </c>
      <c r="O25" s="32">
        <v>2790719</v>
      </c>
      <c r="P25" s="32">
        <v>2790719</v>
      </c>
      <c r="Q25" s="32">
        <v>12742045.249</v>
      </c>
      <c r="R25" s="32">
        <v>12742045.249</v>
      </c>
      <c r="S25" s="32">
        <v>0</v>
      </c>
      <c r="T25" s="32">
        <v>16153317</v>
      </c>
      <c r="U25" s="32">
        <v>5864437</v>
      </c>
      <c r="V25" s="32">
        <v>10288880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2">
        <v>0</v>
      </c>
      <c r="AF25" s="32">
        <v>0</v>
      </c>
      <c r="AG25" s="32">
        <v>612900</v>
      </c>
      <c r="AH25" s="32">
        <v>612900</v>
      </c>
      <c r="AI25" s="32">
        <v>45000</v>
      </c>
      <c r="AJ25" s="32">
        <v>45000</v>
      </c>
      <c r="AK25" s="32">
        <v>191584</v>
      </c>
      <c r="AL25" s="32">
        <v>191584</v>
      </c>
      <c r="AM25" s="32">
        <v>756757.23400000005</v>
      </c>
      <c r="AN25" s="32">
        <v>756757.23400000005</v>
      </c>
      <c r="AO25" s="32">
        <v>591279811.255</v>
      </c>
      <c r="AP25" s="32">
        <v>591279811.255</v>
      </c>
      <c r="AQ25" s="32">
        <v>0</v>
      </c>
      <c r="AR25" s="32">
        <v>0</v>
      </c>
      <c r="AS25" s="32">
        <v>0</v>
      </c>
      <c r="AT25" s="32">
        <v>0</v>
      </c>
      <c r="AU25" s="32">
        <v>67593533.012999997</v>
      </c>
      <c r="AV25" s="32">
        <v>66473798.147</v>
      </c>
      <c r="AW25" s="32">
        <v>1119734.8659999999</v>
      </c>
      <c r="AX25" s="32">
        <v>4681000</v>
      </c>
      <c r="AY25" s="32">
        <v>4681000</v>
      </c>
      <c r="AZ25" s="32">
        <v>0</v>
      </c>
      <c r="BA25" s="32">
        <v>8770000</v>
      </c>
      <c r="BB25" s="32">
        <v>8770000</v>
      </c>
      <c r="BC25" s="32">
        <v>0</v>
      </c>
      <c r="BD25" s="32">
        <v>21020158.721000001</v>
      </c>
      <c r="BE25" s="32">
        <v>21020158.721000001</v>
      </c>
      <c r="BF25" s="32">
        <v>0</v>
      </c>
      <c r="BG25" s="32">
        <v>29100000</v>
      </c>
      <c r="BH25" s="32">
        <v>29100000</v>
      </c>
      <c r="BI25" s="33">
        <v>0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shortname lookup (2)</vt:lpstr>
      <vt:lpstr>skipulag</vt:lpstr>
      <vt:lpstr>shortname lookup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Ingolfur</dc:creator>
  <cp:lastModifiedBy>Ingolfur</cp:lastModifiedBy>
  <dcterms:created xsi:type="dcterms:W3CDTF">2015-06-05T18:17:20Z</dcterms:created>
  <dcterms:modified xsi:type="dcterms:W3CDTF">2023-03-20T09:40:42Z</dcterms:modified>
</cp:coreProperties>
</file>