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KULIAH]\Semester 6\Mata Kuliah\Optimasi\[TA OPTIMASI]\Penerapan Algoritma Particle Swarm Optimization (PSO) Pada Kasus Prediksi\"/>
    </mc:Choice>
  </mc:AlternateContent>
  <xr:revisionPtr revIDLastSave="0" documentId="8_{9F25AC77-7B13-4FB8-B35E-DC24CC967BE9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Sheet1!$E$68:$Q$68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H22" i="1"/>
  <c r="I22" i="1"/>
  <c r="J22" i="1"/>
  <c r="K22" i="1"/>
  <c r="L22" i="1"/>
  <c r="M22" i="1"/>
  <c r="N22" i="1"/>
  <c r="O22" i="1"/>
  <c r="P22" i="1"/>
  <c r="Q22" i="1"/>
  <c r="G23" i="1"/>
  <c r="H23" i="1"/>
  <c r="I23" i="1"/>
  <c r="J23" i="1"/>
  <c r="K23" i="1"/>
  <c r="L23" i="1"/>
  <c r="M23" i="1"/>
  <c r="N23" i="1"/>
  <c r="O23" i="1"/>
  <c r="P23" i="1"/>
  <c r="Q23" i="1"/>
  <c r="G24" i="1"/>
  <c r="H24" i="1"/>
  <c r="I24" i="1"/>
  <c r="J24" i="1"/>
  <c r="K24" i="1"/>
  <c r="L24" i="1"/>
  <c r="M24" i="1"/>
  <c r="N24" i="1"/>
  <c r="O24" i="1"/>
  <c r="P24" i="1"/>
  <c r="Q24" i="1"/>
  <c r="G25" i="1"/>
  <c r="H25" i="1"/>
  <c r="I25" i="1"/>
  <c r="J25" i="1"/>
  <c r="K25" i="1"/>
  <c r="L25" i="1"/>
  <c r="M25" i="1"/>
  <c r="N25" i="1"/>
  <c r="O25" i="1"/>
  <c r="P25" i="1"/>
  <c r="Q25" i="1"/>
  <c r="G26" i="1"/>
  <c r="H26" i="1"/>
  <c r="I26" i="1"/>
  <c r="J26" i="1"/>
  <c r="K26" i="1"/>
  <c r="L26" i="1"/>
  <c r="M26" i="1"/>
  <c r="N26" i="1"/>
  <c r="O26" i="1"/>
  <c r="P26" i="1"/>
  <c r="Q26" i="1"/>
  <c r="F23" i="1"/>
  <c r="F24" i="1"/>
  <c r="F25" i="1"/>
  <c r="F26" i="1"/>
  <c r="F22" i="1"/>
  <c r="O17" i="1"/>
  <c r="O16" i="1"/>
</calcChain>
</file>

<file path=xl/sharedStrings.xml><?xml version="1.0" encoding="utf-8"?>
<sst xmlns="http://schemas.openxmlformats.org/spreadsheetml/2006/main" count="31" uniqueCount="31">
  <si>
    <t>IHSG</t>
  </si>
  <si>
    <t>FEB</t>
  </si>
  <si>
    <t>JAN</t>
  </si>
  <si>
    <t>MAR</t>
  </si>
  <si>
    <t>APRIL</t>
  </si>
  <si>
    <t>MEI</t>
  </si>
  <si>
    <t>JUNI</t>
  </si>
  <si>
    <t>JULI</t>
  </si>
  <si>
    <t>AGUS</t>
  </si>
  <si>
    <t>SEPT</t>
  </si>
  <si>
    <t>OKT</t>
  </si>
  <si>
    <t>NOV</t>
  </si>
  <si>
    <t>DES</t>
  </si>
  <si>
    <t>TAHUN</t>
  </si>
  <si>
    <t>Tampilan data IHSG dari bulan januari 2015 sampai dengan desember 2019 adalah sebagai berikut</t>
  </si>
  <si>
    <t>MIN = 4223</t>
  </si>
  <si>
    <t>MAX = 6605</t>
  </si>
  <si>
    <t>DATA AWAL = 5289</t>
  </si>
  <si>
    <t>RUMUS :</t>
  </si>
  <si>
    <t>PENYELESAIAN :</t>
  </si>
  <si>
    <t xml:space="preserve">X' = </t>
  </si>
  <si>
    <t>= 0,45801</t>
  </si>
  <si>
    <t xml:space="preserve">HASIL NORMALISASI </t>
  </si>
  <si>
    <t>MIN</t>
  </si>
  <si>
    <t>MAX</t>
  </si>
  <si>
    <t>Gambaran dari penggunaan data latih dan target latih ditunjukkan pada tabel berikut:</t>
  </si>
  <si>
    <t xml:space="preserve">Data latih yang digunakan adalah data IHSG dari bulan Januari 2015 sampai dengan bulan November 2018. </t>
  </si>
  <si>
    <t>Sedangkan target latih adalah data IHSG dari bulan Januari 2016 sampai dengan bulan Desember 2018.</t>
  </si>
  <si>
    <t>Sedangkan target latih adalah data IHSG dari bulan Januari 2019 sampai dengan bulan Desember 2019.</t>
  </si>
  <si>
    <t xml:space="preserve">Data uji yang digunakan adalah data IHSG dari bulan Januari 2018 sampai dengan bulan November 2019.  </t>
  </si>
  <si>
    <t>Gambaran dari penggunaan data uji dan target uji ditunjukkan pada tabel berikut: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</si>
</sst>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2" fillId="0" borderId="0" xfId="0" applyFont="1"/>
    <xf numFmtId="0" fontId="1" fillId="0" borderId="0" xfId="0" quotePrefix="1" applyFont="1" applyAlignment="1">
      <alignment horizontal="center"/>
    </xf>
    <xf numFmtId="0" fontId="0" fillId="0" borderId="0" xfId="0" applyBorder="1"/>
    <xf numFmtId="0" fontId="3" fillId="0" borderId="0" xfId="0" applyFont="1"/>
    <xf numFmtId="0" fontId="4" fillId="0" borderId="0" xfId="0" applyFont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33130</xdr:colOff>
      <xdr:row>5</xdr:row>
      <xdr:rowOff>99391</xdr:rowOff>
    </xdr:from>
    <xdr:to>
      <xdr:col>28</xdr:col>
      <xdr:colOff>269687</xdr:colOff>
      <xdr:row>11</xdr:row>
      <xdr:rowOff>126042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8B64A-315C-4ED7-8CB8-0BDFACA2E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8330" y="4764156"/>
          <a:ext cx="3894157" cy="1150720"/>
        </a:xfrm>
        <a:prstGeom prst="rect">
          <a:avLst/>
        </a:prstGeom>
      </xdr:spPr>
    </xdr:pic>
    <xdr:clientData/>
  </xdr:twoCellAnchor>
  <xdr:twoCellAnchor editAs="oneCell">
    <xdr:from>
      <xdr:col>22</xdr:col>
      <xdr:colOff>6626</xdr:colOff>
      <xdr:row>13</xdr:row>
      <xdr:rowOff>58466</xdr:rowOff>
    </xdr:from>
    <xdr:to>
      <xdr:col>24</xdr:col>
      <xdr:colOff>585902</xdr:colOff>
      <xdr:row>18</xdr:row>
      <xdr:rowOff>130504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6D9F85-2EA5-419C-B3DB-C0D8DC7AB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1826" y="6011031"/>
          <a:ext cx="1798476" cy="968508"/>
        </a:xfrm>
        <a:prstGeom prst="rect">
          <a:avLst/>
        </a:prstGeom>
      </xdr:spPr>
    </xdr:pic>
    <xdr:clientData/>
  </xdr:twoCellAnchor>
  <xdr:oneCellAnchor>
    <xdr:from>
      <xdr:col>22</xdr:col>
      <xdr:colOff>443947</xdr:colOff>
      <xdr:row>25</xdr:row>
      <xdr:rowOff>139146</xdr:rowOff>
    </xdr:from>
    <xdr:ext cx="1948071" cy="392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000648A-FA42-46DD-A790-1D4C57DED512}"/>
                </a:ext>
              </a:extLst>
            </xdr:cNvPr>
            <xdr:cNvSpPr txBox="1"/>
          </xdr:nvSpPr>
          <xdr:spPr>
            <a:xfrm>
              <a:off x="7759147" y="8514520"/>
              <a:ext cx="1948071" cy="39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0,8 (5289−4223)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(6605−4223)</m:t>
                      </m:r>
                    </m:den>
                  </m:f>
                </m:oMath>
              </a14:m>
              <a:r>
                <a:rPr lang="en-US" sz="1600"/>
                <a:t>+ 0,1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000648A-FA42-46DD-A790-1D4C57DED512}"/>
                </a:ext>
              </a:extLst>
            </xdr:cNvPr>
            <xdr:cNvSpPr txBox="1"/>
          </xdr:nvSpPr>
          <xdr:spPr>
            <a:xfrm>
              <a:off x="7759147" y="8514520"/>
              <a:ext cx="1948071" cy="39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0,8 (5289−4223))/((6605−4223))</a:t>
              </a:r>
              <a:r>
                <a:rPr lang="en-US" sz="1600"/>
                <a:t>+ 0,1</a:t>
              </a:r>
            </a:p>
          </xdr:txBody>
        </xdr:sp>
      </mc:Fallback>
    </mc:AlternateContent>
    <xdr:clientData/>
  </xdr:oneCellAnchor>
  <xdr:twoCellAnchor editAs="oneCell">
    <xdr:from>
      <xdr:col>20</xdr:col>
      <xdr:colOff>0</xdr:colOff>
      <xdr:row>38</xdr:row>
      <xdr:rowOff>43543</xdr:rowOff>
    </xdr:from>
    <xdr:to>
      <xdr:col>29</xdr:col>
      <xdr:colOff>312923</xdr:colOff>
      <xdr:row>47</xdr:row>
      <xdr:rowOff>138402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4E95D9-5958-4210-BD89-0CD154964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0" y="7141029"/>
          <a:ext cx="5799323" cy="1760373"/>
        </a:xfrm>
        <a:prstGeom prst="rect">
          <a:avLst/>
        </a:prstGeom>
      </xdr:spPr>
    </xdr:pic>
    <xdr:clientData/>
  </xdr:twoCellAnchor>
  <xdr:twoCellAnchor editAs="oneCell">
    <xdr:from>
      <xdr:col>19</xdr:col>
      <xdr:colOff>576943</xdr:colOff>
      <xdr:row>54</xdr:row>
      <xdr:rowOff>130628</xdr:rowOff>
    </xdr:from>
    <xdr:to>
      <xdr:col>29</xdr:col>
      <xdr:colOff>204059</xdr:colOff>
      <xdr:row>63</xdr:row>
      <xdr:rowOff>179763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60A421-0F5D-4C20-9420-AE46B4CAB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59343" y="10189028"/>
          <a:ext cx="5723116" cy="1714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AE79"/>
  <sheetViews>
    <sheetView tabSelected="1" zoomScale="70" zoomScaleNormal="70" workbookViewId="0">
      <selection activeCell="AG4" sqref="AG4"/>
    </sheetView>
  </sheetViews>
  <sheetFormatPr defaultRowHeight="14.4" x14ac:dyDescent="0.3"/>
  <sheetData>
    <row r="5" spans="5:23" ht="15.6" x14ac:dyDescent="0.3">
      <c r="W5" s="6" t="s">
        <v>18</v>
      </c>
    </row>
    <row r="6" spans="5:23" ht="15.6" x14ac:dyDescent="0.3">
      <c r="G6" s="5" t="s">
        <v>14</v>
      </c>
      <c r="H6" s="5"/>
      <c r="I6" s="5"/>
      <c r="J6" s="5"/>
      <c r="K6" s="5"/>
      <c r="L6" s="5"/>
      <c r="M6" s="5"/>
      <c r="N6" s="5"/>
      <c r="O6" s="5"/>
    </row>
    <row r="8" spans="5:23" x14ac:dyDescent="0.3">
      <c r="E8" s="14" t="s">
        <v>13</v>
      </c>
      <c r="F8" s="11" t="s">
        <v>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</row>
    <row r="9" spans="5:23" x14ac:dyDescent="0.3">
      <c r="E9" s="15"/>
      <c r="F9" s="3" t="s">
        <v>2</v>
      </c>
      <c r="G9" s="3" t="s">
        <v>1</v>
      </c>
      <c r="H9" s="3" t="s">
        <v>3</v>
      </c>
      <c r="I9" s="3" t="s">
        <v>4</v>
      </c>
      <c r="J9" s="3" t="s">
        <v>5</v>
      </c>
      <c r="K9" s="3" t="s">
        <v>6</v>
      </c>
      <c r="L9" s="3" t="s">
        <v>7</v>
      </c>
      <c r="M9" s="3" t="s">
        <v>8</v>
      </c>
      <c r="N9" s="3" t="s">
        <v>9</v>
      </c>
      <c r="O9" s="3" t="s">
        <v>10</v>
      </c>
      <c r="P9" s="3" t="s">
        <v>11</v>
      </c>
      <c r="Q9" s="3" t="s">
        <v>12</v>
      </c>
    </row>
    <row r="10" spans="5:23" x14ac:dyDescent="0.3">
      <c r="E10" s="4">
        <v>2015</v>
      </c>
      <c r="F10" s="2">
        <v>5289</v>
      </c>
      <c r="G10" s="2">
        <v>5450</v>
      </c>
      <c r="H10" s="2">
        <v>5518</v>
      </c>
      <c r="I10" s="2">
        <v>5086</v>
      </c>
      <c r="J10" s="2">
        <v>5216</v>
      </c>
      <c r="K10" s="2">
        <v>4910</v>
      </c>
      <c r="L10" s="2">
        <v>4802</v>
      </c>
      <c r="M10" s="2">
        <v>4509</v>
      </c>
      <c r="N10" s="2">
        <v>4223</v>
      </c>
      <c r="O10" s="2">
        <v>4455</v>
      </c>
      <c r="P10" s="2">
        <v>4446</v>
      </c>
      <c r="Q10" s="2">
        <v>4592</v>
      </c>
    </row>
    <row r="11" spans="5:23" x14ac:dyDescent="0.3">
      <c r="E11" s="4">
        <v>2016</v>
      </c>
      <c r="F11" s="2">
        <v>4615</v>
      </c>
      <c r="G11" s="2">
        <v>4770</v>
      </c>
      <c r="H11" s="2">
        <v>4845</v>
      </c>
      <c r="I11" s="2">
        <v>4838</v>
      </c>
      <c r="J11" s="2">
        <v>4796</v>
      </c>
      <c r="K11" s="2">
        <v>5016</v>
      </c>
      <c r="L11" s="2">
        <v>5215</v>
      </c>
      <c r="M11" s="2">
        <v>5385</v>
      </c>
      <c r="N11" s="2">
        <v>5364</v>
      </c>
      <c r="O11" s="2">
        <v>5422</v>
      </c>
      <c r="P11" s="2">
        <v>5148</v>
      </c>
      <c r="Q11" s="2">
        <v>5296</v>
      </c>
    </row>
    <row r="12" spans="5:23" x14ac:dyDescent="0.3">
      <c r="E12" s="4">
        <v>2017</v>
      </c>
      <c r="F12" s="2">
        <v>5294</v>
      </c>
      <c r="G12" s="2">
        <v>5386</v>
      </c>
      <c r="H12" s="2">
        <v>5568</v>
      </c>
      <c r="I12" s="2">
        <v>5685</v>
      </c>
      <c r="J12" s="2">
        <v>5738</v>
      </c>
      <c r="K12" s="2">
        <v>5829</v>
      </c>
      <c r="L12" s="2">
        <v>5840</v>
      </c>
      <c r="M12" s="2">
        <v>5864</v>
      </c>
      <c r="N12" s="2">
        <v>5900</v>
      </c>
      <c r="O12" s="2">
        <v>6005</v>
      </c>
      <c r="P12" s="2">
        <v>5952</v>
      </c>
      <c r="Q12" s="2">
        <v>6355</v>
      </c>
    </row>
    <row r="13" spans="5:23" x14ac:dyDescent="0.3">
      <c r="E13" s="4">
        <v>2018</v>
      </c>
      <c r="F13" s="2">
        <v>6605</v>
      </c>
      <c r="G13" s="2">
        <v>6597</v>
      </c>
      <c r="H13" s="2">
        <v>6188</v>
      </c>
      <c r="I13" s="2">
        <v>5994</v>
      </c>
      <c r="J13" s="2">
        <v>5983</v>
      </c>
      <c r="K13" s="2">
        <v>5799</v>
      </c>
      <c r="L13" s="2">
        <v>5936</v>
      </c>
      <c r="M13" s="2">
        <v>6018</v>
      </c>
      <c r="N13" s="2">
        <v>5976</v>
      </c>
      <c r="O13" s="2">
        <v>5831</v>
      </c>
      <c r="P13" s="2">
        <v>6056</v>
      </c>
      <c r="Q13" s="2">
        <v>6194</v>
      </c>
    </row>
    <row r="14" spans="5:23" x14ac:dyDescent="0.3">
      <c r="E14" s="4">
        <v>2019</v>
      </c>
      <c r="F14" s="2">
        <v>6532</v>
      </c>
      <c r="G14" s="2">
        <v>6443</v>
      </c>
      <c r="H14" s="2">
        <v>6468</v>
      </c>
      <c r="I14" s="2">
        <v>6455</v>
      </c>
      <c r="J14" s="2">
        <v>6209</v>
      </c>
      <c r="K14" s="2">
        <v>6358</v>
      </c>
      <c r="L14" s="2">
        <v>6390</v>
      </c>
      <c r="M14" s="2">
        <v>6328</v>
      </c>
      <c r="N14" s="2">
        <v>6169</v>
      </c>
      <c r="O14" s="2">
        <v>6228</v>
      </c>
      <c r="P14" s="2">
        <v>6011</v>
      </c>
      <c r="Q14" s="2">
        <v>6299</v>
      </c>
    </row>
    <row r="15" spans="5:23" x14ac:dyDescent="0.3">
      <c r="E15" s="1"/>
    </row>
    <row r="16" spans="5:23" x14ac:dyDescent="0.3">
      <c r="E16" s="1"/>
      <c r="N16" s="2" t="s">
        <v>23</v>
      </c>
      <c r="O16" s="2">
        <f>MIN(F10:Q14)</f>
        <v>4223</v>
      </c>
    </row>
    <row r="17" spans="6:23" x14ac:dyDescent="0.3">
      <c r="N17" s="2" t="s">
        <v>24</v>
      </c>
      <c r="O17" s="2">
        <f>MAX(F10:Q14)</f>
        <v>6605</v>
      </c>
    </row>
    <row r="20" spans="6:23" x14ac:dyDescent="0.3">
      <c r="J20" s="9" t="s">
        <v>22</v>
      </c>
      <c r="K20" s="9"/>
    </row>
    <row r="21" spans="6:23" x14ac:dyDescent="0.3">
      <c r="W21" t="s">
        <v>19</v>
      </c>
    </row>
    <row r="22" spans="6:23" x14ac:dyDescent="0.3">
      <c r="F22" s="2">
        <f>((0.8*(F10-4223))/(6605-4223))+0.1</f>
        <v>0.45801847187237621</v>
      </c>
      <c r="G22" s="2">
        <f t="shared" ref="G22:Q22" si="0">((0.8*(G10-4223))/(6605-4223))+0.1</f>
        <v>0.51209068010075565</v>
      </c>
      <c r="H22" s="2">
        <f t="shared" si="0"/>
        <v>0.53492863140218305</v>
      </c>
      <c r="I22" s="2">
        <f t="shared" si="0"/>
        <v>0.38984047019311507</v>
      </c>
      <c r="J22" s="2">
        <f t="shared" si="0"/>
        <v>0.43350125944584383</v>
      </c>
      <c r="K22" s="2">
        <f t="shared" si="0"/>
        <v>0.33073047858942067</v>
      </c>
      <c r="L22" s="2">
        <f t="shared" si="0"/>
        <v>0.29445843828715368</v>
      </c>
      <c r="M22" s="2">
        <f t="shared" si="0"/>
        <v>0.19605373635600337</v>
      </c>
      <c r="N22" s="2">
        <f t="shared" si="0"/>
        <v>0.1</v>
      </c>
      <c r="O22" s="2">
        <f t="shared" si="0"/>
        <v>0.17791771620486987</v>
      </c>
      <c r="P22" s="2">
        <f t="shared" si="0"/>
        <v>0.17489504617968094</v>
      </c>
      <c r="Q22" s="2">
        <f t="shared" si="0"/>
        <v>0.22392947103274558</v>
      </c>
    </row>
    <row r="23" spans="6:23" x14ac:dyDescent="0.3">
      <c r="F23" s="2">
        <f t="shared" ref="F23:Q26" si="1">((0.8*(F11-4223))/(6605-4223))+0.1</f>
        <v>0.2316540722082284</v>
      </c>
      <c r="G23" s="2">
        <f t="shared" si="1"/>
        <v>0.28371116708648197</v>
      </c>
      <c r="H23" s="2">
        <f t="shared" si="1"/>
        <v>0.30890008396305624</v>
      </c>
      <c r="I23" s="2">
        <f t="shared" si="1"/>
        <v>0.30654911838790933</v>
      </c>
      <c r="J23" s="2">
        <f t="shared" si="1"/>
        <v>0.29244332493702774</v>
      </c>
      <c r="K23" s="2">
        <f t="shared" si="1"/>
        <v>0.36633081444164572</v>
      </c>
      <c r="L23" s="2">
        <f t="shared" si="1"/>
        <v>0.43316540722082286</v>
      </c>
      <c r="M23" s="2">
        <f t="shared" si="1"/>
        <v>0.49026028547439127</v>
      </c>
      <c r="N23" s="2">
        <f t="shared" si="1"/>
        <v>0.48320738874895053</v>
      </c>
      <c r="O23" s="2">
        <f t="shared" si="1"/>
        <v>0.502686817800168</v>
      </c>
      <c r="P23" s="2">
        <f t="shared" si="1"/>
        <v>0.41066330814441643</v>
      </c>
      <c r="Q23" s="2">
        <f t="shared" si="1"/>
        <v>0.46036943744752312</v>
      </c>
      <c r="W23" t="s">
        <v>15</v>
      </c>
    </row>
    <row r="24" spans="6:23" x14ac:dyDescent="0.3">
      <c r="F24" s="2">
        <f t="shared" si="1"/>
        <v>0.45969773299748118</v>
      </c>
      <c r="G24" s="2">
        <f t="shared" si="1"/>
        <v>0.49059613769941235</v>
      </c>
      <c r="H24" s="2">
        <f t="shared" si="1"/>
        <v>0.55172124265323264</v>
      </c>
      <c r="I24" s="2">
        <f t="shared" si="1"/>
        <v>0.59101595298068854</v>
      </c>
      <c r="J24" s="2">
        <f t="shared" si="1"/>
        <v>0.60881612090680104</v>
      </c>
      <c r="K24" s="2">
        <f t="shared" si="1"/>
        <v>0.63937867338371124</v>
      </c>
      <c r="L24" s="2">
        <f t="shared" si="1"/>
        <v>0.64307304785894215</v>
      </c>
      <c r="M24" s="2">
        <f t="shared" si="1"/>
        <v>0.65113350125944591</v>
      </c>
      <c r="N24" s="2">
        <f t="shared" si="1"/>
        <v>0.66322418136020156</v>
      </c>
      <c r="O24" s="2">
        <f t="shared" si="1"/>
        <v>0.69848866498740558</v>
      </c>
      <c r="P24" s="2">
        <f t="shared" si="1"/>
        <v>0.68068849706129297</v>
      </c>
      <c r="Q24" s="2">
        <f t="shared" si="1"/>
        <v>0.81603694374475233</v>
      </c>
      <c r="W24" t="s">
        <v>16</v>
      </c>
    </row>
    <row r="25" spans="6:23" x14ac:dyDescent="0.3">
      <c r="F25" s="2">
        <f t="shared" si="1"/>
        <v>0.9</v>
      </c>
      <c r="G25" s="2">
        <f t="shared" si="1"/>
        <v>0.89731318219983203</v>
      </c>
      <c r="H25" s="2">
        <f t="shared" si="1"/>
        <v>0.75994962216624684</v>
      </c>
      <c r="I25" s="2">
        <f t="shared" si="1"/>
        <v>0.69479429051217467</v>
      </c>
      <c r="J25" s="2">
        <f t="shared" si="1"/>
        <v>0.69109991603694376</v>
      </c>
      <c r="K25" s="2">
        <f t="shared" si="1"/>
        <v>0.62930310663308153</v>
      </c>
      <c r="L25" s="2">
        <f t="shared" si="1"/>
        <v>0.67531486146095721</v>
      </c>
      <c r="M25" s="2">
        <f t="shared" si="1"/>
        <v>0.70285474391267844</v>
      </c>
      <c r="N25" s="2">
        <f t="shared" si="1"/>
        <v>0.68874895046179685</v>
      </c>
      <c r="O25" s="2">
        <f t="shared" si="1"/>
        <v>0.64005037783375318</v>
      </c>
      <c r="P25" s="2">
        <f t="shared" si="1"/>
        <v>0.71561712846347614</v>
      </c>
      <c r="Q25" s="2">
        <f t="shared" si="1"/>
        <v>0.76196473551637289</v>
      </c>
      <c r="W25" t="s">
        <v>17</v>
      </c>
    </row>
    <row r="26" spans="6:23" x14ac:dyDescent="0.3">
      <c r="F26" s="2">
        <f t="shared" si="1"/>
        <v>0.87548278757346765</v>
      </c>
      <c r="G26" s="2">
        <f t="shared" si="1"/>
        <v>0.8455919395465995</v>
      </c>
      <c r="H26" s="2">
        <f t="shared" si="1"/>
        <v>0.85398824517212424</v>
      </c>
      <c r="I26" s="2">
        <f t="shared" si="1"/>
        <v>0.84962216624685138</v>
      </c>
      <c r="J26" s="2">
        <f t="shared" si="1"/>
        <v>0.76700251889168769</v>
      </c>
      <c r="K26" s="2">
        <f t="shared" si="1"/>
        <v>0.81704450041981524</v>
      </c>
      <c r="L26" s="2">
        <f t="shared" si="1"/>
        <v>0.827791771620487</v>
      </c>
      <c r="M26" s="2">
        <f t="shared" si="1"/>
        <v>0.80696893366918554</v>
      </c>
      <c r="N26" s="2">
        <f t="shared" si="1"/>
        <v>0.75356842989084805</v>
      </c>
      <c r="O26" s="2">
        <f t="shared" si="1"/>
        <v>0.77338371116708649</v>
      </c>
      <c r="P26" s="2">
        <f t="shared" si="1"/>
        <v>0.70050377833753152</v>
      </c>
      <c r="Q26" s="2">
        <f t="shared" si="1"/>
        <v>0.79722921914357692</v>
      </c>
    </row>
    <row r="27" spans="6:23" x14ac:dyDescent="0.3">
      <c r="W27" t="s">
        <v>20</v>
      </c>
    </row>
    <row r="30" spans="6:23" ht="15.6" x14ac:dyDescent="0.3">
      <c r="W30" s="7" t="s">
        <v>21</v>
      </c>
    </row>
    <row r="35" spans="21:31" ht="15.6" x14ac:dyDescent="0.3">
      <c r="U35" s="10" t="s">
        <v>26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21:31" ht="15.6" x14ac:dyDescent="0.3">
      <c r="U36" s="10" t="s">
        <v>27</v>
      </c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8" spans="21:31" ht="15.6" x14ac:dyDescent="0.3">
      <c r="U38" s="5" t="s">
        <v>25</v>
      </c>
      <c r="V38" s="5"/>
      <c r="W38" s="5"/>
      <c r="X38" s="5"/>
      <c r="Y38" s="5"/>
      <c r="Z38" s="5"/>
      <c r="AA38" s="5"/>
      <c r="AB38" s="5"/>
      <c r="AC38" s="5"/>
    </row>
    <row r="52" spans="5:31" ht="15.6" x14ac:dyDescent="0.3">
      <c r="U52" s="10" t="s">
        <v>29</v>
      </c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5:31" ht="15.6" x14ac:dyDescent="0.3">
      <c r="U53" s="10" t="s">
        <v>28</v>
      </c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5:31" ht="15.6" x14ac:dyDescent="0.3">
      <c r="U54" s="10" t="s">
        <v>30</v>
      </c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63" spans="5:31" x14ac:dyDescent="0.3"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5:31" x14ac:dyDescent="0.3"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5:19" x14ac:dyDescent="0.3"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5:19" x14ac:dyDescent="0.3"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5:19" x14ac:dyDescent="0.3"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5:19" x14ac:dyDescent="0.3"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5:19" x14ac:dyDescent="0.3"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5:19" x14ac:dyDescent="0.3"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5:19" x14ac:dyDescent="0.3"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5:19" x14ac:dyDescent="0.3"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5:19" x14ac:dyDescent="0.3"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5:19" x14ac:dyDescent="0.3"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5:19" x14ac:dyDescent="0.3"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5:19" x14ac:dyDescent="0.3"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5:19" x14ac:dyDescent="0.3"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5:19" x14ac:dyDescent="0.3"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5:19" x14ac:dyDescent="0.3"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</sheetData>
  <sortState xmlns:xlrd2="http://schemas.microsoft.com/office/spreadsheetml/2017/richdata2" ref="E68:Q68">
    <sortCondition descending="1" ref="Q68"/>
  </sortState>
  <mergeCells count="2">
    <mergeCell ref="F8:Q8"/>
    <mergeCell ref="E8:E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Dzikri Faizziyan</dc:creator>
  <cp:lastModifiedBy>Dzikri Faizzian</cp:lastModifiedBy>
  <dcterms:created xsi:type="dcterms:W3CDTF">2020-02-06T13:19:54Z</dcterms:created>
  <dcterms:modified xsi:type="dcterms:W3CDTF">2021-06-13T10:53:37Z</dcterms:modified>
</cp:coreProperties>
</file>