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y Programming Projects\Excels\TinhGiaInNhanh\"/>
    </mc:Choice>
  </mc:AlternateContent>
  <xr:revisionPtr revIDLastSave="0" documentId="13_ncr:1_{FC67E0F0-29EB-4D4C-BBD5-7E59E259DCE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C_MayIn" sheetId="1" r:id="rId1"/>
    <sheet name="WC_TruocIn" sheetId="4" r:id="rId2"/>
    <sheet name="TEst" sheetId="2" r:id="rId3"/>
    <sheet name="TinhTo" sheetId="3" r:id="rId4"/>
  </sheets>
  <definedNames>
    <definedName name="atools_list_filter_1" localSheetId="3" hidden="1">TinhTo!$C$6:$G$8</definedName>
    <definedName name="atools_list_filter_1_colinvisibles_ext" localSheetId="3" hidden="1">";;;;"</definedName>
    <definedName name="atools_list_filter_1_colsrcidxs_ext" localSheetId="3" hidden="1">"1;2;3;4;5"</definedName>
    <definedName name="atools_list_filter_1_colwidths_ext" localSheetId="3" hidden="1">"92;113;108;96;123"</definedName>
    <definedName name="atools_list_filter_1_onrangeaddr" localSheetId="3" hidden="1">"=TinhTo!$C$6:$G$8"</definedName>
    <definedName name="atools_list_filter_1_pos_ext" localSheetId="3" hidden="1">"0;1;2;3;4"</definedName>
    <definedName name="atools_list_filter_1_proper" localSheetId="3" hidden="1">"1|1|0|0|0|||579|309||0|,||1||0||0|18|185|2.0|1|1|1|0"</definedName>
    <definedName name="atools_list_filter_1_source" localSheetId="3" hidden="1">WC_MayIn!$H$3:$L$19</definedName>
    <definedName name="atools_list_filter_1_sourceaddr" localSheetId="3" hidden="1">"=WC_MayIn!$H$3:$L$19"</definedName>
    <definedName name="MAY_IN">WC_MayIn!$B$3:$F$6</definedName>
    <definedName name="MI_01">WC_MayIn!$I$3:$M$15</definedName>
    <definedName name="TO_CHAY_IN">WC_MayIn!$H$3:$M$25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13" i="1"/>
  <c r="H12" i="1"/>
  <c r="P2" i="1"/>
  <c r="H11" i="1" l="1"/>
  <c r="H10" i="1"/>
  <c r="H9" i="1"/>
  <c r="H8" i="1"/>
  <c r="H7" i="1"/>
  <c r="H6" i="1"/>
  <c r="H5" i="1"/>
  <c r="H4" i="1"/>
  <c r="O4" i="1"/>
  <c r="O3" i="1" a="1"/>
  <c r="O3" i="1" l="1"/>
  <c r="P3" i="1"/>
  <c r="Q3" i="1"/>
  <c r="S3" i="1"/>
  <c r="T3" i="1"/>
  <c r="R3" i="1"/>
  <c r="E6" i="1"/>
  <c r="E5" i="1"/>
  <c r="E4" i="1"/>
  <c r="B2" i="2" a="1"/>
  <c r="B2" i="2" l="1"/>
  <c r="E3" i="2"/>
  <c r="C5" i="2"/>
  <c r="F3" i="2"/>
  <c r="B4" i="2"/>
  <c r="C3" i="2"/>
  <c r="C2" i="2"/>
  <c r="D5" i="2"/>
  <c r="E4" i="2"/>
  <c r="F4" i="2"/>
  <c r="D2" i="2"/>
  <c r="E5" i="2"/>
  <c r="B5" i="2"/>
  <c r="E2" i="2"/>
  <c r="C4" i="2"/>
  <c r="F5" i="2"/>
  <c r="F2" i="2"/>
  <c r="D4" i="2"/>
  <c r="B3" i="2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BK</author>
  </authors>
  <commentList>
    <comment ref="B2" authorId="0" shapeId="0" xr:uid="{CBA38217-BCC7-4953-9A05-FCABA87579BB}">
      <text>
        <r>
          <rPr>
            <sz val="9"/>
            <color indexed="81"/>
            <rFont val="Tahoma"/>
            <family val="2"/>
          </rPr>
          <t>Để cập nhật công thức, chọn vào vùng có công thức BS_SQL nhấn CTRL+SHIFT+A hoặc từ menu A-Tools.</t>
        </r>
      </text>
    </comment>
  </commentList>
</comments>
</file>

<file path=xl/sharedStrings.xml><?xml version="1.0" encoding="utf-8"?>
<sst xmlns="http://schemas.openxmlformats.org/spreadsheetml/2006/main" count="88" uniqueCount="50">
  <si>
    <t>ma</t>
  </si>
  <si>
    <t>dien_giai</t>
  </si>
  <si>
    <t>MI03</t>
  </si>
  <si>
    <t>Máy 03 001</t>
  </si>
  <si>
    <t>Máy 03 002</t>
  </si>
  <si>
    <t>Máy 03 003</t>
  </si>
  <si>
    <t>MÁY IN KỸ THUẬT SỐ</t>
  </si>
  <si>
    <t>MI01</t>
  </si>
  <si>
    <t>MI02</t>
  </si>
  <si>
    <t>bhr</t>
  </si>
  <si>
    <t>thoi_gian_chuan_bi</t>
  </si>
  <si>
    <t>ma_to_chay</t>
  </si>
  <si>
    <t>to_do_co_so</t>
  </si>
  <si>
    <t>tốc độ hiệu quả A4/h</t>
  </si>
  <si>
    <t>30x21</t>
  </si>
  <si>
    <t>30 x 21cm</t>
  </si>
  <si>
    <t>32x23</t>
  </si>
  <si>
    <t>32 x 23cm</t>
  </si>
  <si>
    <t>32x26</t>
  </si>
  <si>
    <t>32 x 26cm</t>
  </si>
  <si>
    <t>32x39</t>
  </si>
  <si>
    <t>32 x 39cm</t>
  </si>
  <si>
    <t>32x44</t>
  </si>
  <si>
    <t>32 x 44cm</t>
  </si>
  <si>
    <t>32x47</t>
  </si>
  <si>
    <t>32 x 47cm</t>
  </si>
  <si>
    <t>32x48.5</t>
  </si>
  <si>
    <t>32 x 48.5cm</t>
  </si>
  <si>
    <t>32x65</t>
  </si>
  <si>
    <t>32 x 65cm</t>
  </si>
  <si>
    <t>thu_tu</t>
  </si>
  <si>
    <t>toc_do_to_gio</t>
  </si>
  <si>
    <t>ten_may</t>
  </si>
  <si>
    <t>STT</t>
  </si>
  <si>
    <t>Mục</t>
  </si>
  <si>
    <t>Phí KTI</t>
  </si>
  <si>
    <t>In</t>
  </si>
  <si>
    <t>Mã 1</t>
  </si>
  <si>
    <t>Mã 2</t>
  </si>
  <si>
    <t>Tờ Chạy</t>
  </si>
  <si>
    <t>ma_gop</t>
  </si>
  <si>
    <t>ma_may_in</t>
  </si>
  <si>
    <t>Tờ chạy theo máy in</t>
  </si>
  <si>
    <t>Máy</t>
  </si>
  <si>
    <t>MI01-32x23</t>
  </si>
  <si>
    <t>MI01-30x21</t>
  </si>
  <si>
    <t>Tên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</si>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</sst>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[$₫-42A]_-;\-* #,##0.00\ [$₫-42A]_-;_-* &quot;-&quot;??\ [$₫-42A]_-;_-@_-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quotePrefix="1" applyNumberFormat="1"/>
    <xf numFmtId="0" fontId="3" fillId="0" borderId="0" xfId="0" applyFont="1"/>
    <xf numFmtId="43" fontId="0" fillId="0" borderId="0" xfId="1" applyFon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18</xdr:row>
      <xdr:rowOff>152400</xdr:rowOff>
    </xdr:from>
    <xdr:to>
      <xdr:col>3</xdr:col>
      <xdr:colOff>600075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D2E31C-85D5-45A1-98B9-F41BFC591681}"/>
            </a:ext>
          </a:extLst>
        </xdr:cNvPr>
        <xdr:cNvSpPr txBox="1"/>
      </xdr:nvSpPr>
      <xdr:spPr>
        <a:xfrm>
          <a:off x="552450" y="3581400"/>
          <a:ext cx="209550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Ghi chú</a:t>
          </a:r>
          <a:r>
            <a:rPr lang="en-US" sz="1100" baseline="0"/>
            <a:t>: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T19"/>
  <sheetViews>
    <sheetView tabSelected="1" workbookViewId="0">
      <selection activeCell="K9" sqref="K9"/>
    </sheetView>
  </sheetViews>
  <sheetFormatPr defaultRowHeight="15" x14ac:dyDescent="0.25"/>
  <cols>
    <col min="2" max="2" width="12.42578125" bestFit="1" customWidth="1"/>
    <col min="3" max="3" width="10.5703125" bestFit="1" customWidth="1"/>
    <col min="4" max="4" width="13.28515625" bestFit="1" customWidth="1"/>
    <col min="5" max="5" width="18.85546875" bestFit="1" customWidth="1"/>
    <col min="6" max="6" width="12.140625" bestFit="1" customWidth="1"/>
    <col min="8" max="8" width="12.5703125" bestFit="1" customWidth="1"/>
    <col min="9" max="9" width="11.5703125" bestFit="1" customWidth="1"/>
    <col min="10" max="10" width="11.140625" bestFit="1" customWidth="1"/>
    <col min="11" max="11" width="11" bestFit="1" customWidth="1"/>
    <col min="12" max="12" width="13.7109375" bestFit="1" customWidth="1"/>
    <col min="13" max="13" width="6.85546875" bestFit="1" customWidth="1"/>
    <col min="15" max="15" width="12.5703125" bestFit="1" customWidth="1"/>
    <col min="16" max="16" width="11.5703125" bestFit="1" customWidth="1"/>
  </cols>
  <sheetData>
    <row r="1" spans="2:20" x14ac:dyDescent="0.25">
      <c r="B1" s="2"/>
    </row>
    <row r="2" spans="2:20" ht="45" x14ac:dyDescent="0.25">
      <c r="B2" s="2" t="s">
        <v>6</v>
      </c>
      <c r="C2" s="1"/>
      <c r="F2" t="s">
        <v>13</v>
      </c>
      <c r="I2" t="s">
        <v>39</v>
      </c>
      <c r="O2" s="5" t="s">
        <v>42</v>
      </c>
      <c r="P2" t="str">
        <f>TinhTo!$C$7</f>
        <v>MI01-30x21</v>
      </c>
    </row>
    <row r="3" spans="2:20" x14ac:dyDescent="0.25">
      <c r="B3" t="s">
        <v>0</v>
      </c>
      <c r="C3" t="s">
        <v>32</v>
      </c>
      <c r="D3" t="s">
        <v>9</v>
      </c>
      <c r="E3" t="s">
        <v>10</v>
      </c>
      <c r="F3" t="s">
        <v>12</v>
      </c>
      <c r="H3" t="s">
        <v>40</v>
      </c>
      <c r="I3" t="s">
        <v>11</v>
      </c>
      <c r="J3" t="s">
        <v>41</v>
      </c>
      <c r="K3" t="s">
        <v>1</v>
      </c>
      <c r="L3" t="s">
        <v>31</v>
      </c>
      <c r="M3" t="s">
        <v>30</v>
      </c>
      <c r="O3" t="str">
        <f t="array" ref="O3:T3">_xll.AddinATools.BSFunctions.bs_Sql("SELECT * FROM TO_CHAY_IN WHERE ma_may_in = Cell(P2)")</f>
        <v>ma_gop</v>
      </c>
      <c r="P3" t="str">
        <v>ma_to_chay</v>
      </c>
      <c r="Q3" t="str">
        <v>ma_may_in</v>
      </c>
      <c r="R3" t="str">
        <v>dien_giai</v>
      </c>
      <c r="S3" t="str">
        <v>toc_do_to_gio</v>
      </c>
      <c r="T3" t="str">
        <v>thu_tu</v>
      </c>
    </row>
    <row r="4" spans="2:20" x14ac:dyDescent="0.25">
      <c r="B4" t="s">
        <v>7</v>
      </c>
      <c r="C4" t="s">
        <v>3</v>
      </c>
      <c r="D4" s="4">
        <v>450000</v>
      </c>
      <c r="E4" s="3">
        <f>5/60</f>
        <v>8.3333333333333329E-2</v>
      </c>
      <c r="H4" t="str">
        <f>J4&amp;"-"&amp;I4</f>
        <v>MI01-30x21</v>
      </c>
      <c r="I4" t="s">
        <v>14</v>
      </c>
      <c r="J4" t="s">
        <v>7</v>
      </c>
      <c r="K4" t="s">
        <v>15</v>
      </c>
      <c r="L4">
        <v>4000</v>
      </c>
      <c r="M4">
        <v>4</v>
      </c>
      <c r="O4" t="str">
        <f>_xll.AddinATools.BSFunctions.bs_FillArray("")</f>
        <v/>
      </c>
    </row>
    <row r="5" spans="2:20" x14ac:dyDescent="0.25">
      <c r="B5" t="s">
        <v>8</v>
      </c>
      <c r="C5" t="s">
        <v>4</v>
      </c>
      <c r="D5" s="4">
        <v>500000</v>
      </c>
      <c r="E5" s="3">
        <f t="shared" ref="E5:E6" si="0">5/60</f>
        <v>8.3333333333333329E-2</v>
      </c>
      <c r="H5" t="str">
        <f t="shared" ref="H5:H11" si="1">J5&amp;"-"&amp;I5</f>
        <v>MI01-32x23</v>
      </c>
      <c r="I5" t="s">
        <v>16</v>
      </c>
      <c r="J5" t="s">
        <v>7</v>
      </c>
      <c r="K5" t="s">
        <v>17</v>
      </c>
      <c r="L5">
        <v>3000</v>
      </c>
      <c r="M5">
        <v>5</v>
      </c>
    </row>
    <row r="6" spans="2:20" x14ac:dyDescent="0.25">
      <c r="B6" t="s">
        <v>2</v>
      </c>
      <c r="C6" t="s">
        <v>5</v>
      </c>
      <c r="D6" s="4">
        <v>600000</v>
      </c>
      <c r="E6" s="3">
        <f t="shared" si="0"/>
        <v>8.3333333333333329E-2</v>
      </c>
      <c r="H6" t="str">
        <f t="shared" si="1"/>
        <v>MI01-32x26</v>
      </c>
      <c r="I6" t="s">
        <v>18</v>
      </c>
      <c r="J6" t="s">
        <v>7</v>
      </c>
      <c r="K6" t="s">
        <v>19</v>
      </c>
      <c r="L6">
        <v>2000</v>
      </c>
      <c r="M6">
        <v>6</v>
      </c>
    </row>
    <row r="7" spans="2:20" x14ac:dyDescent="0.25">
      <c r="H7" t="str">
        <f t="shared" si="1"/>
        <v>MI01-32x39</v>
      </c>
      <c r="I7" t="s">
        <v>20</v>
      </c>
      <c r="J7" t="s">
        <v>7</v>
      </c>
      <c r="K7" t="s">
        <v>21</v>
      </c>
      <c r="L7">
        <v>5000</v>
      </c>
      <c r="M7">
        <v>7</v>
      </c>
    </row>
    <row r="8" spans="2:20" x14ac:dyDescent="0.25">
      <c r="H8" t="str">
        <f t="shared" si="1"/>
        <v>MI01-32x44</v>
      </c>
      <c r="I8" t="s">
        <v>22</v>
      </c>
      <c r="J8" t="s">
        <v>7</v>
      </c>
      <c r="K8" t="s">
        <v>23</v>
      </c>
      <c r="L8">
        <v>6000</v>
      </c>
      <c r="M8">
        <v>1</v>
      </c>
    </row>
    <row r="9" spans="2:20" x14ac:dyDescent="0.25">
      <c r="H9" t="str">
        <f t="shared" si="1"/>
        <v>MI01-32x47</v>
      </c>
      <c r="I9" t="s">
        <v>24</v>
      </c>
      <c r="J9" t="s">
        <v>7</v>
      </c>
      <c r="K9" t="s">
        <v>25</v>
      </c>
      <c r="L9">
        <v>7000</v>
      </c>
      <c r="M9">
        <v>3</v>
      </c>
    </row>
    <row r="10" spans="2:20" x14ac:dyDescent="0.25">
      <c r="H10" t="str">
        <f t="shared" si="1"/>
        <v>MI01-32x48.5</v>
      </c>
      <c r="I10" t="s">
        <v>26</v>
      </c>
      <c r="J10" t="s">
        <v>7</v>
      </c>
      <c r="K10" t="s">
        <v>27</v>
      </c>
      <c r="L10">
        <v>8000</v>
      </c>
      <c r="M10">
        <v>2</v>
      </c>
    </row>
    <row r="11" spans="2:20" x14ac:dyDescent="0.25">
      <c r="H11" t="str">
        <f t="shared" si="1"/>
        <v>MI01-32x65</v>
      </c>
      <c r="I11" t="s">
        <v>28</v>
      </c>
      <c r="J11" t="s">
        <v>7</v>
      </c>
      <c r="K11" t="s">
        <v>29</v>
      </c>
      <c r="L11">
        <v>3000</v>
      </c>
      <c r="M11">
        <v>8</v>
      </c>
    </row>
    <row r="12" spans="2:20" x14ac:dyDescent="0.25">
      <c r="H12" t="str">
        <f>J12&amp;"-"&amp;I12</f>
        <v>MI02-30x21</v>
      </c>
      <c r="I12" t="s">
        <v>14</v>
      </c>
      <c r="J12" t="s">
        <v>8</v>
      </c>
      <c r="K12" t="s">
        <v>15</v>
      </c>
      <c r="L12">
        <v>4000</v>
      </c>
      <c r="M12">
        <v>4</v>
      </c>
    </row>
    <row r="13" spans="2:20" x14ac:dyDescent="0.25">
      <c r="H13" t="str">
        <f t="shared" ref="H13:H19" si="2">J13&amp;"-"&amp;I13</f>
        <v>MI02-32x23</v>
      </c>
      <c r="I13" t="s">
        <v>16</v>
      </c>
      <c r="J13" t="s">
        <v>8</v>
      </c>
      <c r="K13" t="s">
        <v>17</v>
      </c>
      <c r="L13">
        <v>3000</v>
      </c>
      <c r="M13">
        <v>5</v>
      </c>
    </row>
    <row r="14" spans="2:20" x14ac:dyDescent="0.25">
      <c r="H14" t="str">
        <f t="shared" si="2"/>
        <v>MI02-32x26</v>
      </c>
      <c r="I14" t="s">
        <v>18</v>
      </c>
      <c r="J14" t="s">
        <v>8</v>
      </c>
      <c r="K14" t="s">
        <v>19</v>
      </c>
      <c r="L14">
        <v>2000</v>
      </c>
      <c r="M14">
        <v>6</v>
      </c>
    </row>
    <row r="15" spans="2:20" x14ac:dyDescent="0.25">
      <c r="H15" t="str">
        <f t="shared" si="2"/>
        <v>MI02-32x39</v>
      </c>
      <c r="I15" t="s">
        <v>20</v>
      </c>
      <c r="J15" t="s">
        <v>8</v>
      </c>
      <c r="K15" t="s">
        <v>21</v>
      </c>
      <c r="L15">
        <v>5000</v>
      </c>
      <c r="M15">
        <v>7</v>
      </c>
    </row>
    <row r="16" spans="2:20" x14ac:dyDescent="0.25">
      <c r="H16" t="str">
        <f t="shared" si="2"/>
        <v>MI02-32x44</v>
      </c>
      <c r="I16" t="s">
        <v>22</v>
      </c>
      <c r="J16" t="s">
        <v>8</v>
      </c>
      <c r="K16" t="s">
        <v>23</v>
      </c>
      <c r="L16">
        <v>6000</v>
      </c>
      <c r="M16">
        <v>1</v>
      </c>
    </row>
    <row r="17" spans="8:13" x14ac:dyDescent="0.25">
      <c r="H17" t="str">
        <f t="shared" si="2"/>
        <v>MI02-32x47</v>
      </c>
      <c r="I17" t="s">
        <v>24</v>
      </c>
      <c r="J17" t="s">
        <v>8</v>
      </c>
      <c r="K17" t="s">
        <v>25</v>
      </c>
      <c r="L17">
        <v>7000</v>
      </c>
      <c r="M17">
        <v>3</v>
      </c>
    </row>
    <row r="18" spans="8:13" x14ac:dyDescent="0.25">
      <c r="H18" t="str">
        <f t="shared" si="2"/>
        <v>MI02-32x48.5</v>
      </c>
      <c r="I18" t="s">
        <v>26</v>
      </c>
      <c r="J18" t="s">
        <v>8</v>
      </c>
      <c r="K18" t="s">
        <v>27</v>
      </c>
      <c r="L18">
        <v>8000</v>
      </c>
      <c r="M18">
        <v>2</v>
      </c>
    </row>
    <row r="19" spans="8:13" x14ac:dyDescent="0.25">
      <c r="H19" t="str">
        <f t="shared" si="2"/>
        <v>MI02-32x65</v>
      </c>
      <c r="I19" t="s">
        <v>28</v>
      </c>
      <c r="J19" t="s">
        <v>8</v>
      </c>
      <c r="K19" t="s">
        <v>29</v>
      </c>
      <c r="L19">
        <v>3000</v>
      </c>
      <c r="M19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5B82-DF12-464F-BA89-209869B8CA7F}">
  <sheetPr codeName="Sheet2"/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F5"/>
  <sheetViews>
    <sheetView topLeftCell="B1" workbookViewId="0">
      <selection activeCell="F5" sqref="F5"/>
    </sheetView>
  </sheetViews>
  <sheetFormatPr defaultRowHeight="15" x14ac:dyDescent="0.25"/>
  <cols>
    <col min="2" max="2" width="19.28515625" bestFit="1" customWidth="1"/>
    <col min="3" max="3" width="10.7109375" bestFit="1" customWidth="1"/>
    <col min="4" max="4" width="8.42578125" bestFit="1" customWidth="1"/>
    <col min="6" max="6" width="12.140625" bestFit="1" customWidth="1"/>
    <col min="8" max="8" width="10.5703125" bestFit="1" customWidth="1"/>
    <col min="9" max="9" width="5" bestFit="1" customWidth="1"/>
  </cols>
  <sheetData>
    <row r="2" spans="2:6" x14ac:dyDescent="0.25">
      <c r="B2" t="str">
        <f t="array" ref="B2:F5">_xll.AddinATools.BSFunctions.bs_Sql("SELECT * FROM MAY_IN")</f>
        <v>ma</v>
      </c>
      <c r="C2" t="str">
        <v>ten_may</v>
      </c>
      <c r="D2" t="str">
        <v>bhr</v>
      </c>
      <c r="E2" t="str">
        <v>thoi_gian_chuan_bi</v>
      </c>
      <c r="F2" t="str">
        <v>to_do_co_so</v>
      </c>
    </row>
    <row r="3" spans="2:6" x14ac:dyDescent="0.25">
      <c r="B3" t="str">
        <v>MI01</v>
      </c>
      <c r="C3" t="str">
        <v>Máy 03 001</v>
      </c>
      <c r="D3">
        <v>450000</v>
      </c>
      <c r="E3">
        <v>8.3333333333333329E-2</v>
      </c>
      <c r="F3" t="str">
        <v/>
      </c>
    </row>
    <row r="4" spans="2:6" x14ac:dyDescent="0.25">
      <c r="B4" t="str">
        <v>MI02</v>
      </c>
      <c r="C4" t="str">
        <v>Máy 03 002</v>
      </c>
      <c r="D4">
        <v>500000</v>
      </c>
      <c r="E4">
        <v>8.3333333333333329E-2</v>
      </c>
      <c r="F4" t="str">
        <v/>
      </c>
    </row>
    <row r="5" spans="2:6" x14ac:dyDescent="0.25">
      <c r="B5" t="str">
        <v>MI03</v>
      </c>
      <c r="C5" t="str">
        <v>Máy 03 003</v>
      </c>
      <c r="D5">
        <v>600000</v>
      </c>
      <c r="E5">
        <v>8.3333333333333329E-2</v>
      </c>
      <c r="F5" t="str">
        <v/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526A-EC34-4F1E-AFF8-5EA1B48D85E5}">
  <sheetPr codeName="Sheet4"/>
  <dimension ref="A3:G8"/>
  <sheetViews>
    <sheetView workbookViewId="0">
      <selection activeCell="H8" sqref="H8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11" bestFit="1" customWidth="1"/>
    <col min="4" max="4" width="15.140625" customWidth="1"/>
  </cols>
  <sheetData>
    <row r="3" spans="1:7" x14ac:dyDescent="0.25">
      <c r="A3" t="s">
        <v>33</v>
      </c>
      <c r="B3" t="s">
        <v>34</v>
      </c>
      <c r="C3" t="s">
        <v>37</v>
      </c>
      <c r="D3" t="s">
        <v>38</v>
      </c>
    </row>
    <row r="4" spans="1:7" x14ac:dyDescent="0.25">
      <c r="A4">
        <v>1</v>
      </c>
      <c r="B4" s="2" t="s">
        <v>35</v>
      </c>
    </row>
    <row r="5" spans="1:7" x14ac:dyDescent="0.25">
      <c r="A5">
        <v>2</v>
      </c>
    </row>
    <row r="6" spans="1:7" x14ac:dyDescent="0.25">
      <c r="A6">
        <v>3</v>
      </c>
      <c r="B6" s="2" t="s">
        <v>36</v>
      </c>
      <c r="C6" t="s">
        <v>43</v>
      </c>
      <c r="D6" t="s">
        <v>46</v>
      </c>
      <c r="E6" t="s">
        <v>47</v>
      </c>
      <c r="F6" t="s">
        <v>48</v>
      </c>
      <c r="G6" t="s">
        <v>49</v>
      </c>
    </row>
    <row r="7" spans="1:7" x14ac:dyDescent="0.25">
      <c r="C7" t="s">
        <v>45</v>
      </c>
      <c r="D7" t="s">
        <v>14</v>
      </c>
      <c r="E7" t="s">
        <v>7</v>
      </c>
      <c r="F7" t="s">
        <v>15</v>
      </c>
      <c r="G7">
        <v>4000</v>
      </c>
    </row>
    <row r="8" spans="1:7" x14ac:dyDescent="0.25">
      <c r="C8" t="s">
        <v>44</v>
      </c>
      <c r="D8" t="s">
        <v>16</v>
      </c>
      <c r="E8" t="s">
        <v>7</v>
      </c>
      <c r="F8" t="s">
        <v>17</v>
      </c>
      <c r="G8">
        <v>3000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ỗi" error="Vui lòng chọn dữ liệu trong danh sách._x000d__x000a_(Add-in A-Tools Tác giả: Nguyễn Duy Tuân - http://bluesofts.net)" xr:uid="{611209D4-943F-4E1A-A305-427C89730AAA}">
          <x14:formula1>
            <xm:f>WC_MayIn!$H$4:$H$19</xm:f>
          </x14:formula1>
          <xm:sqref>C6:C8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WC_MayIn</vt:lpstr>
      <vt:lpstr>WC_TruocIn</vt:lpstr>
      <vt:lpstr>TEst</vt:lpstr>
      <vt:lpstr>TinhTo</vt:lpstr>
      <vt:lpstr>MAY_IN</vt:lpstr>
      <vt:lpstr>MI_01</vt:lpstr>
      <vt:lpstr>TO_CHAY_IN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BK</cp:lastModifiedBy>
  <dcterms:created xsi:type="dcterms:W3CDTF">2015-06-05T18:19:34Z</dcterms:created>
  <dcterms:modified xsi:type="dcterms:W3CDTF">2019-05-19T15:35:54Z</dcterms:modified>
</cp:coreProperties>
</file>