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09E5E726-5C7A-4B3F-8C64-538970BEA3D9}" xr6:coauthVersionLast="45" xr6:coauthVersionMax="45" xr10:uidLastSave="{00000000-0000-0000-0000-000000000000}"/>
  <bookViews>
    <workbookView xWindow="-103" yWindow="-103" windowWidth="33120" windowHeight="18120" activeTab="6" xr2:uid="{00000000-000D-0000-FFFF-FFFF00000000}"/>
  </bookViews>
  <sheets>
    <sheet name="Ташла" sheetId="1" r:id="rId1"/>
    <sheet name="Калиновка" sheetId="2" r:id="rId2"/>
    <sheet name="Грачевка" sheetId="3" r:id="rId3"/>
    <sheet name="Красная" sheetId="4" r:id="rId4"/>
    <sheet name="3-я очередь" sheetId="5" r:id="rId5"/>
    <sheet name="5-я очередь" sheetId="6" r:id="rId6"/>
    <sheet name="6-я очередь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6" l="1"/>
  <c r="M15" i="6"/>
  <c r="M16" i="6"/>
  <c r="M17" i="6"/>
  <c r="M18" i="6"/>
  <c r="M19" i="6"/>
  <c r="M20" i="6"/>
  <c r="M21" i="6"/>
  <c r="M13" i="6"/>
  <c r="M22" i="6" s="1"/>
  <c r="L22" i="6"/>
  <c r="J16" i="7" l="1"/>
  <c r="K16" i="7"/>
  <c r="K5" i="7"/>
  <c r="K6" i="7"/>
  <c r="K7" i="7"/>
  <c r="K8" i="7"/>
  <c r="K9" i="7"/>
  <c r="K10" i="7"/>
  <c r="K11" i="7"/>
  <c r="K12" i="7"/>
  <c r="K13" i="7"/>
  <c r="K14" i="7"/>
  <c r="K15" i="7"/>
  <c r="K4" i="7"/>
  <c r="J22" i="6" l="1"/>
  <c r="K5" i="6"/>
  <c r="K22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4" i="6"/>
  <c r="C42" i="7" l="1"/>
  <c r="E31" i="7"/>
  <c r="F30" i="7"/>
  <c r="F29" i="7"/>
  <c r="F28" i="7"/>
  <c r="F27" i="7"/>
  <c r="F26" i="7"/>
  <c r="F25" i="7"/>
  <c r="F24" i="7"/>
  <c r="F23" i="7"/>
  <c r="F22" i="7"/>
  <c r="F21" i="7"/>
  <c r="F20" i="7"/>
  <c r="F19" i="7"/>
  <c r="E16" i="7"/>
  <c r="F15" i="7"/>
  <c r="F14" i="7"/>
  <c r="F13" i="7"/>
  <c r="F12" i="7"/>
  <c r="F11" i="7"/>
  <c r="F10" i="7"/>
  <c r="F9" i="7"/>
  <c r="F8" i="7"/>
  <c r="F7" i="7"/>
  <c r="F6" i="7"/>
  <c r="F5" i="7"/>
  <c r="F4" i="7"/>
  <c r="F37" i="6"/>
  <c r="F18" i="6"/>
  <c r="C50" i="6"/>
  <c r="E39" i="6"/>
  <c r="F38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E20" i="6"/>
  <c r="L23" i="6" s="1"/>
  <c r="F19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1" i="7" l="1"/>
  <c r="F16" i="7"/>
  <c r="K18" i="7" s="1"/>
  <c r="F39" i="6"/>
  <c r="F20" i="6"/>
  <c r="C48" i="5"/>
  <c r="E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E19" i="5"/>
  <c r="F18" i="5"/>
  <c r="F17" i="5"/>
  <c r="F16" i="5"/>
  <c r="F15" i="5"/>
  <c r="F14" i="5"/>
  <c r="F13" i="5"/>
  <c r="F12" i="5"/>
  <c r="F11" i="5"/>
  <c r="F10" i="5"/>
  <c r="F9" i="5"/>
  <c r="F8" i="5"/>
  <c r="F7" i="5"/>
  <c r="F19" i="5" s="1"/>
  <c r="F6" i="5"/>
  <c r="F5" i="5"/>
  <c r="F4" i="5"/>
  <c r="F37" i="5" l="1"/>
  <c r="M24" i="6"/>
  <c r="K24" i="6"/>
  <c r="E26" i="4"/>
  <c r="E13" i="4"/>
  <c r="E28" i="3"/>
  <c r="E14" i="3"/>
  <c r="E28" i="2"/>
  <c r="E14" i="2"/>
  <c r="E29" i="1"/>
  <c r="E15" i="1"/>
  <c r="F25" i="4" l="1"/>
  <c r="F24" i="4"/>
  <c r="F23" i="4"/>
  <c r="F22" i="4"/>
  <c r="F21" i="4"/>
  <c r="F20" i="4"/>
  <c r="F19" i="4"/>
  <c r="F18" i="4"/>
  <c r="F17" i="4"/>
  <c r="F12" i="4"/>
  <c r="F11" i="4"/>
  <c r="F10" i="4"/>
  <c r="F9" i="4"/>
  <c r="F8" i="4"/>
  <c r="F7" i="4"/>
  <c r="F6" i="4"/>
  <c r="F5" i="4"/>
  <c r="F4" i="4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F27" i="2"/>
  <c r="F26" i="2"/>
  <c r="F25" i="2"/>
  <c r="F24" i="2"/>
  <c r="F23" i="2"/>
  <c r="F22" i="2"/>
  <c r="F21" i="2"/>
  <c r="F20" i="2"/>
  <c r="F19" i="2"/>
  <c r="F18" i="2"/>
  <c r="F13" i="2"/>
  <c r="F12" i="2"/>
  <c r="F11" i="2"/>
  <c r="F10" i="2"/>
  <c r="F9" i="2"/>
  <c r="F8" i="2"/>
  <c r="F7" i="2"/>
  <c r="F6" i="2"/>
  <c r="F5" i="2"/>
  <c r="F4" i="2"/>
  <c r="F28" i="1"/>
  <c r="F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13" i="1"/>
  <c r="F14" i="1"/>
  <c r="F4" i="1"/>
  <c r="F15" i="1" s="1"/>
  <c r="F29" i="1" l="1"/>
  <c r="F26" i="4"/>
  <c r="F13" i="4"/>
  <c r="F14" i="3"/>
  <c r="F28" i="3"/>
  <c r="F28" i="2"/>
  <c r="F14" i="2"/>
</calcChain>
</file>

<file path=xl/sharedStrings.xml><?xml version="1.0" encoding="utf-8"?>
<sst xmlns="http://schemas.openxmlformats.org/spreadsheetml/2006/main" count="578" uniqueCount="125">
  <si>
    <t>Наименование оборудования</t>
  </si>
  <si>
    <t>Тип, марка</t>
  </si>
  <si>
    <t>Мощность,Вт</t>
  </si>
  <si>
    <t>Количество по РД</t>
  </si>
  <si>
    <t>СЭС "Ташла"</t>
  </si>
  <si>
    <t xml:space="preserve">GSL-P6/60250 </t>
  </si>
  <si>
    <t xml:space="preserve">GSL-P6/60255 </t>
  </si>
  <si>
    <t xml:space="preserve">GSL-P6/60260 </t>
  </si>
  <si>
    <t xml:space="preserve">GSL-P6/60265 </t>
  </si>
  <si>
    <t xml:space="preserve">GSL-P6/60270 </t>
  </si>
  <si>
    <t xml:space="preserve">GSL-P6/60275 </t>
  </si>
  <si>
    <t xml:space="preserve">GSL-M6/60290 </t>
  </si>
  <si>
    <t xml:space="preserve">GSL-M6/60295 </t>
  </si>
  <si>
    <t xml:space="preserve">GSL-M6/60300 </t>
  </si>
  <si>
    <t xml:space="preserve">GSL-M6/60305 </t>
  </si>
  <si>
    <t xml:space="preserve">GSL-M6/60310 </t>
  </si>
  <si>
    <t>Фотоэлектрические модули</t>
  </si>
  <si>
    <t>№ п/п</t>
  </si>
  <si>
    <t>Всего Мощность в Вт</t>
  </si>
  <si>
    <t>СЭС "Калиновка"</t>
  </si>
  <si>
    <t xml:space="preserve">STP290S-20/Wfw-290W </t>
  </si>
  <si>
    <t xml:space="preserve">STP295S-20/Wfw-295W </t>
  </si>
  <si>
    <t xml:space="preserve">STP300S-20/Wfw-300W </t>
  </si>
  <si>
    <t xml:space="preserve">STP305S-20/Wfw-305W </t>
  </si>
  <si>
    <t xml:space="preserve">STP310S-20/Wfw-310W </t>
  </si>
  <si>
    <t xml:space="preserve">STP250-20/Wfw-250W </t>
  </si>
  <si>
    <t xml:space="preserve">STP260-20/Wfw-260W </t>
  </si>
  <si>
    <t xml:space="preserve">STP265-20/Wfw-265W </t>
  </si>
  <si>
    <t xml:space="preserve">STP270-20/Wfw-270W </t>
  </si>
  <si>
    <t xml:space="preserve">STP275-20/Wfw-275W </t>
  </si>
  <si>
    <t>Количество факт</t>
  </si>
  <si>
    <t>СЭС "Грачевка"</t>
  </si>
  <si>
    <t xml:space="preserve">GCL-M6/60290 </t>
  </si>
  <si>
    <t xml:space="preserve">GCL-M6/60295 </t>
  </si>
  <si>
    <t xml:space="preserve">GCL-M6/60300 </t>
  </si>
  <si>
    <t xml:space="preserve">GCL-M6/60305 </t>
  </si>
  <si>
    <t xml:space="preserve">GCL-P6/60250 </t>
  </si>
  <si>
    <t xml:space="preserve">GCL-P6/60255 </t>
  </si>
  <si>
    <t xml:space="preserve">GCL-P6/60260 </t>
  </si>
  <si>
    <t xml:space="preserve">GCL-P6/60265 </t>
  </si>
  <si>
    <t xml:space="preserve">GCL-P6/60270 </t>
  </si>
  <si>
    <t xml:space="preserve">GCL-P6/60275 </t>
  </si>
  <si>
    <t>СЭС "Красная"</t>
  </si>
  <si>
    <t xml:space="preserve">GCL-M6/60310 </t>
  </si>
  <si>
    <t xml:space="preserve">GCL-M6/60315 </t>
  </si>
  <si>
    <t>м2</t>
  </si>
  <si>
    <t>Занимаемая площадь</t>
  </si>
  <si>
    <t>Количество столов-ОК</t>
  </si>
  <si>
    <t>Количество выработанной энергии</t>
  </si>
  <si>
    <t>июнь</t>
  </si>
  <si>
    <t>кВт/ч</t>
  </si>
  <si>
    <t>шт.</t>
  </si>
  <si>
    <t xml:space="preserve">65 034,02 </t>
  </si>
  <si>
    <t xml:space="preserve">65 082,55 </t>
  </si>
  <si>
    <t>Количество БМИУ 3150 -№1,№3</t>
  </si>
  <si>
    <t>Количество БМИУ 2100 -№2,№4</t>
  </si>
  <si>
    <t>Количество БМИУ 2100 -№1,№3</t>
  </si>
  <si>
    <t>Количество БМИУ 3150 -№2,№4</t>
  </si>
  <si>
    <t>КШПТ</t>
  </si>
  <si>
    <t>№1.1, №1.3</t>
  </si>
  <si>
    <t>№1.2,№1.4</t>
  </si>
  <si>
    <t>№2.1,№2.3</t>
  </si>
  <si>
    <t>№2.2,№2.4</t>
  </si>
  <si>
    <t>СЭС Ташла 8 336 748 кВт*ч</t>
  </si>
  <si>
    <t>СЭС Грачёвка 5 080 876 кВт*ч</t>
  </si>
  <si>
    <t>СЭС Калиновка 2 044 202 кВт*ч</t>
  </si>
  <si>
    <t>СЭС Красная 377 956 кВт*ч</t>
  </si>
  <si>
    <t>"СЭС, третья очередь"</t>
  </si>
  <si>
    <t xml:space="preserve">STP265 PERC-20/Wfw-265W </t>
  </si>
  <si>
    <t xml:space="preserve">STP270 PERC-20/Wfw-270W </t>
  </si>
  <si>
    <t xml:space="preserve">STP275 PERC-20/Wfw-275W </t>
  </si>
  <si>
    <t xml:space="preserve">STP280 PERC-20/Wfw-280W </t>
  </si>
  <si>
    <t xml:space="preserve">STP285 PERC-20/Wfw-285W </t>
  </si>
  <si>
    <t xml:space="preserve">STP290S PERC-20/Wfw-290W </t>
  </si>
  <si>
    <t xml:space="preserve">STP295S PERC-20/Wfw-295W </t>
  </si>
  <si>
    <t xml:space="preserve">STP300S PERC-20/Wfw-300W </t>
  </si>
  <si>
    <t xml:space="preserve">STP305S PERC-20/Wfw-305W </t>
  </si>
  <si>
    <t xml:space="preserve">STP310S PERC-20/Wfw-310W </t>
  </si>
  <si>
    <t>Колличество КШПТ</t>
  </si>
  <si>
    <t>АПвПу-10000 3×240(70) – 3798м</t>
  </si>
  <si>
    <t>АПвПу-10000 3×120(70) – 2238м</t>
  </si>
  <si>
    <t>Количество столов-ОК-резерв</t>
  </si>
  <si>
    <t>Количество по РД, шт.</t>
  </si>
  <si>
    <t>Количество факт, шт.</t>
  </si>
  <si>
    <t>кВт*ч</t>
  </si>
  <si>
    <t xml:space="preserve">м </t>
  </si>
  <si>
    <t>м</t>
  </si>
  <si>
    <t>Количество БМИУ 3150 -№5.1-5.6</t>
  </si>
  <si>
    <t>Количество БМИУ 2100 -№5.7</t>
  </si>
  <si>
    <t>"СЭС, пятая очередь"</t>
  </si>
  <si>
    <t xml:space="preserve">GPNE-S60-285 W </t>
  </si>
  <si>
    <t xml:space="preserve">GPNE-S60-290 W </t>
  </si>
  <si>
    <t xml:space="preserve">GPNE-S60-295 W </t>
  </si>
  <si>
    <t xml:space="preserve">GPNE-S60-300 W </t>
  </si>
  <si>
    <t xml:space="preserve">GPNE-S60-305 W </t>
  </si>
  <si>
    <t xml:space="preserve">GPNE-S60-310 W </t>
  </si>
  <si>
    <t>"СЭС, шестая очередь"</t>
  </si>
  <si>
    <t xml:space="preserve">STP275 PERC -20/Wfw-275W </t>
  </si>
  <si>
    <t xml:space="preserve">STP280 PERC -20/Wfw-280W </t>
  </si>
  <si>
    <t xml:space="preserve">STP285 PERC -20/Wfw-285W </t>
  </si>
  <si>
    <t xml:space="preserve">GPNE-S60-270 W </t>
  </si>
  <si>
    <t xml:space="preserve">GPNE-S60-275 W </t>
  </si>
  <si>
    <t>Количество БМИУ 2100 -№</t>
  </si>
  <si>
    <t>Количество БМИУ 3150 -№</t>
  </si>
  <si>
    <t>ЗИП</t>
  </si>
  <si>
    <t xml:space="preserve">STP260 PERC-20/Wfw-260W </t>
  </si>
  <si>
    <t xml:space="preserve">STP265 PERC -20/Wfw-265W </t>
  </si>
  <si>
    <t xml:space="preserve">STP270 PERC -20/Wfw-270W </t>
  </si>
  <si>
    <r>
      <t>5 кабельных линий от блочно-модульных зданий БМИУ 3150 и БМИУ 2100 до РУ-10 кВ Старомарьевской СЭС- (</t>
    </r>
    <r>
      <rPr>
        <sz val="12"/>
        <color theme="1"/>
        <rFont val="Calibri"/>
        <family val="2"/>
        <charset val="204"/>
      </rPr>
      <t>ПВПу-10000 3×240(70) – 285м, АПВПу-10000 3×240(70) – 290м, АПВПу-10000 3×120(70) -320м, АПВПу-10000 3×120(70) -1500м, АПВПу-10000 3×120(70) -1505м).</t>
    </r>
  </si>
  <si>
    <r>
      <t>8 кабельных линий от блочно-модульных зданий БМИУ 3150 и БМИУ 2100 до РУ-10 кВ Старомарьевской СЭС (</t>
    </r>
    <r>
      <rPr>
        <sz val="11"/>
        <color theme="1"/>
        <rFont val="Calibri"/>
        <family val="2"/>
        <charset val="204"/>
      </rPr>
      <t>АПвПу-10000 3×120(70) – 4309м, АПвПу-10000 3×240(70) -4456м).</t>
    </r>
  </si>
  <si>
    <t>Ввод СЭС</t>
  </si>
  <si>
    <t xml:space="preserve">Ввод СЭС </t>
  </si>
  <si>
    <t>Добавлено ФЭМ из ЗИП</t>
  </si>
  <si>
    <t>Кол-во, шт.</t>
  </si>
  <si>
    <t>Мощность, Вт</t>
  </si>
  <si>
    <t xml:space="preserve">STP285S PERC -20/Wfw-285W </t>
  </si>
  <si>
    <t>Всего ФЭМ с учетом ЗИП</t>
  </si>
  <si>
    <t>Всего мощность СЭС</t>
  </si>
  <si>
    <t>Итого:</t>
  </si>
  <si>
    <t>КТП СН №2</t>
  </si>
  <si>
    <t>КТП СН №3</t>
  </si>
  <si>
    <t>КТП СН №4</t>
  </si>
  <si>
    <t>КТП СН №5</t>
  </si>
  <si>
    <t>КТП СН №6</t>
  </si>
  <si>
    <t>КТП СН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</si>
</sst>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sz val="12"/>
      <color theme="1"/>
      <name val="Palatino Linotype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Times New Roman"/>
      <family val="1"/>
      <charset val="204"/>
    </font>
    <font>
      <i/>
      <u/>
      <sz val="12"/>
      <color theme="1"/>
      <name val="Palatino Linotype"/>
      <family val="1"/>
      <charset val="204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3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u/>
      <sz val="14"/>
      <color theme="1"/>
      <name val="Calibri"/>
      <family val="2"/>
      <charset val="204"/>
      <scheme val="minor"/>
    </font>
    <font>
      <i/>
      <sz val="10"/>
      <color theme="1"/>
      <name val="Palatino Linotype"/>
      <family val="1"/>
      <charset val="204"/>
    </font>
    <font>
      <i/>
      <sz val="10"/>
      <color theme="1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i/>
      <sz val="14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3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0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0" borderId="1" xfId="0" applyBorder="1"/>
    <xf numFmtId="0" fontId="15" fillId="0" borderId="1" xfId="0" applyFont="1" applyBorder="1"/>
    <xf numFmtId="0" fontId="16" fillId="0" borderId="1" xfId="0" applyFont="1" applyBorder="1" applyAlignment="1">
      <alignment vertical="center"/>
    </xf>
    <xf numFmtId="3" fontId="17" fillId="0" borderId="1" xfId="0" applyNumberFormat="1" applyFont="1" applyBorder="1"/>
    <xf numFmtId="0" fontId="1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4" fontId="0" fillId="0" borderId="0" xfId="0" applyNumberFormat="1"/>
    <xf numFmtId="3" fontId="21" fillId="0" borderId="1" xfId="0" applyNumberFormat="1" applyFont="1" applyBorder="1"/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3" fontId="25" fillId="0" borderId="1" xfId="0" applyNumberFormat="1" applyFont="1" applyBorder="1"/>
    <xf numFmtId="3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opLeftCell="A13" zoomScale="90" zoomScaleNormal="90" workbookViewId="0">
      <selection activeCell="E29" sqref="E29"/>
    </sheetView>
  </sheetViews>
  <sheetFormatPr defaultRowHeight="14.6" x14ac:dyDescent="0.4"/>
  <cols>
    <col min="2" max="2" width="35.15234375" customWidth="1"/>
    <col min="3" max="3" width="36.69140625" customWidth="1"/>
    <col min="4" max="4" width="21" customWidth="1"/>
    <col min="5" max="5" width="20.84375" customWidth="1"/>
    <col min="6" max="6" width="22.69140625" customWidth="1"/>
    <col min="7" max="7" width="21" customWidth="1"/>
    <col min="8" max="8" width="26.69140625" customWidth="1"/>
  </cols>
  <sheetData>
    <row r="2" spans="1:8" ht="20.6" x14ac:dyDescent="0.4">
      <c r="B2" s="16" t="s">
        <v>4</v>
      </c>
    </row>
    <row r="3" spans="1:8" x14ac:dyDescent="0.4">
      <c r="A3" s="3" t="s">
        <v>17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18</v>
      </c>
      <c r="G3" s="8"/>
      <c r="H3" s="8"/>
    </row>
    <row r="4" spans="1:8" x14ac:dyDescent="0.4">
      <c r="A4" s="5">
        <v>1</v>
      </c>
      <c r="B4" s="5" t="s">
        <v>16</v>
      </c>
      <c r="C4" s="6" t="s">
        <v>5</v>
      </c>
      <c r="D4" s="5">
        <v>250</v>
      </c>
      <c r="E4" s="6">
        <v>88</v>
      </c>
      <c r="F4" s="12">
        <f>D4*E4</f>
        <v>22000</v>
      </c>
      <c r="G4" s="9"/>
      <c r="H4" s="9"/>
    </row>
    <row r="5" spans="1:8" x14ac:dyDescent="0.4">
      <c r="A5" s="5">
        <v>2</v>
      </c>
      <c r="B5" s="5" t="s">
        <v>16</v>
      </c>
      <c r="C5" s="6" t="s">
        <v>6</v>
      </c>
      <c r="D5" s="5">
        <v>255</v>
      </c>
      <c r="E5" s="6">
        <v>792</v>
      </c>
      <c r="F5" s="12">
        <f t="shared" ref="F5:F14" si="0">D5*E5</f>
        <v>201960</v>
      </c>
      <c r="G5" s="9"/>
      <c r="H5" s="9"/>
    </row>
    <row r="6" spans="1:8" x14ac:dyDescent="0.4">
      <c r="A6" s="5">
        <v>3</v>
      </c>
      <c r="B6" s="5" t="s">
        <v>16</v>
      </c>
      <c r="C6" s="6" t="s">
        <v>7</v>
      </c>
      <c r="D6" s="5">
        <v>260</v>
      </c>
      <c r="E6" s="6">
        <v>2772</v>
      </c>
      <c r="F6" s="12">
        <f t="shared" si="0"/>
        <v>720720</v>
      </c>
      <c r="G6" s="9"/>
      <c r="H6" s="9"/>
    </row>
    <row r="7" spans="1:8" x14ac:dyDescent="0.4">
      <c r="A7" s="5">
        <v>4</v>
      </c>
      <c r="B7" s="5" t="s">
        <v>16</v>
      </c>
      <c r="C7" s="6" t="s">
        <v>8</v>
      </c>
      <c r="D7" s="5">
        <v>265</v>
      </c>
      <c r="E7" s="6">
        <v>7260</v>
      </c>
      <c r="F7" s="12">
        <f t="shared" si="0"/>
        <v>1923900</v>
      </c>
      <c r="G7" s="9"/>
      <c r="H7" s="9"/>
    </row>
    <row r="8" spans="1:8" x14ac:dyDescent="0.4">
      <c r="A8" s="5">
        <v>5</v>
      </c>
      <c r="B8" s="5" t="s">
        <v>16</v>
      </c>
      <c r="C8" s="6" t="s">
        <v>9</v>
      </c>
      <c r="D8" s="5">
        <v>270</v>
      </c>
      <c r="E8" s="6">
        <v>7436</v>
      </c>
      <c r="F8" s="12">
        <f t="shared" si="0"/>
        <v>2007720</v>
      </c>
      <c r="G8" s="9"/>
      <c r="H8" s="9"/>
    </row>
    <row r="9" spans="1:8" x14ac:dyDescent="0.4">
      <c r="A9" s="5">
        <v>6</v>
      </c>
      <c r="B9" s="5" t="s">
        <v>16</v>
      </c>
      <c r="C9" s="6" t="s">
        <v>10</v>
      </c>
      <c r="D9" s="5">
        <v>275</v>
      </c>
      <c r="E9" s="6">
        <v>1804</v>
      </c>
      <c r="F9" s="12">
        <f t="shared" si="0"/>
        <v>496100</v>
      </c>
      <c r="G9" s="9"/>
      <c r="H9" s="9"/>
    </row>
    <row r="10" spans="1:8" x14ac:dyDescent="0.4">
      <c r="A10" s="5">
        <v>7</v>
      </c>
      <c r="B10" s="5" t="s">
        <v>16</v>
      </c>
      <c r="C10" s="6" t="s">
        <v>11</v>
      </c>
      <c r="D10" s="5">
        <v>290</v>
      </c>
      <c r="E10" s="6">
        <v>528</v>
      </c>
      <c r="F10" s="12">
        <f t="shared" si="0"/>
        <v>153120</v>
      </c>
      <c r="G10" s="9"/>
      <c r="H10" s="9"/>
    </row>
    <row r="11" spans="1:8" x14ac:dyDescent="0.4">
      <c r="A11" s="5">
        <v>8</v>
      </c>
      <c r="B11" s="5" t="s">
        <v>16</v>
      </c>
      <c r="C11" s="6" t="s">
        <v>12</v>
      </c>
      <c r="D11" s="5">
        <v>295</v>
      </c>
      <c r="E11" s="6">
        <v>1760</v>
      </c>
      <c r="F11" s="12">
        <f t="shared" si="0"/>
        <v>519200</v>
      </c>
      <c r="G11" s="9"/>
      <c r="H11" s="9"/>
    </row>
    <row r="12" spans="1:8" x14ac:dyDescent="0.4">
      <c r="A12" s="5">
        <v>9</v>
      </c>
      <c r="B12" s="5" t="s">
        <v>16</v>
      </c>
      <c r="C12" s="6" t="s">
        <v>13</v>
      </c>
      <c r="D12" s="5">
        <v>300</v>
      </c>
      <c r="E12" s="6">
        <v>5500</v>
      </c>
      <c r="F12" s="12">
        <f t="shared" si="0"/>
        <v>1650000</v>
      </c>
      <c r="G12" s="9"/>
      <c r="H12" s="9"/>
    </row>
    <row r="13" spans="1:8" x14ac:dyDescent="0.4">
      <c r="A13" s="5">
        <v>10</v>
      </c>
      <c r="B13" s="5" t="s">
        <v>16</v>
      </c>
      <c r="C13" s="6" t="s">
        <v>14</v>
      </c>
      <c r="D13" s="5">
        <v>305</v>
      </c>
      <c r="E13" s="6">
        <v>13728</v>
      </c>
      <c r="F13" s="12">
        <f t="shared" si="0"/>
        <v>4187040</v>
      </c>
      <c r="G13" s="9"/>
      <c r="H13" s="9"/>
    </row>
    <row r="14" spans="1:8" x14ac:dyDescent="0.4">
      <c r="A14" s="5">
        <v>11</v>
      </c>
      <c r="B14" s="5" t="s">
        <v>16</v>
      </c>
      <c r="C14" s="6" t="s">
        <v>15</v>
      </c>
      <c r="D14" s="5">
        <v>310</v>
      </c>
      <c r="E14" s="6">
        <v>2112</v>
      </c>
      <c r="F14" s="12">
        <f t="shared" si="0"/>
        <v>654720</v>
      </c>
      <c r="G14" s="9"/>
      <c r="H14" s="9"/>
    </row>
    <row r="15" spans="1:8" x14ac:dyDescent="0.4">
      <c r="A15" s="10"/>
      <c r="B15" s="10"/>
      <c r="C15" s="11"/>
      <c r="D15" s="10"/>
      <c r="E15" s="20">
        <f>SUM(E4:E14)</f>
        <v>43780</v>
      </c>
      <c r="F15" s="13">
        <f>SUM(F4:F14)</f>
        <v>12536480</v>
      </c>
      <c r="G15" s="9"/>
      <c r="H15" s="9"/>
    </row>
    <row r="16" spans="1:8" x14ac:dyDescent="0.4">
      <c r="A16" s="1"/>
      <c r="B16" s="1"/>
      <c r="C16" s="1"/>
      <c r="D16" s="7"/>
      <c r="E16" s="7"/>
      <c r="F16" s="1"/>
    </row>
    <row r="17" spans="1:6" x14ac:dyDescent="0.4">
      <c r="A17" s="3" t="s">
        <v>17</v>
      </c>
      <c r="B17" s="4" t="s">
        <v>0</v>
      </c>
      <c r="C17" s="4" t="s">
        <v>1</v>
      </c>
      <c r="D17" s="4" t="s">
        <v>2</v>
      </c>
      <c r="E17" s="4" t="s">
        <v>30</v>
      </c>
      <c r="F17" s="4" t="s">
        <v>18</v>
      </c>
    </row>
    <row r="18" spans="1:6" x14ac:dyDescent="0.4">
      <c r="A18" s="5">
        <v>1</v>
      </c>
      <c r="B18" s="5" t="s">
        <v>16</v>
      </c>
      <c r="C18" s="6" t="s">
        <v>5</v>
      </c>
      <c r="D18" s="5">
        <v>250</v>
      </c>
      <c r="E18" s="57">
        <v>88</v>
      </c>
      <c r="F18" s="12">
        <f>D18*E18</f>
        <v>22000</v>
      </c>
    </row>
    <row r="19" spans="1:6" x14ac:dyDescent="0.4">
      <c r="A19" s="5">
        <v>2</v>
      </c>
      <c r="B19" s="5" t="s">
        <v>16</v>
      </c>
      <c r="C19" s="6" t="s">
        <v>6</v>
      </c>
      <c r="D19" s="5">
        <v>255</v>
      </c>
      <c r="E19" s="57">
        <v>792</v>
      </c>
      <c r="F19" s="12">
        <f t="shared" ref="F19:F28" si="1">D19*E19</f>
        <v>201960</v>
      </c>
    </row>
    <row r="20" spans="1:6" x14ac:dyDescent="0.4">
      <c r="A20" s="5">
        <v>3</v>
      </c>
      <c r="B20" s="5" t="s">
        <v>16</v>
      </c>
      <c r="C20" s="6" t="s">
        <v>7</v>
      </c>
      <c r="D20" s="5">
        <v>260</v>
      </c>
      <c r="E20" s="57">
        <v>2772</v>
      </c>
      <c r="F20" s="12">
        <f t="shared" si="1"/>
        <v>720720</v>
      </c>
    </row>
    <row r="21" spans="1:6" x14ac:dyDescent="0.4">
      <c r="A21" s="5">
        <v>4</v>
      </c>
      <c r="B21" s="5" t="s">
        <v>16</v>
      </c>
      <c r="C21" s="6" t="s">
        <v>8</v>
      </c>
      <c r="D21" s="5">
        <v>265</v>
      </c>
      <c r="E21" s="57">
        <v>7260</v>
      </c>
      <c r="F21" s="12">
        <f t="shared" si="1"/>
        <v>1923900</v>
      </c>
    </row>
    <row r="22" spans="1:6" x14ac:dyDescent="0.4">
      <c r="A22" s="5">
        <v>5</v>
      </c>
      <c r="B22" s="5" t="s">
        <v>16</v>
      </c>
      <c r="C22" s="6" t="s">
        <v>9</v>
      </c>
      <c r="D22" s="5">
        <v>270</v>
      </c>
      <c r="E22" s="57">
        <v>7436</v>
      </c>
      <c r="F22" s="12">
        <f t="shared" si="1"/>
        <v>2007720</v>
      </c>
    </row>
    <row r="23" spans="1:6" x14ac:dyDescent="0.4">
      <c r="A23" s="5">
        <v>6</v>
      </c>
      <c r="B23" s="5" t="s">
        <v>16</v>
      </c>
      <c r="C23" s="6" t="s">
        <v>10</v>
      </c>
      <c r="D23" s="5">
        <v>275</v>
      </c>
      <c r="E23" s="57">
        <v>1804</v>
      </c>
      <c r="F23" s="12">
        <f t="shared" si="1"/>
        <v>496100</v>
      </c>
    </row>
    <row r="24" spans="1:6" x14ac:dyDescent="0.4">
      <c r="A24" s="5">
        <v>7</v>
      </c>
      <c r="B24" s="5" t="s">
        <v>16</v>
      </c>
      <c r="C24" s="6" t="s">
        <v>11</v>
      </c>
      <c r="D24" s="5">
        <v>290</v>
      </c>
      <c r="E24" s="57">
        <v>528</v>
      </c>
      <c r="F24" s="12">
        <f t="shared" si="1"/>
        <v>153120</v>
      </c>
    </row>
    <row r="25" spans="1:6" x14ac:dyDescent="0.4">
      <c r="A25" s="5">
        <v>8</v>
      </c>
      <c r="B25" s="5" t="s">
        <v>16</v>
      </c>
      <c r="C25" s="6" t="s">
        <v>12</v>
      </c>
      <c r="D25" s="5">
        <v>295</v>
      </c>
      <c r="E25" s="57">
        <v>1760</v>
      </c>
      <c r="F25" s="12">
        <f t="shared" si="1"/>
        <v>519200</v>
      </c>
    </row>
    <row r="26" spans="1:6" x14ac:dyDescent="0.4">
      <c r="A26" s="5">
        <v>9</v>
      </c>
      <c r="B26" s="5" t="s">
        <v>16</v>
      </c>
      <c r="C26" s="6" t="s">
        <v>13</v>
      </c>
      <c r="D26" s="5">
        <v>300</v>
      </c>
      <c r="E26" s="57">
        <v>5500</v>
      </c>
      <c r="F26" s="12">
        <f t="shared" si="1"/>
        <v>1650000</v>
      </c>
    </row>
    <row r="27" spans="1:6" x14ac:dyDescent="0.4">
      <c r="A27" s="5">
        <v>10</v>
      </c>
      <c r="B27" s="5" t="s">
        <v>16</v>
      </c>
      <c r="C27" s="6" t="s">
        <v>14</v>
      </c>
      <c r="D27" s="5">
        <v>305</v>
      </c>
      <c r="E27" s="57">
        <v>13728</v>
      </c>
      <c r="F27" s="12">
        <f t="shared" si="1"/>
        <v>4187040</v>
      </c>
    </row>
    <row r="28" spans="1:6" x14ac:dyDescent="0.4">
      <c r="A28" s="5">
        <v>11</v>
      </c>
      <c r="B28" s="5" t="s">
        <v>16</v>
      </c>
      <c r="C28" s="6" t="s">
        <v>15</v>
      </c>
      <c r="D28" s="5">
        <v>310</v>
      </c>
      <c r="E28" s="57">
        <v>2112</v>
      </c>
      <c r="F28" s="12">
        <f t="shared" si="1"/>
        <v>654720</v>
      </c>
    </row>
    <row r="29" spans="1:6" ht="17.600000000000001" x14ac:dyDescent="0.4">
      <c r="A29" s="10"/>
      <c r="B29" s="10"/>
      <c r="C29" s="11"/>
      <c r="D29" s="10"/>
      <c r="E29" s="73">
        <f>SUM(E18:E28)</f>
        <v>43780</v>
      </c>
      <c r="F29" s="13">
        <f>SUM(F18:F28)</f>
        <v>12536480</v>
      </c>
    </row>
    <row r="32" spans="1:6" x14ac:dyDescent="0.4">
      <c r="B32" t="s">
        <v>46</v>
      </c>
      <c r="C32" s="2">
        <v>69456.509999999995</v>
      </c>
      <c r="D32" s="2" t="s">
        <v>45</v>
      </c>
    </row>
    <row r="33" spans="2:5" x14ac:dyDescent="0.4">
      <c r="B33" t="s">
        <v>47</v>
      </c>
      <c r="C33" s="2">
        <v>1056</v>
      </c>
      <c r="D33" s="2" t="s">
        <v>51</v>
      </c>
    </row>
    <row r="34" spans="2:5" x14ac:dyDescent="0.4">
      <c r="B34" t="s">
        <v>55</v>
      </c>
      <c r="C34" s="2">
        <v>2</v>
      </c>
      <c r="D34" s="2" t="s">
        <v>51</v>
      </c>
      <c r="E34" t="s">
        <v>60</v>
      </c>
    </row>
    <row r="35" spans="2:5" x14ac:dyDescent="0.4">
      <c r="B35" t="s">
        <v>54</v>
      </c>
      <c r="C35" s="2">
        <v>2</v>
      </c>
      <c r="D35" s="2" t="s">
        <v>51</v>
      </c>
      <c r="E35" t="s">
        <v>59</v>
      </c>
    </row>
    <row r="36" spans="2:5" x14ac:dyDescent="0.4">
      <c r="B36" t="s">
        <v>58</v>
      </c>
      <c r="C36" s="22">
        <v>126</v>
      </c>
      <c r="D36" s="2" t="s">
        <v>51</v>
      </c>
    </row>
    <row r="37" spans="2:5" x14ac:dyDescent="0.4">
      <c r="B37" t="s">
        <v>119</v>
      </c>
      <c r="C37" s="2">
        <v>173</v>
      </c>
    </row>
    <row r="40" spans="2:5" x14ac:dyDescent="0.4">
      <c r="B40" t="s">
        <v>48</v>
      </c>
      <c r="C40" s="22">
        <v>2010439</v>
      </c>
      <c r="D40" s="2" t="s">
        <v>50</v>
      </c>
      <c r="E40" t="s">
        <v>49</v>
      </c>
    </row>
    <row r="42" spans="2:5" x14ac:dyDescent="0.4">
      <c r="B42" t="s">
        <v>110</v>
      </c>
      <c r="C42" s="52">
        <v>43678</v>
      </c>
    </row>
    <row r="44" spans="2:5" x14ac:dyDescent="0.4">
      <c r="B44" s="23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4"/>
  <sheetViews>
    <sheetView topLeftCell="B1" zoomScale="90" zoomScaleNormal="90" workbookViewId="0">
      <selection activeCell="E28" sqref="E28"/>
    </sheetView>
  </sheetViews>
  <sheetFormatPr defaultRowHeight="14.6" x14ac:dyDescent="0.4"/>
  <cols>
    <col min="2" max="2" width="40.3046875" customWidth="1"/>
    <col min="3" max="3" width="31.69140625" customWidth="1"/>
    <col min="4" max="4" width="24.3828125" customWidth="1"/>
    <col min="5" max="5" width="26.3828125" customWidth="1"/>
    <col min="6" max="6" width="28.53515625" customWidth="1"/>
  </cols>
  <sheetData>
    <row r="2" spans="1:6" ht="20.6" x14ac:dyDescent="0.4">
      <c r="B2" s="16" t="s">
        <v>19</v>
      </c>
    </row>
    <row r="3" spans="1:6" x14ac:dyDescent="0.4">
      <c r="A3" s="3" t="s">
        <v>17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18</v>
      </c>
    </row>
    <row r="4" spans="1:6" ht="15.9" x14ac:dyDescent="0.4">
      <c r="A4" s="5">
        <v>1</v>
      </c>
      <c r="B4" s="5" t="s">
        <v>16</v>
      </c>
      <c r="C4" s="14" t="s">
        <v>20</v>
      </c>
      <c r="D4" s="5">
        <v>290</v>
      </c>
      <c r="E4" s="15">
        <v>88</v>
      </c>
      <c r="F4" s="12">
        <f>D4*E4</f>
        <v>25520</v>
      </c>
    </row>
    <row r="5" spans="1:6" ht="15.9" x14ac:dyDescent="0.4">
      <c r="A5" s="5">
        <v>2</v>
      </c>
      <c r="B5" s="5" t="s">
        <v>16</v>
      </c>
      <c r="C5" s="14" t="s">
        <v>21</v>
      </c>
      <c r="D5" s="5">
        <v>295</v>
      </c>
      <c r="E5" s="15">
        <v>2508</v>
      </c>
      <c r="F5" s="12">
        <f t="shared" ref="F5:F13" si="0">D5*E5</f>
        <v>739860</v>
      </c>
    </row>
    <row r="6" spans="1:6" ht="15.9" x14ac:dyDescent="0.4">
      <c r="A6" s="5">
        <v>3</v>
      </c>
      <c r="B6" s="5" t="s">
        <v>16</v>
      </c>
      <c r="C6" s="14" t="s">
        <v>22</v>
      </c>
      <c r="D6" s="5">
        <v>300</v>
      </c>
      <c r="E6" s="15">
        <v>11088</v>
      </c>
      <c r="F6" s="12">
        <f t="shared" si="0"/>
        <v>3326400</v>
      </c>
    </row>
    <row r="7" spans="1:6" ht="15.9" x14ac:dyDescent="0.4">
      <c r="A7" s="5">
        <v>4</v>
      </c>
      <c r="B7" s="5" t="s">
        <v>16</v>
      </c>
      <c r="C7" s="14" t="s">
        <v>23</v>
      </c>
      <c r="D7" s="5">
        <v>305</v>
      </c>
      <c r="E7" s="15">
        <v>2100</v>
      </c>
      <c r="F7" s="12">
        <f t="shared" si="0"/>
        <v>640500</v>
      </c>
    </row>
    <row r="8" spans="1:6" ht="15.9" x14ac:dyDescent="0.4">
      <c r="A8" s="5">
        <v>5</v>
      </c>
      <c r="B8" s="5" t="s">
        <v>16</v>
      </c>
      <c r="C8" s="14" t="s">
        <v>24</v>
      </c>
      <c r="D8" s="5">
        <v>310</v>
      </c>
      <c r="E8" s="15">
        <v>42</v>
      </c>
      <c r="F8" s="12">
        <f t="shared" si="0"/>
        <v>13020</v>
      </c>
    </row>
    <row r="9" spans="1:6" ht="15.9" x14ac:dyDescent="0.4">
      <c r="A9" s="5">
        <v>6</v>
      </c>
      <c r="B9" s="5" t="s">
        <v>16</v>
      </c>
      <c r="C9" s="14" t="s">
        <v>25</v>
      </c>
      <c r="D9" s="5">
        <v>250</v>
      </c>
      <c r="E9" s="15">
        <v>308</v>
      </c>
      <c r="F9" s="12">
        <f t="shared" si="0"/>
        <v>77000</v>
      </c>
    </row>
    <row r="10" spans="1:6" ht="15.9" x14ac:dyDescent="0.4">
      <c r="A10" s="5">
        <v>7</v>
      </c>
      <c r="B10" s="5" t="s">
        <v>16</v>
      </c>
      <c r="C10" s="14" t="s">
        <v>26</v>
      </c>
      <c r="D10" s="5">
        <v>260</v>
      </c>
      <c r="E10" s="15">
        <v>7084</v>
      </c>
      <c r="F10" s="12">
        <f t="shared" si="0"/>
        <v>1841840</v>
      </c>
    </row>
    <row r="11" spans="1:6" ht="15.9" x14ac:dyDescent="0.4">
      <c r="A11" s="5">
        <v>8</v>
      </c>
      <c r="B11" s="5" t="s">
        <v>16</v>
      </c>
      <c r="C11" s="14" t="s">
        <v>27</v>
      </c>
      <c r="D11" s="5">
        <v>265</v>
      </c>
      <c r="E11" s="15">
        <v>8888</v>
      </c>
      <c r="F11" s="12">
        <f t="shared" si="0"/>
        <v>2355320</v>
      </c>
    </row>
    <row r="12" spans="1:6" ht="15.9" x14ac:dyDescent="0.4">
      <c r="A12" s="5">
        <v>9</v>
      </c>
      <c r="B12" s="5" t="s">
        <v>16</v>
      </c>
      <c r="C12" s="14" t="s">
        <v>28</v>
      </c>
      <c r="D12" s="5">
        <v>270</v>
      </c>
      <c r="E12" s="15">
        <v>9460</v>
      </c>
      <c r="F12" s="12">
        <f t="shared" si="0"/>
        <v>2554200</v>
      </c>
    </row>
    <row r="13" spans="1:6" ht="15.9" x14ac:dyDescent="0.4">
      <c r="A13" s="5">
        <v>10</v>
      </c>
      <c r="B13" s="5" t="s">
        <v>16</v>
      </c>
      <c r="C13" s="14" t="s">
        <v>29</v>
      </c>
      <c r="D13" s="5">
        <v>275</v>
      </c>
      <c r="E13" s="15">
        <v>3520</v>
      </c>
      <c r="F13" s="12">
        <f t="shared" si="0"/>
        <v>968000</v>
      </c>
    </row>
    <row r="14" spans="1:6" x14ac:dyDescent="0.4">
      <c r="A14" s="10"/>
      <c r="B14" s="10"/>
      <c r="C14" s="11"/>
      <c r="D14" s="10"/>
      <c r="E14" s="20">
        <f>SUM(E4:E13)</f>
        <v>45086</v>
      </c>
      <c r="F14" s="13">
        <f>SUM(F4:F13)</f>
        <v>12541660</v>
      </c>
    </row>
    <row r="17" spans="1:6" x14ac:dyDescent="0.4">
      <c r="A17" s="3" t="s">
        <v>17</v>
      </c>
      <c r="B17" s="4" t="s">
        <v>0</v>
      </c>
      <c r="C17" s="4" t="s">
        <v>1</v>
      </c>
      <c r="D17" s="4" t="s">
        <v>2</v>
      </c>
      <c r="E17" s="4" t="s">
        <v>30</v>
      </c>
      <c r="F17" s="4" t="s">
        <v>18</v>
      </c>
    </row>
    <row r="18" spans="1:6" ht="15.9" x14ac:dyDescent="0.4">
      <c r="A18" s="5">
        <v>1</v>
      </c>
      <c r="B18" s="5" t="s">
        <v>16</v>
      </c>
      <c r="C18" s="14" t="s">
        <v>20</v>
      </c>
      <c r="D18" s="5">
        <v>290</v>
      </c>
      <c r="E18" s="58">
        <v>88</v>
      </c>
      <c r="F18" s="12">
        <f>D18*E18</f>
        <v>25520</v>
      </c>
    </row>
    <row r="19" spans="1:6" ht="15.9" x14ac:dyDescent="0.4">
      <c r="A19" s="5">
        <v>2</v>
      </c>
      <c r="B19" s="5" t="s">
        <v>16</v>
      </c>
      <c r="C19" s="14" t="s">
        <v>21</v>
      </c>
      <c r="D19" s="5">
        <v>295</v>
      </c>
      <c r="E19" s="58">
        <v>2508</v>
      </c>
      <c r="F19" s="12">
        <f t="shared" ref="F19:F27" si="1">D19*E19</f>
        <v>739860</v>
      </c>
    </row>
    <row r="20" spans="1:6" ht="15.9" x14ac:dyDescent="0.4">
      <c r="A20" s="5">
        <v>3</v>
      </c>
      <c r="B20" s="5" t="s">
        <v>16</v>
      </c>
      <c r="C20" s="14" t="s">
        <v>22</v>
      </c>
      <c r="D20" s="5">
        <v>300</v>
      </c>
      <c r="E20" s="58">
        <v>11046</v>
      </c>
      <c r="F20" s="12">
        <f t="shared" si="1"/>
        <v>3313800</v>
      </c>
    </row>
    <row r="21" spans="1:6" ht="15.9" x14ac:dyDescent="0.4">
      <c r="A21" s="5">
        <v>4</v>
      </c>
      <c r="B21" s="5" t="s">
        <v>16</v>
      </c>
      <c r="C21" s="14" t="s">
        <v>23</v>
      </c>
      <c r="D21" s="5">
        <v>305</v>
      </c>
      <c r="E21" s="58">
        <v>2100</v>
      </c>
      <c r="F21" s="12">
        <f t="shared" si="1"/>
        <v>640500</v>
      </c>
    </row>
    <row r="22" spans="1:6" ht="15.9" x14ac:dyDescent="0.4">
      <c r="A22" s="5">
        <v>5</v>
      </c>
      <c r="B22" s="5" t="s">
        <v>16</v>
      </c>
      <c r="C22" s="14" t="s">
        <v>24</v>
      </c>
      <c r="D22" s="5">
        <v>310</v>
      </c>
      <c r="E22" s="58">
        <v>42</v>
      </c>
      <c r="F22" s="12">
        <f t="shared" si="1"/>
        <v>13020</v>
      </c>
    </row>
    <row r="23" spans="1:6" ht="15.9" x14ac:dyDescent="0.4">
      <c r="A23" s="5">
        <v>6</v>
      </c>
      <c r="B23" s="5" t="s">
        <v>16</v>
      </c>
      <c r="C23" s="14" t="s">
        <v>25</v>
      </c>
      <c r="D23" s="5">
        <v>250</v>
      </c>
      <c r="E23" s="58">
        <v>308</v>
      </c>
      <c r="F23" s="12">
        <f t="shared" si="1"/>
        <v>77000</v>
      </c>
    </row>
    <row r="24" spans="1:6" ht="15.9" x14ac:dyDescent="0.4">
      <c r="A24" s="5">
        <v>7</v>
      </c>
      <c r="B24" s="5" t="s">
        <v>16</v>
      </c>
      <c r="C24" s="14" t="s">
        <v>26</v>
      </c>
      <c r="D24" s="5">
        <v>260</v>
      </c>
      <c r="E24" s="58">
        <v>7084</v>
      </c>
      <c r="F24" s="12">
        <f t="shared" si="1"/>
        <v>1841840</v>
      </c>
    </row>
    <row r="25" spans="1:6" ht="15.9" x14ac:dyDescent="0.4">
      <c r="A25" s="5">
        <v>8</v>
      </c>
      <c r="B25" s="5" t="s">
        <v>16</v>
      </c>
      <c r="C25" s="14" t="s">
        <v>27</v>
      </c>
      <c r="D25" s="5">
        <v>265</v>
      </c>
      <c r="E25" s="58">
        <v>8888</v>
      </c>
      <c r="F25" s="12">
        <f t="shared" si="1"/>
        <v>2355320</v>
      </c>
    </row>
    <row r="26" spans="1:6" ht="15.9" x14ac:dyDescent="0.4">
      <c r="A26" s="5">
        <v>9</v>
      </c>
      <c r="B26" s="5" t="s">
        <v>16</v>
      </c>
      <c r="C26" s="14" t="s">
        <v>28</v>
      </c>
      <c r="D26" s="5">
        <v>270</v>
      </c>
      <c r="E26" s="58">
        <v>9504</v>
      </c>
      <c r="F26" s="12">
        <f t="shared" si="1"/>
        <v>2566080</v>
      </c>
    </row>
    <row r="27" spans="1:6" ht="15.9" x14ac:dyDescent="0.4">
      <c r="A27" s="5">
        <v>10</v>
      </c>
      <c r="B27" s="5" t="s">
        <v>16</v>
      </c>
      <c r="C27" s="14" t="s">
        <v>29</v>
      </c>
      <c r="D27" s="5">
        <v>275</v>
      </c>
      <c r="E27" s="58">
        <v>3520</v>
      </c>
      <c r="F27" s="12">
        <f t="shared" si="1"/>
        <v>968000</v>
      </c>
    </row>
    <row r="28" spans="1:6" ht="17.600000000000001" x14ac:dyDescent="0.4">
      <c r="A28" s="10"/>
      <c r="B28" s="10"/>
      <c r="C28" s="11"/>
      <c r="D28" s="10"/>
      <c r="E28" s="73">
        <f>SUM(E18:E27)</f>
        <v>45088</v>
      </c>
      <c r="F28" s="13">
        <f>SUM(F18:F27)</f>
        <v>12540940</v>
      </c>
    </row>
    <row r="33" spans="2:5" ht="16.75" x14ac:dyDescent="0.4">
      <c r="B33" s="2" t="s">
        <v>46</v>
      </c>
      <c r="C33" s="21" t="s">
        <v>52</v>
      </c>
      <c r="D33" s="2" t="s">
        <v>45</v>
      </c>
      <c r="E33" s="2"/>
    </row>
    <row r="34" spans="2:5" x14ac:dyDescent="0.4">
      <c r="B34" s="2" t="s">
        <v>47</v>
      </c>
      <c r="C34" s="2">
        <v>1039</v>
      </c>
      <c r="D34" s="2" t="s">
        <v>51</v>
      </c>
      <c r="E34" s="2"/>
    </row>
    <row r="35" spans="2:5" x14ac:dyDescent="0.4">
      <c r="B35" s="2" t="s">
        <v>55</v>
      </c>
      <c r="C35" s="2">
        <v>2</v>
      </c>
      <c r="D35" s="2" t="s">
        <v>51</v>
      </c>
      <c r="E35" s="2" t="s">
        <v>61</v>
      </c>
    </row>
    <row r="36" spans="2:5" x14ac:dyDescent="0.4">
      <c r="B36" s="2" t="s">
        <v>54</v>
      </c>
      <c r="C36" s="2">
        <v>2</v>
      </c>
      <c r="D36" s="2" t="s">
        <v>51</v>
      </c>
      <c r="E36" s="2" t="s">
        <v>62</v>
      </c>
    </row>
    <row r="37" spans="2:5" x14ac:dyDescent="0.4">
      <c r="B37" s="2" t="s">
        <v>58</v>
      </c>
      <c r="C37" s="22">
        <v>130</v>
      </c>
      <c r="D37" s="2" t="s">
        <v>51</v>
      </c>
      <c r="E37" s="2"/>
    </row>
    <row r="38" spans="2:5" x14ac:dyDescent="0.4">
      <c r="B38" s="2" t="s">
        <v>119</v>
      </c>
      <c r="C38" s="2">
        <v>172</v>
      </c>
      <c r="D38" s="2"/>
      <c r="E38" s="2"/>
    </row>
    <row r="40" spans="2:5" x14ac:dyDescent="0.4">
      <c r="B40" s="23" t="s">
        <v>65</v>
      </c>
    </row>
    <row r="42" spans="2:5" x14ac:dyDescent="0.4">
      <c r="B42" t="s">
        <v>48</v>
      </c>
    </row>
    <row r="44" spans="2:5" x14ac:dyDescent="0.4">
      <c r="B44" t="s">
        <v>110</v>
      </c>
      <c r="C44" s="52">
        <v>43678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2"/>
  <sheetViews>
    <sheetView topLeftCell="B1" workbookViewId="0">
      <selection activeCell="E28" sqref="E28"/>
    </sheetView>
  </sheetViews>
  <sheetFormatPr defaultRowHeight="14.6" x14ac:dyDescent="0.4"/>
  <cols>
    <col min="2" max="2" width="39" customWidth="1"/>
    <col min="3" max="3" width="30.53515625" customWidth="1"/>
    <col min="4" max="4" width="22" customWidth="1"/>
    <col min="5" max="5" width="24" customWidth="1"/>
    <col min="6" max="6" width="27.53515625" customWidth="1"/>
  </cols>
  <sheetData>
    <row r="2" spans="1:6" ht="20.6" x14ac:dyDescent="0.4">
      <c r="B2" s="16" t="s">
        <v>31</v>
      </c>
    </row>
    <row r="3" spans="1:6" x14ac:dyDescent="0.4">
      <c r="A3" s="4" t="s">
        <v>17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18</v>
      </c>
    </row>
    <row r="4" spans="1:6" ht="15.45" x14ac:dyDescent="0.4">
      <c r="A4" s="5">
        <v>1</v>
      </c>
      <c r="B4" s="5" t="s">
        <v>16</v>
      </c>
      <c r="C4" s="17" t="s">
        <v>32</v>
      </c>
      <c r="D4" s="5">
        <v>290</v>
      </c>
      <c r="E4" s="17">
        <v>220</v>
      </c>
      <c r="F4" s="12">
        <f>D4*E4</f>
        <v>63800</v>
      </c>
    </row>
    <row r="5" spans="1:6" ht="15.45" x14ac:dyDescent="0.4">
      <c r="A5" s="5">
        <v>2</v>
      </c>
      <c r="B5" s="5" t="s">
        <v>16</v>
      </c>
      <c r="C5" s="17" t="s">
        <v>33</v>
      </c>
      <c r="D5" s="5">
        <v>295</v>
      </c>
      <c r="E5" s="17">
        <v>2332</v>
      </c>
      <c r="F5" s="12">
        <f t="shared" ref="F5:F13" si="0">D5*E5</f>
        <v>687940</v>
      </c>
    </row>
    <row r="6" spans="1:6" ht="15.45" x14ac:dyDescent="0.4">
      <c r="A6" s="5">
        <v>3</v>
      </c>
      <c r="B6" s="5" t="s">
        <v>16</v>
      </c>
      <c r="C6" s="17" t="s">
        <v>34</v>
      </c>
      <c r="D6" s="5">
        <v>300</v>
      </c>
      <c r="E6" s="17">
        <v>12716</v>
      </c>
      <c r="F6" s="12">
        <f t="shared" si="0"/>
        <v>3814800</v>
      </c>
    </row>
    <row r="7" spans="1:6" ht="15.45" x14ac:dyDescent="0.4">
      <c r="A7" s="5">
        <v>4</v>
      </c>
      <c r="B7" s="5" t="s">
        <v>16</v>
      </c>
      <c r="C7" s="17" t="s">
        <v>35</v>
      </c>
      <c r="D7" s="5">
        <v>305</v>
      </c>
      <c r="E7" s="17">
        <v>3608</v>
      </c>
      <c r="F7" s="12">
        <f t="shared" si="0"/>
        <v>1100440</v>
      </c>
    </row>
    <row r="8" spans="1:6" ht="15.45" x14ac:dyDescent="0.4">
      <c r="A8" s="5">
        <v>5</v>
      </c>
      <c r="B8" s="5" t="s">
        <v>16</v>
      </c>
      <c r="C8" s="17" t="s">
        <v>36</v>
      </c>
      <c r="D8" s="5">
        <v>250</v>
      </c>
      <c r="E8" s="17">
        <v>176</v>
      </c>
      <c r="F8" s="12">
        <f t="shared" si="0"/>
        <v>44000</v>
      </c>
    </row>
    <row r="9" spans="1:6" ht="15.45" x14ac:dyDescent="0.4">
      <c r="A9" s="5">
        <v>6</v>
      </c>
      <c r="B9" s="5" t="s">
        <v>16</v>
      </c>
      <c r="C9" s="17" t="s">
        <v>37</v>
      </c>
      <c r="D9" s="5">
        <v>255</v>
      </c>
      <c r="E9" s="17">
        <v>1056</v>
      </c>
      <c r="F9" s="12">
        <f t="shared" si="0"/>
        <v>269280</v>
      </c>
    </row>
    <row r="10" spans="1:6" ht="15.45" x14ac:dyDescent="0.4">
      <c r="A10" s="5">
        <v>7</v>
      </c>
      <c r="B10" s="5" t="s">
        <v>16</v>
      </c>
      <c r="C10" s="17" t="s">
        <v>38</v>
      </c>
      <c r="D10" s="5">
        <v>260</v>
      </c>
      <c r="E10" s="17">
        <v>8668</v>
      </c>
      <c r="F10" s="12">
        <f t="shared" si="0"/>
        <v>2253680</v>
      </c>
    </row>
    <row r="11" spans="1:6" ht="15.45" x14ac:dyDescent="0.4">
      <c r="A11" s="5">
        <v>8</v>
      </c>
      <c r="B11" s="5" t="s">
        <v>16</v>
      </c>
      <c r="C11" s="17" t="s">
        <v>39</v>
      </c>
      <c r="D11" s="5">
        <v>265</v>
      </c>
      <c r="E11" s="17">
        <v>9108</v>
      </c>
      <c r="F11" s="12">
        <f t="shared" si="0"/>
        <v>2413620</v>
      </c>
    </row>
    <row r="12" spans="1:6" ht="15.45" x14ac:dyDescent="0.4">
      <c r="A12" s="5">
        <v>9</v>
      </c>
      <c r="B12" s="5" t="s">
        <v>16</v>
      </c>
      <c r="C12" s="17" t="s">
        <v>40</v>
      </c>
      <c r="D12" s="5">
        <v>270</v>
      </c>
      <c r="E12" s="17">
        <v>6160</v>
      </c>
      <c r="F12" s="12">
        <f t="shared" si="0"/>
        <v>1663200</v>
      </c>
    </row>
    <row r="13" spans="1:6" ht="15.45" x14ac:dyDescent="0.4">
      <c r="A13" s="5">
        <v>10</v>
      </c>
      <c r="B13" s="5" t="s">
        <v>16</v>
      </c>
      <c r="C13" s="17" t="s">
        <v>41</v>
      </c>
      <c r="D13" s="5">
        <v>275</v>
      </c>
      <c r="E13" s="17">
        <v>792</v>
      </c>
      <c r="F13" s="12">
        <f t="shared" si="0"/>
        <v>217800</v>
      </c>
    </row>
    <row r="14" spans="1:6" x14ac:dyDescent="0.4">
      <c r="A14" s="10"/>
      <c r="B14" s="10"/>
      <c r="C14" s="11"/>
      <c r="D14" s="10"/>
      <c r="E14" s="20">
        <f>SUM(E4:E13)</f>
        <v>44836</v>
      </c>
      <c r="F14" s="13">
        <f>SUM(F4:F13)</f>
        <v>12528560</v>
      </c>
    </row>
    <row r="15" spans="1:6" x14ac:dyDescent="0.4">
      <c r="A15" s="2"/>
      <c r="B15" s="2"/>
      <c r="C15" s="2"/>
      <c r="D15" s="2"/>
      <c r="E15" s="2"/>
      <c r="F15" s="2"/>
    </row>
    <row r="16" spans="1:6" x14ac:dyDescent="0.4">
      <c r="A16" s="2"/>
      <c r="B16" s="2"/>
      <c r="C16" s="2"/>
      <c r="D16" s="2"/>
      <c r="E16" s="2"/>
      <c r="F16" s="2"/>
    </row>
    <row r="17" spans="1:6" x14ac:dyDescent="0.4">
      <c r="A17" s="4" t="s">
        <v>17</v>
      </c>
      <c r="B17" s="4" t="s">
        <v>0</v>
      </c>
      <c r="C17" s="4" t="s">
        <v>1</v>
      </c>
      <c r="D17" s="4" t="s">
        <v>2</v>
      </c>
      <c r="E17" s="4" t="s">
        <v>30</v>
      </c>
      <c r="F17" s="4" t="s">
        <v>18</v>
      </c>
    </row>
    <row r="18" spans="1:6" ht="15.45" x14ac:dyDescent="0.4">
      <c r="A18" s="5">
        <v>1</v>
      </c>
      <c r="B18" s="5" t="s">
        <v>16</v>
      </c>
      <c r="C18" s="17" t="s">
        <v>32</v>
      </c>
      <c r="D18" s="5">
        <v>290</v>
      </c>
      <c r="E18" s="59">
        <v>220</v>
      </c>
      <c r="F18" s="12">
        <f>D18*E18</f>
        <v>63800</v>
      </c>
    </row>
    <row r="19" spans="1:6" ht="15.45" x14ac:dyDescent="0.4">
      <c r="A19" s="5">
        <v>2</v>
      </c>
      <c r="B19" s="5" t="s">
        <v>16</v>
      </c>
      <c r="C19" s="17" t="s">
        <v>33</v>
      </c>
      <c r="D19" s="5">
        <v>295</v>
      </c>
      <c r="E19" s="59">
        <v>2332</v>
      </c>
      <c r="F19" s="12">
        <f t="shared" ref="F19:F27" si="1">D19*E19</f>
        <v>687940</v>
      </c>
    </row>
    <row r="20" spans="1:6" ht="15.45" x14ac:dyDescent="0.4">
      <c r="A20" s="5">
        <v>3</v>
      </c>
      <c r="B20" s="5" t="s">
        <v>16</v>
      </c>
      <c r="C20" s="17" t="s">
        <v>34</v>
      </c>
      <c r="D20" s="5">
        <v>300</v>
      </c>
      <c r="E20" s="59">
        <v>12716</v>
      </c>
      <c r="F20" s="12">
        <f t="shared" si="1"/>
        <v>3814800</v>
      </c>
    </row>
    <row r="21" spans="1:6" ht="15.45" x14ac:dyDescent="0.4">
      <c r="A21" s="5">
        <v>4</v>
      </c>
      <c r="B21" s="5" t="s">
        <v>16</v>
      </c>
      <c r="C21" s="17" t="s">
        <v>35</v>
      </c>
      <c r="D21" s="5">
        <v>305</v>
      </c>
      <c r="E21" s="59">
        <v>3608</v>
      </c>
      <c r="F21" s="12">
        <f t="shared" si="1"/>
        <v>1100440</v>
      </c>
    </row>
    <row r="22" spans="1:6" ht="15.45" x14ac:dyDescent="0.4">
      <c r="A22" s="5">
        <v>5</v>
      </c>
      <c r="B22" s="5" t="s">
        <v>16</v>
      </c>
      <c r="C22" s="17" t="s">
        <v>36</v>
      </c>
      <c r="D22" s="5">
        <v>250</v>
      </c>
      <c r="E22" s="59">
        <v>176</v>
      </c>
      <c r="F22" s="12">
        <f t="shared" si="1"/>
        <v>44000</v>
      </c>
    </row>
    <row r="23" spans="1:6" ht="15.45" x14ac:dyDescent="0.4">
      <c r="A23" s="5">
        <v>6</v>
      </c>
      <c r="B23" s="5" t="s">
        <v>16</v>
      </c>
      <c r="C23" s="17" t="s">
        <v>37</v>
      </c>
      <c r="D23" s="5">
        <v>255</v>
      </c>
      <c r="E23" s="59">
        <v>1056</v>
      </c>
      <c r="F23" s="12">
        <f t="shared" si="1"/>
        <v>269280</v>
      </c>
    </row>
    <row r="24" spans="1:6" ht="15.45" x14ac:dyDescent="0.4">
      <c r="A24" s="5">
        <v>7</v>
      </c>
      <c r="B24" s="5" t="s">
        <v>16</v>
      </c>
      <c r="C24" s="17" t="s">
        <v>38</v>
      </c>
      <c r="D24" s="5">
        <v>260</v>
      </c>
      <c r="E24" s="59">
        <v>8668</v>
      </c>
      <c r="F24" s="12">
        <f t="shared" si="1"/>
        <v>2253680</v>
      </c>
    </row>
    <row r="25" spans="1:6" ht="15.45" x14ac:dyDescent="0.4">
      <c r="A25" s="5">
        <v>8</v>
      </c>
      <c r="B25" s="5" t="s">
        <v>16</v>
      </c>
      <c r="C25" s="17" t="s">
        <v>39</v>
      </c>
      <c r="D25" s="5">
        <v>265</v>
      </c>
      <c r="E25" s="59">
        <v>9108</v>
      </c>
      <c r="F25" s="12">
        <f t="shared" si="1"/>
        <v>2413620</v>
      </c>
    </row>
    <row r="26" spans="1:6" ht="15.45" x14ac:dyDescent="0.4">
      <c r="A26" s="5">
        <v>9</v>
      </c>
      <c r="B26" s="5" t="s">
        <v>16</v>
      </c>
      <c r="C26" s="17" t="s">
        <v>40</v>
      </c>
      <c r="D26" s="5">
        <v>270</v>
      </c>
      <c r="E26" s="59">
        <v>6160</v>
      </c>
      <c r="F26" s="12">
        <f t="shared" si="1"/>
        <v>1663200</v>
      </c>
    </row>
    <row r="27" spans="1:6" ht="15.45" x14ac:dyDescent="0.4">
      <c r="A27" s="5">
        <v>10</v>
      </c>
      <c r="B27" s="5" t="s">
        <v>16</v>
      </c>
      <c r="C27" s="17" t="s">
        <v>41</v>
      </c>
      <c r="D27" s="5">
        <v>275</v>
      </c>
      <c r="E27" s="59">
        <v>792</v>
      </c>
      <c r="F27" s="12">
        <f t="shared" si="1"/>
        <v>217800</v>
      </c>
    </row>
    <row r="28" spans="1:6" ht="17.600000000000001" x14ac:dyDescent="0.4">
      <c r="A28" s="10"/>
      <c r="B28" s="10"/>
      <c r="C28" s="11"/>
      <c r="D28" s="10"/>
      <c r="E28" s="73">
        <f>SUM(E18:E27)</f>
        <v>44836</v>
      </c>
      <c r="F28" s="13">
        <f>SUM(F18:F27)</f>
        <v>12528560</v>
      </c>
    </row>
    <row r="33" spans="2:4" ht="16.75" x14ac:dyDescent="0.4">
      <c r="B33" t="s">
        <v>46</v>
      </c>
      <c r="C33" s="21" t="s">
        <v>53</v>
      </c>
      <c r="D33" s="2" t="s">
        <v>45</v>
      </c>
    </row>
    <row r="34" spans="2:4" x14ac:dyDescent="0.4">
      <c r="B34" t="s">
        <v>47</v>
      </c>
      <c r="C34" s="2">
        <v>1023</v>
      </c>
      <c r="D34" s="2" t="s">
        <v>51</v>
      </c>
    </row>
    <row r="35" spans="2:4" x14ac:dyDescent="0.4">
      <c r="B35" t="s">
        <v>55</v>
      </c>
      <c r="C35" s="2">
        <v>2</v>
      </c>
      <c r="D35" s="2" t="s">
        <v>51</v>
      </c>
    </row>
    <row r="36" spans="2:4" x14ac:dyDescent="0.4">
      <c r="B36" t="s">
        <v>54</v>
      </c>
      <c r="C36" s="2">
        <v>2</v>
      </c>
      <c r="D36" s="2" t="s">
        <v>51</v>
      </c>
    </row>
    <row r="37" spans="2:4" x14ac:dyDescent="0.4">
      <c r="B37" t="s">
        <v>48</v>
      </c>
      <c r="C37" s="22"/>
      <c r="D37" s="2"/>
    </row>
    <row r="38" spans="2:4" x14ac:dyDescent="0.4">
      <c r="C38" s="2"/>
      <c r="D38" s="2"/>
    </row>
    <row r="39" spans="2:4" x14ac:dyDescent="0.4">
      <c r="B39" s="2" t="s">
        <v>120</v>
      </c>
      <c r="C39" s="2">
        <v>176</v>
      </c>
    </row>
    <row r="40" spans="2:4" x14ac:dyDescent="0.4">
      <c r="B40" s="23" t="s">
        <v>64</v>
      </c>
    </row>
    <row r="42" spans="2:4" x14ac:dyDescent="0.4">
      <c r="B42" t="s">
        <v>111</v>
      </c>
      <c r="C42" s="52">
        <v>43709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9"/>
  <sheetViews>
    <sheetView topLeftCell="A4" workbookViewId="0">
      <selection activeCell="E26" sqref="E26"/>
    </sheetView>
  </sheetViews>
  <sheetFormatPr defaultRowHeight="14.6" x14ac:dyDescent="0.4"/>
  <cols>
    <col min="2" max="2" width="38.3828125" customWidth="1"/>
    <col min="3" max="3" width="22.15234375" customWidth="1"/>
    <col min="4" max="4" width="18" customWidth="1"/>
    <col min="5" max="5" width="20.84375" customWidth="1"/>
    <col min="6" max="6" width="21.84375" customWidth="1"/>
  </cols>
  <sheetData>
    <row r="2" spans="1:6" ht="20.6" x14ac:dyDescent="0.4">
      <c r="B2" s="16" t="s">
        <v>42</v>
      </c>
    </row>
    <row r="3" spans="1:6" x14ac:dyDescent="0.4">
      <c r="A3" s="4" t="s">
        <v>17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18</v>
      </c>
    </row>
    <row r="4" spans="1:6" ht="15.9" x14ac:dyDescent="0.4">
      <c r="A4" s="18">
        <v>1</v>
      </c>
      <c r="B4" s="18" t="s">
        <v>16</v>
      </c>
      <c r="C4" s="15" t="s">
        <v>34</v>
      </c>
      <c r="D4" s="18">
        <v>300</v>
      </c>
      <c r="E4" s="15">
        <v>528</v>
      </c>
      <c r="F4" s="19">
        <f>D4*E4</f>
        <v>158400</v>
      </c>
    </row>
    <row r="5" spans="1:6" ht="15.9" x14ac:dyDescent="0.4">
      <c r="A5" s="18">
        <v>2</v>
      </c>
      <c r="B5" s="18" t="s">
        <v>16</v>
      </c>
      <c r="C5" s="15" t="s">
        <v>35</v>
      </c>
      <c r="D5" s="18">
        <v>305</v>
      </c>
      <c r="E5" s="15">
        <v>4928</v>
      </c>
      <c r="F5" s="19">
        <f t="shared" ref="F5:F12" si="0">D5*E5</f>
        <v>1503040</v>
      </c>
    </row>
    <row r="6" spans="1:6" ht="15.9" x14ac:dyDescent="0.4">
      <c r="A6" s="18">
        <v>3</v>
      </c>
      <c r="B6" s="18" t="s">
        <v>16</v>
      </c>
      <c r="C6" s="15" t="s">
        <v>43</v>
      </c>
      <c r="D6" s="18">
        <v>310</v>
      </c>
      <c r="E6" s="15">
        <v>15488</v>
      </c>
      <c r="F6" s="19">
        <f t="shared" si="0"/>
        <v>4801280</v>
      </c>
    </row>
    <row r="7" spans="1:6" ht="15.9" x14ac:dyDescent="0.4">
      <c r="A7" s="18">
        <v>4</v>
      </c>
      <c r="B7" s="18" t="s">
        <v>16</v>
      </c>
      <c r="C7" s="15" t="s">
        <v>44</v>
      </c>
      <c r="D7" s="18">
        <v>315</v>
      </c>
      <c r="E7" s="15">
        <v>352</v>
      </c>
      <c r="F7" s="19">
        <f t="shared" si="0"/>
        <v>110880</v>
      </c>
    </row>
    <row r="8" spans="1:6" ht="15.9" x14ac:dyDescent="0.4">
      <c r="A8" s="18">
        <v>5</v>
      </c>
      <c r="B8" s="18" t="s">
        <v>16</v>
      </c>
      <c r="C8" s="15" t="s">
        <v>37</v>
      </c>
      <c r="D8" s="18">
        <v>255</v>
      </c>
      <c r="E8" s="15">
        <v>1892</v>
      </c>
      <c r="F8" s="19">
        <f t="shared" si="0"/>
        <v>482460</v>
      </c>
    </row>
    <row r="9" spans="1:6" ht="15.9" x14ac:dyDescent="0.4">
      <c r="A9" s="18">
        <v>6</v>
      </c>
      <c r="B9" s="18" t="s">
        <v>16</v>
      </c>
      <c r="C9" s="15" t="s">
        <v>38</v>
      </c>
      <c r="D9" s="18">
        <v>260</v>
      </c>
      <c r="E9" s="15">
        <v>2728</v>
      </c>
      <c r="F9" s="19">
        <f t="shared" si="0"/>
        <v>709280</v>
      </c>
    </row>
    <row r="10" spans="1:6" ht="15.9" x14ac:dyDescent="0.4">
      <c r="A10" s="18">
        <v>7</v>
      </c>
      <c r="B10" s="18" t="s">
        <v>16</v>
      </c>
      <c r="C10" s="15" t="s">
        <v>39</v>
      </c>
      <c r="D10" s="18">
        <v>265</v>
      </c>
      <c r="E10" s="15">
        <v>4884</v>
      </c>
      <c r="F10" s="19">
        <f t="shared" si="0"/>
        <v>1294260</v>
      </c>
    </row>
    <row r="11" spans="1:6" ht="15.9" x14ac:dyDescent="0.4">
      <c r="A11" s="18">
        <v>8</v>
      </c>
      <c r="B11" s="18" t="s">
        <v>16</v>
      </c>
      <c r="C11" s="15" t="s">
        <v>40</v>
      </c>
      <c r="D11" s="18">
        <v>270</v>
      </c>
      <c r="E11" s="15">
        <v>9196</v>
      </c>
      <c r="F11" s="19">
        <f t="shared" si="0"/>
        <v>2482920</v>
      </c>
    </row>
    <row r="12" spans="1:6" ht="15.9" x14ac:dyDescent="0.4">
      <c r="A12" s="18">
        <v>9</v>
      </c>
      <c r="B12" s="18" t="s">
        <v>16</v>
      </c>
      <c r="C12" s="15" t="s">
        <v>41</v>
      </c>
      <c r="D12" s="18">
        <v>275</v>
      </c>
      <c r="E12" s="15">
        <v>3608</v>
      </c>
      <c r="F12" s="19">
        <f t="shared" si="0"/>
        <v>992200</v>
      </c>
    </row>
    <row r="13" spans="1:6" x14ac:dyDescent="0.4">
      <c r="A13" s="10"/>
      <c r="B13" s="10"/>
      <c r="C13" s="11"/>
      <c r="D13" s="10"/>
      <c r="E13" s="20">
        <f>SUM(E4:E12)</f>
        <v>43604</v>
      </c>
      <c r="F13" s="13">
        <f>SUM(F4:F12)</f>
        <v>12534720</v>
      </c>
    </row>
    <row r="14" spans="1:6" x14ac:dyDescent="0.4">
      <c r="A14" s="2"/>
      <c r="B14" s="2"/>
      <c r="C14" s="2"/>
      <c r="D14" s="2"/>
      <c r="E14" s="2"/>
      <c r="F14" s="2"/>
    </row>
    <row r="15" spans="1:6" x14ac:dyDescent="0.4">
      <c r="A15" s="2"/>
      <c r="B15" s="2"/>
      <c r="C15" s="2"/>
      <c r="D15" s="2"/>
      <c r="E15" s="2"/>
      <c r="F15" s="2"/>
    </row>
    <row r="16" spans="1:6" x14ac:dyDescent="0.4">
      <c r="A16" s="4" t="s">
        <v>17</v>
      </c>
      <c r="B16" s="4" t="s">
        <v>0</v>
      </c>
      <c r="C16" s="4" t="s">
        <v>1</v>
      </c>
      <c r="D16" s="4" t="s">
        <v>2</v>
      </c>
      <c r="E16" s="4" t="s">
        <v>30</v>
      </c>
      <c r="F16" s="4" t="s">
        <v>18</v>
      </c>
    </row>
    <row r="17" spans="1:6" ht="15.9" x14ac:dyDescent="0.4">
      <c r="A17" s="18">
        <v>1</v>
      </c>
      <c r="B17" s="18" t="s">
        <v>16</v>
      </c>
      <c r="C17" s="15" t="s">
        <v>34</v>
      </c>
      <c r="D17" s="18">
        <v>300</v>
      </c>
      <c r="E17" s="58">
        <v>528</v>
      </c>
      <c r="F17" s="19">
        <f>D17*E17</f>
        <v>158400</v>
      </c>
    </row>
    <row r="18" spans="1:6" ht="15.9" x14ac:dyDescent="0.4">
      <c r="A18" s="18">
        <v>2</v>
      </c>
      <c r="B18" s="18" t="s">
        <v>16</v>
      </c>
      <c r="C18" s="15" t="s">
        <v>35</v>
      </c>
      <c r="D18" s="18">
        <v>305</v>
      </c>
      <c r="E18" s="58">
        <v>4928</v>
      </c>
      <c r="F18" s="19">
        <f t="shared" ref="F18:F25" si="1">D18*E18</f>
        <v>1503040</v>
      </c>
    </row>
    <row r="19" spans="1:6" ht="15.9" x14ac:dyDescent="0.4">
      <c r="A19" s="18">
        <v>3</v>
      </c>
      <c r="B19" s="18" t="s">
        <v>16</v>
      </c>
      <c r="C19" s="15" t="s">
        <v>43</v>
      </c>
      <c r="D19" s="18">
        <v>310</v>
      </c>
      <c r="E19" s="58">
        <v>15488</v>
      </c>
      <c r="F19" s="19">
        <f t="shared" si="1"/>
        <v>4801280</v>
      </c>
    </row>
    <row r="20" spans="1:6" ht="15.9" x14ac:dyDescent="0.4">
      <c r="A20" s="18">
        <v>4</v>
      </c>
      <c r="B20" s="18" t="s">
        <v>16</v>
      </c>
      <c r="C20" s="15" t="s">
        <v>44</v>
      </c>
      <c r="D20" s="18">
        <v>315</v>
      </c>
      <c r="E20" s="58">
        <v>352</v>
      </c>
      <c r="F20" s="19">
        <f t="shared" si="1"/>
        <v>110880</v>
      </c>
    </row>
    <row r="21" spans="1:6" ht="15.9" x14ac:dyDescent="0.4">
      <c r="A21" s="18">
        <v>5</v>
      </c>
      <c r="B21" s="18" t="s">
        <v>16</v>
      </c>
      <c r="C21" s="15" t="s">
        <v>37</v>
      </c>
      <c r="D21" s="18">
        <v>255</v>
      </c>
      <c r="E21" s="58">
        <v>1892</v>
      </c>
      <c r="F21" s="19">
        <f t="shared" si="1"/>
        <v>482460</v>
      </c>
    </row>
    <row r="22" spans="1:6" ht="15.9" x14ac:dyDescent="0.4">
      <c r="A22" s="18">
        <v>6</v>
      </c>
      <c r="B22" s="18" t="s">
        <v>16</v>
      </c>
      <c r="C22" s="15" t="s">
        <v>38</v>
      </c>
      <c r="D22" s="18">
        <v>260</v>
      </c>
      <c r="E22" s="58">
        <v>2728</v>
      </c>
      <c r="F22" s="19">
        <f t="shared" si="1"/>
        <v>709280</v>
      </c>
    </row>
    <row r="23" spans="1:6" ht="15.9" x14ac:dyDescent="0.4">
      <c r="A23" s="18">
        <v>7</v>
      </c>
      <c r="B23" s="18" t="s">
        <v>16</v>
      </c>
      <c r="C23" s="15" t="s">
        <v>39</v>
      </c>
      <c r="D23" s="18">
        <v>265</v>
      </c>
      <c r="E23" s="58">
        <v>4884</v>
      </c>
      <c r="F23" s="19">
        <f t="shared" si="1"/>
        <v>1294260</v>
      </c>
    </row>
    <row r="24" spans="1:6" ht="15.9" x14ac:dyDescent="0.4">
      <c r="A24" s="18">
        <v>8</v>
      </c>
      <c r="B24" s="18" t="s">
        <v>16</v>
      </c>
      <c r="C24" s="15" t="s">
        <v>40</v>
      </c>
      <c r="D24" s="18">
        <v>270</v>
      </c>
      <c r="E24" s="58">
        <v>9196</v>
      </c>
      <c r="F24" s="19">
        <f t="shared" si="1"/>
        <v>2482920</v>
      </c>
    </row>
    <row r="25" spans="1:6" ht="15.9" x14ac:dyDescent="0.4">
      <c r="A25" s="18">
        <v>9</v>
      </c>
      <c r="B25" s="18" t="s">
        <v>16</v>
      </c>
      <c r="C25" s="15" t="s">
        <v>41</v>
      </c>
      <c r="D25" s="18">
        <v>275</v>
      </c>
      <c r="E25" s="58">
        <v>3608</v>
      </c>
      <c r="F25" s="19">
        <f t="shared" si="1"/>
        <v>992200</v>
      </c>
    </row>
    <row r="26" spans="1:6" ht="17.600000000000001" x14ac:dyDescent="0.4">
      <c r="A26" s="10"/>
      <c r="B26" s="10"/>
      <c r="C26" s="11"/>
      <c r="D26" s="10"/>
      <c r="E26" s="73">
        <f>SUM(E17:E25)</f>
        <v>43604</v>
      </c>
      <c r="F26" s="13">
        <f>SUM(F17:F25)</f>
        <v>12534720</v>
      </c>
    </row>
    <row r="30" spans="1:6" ht="16.75" x14ac:dyDescent="0.4">
      <c r="B30" t="s">
        <v>46</v>
      </c>
      <c r="C30" s="21" t="s">
        <v>53</v>
      </c>
      <c r="D30" s="2" t="s">
        <v>45</v>
      </c>
      <c r="E30" s="2"/>
    </row>
    <row r="31" spans="1:6" x14ac:dyDescent="0.4">
      <c r="B31" t="s">
        <v>47</v>
      </c>
      <c r="C31" s="2">
        <v>991</v>
      </c>
      <c r="D31" s="2" t="s">
        <v>51</v>
      </c>
      <c r="E31" s="2"/>
    </row>
    <row r="32" spans="1:6" x14ac:dyDescent="0.4">
      <c r="B32" t="s">
        <v>56</v>
      </c>
      <c r="C32" s="2">
        <v>2</v>
      </c>
      <c r="D32" s="2" t="s">
        <v>51</v>
      </c>
      <c r="E32" s="2"/>
    </row>
    <row r="33" spans="2:5" x14ac:dyDescent="0.4">
      <c r="B33" t="s">
        <v>57</v>
      </c>
      <c r="C33" s="2">
        <v>2</v>
      </c>
      <c r="D33" s="2" t="s">
        <v>51</v>
      </c>
      <c r="E33" s="2"/>
    </row>
    <row r="34" spans="2:5" x14ac:dyDescent="0.4">
      <c r="B34" t="s">
        <v>48</v>
      </c>
      <c r="C34" s="22"/>
      <c r="D34" s="2"/>
      <c r="E34" s="2"/>
    </row>
    <row r="35" spans="2:5" x14ac:dyDescent="0.4">
      <c r="C35" s="2"/>
      <c r="D35" s="2"/>
      <c r="E35" s="2"/>
    </row>
    <row r="36" spans="2:5" x14ac:dyDescent="0.4">
      <c r="B36" s="2" t="s">
        <v>121</v>
      </c>
      <c r="C36" s="2">
        <v>177</v>
      </c>
      <c r="D36" s="2"/>
      <c r="E36" s="2"/>
    </row>
    <row r="37" spans="2:5" x14ac:dyDescent="0.4">
      <c r="B37" s="23" t="s">
        <v>66</v>
      </c>
      <c r="C37" s="2"/>
      <c r="D37" s="2"/>
      <c r="E37" s="2"/>
    </row>
    <row r="38" spans="2:5" x14ac:dyDescent="0.4">
      <c r="C38" s="2"/>
      <c r="D38" s="2"/>
      <c r="E38" s="2"/>
    </row>
    <row r="39" spans="2:5" x14ac:dyDescent="0.4">
      <c r="B39" t="s">
        <v>110</v>
      </c>
      <c r="C39" s="52">
        <v>43770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51"/>
  <sheetViews>
    <sheetView topLeftCell="A10" workbookViewId="0">
      <selection activeCell="E37" sqref="E37"/>
    </sheetView>
  </sheetViews>
  <sheetFormatPr defaultRowHeight="14.6" x14ac:dyDescent="0.4"/>
  <cols>
    <col min="2" max="2" width="38.3828125" customWidth="1"/>
    <col min="3" max="3" width="33.15234375" customWidth="1"/>
    <col min="4" max="4" width="18" customWidth="1"/>
    <col min="5" max="5" width="25" customWidth="1"/>
    <col min="6" max="6" width="21.84375" customWidth="1"/>
  </cols>
  <sheetData>
    <row r="2" spans="1:6" ht="20.6" x14ac:dyDescent="0.4">
      <c r="B2" s="16" t="s">
        <v>67</v>
      </c>
    </row>
    <row r="3" spans="1:6" x14ac:dyDescent="0.4">
      <c r="A3" s="4" t="s">
        <v>17</v>
      </c>
      <c r="B3" s="4" t="s">
        <v>0</v>
      </c>
      <c r="C3" s="4" t="s">
        <v>1</v>
      </c>
      <c r="D3" s="4" t="s">
        <v>2</v>
      </c>
      <c r="E3" s="4" t="s">
        <v>82</v>
      </c>
      <c r="F3" s="4" t="s">
        <v>18</v>
      </c>
    </row>
    <row r="4" spans="1:6" ht="15.9" x14ac:dyDescent="0.4">
      <c r="A4" s="18">
        <v>1</v>
      </c>
      <c r="B4" s="18" t="s">
        <v>16</v>
      </c>
      <c r="C4" s="14" t="s">
        <v>25</v>
      </c>
      <c r="D4" s="18">
        <v>250</v>
      </c>
      <c r="E4" s="15">
        <v>968</v>
      </c>
      <c r="F4" s="19">
        <f>D4*E4</f>
        <v>242000</v>
      </c>
    </row>
    <row r="5" spans="1:6" ht="15.9" x14ac:dyDescent="0.4">
      <c r="A5" s="18">
        <v>2</v>
      </c>
      <c r="B5" s="18" t="s">
        <v>16</v>
      </c>
      <c r="C5" s="14" t="s">
        <v>26</v>
      </c>
      <c r="D5" s="18">
        <v>260</v>
      </c>
      <c r="E5" s="15">
        <v>4708</v>
      </c>
      <c r="F5" s="19">
        <f t="shared" ref="F5:F18" si="0">D5*E5</f>
        <v>1224080</v>
      </c>
    </row>
    <row r="6" spans="1:6" ht="15.9" x14ac:dyDescent="0.4">
      <c r="A6" s="18">
        <v>3</v>
      </c>
      <c r="B6" s="18" t="s">
        <v>16</v>
      </c>
      <c r="C6" s="14" t="s">
        <v>27</v>
      </c>
      <c r="D6" s="18">
        <v>265</v>
      </c>
      <c r="E6" s="15">
        <v>6384</v>
      </c>
      <c r="F6" s="19">
        <f t="shared" si="0"/>
        <v>1691760</v>
      </c>
    </row>
    <row r="7" spans="1:6" ht="15.9" x14ac:dyDescent="0.4">
      <c r="A7" s="18">
        <v>4</v>
      </c>
      <c r="B7" s="18" t="s">
        <v>16</v>
      </c>
      <c r="C7" s="14" t="s">
        <v>28</v>
      </c>
      <c r="D7" s="18">
        <v>270</v>
      </c>
      <c r="E7" s="15">
        <v>1496</v>
      </c>
      <c r="F7" s="19">
        <f t="shared" si="0"/>
        <v>403920</v>
      </c>
    </row>
    <row r="8" spans="1:6" ht="15.9" x14ac:dyDescent="0.4">
      <c r="A8" s="18">
        <v>5</v>
      </c>
      <c r="B8" s="18" t="s">
        <v>16</v>
      </c>
      <c r="C8" s="14" t="s">
        <v>29</v>
      </c>
      <c r="D8" s="18">
        <v>275</v>
      </c>
      <c r="E8" s="15">
        <v>220</v>
      </c>
      <c r="F8" s="19">
        <f t="shared" si="0"/>
        <v>60500</v>
      </c>
    </row>
    <row r="9" spans="1:6" ht="15.9" x14ac:dyDescent="0.4">
      <c r="A9" s="18">
        <v>6</v>
      </c>
      <c r="B9" s="18" t="s">
        <v>16</v>
      </c>
      <c r="C9" s="14" t="s">
        <v>68</v>
      </c>
      <c r="D9" s="18">
        <v>265</v>
      </c>
      <c r="E9" s="15">
        <v>2020</v>
      </c>
      <c r="F9" s="19">
        <f t="shared" si="0"/>
        <v>535300</v>
      </c>
    </row>
    <row r="10" spans="1:6" ht="15.9" x14ac:dyDescent="0.4">
      <c r="A10" s="18">
        <v>7</v>
      </c>
      <c r="B10" s="18" t="s">
        <v>16</v>
      </c>
      <c r="C10" s="14" t="s">
        <v>69</v>
      </c>
      <c r="D10" s="18">
        <v>270</v>
      </c>
      <c r="E10" s="15">
        <v>3564</v>
      </c>
      <c r="F10" s="19">
        <f t="shared" si="0"/>
        <v>962280</v>
      </c>
    </row>
    <row r="11" spans="1:6" ht="15.9" x14ac:dyDescent="0.4">
      <c r="A11" s="18">
        <v>8</v>
      </c>
      <c r="B11" s="18" t="s">
        <v>16</v>
      </c>
      <c r="C11" s="14" t="s">
        <v>70</v>
      </c>
      <c r="D11" s="18">
        <v>275</v>
      </c>
      <c r="E11" s="15">
        <v>7700</v>
      </c>
      <c r="F11" s="19">
        <f t="shared" si="0"/>
        <v>2117500</v>
      </c>
    </row>
    <row r="12" spans="1:6" ht="15.9" x14ac:dyDescent="0.4">
      <c r="A12" s="18">
        <v>9</v>
      </c>
      <c r="B12" s="18" t="s">
        <v>16</v>
      </c>
      <c r="C12" s="14" t="s">
        <v>71</v>
      </c>
      <c r="D12" s="18">
        <v>280</v>
      </c>
      <c r="E12" s="15">
        <v>7920</v>
      </c>
      <c r="F12" s="19">
        <f t="shared" si="0"/>
        <v>2217600</v>
      </c>
    </row>
    <row r="13" spans="1:6" ht="15.9" x14ac:dyDescent="0.4">
      <c r="A13" s="18">
        <v>10</v>
      </c>
      <c r="B13" s="18" t="s">
        <v>16</v>
      </c>
      <c r="C13" s="14" t="s">
        <v>72</v>
      </c>
      <c r="D13" s="18">
        <v>285</v>
      </c>
      <c r="E13" s="15">
        <v>1760</v>
      </c>
      <c r="F13" s="19">
        <f t="shared" si="0"/>
        <v>501600</v>
      </c>
    </row>
    <row r="14" spans="1:6" ht="15.9" x14ac:dyDescent="0.4">
      <c r="A14" s="18">
        <v>11</v>
      </c>
      <c r="B14" s="18" t="s">
        <v>16</v>
      </c>
      <c r="C14" s="14" t="s">
        <v>73</v>
      </c>
      <c r="D14" s="18">
        <v>290</v>
      </c>
      <c r="E14" s="15">
        <v>616</v>
      </c>
      <c r="F14" s="19">
        <f t="shared" si="0"/>
        <v>178640</v>
      </c>
    </row>
    <row r="15" spans="1:6" ht="15.9" x14ac:dyDescent="0.4">
      <c r="A15" s="18">
        <v>12</v>
      </c>
      <c r="B15" s="18" t="s">
        <v>16</v>
      </c>
      <c r="C15" s="14" t="s">
        <v>74</v>
      </c>
      <c r="D15" s="18">
        <v>295</v>
      </c>
      <c r="E15" s="15">
        <v>1936</v>
      </c>
      <c r="F15" s="19">
        <f t="shared" si="0"/>
        <v>571120</v>
      </c>
    </row>
    <row r="16" spans="1:6" ht="15.9" x14ac:dyDescent="0.4">
      <c r="A16" s="18">
        <v>13</v>
      </c>
      <c r="B16" s="18" t="s">
        <v>16</v>
      </c>
      <c r="C16" s="14" t="s">
        <v>75</v>
      </c>
      <c r="D16" s="18">
        <v>300</v>
      </c>
      <c r="E16" s="15">
        <v>13734</v>
      </c>
      <c r="F16" s="19">
        <f t="shared" si="0"/>
        <v>4120200</v>
      </c>
    </row>
    <row r="17" spans="1:6" ht="15.9" x14ac:dyDescent="0.4">
      <c r="A17" s="18">
        <v>14</v>
      </c>
      <c r="B17" s="18" t="s">
        <v>16</v>
      </c>
      <c r="C17" s="14" t="s">
        <v>76</v>
      </c>
      <c r="D17" s="18">
        <v>305</v>
      </c>
      <c r="E17" s="15">
        <v>25494</v>
      </c>
      <c r="F17" s="19">
        <f t="shared" si="0"/>
        <v>7775670</v>
      </c>
    </row>
    <row r="18" spans="1:6" ht="15.9" x14ac:dyDescent="0.4">
      <c r="A18" s="18">
        <v>15</v>
      </c>
      <c r="B18" s="18" t="s">
        <v>16</v>
      </c>
      <c r="C18" s="14" t="s">
        <v>77</v>
      </c>
      <c r="D18" s="5">
        <v>310</v>
      </c>
      <c r="E18" s="25">
        <v>8064</v>
      </c>
      <c r="F18" s="24">
        <f t="shared" si="0"/>
        <v>2499840</v>
      </c>
    </row>
    <row r="19" spans="1:6" ht="15.9" x14ac:dyDescent="0.4">
      <c r="A19" s="2"/>
      <c r="B19" s="2"/>
      <c r="C19" s="2"/>
      <c r="D19" s="2"/>
      <c r="E19" s="26">
        <f>SUM(E4:E18)</f>
        <v>86584</v>
      </c>
      <c r="F19" s="26">
        <f>SUM(F4:F18)</f>
        <v>25102010</v>
      </c>
    </row>
    <row r="20" spans="1:6" x14ac:dyDescent="0.4">
      <c r="A20" s="2"/>
      <c r="B20" s="2"/>
      <c r="C20" s="2"/>
      <c r="D20" s="2"/>
      <c r="E20" s="2"/>
      <c r="F20" s="2"/>
    </row>
    <row r="21" spans="1:6" x14ac:dyDescent="0.4">
      <c r="A21" s="4" t="s">
        <v>17</v>
      </c>
      <c r="B21" s="4" t="s">
        <v>0</v>
      </c>
      <c r="C21" s="4" t="s">
        <v>1</v>
      </c>
      <c r="D21" s="4" t="s">
        <v>2</v>
      </c>
      <c r="E21" s="4" t="s">
        <v>83</v>
      </c>
      <c r="F21" s="4" t="s">
        <v>18</v>
      </c>
    </row>
    <row r="22" spans="1:6" ht="15.9" x14ac:dyDescent="0.4">
      <c r="A22" s="18">
        <v>1</v>
      </c>
      <c r="B22" s="18" t="s">
        <v>16</v>
      </c>
      <c r="C22" s="14" t="s">
        <v>25</v>
      </c>
      <c r="D22" s="18">
        <v>250</v>
      </c>
      <c r="E22" s="58">
        <v>968</v>
      </c>
      <c r="F22" s="19">
        <f>D22*E22</f>
        <v>242000</v>
      </c>
    </row>
    <row r="23" spans="1:6" ht="15.9" x14ac:dyDescent="0.4">
      <c r="A23" s="18">
        <v>2</v>
      </c>
      <c r="B23" s="18" t="s">
        <v>16</v>
      </c>
      <c r="C23" s="14" t="s">
        <v>26</v>
      </c>
      <c r="D23" s="18">
        <v>260</v>
      </c>
      <c r="E23" s="58">
        <v>4708</v>
      </c>
      <c r="F23" s="19">
        <f t="shared" ref="F23:F36" si="1">D23*E23</f>
        <v>1224080</v>
      </c>
    </row>
    <row r="24" spans="1:6" ht="15.9" x14ac:dyDescent="0.4">
      <c r="A24" s="18">
        <v>3</v>
      </c>
      <c r="B24" s="18" t="s">
        <v>16</v>
      </c>
      <c r="C24" s="14" t="s">
        <v>27</v>
      </c>
      <c r="D24" s="18">
        <v>265</v>
      </c>
      <c r="E24" s="58">
        <v>6384</v>
      </c>
      <c r="F24" s="19">
        <f t="shared" si="1"/>
        <v>1691760</v>
      </c>
    </row>
    <row r="25" spans="1:6" ht="15.9" x14ac:dyDescent="0.4">
      <c r="A25" s="18">
        <v>4</v>
      </c>
      <c r="B25" s="18" t="s">
        <v>16</v>
      </c>
      <c r="C25" s="14" t="s">
        <v>28</v>
      </c>
      <c r="D25" s="18">
        <v>270</v>
      </c>
      <c r="E25" s="58">
        <v>1496</v>
      </c>
      <c r="F25" s="19">
        <f t="shared" si="1"/>
        <v>403920</v>
      </c>
    </row>
    <row r="26" spans="1:6" ht="15.9" x14ac:dyDescent="0.4">
      <c r="A26" s="18">
        <v>5</v>
      </c>
      <c r="B26" s="18" t="s">
        <v>16</v>
      </c>
      <c r="C26" s="14" t="s">
        <v>29</v>
      </c>
      <c r="D26" s="18">
        <v>275</v>
      </c>
      <c r="E26" s="58">
        <v>220</v>
      </c>
      <c r="F26" s="19">
        <f t="shared" si="1"/>
        <v>60500</v>
      </c>
    </row>
    <row r="27" spans="1:6" ht="15.9" x14ac:dyDescent="0.4">
      <c r="A27" s="18">
        <v>6</v>
      </c>
      <c r="B27" s="18" t="s">
        <v>16</v>
      </c>
      <c r="C27" s="14" t="s">
        <v>68</v>
      </c>
      <c r="D27" s="18">
        <v>265</v>
      </c>
      <c r="E27" s="58">
        <v>2020</v>
      </c>
      <c r="F27" s="19">
        <f t="shared" si="1"/>
        <v>535300</v>
      </c>
    </row>
    <row r="28" spans="1:6" ht="15.9" x14ac:dyDescent="0.4">
      <c r="A28" s="18">
        <v>7</v>
      </c>
      <c r="B28" s="18" t="s">
        <v>16</v>
      </c>
      <c r="C28" s="14" t="s">
        <v>69</v>
      </c>
      <c r="D28" s="18">
        <v>270</v>
      </c>
      <c r="E28" s="58">
        <v>3564</v>
      </c>
      <c r="F28" s="19">
        <f t="shared" si="1"/>
        <v>962280</v>
      </c>
    </row>
    <row r="29" spans="1:6" ht="15.9" x14ac:dyDescent="0.4">
      <c r="A29" s="18">
        <v>8</v>
      </c>
      <c r="B29" s="18" t="s">
        <v>16</v>
      </c>
      <c r="C29" s="14" t="s">
        <v>70</v>
      </c>
      <c r="D29" s="18">
        <v>275</v>
      </c>
      <c r="E29" s="58">
        <v>7700</v>
      </c>
      <c r="F29" s="19">
        <f t="shared" si="1"/>
        <v>2117500</v>
      </c>
    </row>
    <row r="30" spans="1:6" ht="15.9" x14ac:dyDescent="0.4">
      <c r="A30" s="18">
        <v>9</v>
      </c>
      <c r="B30" s="18" t="s">
        <v>16</v>
      </c>
      <c r="C30" s="14" t="s">
        <v>71</v>
      </c>
      <c r="D30" s="18">
        <v>280</v>
      </c>
      <c r="E30" s="58">
        <v>7920</v>
      </c>
      <c r="F30" s="19">
        <f t="shared" si="1"/>
        <v>2217600</v>
      </c>
    </row>
    <row r="31" spans="1:6" ht="15.9" x14ac:dyDescent="0.4">
      <c r="A31" s="18">
        <v>10</v>
      </c>
      <c r="B31" s="18" t="s">
        <v>16</v>
      </c>
      <c r="C31" s="14" t="s">
        <v>72</v>
      </c>
      <c r="D31" s="18">
        <v>285</v>
      </c>
      <c r="E31" s="58">
        <v>1760</v>
      </c>
      <c r="F31" s="19">
        <f t="shared" si="1"/>
        <v>501600</v>
      </c>
    </row>
    <row r="32" spans="1:6" ht="15.9" x14ac:dyDescent="0.4">
      <c r="A32" s="18">
        <v>11</v>
      </c>
      <c r="B32" s="18" t="s">
        <v>16</v>
      </c>
      <c r="C32" s="14" t="s">
        <v>73</v>
      </c>
      <c r="D32" s="18">
        <v>290</v>
      </c>
      <c r="E32" s="58">
        <v>616</v>
      </c>
      <c r="F32" s="19">
        <f t="shared" si="1"/>
        <v>178640</v>
      </c>
    </row>
    <row r="33" spans="1:6" ht="15.9" x14ac:dyDescent="0.4">
      <c r="A33" s="18">
        <v>12</v>
      </c>
      <c r="B33" s="18" t="s">
        <v>16</v>
      </c>
      <c r="C33" s="14" t="s">
        <v>74</v>
      </c>
      <c r="D33" s="18">
        <v>295</v>
      </c>
      <c r="E33" s="58">
        <v>1936</v>
      </c>
      <c r="F33" s="19">
        <f t="shared" si="1"/>
        <v>571120</v>
      </c>
    </row>
    <row r="34" spans="1:6" ht="15.9" x14ac:dyDescent="0.4">
      <c r="A34" s="18">
        <v>13</v>
      </c>
      <c r="B34" s="18" t="s">
        <v>16</v>
      </c>
      <c r="C34" s="14" t="s">
        <v>75</v>
      </c>
      <c r="D34" s="18">
        <v>300</v>
      </c>
      <c r="E34" s="58">
        <v>13734</v>
      </c>
      <c r="F34" s="19">
        <f t="shared" si="1"/>
        <v>4120200</v>
      </c>
    </row>
    <row r="35" spans="1:6" ht="15.9" x14ac:dyDescent="0.4">
      <c r="A35" s="18">
        <v>14</v>
      </c>
      <c r="B35" s="18" t="s">
        <v>16</v>
      </c>
      <c r="C35" s="14" t="s">
        <v>76</v>
      </c>
      <c r="D35" s="18">
        <v>305</v>
      </c>
      <c r="E35" s="58">
        <v>25494</v>
      </c>
      <c r="F35" s="19">
        <f t="shared" si="1"/>
        <v>7775670</v>
      </c>
    </row>
    <row r="36" spans="1:6" ht="15.9" x14ac:dyDescent="0.4">
      <c r="A36" s="18">
        <v>15</v>
      </c>
      <c r="B36" s="18" t="s">
        <v>16</v>
      </c>
      <c r="C36" s="14" t="s">
        <v>77</v>
      </c>
      <c r="D36" s="5">
        <v>310</v>
      </c>
      <c r="E36" s="60">
        <v>8064</v>
      </c>
      <c r="F36" s="24">
        <f t="shared" si="1"/>
        <v>2499840</v>
      </c>
    </row>
    <row r="37" spans="1:6" ht="18.45" x14ac:dyDescent="0.4">
      <c r="A37" s="2"/>
      <c r="B37" s="2"/>
      <c r="C37" s="2"/>
      <c r="D37" s="2"/>
      <c r="E37" s="74">
        <f>SUM(E22:E36)</f>
        <v>86584</v>
      </c>
      <c r="F37" s="26">
        <f>SUM(F22:F36)</f>
        <v>25102010</v>
      </c>
    </row>
    <row r="38" spans="1:6" ht="15.9" x14ac:dyDescent="0.4">
      <c r="A38" s="2"/>
      <c r="B38" s="2"/>
      <c r="C38" s="2"/>
      <c r="D38" s="2"/>
      <c r="E38" s="27"/>
      <c r="F38" s="27"/>
    </row>
    <row r="39" spans="1:6" x14ac:dyDescent="0.4">
      <c r="B39" s="28" t="s">
        <v>87</v>
      </c>
      <c r="C39" s="29">
        <v>6</v>
      </c>
      <c r="D39" s="30" t="s">
        <v>51</v>
      </c>
      <c r="E39" s="2"/>
    </row>
    <row r="40" spans="1:6" x14ac:dyDescent="0.4">
      <c r="B40" s="31" t="s">
        <v>88</v>
      </c>
      <c r="C40" s="32">
        <v>1</v>
      </c>
      <c r="D40" s="33" t="s">
        <v>51</v>
      </c>
      <c r="E40" s="2"/>
    </row>
    <row r="41" spans="1:6" x14ac:dyDescent="0.4">
      <c r="B41" s="34" t="s">
        <v>48</v>
      </c>
      <c r="C41" s="35"/>
      <c r="D41" s="36" t="s">
        <v>84</v>
      </c>
      <c r="E41" s="2"/>
    </row>
    <row r="42" spans="1:6" ht="16.75" x14ac:dyDescent="0.4">
      <c r="B42" s="34" t="s">
        <v>46</v>
      </c>
      <c r="C42" s="37">
        <v>110789.93</v>
      </c>
      <c r="D42" s="36" t="s">
        <v>45</v>
      </c>
      <c r="E42" s="2"/>
    </row>
    <row r="43" spans="1:6" x14ac:dyDescent="0.4">
      <c r="B43" s="28" t="s">
        <v>47</v>
      </c>
      <c r="C43" s="29">
        <v>2019</v>
      </c>
      <c r="D43" s="30" t="s">
        <v>51</v>
      </c>
      <c r="E43" s="2"/>
    </row>
    <row r="44" spans="1:6" x14ac:dyDescent="0.4">
      <c r="B44" s="31" t="s">
        <v>81</v>
      </c>
      <c r="C44" s="32">
        <v>61</v>
      </c>
      <c r="D44" s="33" t="s">
        <v>51</v>
      </c>
      <c r="E44" s="2"/>
    </row>
    <row r="45" spans="1:6" x14ac:dyDescent="0.4">
      <c r="B45" s="38" t="s">
        <v>78</v>
      </c>
      <c r="C45" s="39">
        <v>266</v>
      </c>
      <c r="D45" s="36" t="s">
        <v>51</v>
      </c>
      <c r="E45" s="2"/>
    </row>
    <row r="46" spans="1:6" ht="15.9" x14ac:dyDescent="0.4">
      <c r="B46" s="40" t="s">
        <v>79</v>
      </c>
      <c r="C46" s="29">
        <v>3798</v>
      </c>
      <c r="D46" s="30" t="s">
        <v>85</v>
      </c>
      <c r="E46" s="2"/>
    </row>
    <row r="47" spans="1:6" ht="15.9" x14ac:dyDescent="0.4">
      <c r="B47" s="41" t="s">
        <v>80</v>
      </c>
      <c r="C47" s="10">
        <v>2238</v>
      </c>
      <c r="D47" s="42" t="s">
        <v>86</v>
      </c>
    </row>
    <row r="48" spans="1:6" ht="15.9" x14ac:dyDescent="0.4">
      <c r="B48" s="31"/>
      <c r="C48" s="43">
        <f>C46+C47</f>
        <v>6036</v>
      </c>
      <c r="D48" s="33" t="s">
        <v>86</v>
      </c>
    </row>
    <row r="49" spans="2:3" x14ac:dyDescent="0.4">
      <c r="B49" s="2" t="s">
        <v>122</v>
      </c>
      <c r="C49" s="56">
        <v>178</v>
      </c>
    </row>
    <row r="51" spans="2:3" x14ac:dyDescent="0.4">
      <c r="B51" t="s">
        <v>110</v>
      </c>
      <c r="C51" s="52">
        <v>43831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53"/>
  <sheetViews>
    <sheetView zoomScale="90" zoomScaleNormal="90" workbookViewId="0">
      <selection activeCell="L22" sqref="L22"/>
    </sheetView>
  </sheetViews>
  <sheetFormatPr defaultRowHeight="14.6" x14ac:dyDescent="0.4"/>
  <cols>
    <col min="2" max="3" width="33.15234375" customWidth="1"/>
    <col min="4" max="4" width="18" customWidth="1"/>
    <col min="5" max="5" width="25" customWidth="1"/>
    <col min="6" max="6" width="21.84375" customWidth="1"/>
    <col min="7" max="7" width="2.3828125" customWidth="1"/>
    <col min="8" max="8" width="26.15234375" customWidth="1"/>
    <col min="9" max="9" width="15.53515625" customWidth="1"/>
    <col min="10" max="10" width="21" customWidth="1"/>
    <col min="11" max="11" width="21.15234375" customWidth="1"/>
    <col min="12" max="12" width="13.3828125" customWidth="1"/>
    <col min="13" max="13" width="14.53515625" customWidth="1"/>
  </cols>
  <sheetData>
    <row r="2" spans="1:13" ht="20.6" x14ac:dyDescent="0.4">
      <c r="B2" s="16" t="s">
        <v>89</v>
      </c>
      <c r="I2" s="67" t="s">
        <v>104</v>
      </c>
      <c r="J2" s="68"/>
      <c r="K2" s="69"/>
      <c r="L2" s="65" t="s">
        <v>112</v>
      </c>
      <c r="M2" s="66"/>
    </row>
    <row r="3" spans="1:13" x14ac:dyDescent="0.4">
      <c r="A3" s="4" t="s">
        <v>17</v>
      </c>
      <c r="B3" s="4" t="s">
        <v>0</v>
      </c>
      <c r="C3" s="4" t="s">
        <v>1</v>
      </c>
      <c r="D3" s="4" t="s">
        <v>2</v>
      </c>
      <c r="E3" s="4" t="s">
        <v>82</v>
      </c>
      <c r="F3" s="4" t="s">
        <v>18</v>
      </c>
      <c r="H3" s="4" t="s">
        <v>1</v>
      </c>
      <c r="I3" s="4" t="s">
        <v>2</v>
      </c>
      <c r="J3" s="4" t="s">
        <v>82</v>
      </c>
      <c r="K3" s="4" t="s">
        <v>18</v>
      </c>
      <c r="L3" s="3" t="s">
        <v>113</v>
      </c>
      <c r="M3" s="3" t="s">
        <v>114</v>
      </c>
    </row>
    <row r="4" spans="1:13" ht="16.75" x14ac:dyDescent="0.4">
      <c r="A4" s="18">
        <v>1</v>
      </c>
      <c r="B4" s="18" t="s">
        <v>16</v>
      </c>
      <c r="C4" s="50" t="s">
        <v>105</v>
      </c>
      <c r="D4" s="18">
        <v>260</v>
      </c>
      <c r="E4" s="15">
        <v>44</v>
      </c>
      <c r="F4" s="19">
        <f>D4*E4</f>
        <v>11440</v>
      </c>
      <c r="H4" s="54" t="s">
        <v>105</v>
      </c>
      <c r="I4" s="46">
        <v>260</v>
      </c>
      <c r="J4" s="46">
        <v>16</v>
      </c>
      <c r="K4" s="44">
        <f>I4*J4</f>
        <v>4160</v>
      </c>
      <c r="L4" s="46"/>
      <c r="M4" s="46"/>
    </row>
    <row r="5" spans="1:13" ht="16.75" x14ac:dyDescent="0.4">
      <c r="A5" s="18">
        <v>2</v>
      </c>
      <c r="B5" s="18" t="s">
        <v>16</v>
      </c>
      <c r="C5" s="50" t="s">
        <v>106</v>
      </c>
      <c r="D5" s="18">
        <v>265</v>
      </c>
      <c r="E5" s="15">
        <v>792</v>
      </c>
      <c r="F5" s="19">
        <f t="shared" ref="F5:F19" si="0">D5*E5</f>
        <v>209880</v>
      </c>
      <c r="H5" s="54" t="s">
        <v>106</v>
      </c>
      <c r="I5" s="46">
        <v>265</v>
      </c>
      <c r="J5" s="46">
        <v>28</v>
      </c>
      <c r="K5" s="44">
        <f t="shared" ref="K5:K21" si="1">I5*J5</f>
        <v>7420</v>
      </c>
      <c r="L5" s="46"/>
      <c r="M5" s="46"/>
    </row>
    <row r="6" spans="1:13" ht="16.75" x14ac:dyDescent="0.4">
      <c r="A6" s="18">
        <v>3</v>
      </c>
      <c r="B6" s="18" t="s">
        <v>16</v>
      </c>
      <c r="C6" s="50" t="s">
        <v>107</v>
      </c>
      <c r="D6" s="18">
        <v>270</v>
      </c>
      <c r="E6" s="15">
        <v>3212</v>
      </c>
      <c r="F6" s="19">
        <f t="shared" si="0"/>
        <v>867240</v>
      </c>
      <c r="H6" s="54" t="s">
        <v>107</v>
      </c>
      <c r="I6" s="46">
        <v>270</v>
      </c>
      <c r="J6" s="46">
        <v>43</v>
      </c>
      <c r="K6" s="44">
        <f t="shared" si="1"/>
        <v>11610</v>
      </c>
      <c r="L6" s="46"/>
      <c r="M6" s="46"/>
    </row>
    <row r="7" spans="1:13" ht="16.75" x14ac:dyDescent="0.4">
      <c r="A7" s="18">
        <v>4</v>
      </c>
      <c r="B7" s="18" t="s">
        <v>16</v>
      </c>
      <c r="C7" s="50" t="s">
        <v>97</v>
      </c>
      <c r="D7" s="18">
        <v>275</v>
      </c>
      <c r="E7" s="15">
        <v>6248</v>
      </c>
      <c r="F7" s="19">
        <f t="shared" si="0"/>
        <v>1718200</v>
      </c>
      <c r="H7" s="54" t="s">
        <v>97</v>
      </c>
      <c r="I7" s="46">
        <v>275</v>
      </c>
      <c r="J7" s="46">
        <v>22</v>
      </c>
      <c r="K7" s="44">
        <f t="shared" si="1"/>
        <v>6050</v>
      </c>
      <c r="L7" s="46"/>
      <c r="M7" s="46"/>
    </row>
    <row r="8" spans="1:13" ht="16.75" x14ac:dyDescent="0.4">
      <c r="A8" s="18">
        <v>5</v>
      </c>
      <c r="B8" s="18" t="s">
        <v>16</v>
      </c>
      <c r="C8" s="50" t="s">
        <v>98</v>
      </c>
      <c r="D8" s="18">
        <v>280</v>
      </c>
      <c r="E8" s="15">
        <v>7612</v>
      </c>
      <c r="F8" s="19">
        <f t="shared" si="0"/>
        <v>2131360</v>
      </c>
      <c r="H8" s="54" t="s">
        <v>98</v>
      </c>
      <c r="I8" s="46">
        <v>280</v>
      </c>
      <c r="J8" s="46">
        <v>8</v>
      </c>
      <c r="K8" s="44">
        <f t="shared" si="1"/>
        <v>2240</v>
      </c>
      <c r="L8" s="46"/>
      <c r="M8" s="46"/>
    </row>
    <row r="9" spans="1:13" ht="16.75" x14ac:dyDescent="0.4">
      <c r="A9" s="18">
        <v>6</v>
      </c>
      <c r="B9" s="18" t="s">
        <v>16</v>
      </c>
      <c r="C9" s="50" t="s">
        <v>99</v>
      </c>
      <c r="D9" s="18">
        <v>285</v>
      </c>
      <c r="E9" s="15">
        <v>1408</v>
      </c>
      <c r="F9" s="19">
        <f t="shared" si="0"/>
        <v>401280</v>
      </c>
      <c r="H9" s="54" t="s">
        <v>99</v>
      </c>
      <c r="I9" s="46">
        <v>285</v>
      </c>
      <c r="J9" s="46">
        <v>32</v>
      </c>
      <c r="K9" s="44">
        <f t="shared" si="1"/>
        <v>9120</v>
      </c>
      <c r="L9" s="46"/>
      <c r="M9" s="46"/>
    </row>
    <row r="10" spans="1:13" ht="16.75" x14ac:dyDescent="0.4">
      <c r="A10" s="18">
        <v>7</v>
      </c>
      <c r="B10" s="18" t="s">
        <v>16</v>
      </c>
      <c r="C10" s="50" t="s">
        <v>73</v>
      </c>
      <c r="D10" s="18">
        <v>290</v>
      </c>
      <c r="E10" s="15">
        <v>88</v>
      </c>
      <c r="F10" s="19">
        <f t="shared" si="0"/>
        <v>25520</v>
      </c>
      <c r="H10" s="54" t="s">
        <v>115</v>
      </c>
      <c r="I10" s="46">
        <v>285</v>
      </c>
      <c r="J10" s="46">
        <v>30</v>
      </c>
      <c r="K10" s="44">
        <f t="shared" si="1"/>
        <v>8550</v>
      </c>
      <c r="L10" s="46"/>
      <c r="M10" s="46"/>
    </row>
    <row r="11" spans="1:13" ht="16.75" x14ac:dyDescent="0.4">
      <c r="A11" s="18">
        <v>8</v>
      </c>
      <c r="B11" s="18" t="s">
        <v>16</v>
      </c>
      <c r="C11" s="50" t="s">
        <v>75</v>
      </c>
      <c r="D11" s="18">
        <v>300</v>
      </c>
      <c r="E11" s="15">
        <v>126</v>
      </c>
      <c r="F11" s="19">
        <f t="shared" si="0"/>
        <v>37800</v>
      </c>
      <c r="H11" s="54" t="s">
        <v>73</v>
      </c>
      <c r="I11" s="46">
        <v>290</v>
      </c>
      <c r="J11" s="46">
        <v>29</v>
      </c>
      <c r="K11" s="44">
        <f t="shared" si="1"/>
        <v>8410</v>
      </c>
      <c r="L11" s="46"/>
      <c r="M11" s="46"/>
    </row>
    <row r="12" spans="1:13" ht="16.75" x14ac:dyDescent="0.4">
      <c r="A12" s="18">
        <v>9</v>
      </c>
      <c r="B12" s="18" t="s">
        <v>16</v>
      </c>
      <c r="C12" s="50" t="s">
        <v>76</v>
      </c>
      <c r="D12" s="18">
        <v>305</v>
      </c>
      <c r="E12" s="15">
        <v>756</v>
      </c>
      <c r="F12" s="19">
        <f t="shared" si="0"/>
        <v>230580</v>
      </c>
      <c r="H12" s="54" t="s">
        <v>74</v>
      </c>
      <c r="I12" s="46">
        <v>295</v>
      </c>
      <c r="J12" s="46">
        <v>30</v>
      </c>
      <c r="K12" s="44">
        <f t="shared" si="1"/>
        <v>8850</v>
      </c>
      <c r="L12" s="46"/>
      <c r="M12" s="46"/>
    </row>
    <row r="13" spans="1:13" ht="16.75" x14ac:dyDescent="0.4">
      <c r="A13" s="18">
        <v>10</v>
      </c>
      <c r="B13" s="18" t="s">
        <v>16</v>
      </c>
      <c r="C13" s="50" t="s">
        <v>77</v>
      </c>
      <c r="D13" s="18">
        <v>310</v>
      </c>
      <c r="E13" s="15">
        <v>1596</v>
      </c>
      <c r="F13" s="19">
        <f t="shared" si="0"/>
        <v>494760</v>
      </c>
      <c r="H13" s="54" t="s">
        <v>75</v>
      </c>
      <c r="I13" s="46">
        <v>300</v>
      </c>
      <c r="J13" s="46">
        <v>22</v>
      </c>
      <c r="K13" s="44">
        <f t="shared" si="1"/>
        <v>6600</v>
      </c>
      <c r="L13" s="61">
        <v>22</v>
      </c>
      <c r="M13" s="46">
        <f>I13*L13</f>
        <v>6600</v>
      </c>
    </row>
    <row r="14" spans="1:13" ht="15.9" x14ac:dyDescent="0.4">
      <c r="A14" s="18">
        <v>11</v>
      </c>
      <c r="B14" s="18" t="s">
        <v>16</v>
      </c>
      <c r="C14" s="44" t="s">
        <v>90</v>
      </c>
      <c r="D14" s="18">
        <v>285</v>
      </c>
      <c r="E14" s="15">
        <v>42</v>
      </c>
      <c r="F14" s="19">
        <f t="shared" si="0"/>
        <v>11970</v>
      </c>
      <c r="H14" s="54" t="s">
        <v>76</v>
      </c>
      <c r="I14" s="46">
        <v>305</v>
      </c>
      <c r="J14" s="46">
        <v>21</v>
      </c>
      <c r="K14" s="44">
        <f t="shared" si="1"/>
        <v>6405</v>
      </c>
      <c r="L14" s="61">
        <v>20</v>
      </c>
      <c r="M14" s="46">
        <f t="shared" ref="M14:M21" si="2">I14*L14</f>
        <v>6100</v>
      </c>
    </row>
    <row r="15" spans="1:13" ht="15.9" x14ac:dyDescent="0.4">
      <c r="A15" s="18">
        <v>12</v>
      </c>
      <c r="B15" s="18" t="s">
        <v>16</v>
      </c>
      <c r="C15" s="44" t="s">
        <v>91</v>
      </c>
      <c r="D15" s="18">
        <v>290</v>
      </c>
      <c r="E15" s="15">
        <v>168</v>
      </c>
      <c r="F15" s="19">
        <f t="shared" si="0"/>
        <v>48720</v>
      </c>
      <c r="H15" s="54" t="s">
        <v>77</v>
      </c>
      <c r="I15" s="46">
        <v>310</v>
      </c>
      <c r="J15" s="46">
        <v>30</v>
      </c>
      <c r="K15" s="44">
        <f t="shared" si="1"/>
        <v>9300</v>
      </c>
      <c r="L15" s="61">
        <v>30</v>
      </c>
      <c r="M15" s="46">
        <f t="shared" si="2"/>
        <v>9300</v>
      </c>
    </row>
    <row r="16" spans="1:13" ht="15.9" x14ac:dyDescent="0.4">
      <c r="A16" s="18">
        <v>13</v>
      </c>
      <c r="B16" s="18" t="s">
        <v>16</v>
      </c>
      <c r="C16" s="44" t="s">
        <v>92</v>
      </c>
      <c r="D16" s="18">
        <v>295</v>
      </c>
      <c r="E16" s="15">
        <v>630</v>
      </c>
      <c r="F16" s="19">
        <f t="shared" si="0"/>
        <v>185850</v>
      </c>
      <c r="H16" s="55" t="s">
        <v>90</v>
      </c>
      <c r="I16" s="46">
        <v>285</v>
      </c>
      <c r="J16" s="46">
        <v>20</v>
      </c>
      <c r="K16" s="44">
        <f t="shared" si="1"/>
        <v>5700</v>
      </c>
      <c r="L16" s="61"/>
      <c r="M16" s="46">
        <f t="shared" si="2"/>
        <v>0</v>
      </c>
    </row>
    <row r="17" spans="1:13" ht="15.9" x14ac:dyDescent="0.4">
      <c r="A17" s="18">
        <v>14</v>
      </c>
      <c r="B17" s="18" t="s">
        <v>16</v>
      </c>
      <c r="C17" s="44" t="s">
        <v>93</v>
      </c>
      <c r="D17" s="18">
        <v>300</v>
      </c>
      <c r="E17" s="15">
        <v>4032</v>
      </c>
      <c r="F17" s="19">
        <f t="shared" si="0"/>
        <v>1209600</v>
      </c>
      <c r="H17" s="55" t="s">
        <v>91</v>
      </c>
      <c r="I17" s="46">
        <v>290</v>
      </c>
      <c r="J17" s="46">
        <v>18</v>
      </c>
      <c r="K17" s="44">
        <f t="shared" si="1"/>
        <v>5220</v>
      </c>
      <c r="L17" s="61"/>
      <c r="M17" s="46">
        <f t="shared" si="2"/>
        <v>0</v>
      </c>
    </row>
    <row r="18" spans="1:13" ht="15.9" x14ac:dyDescent="0.4">
      <c r="A18" s="18">
        <v>15</v>
      </c>
      <c r="B18" s="18" t="s">
        <v>16</v>
      </c>
      <c r="C18" s="44" t="s">
        <v>94</v>
      </c>
      <c r="D18" s="18">
        <v>305</v>
      </c>
      <c r="E18" s="15">
        <v>6090</v>
      </c>
      <c r="F18" s="19">
        <f t="shared" si="0"/>
        <v>1857450</v>
      </c>
      <c r="H18" s="55" t="s">
        <v>92</v>
      </c>
      <c r="I18" s="46">
        <v>295</v>
      </c>
      <c r="J18" s="46">
        <v>21</v>
      </c>
      <c r="K18" s="44">
        <f t="shared" si="1"/>
        <v>6195</v>
      </c>
      <c r="L18" s="61">
        <v>20</v>
      </c>
      <c r="M18" s="46">
        <f t="shared" si="2"/>
        <v>5900</v>
      </c>
    </row>
    <row r="19" spans="1:13" ht="15.9" x14ac:dyDescent="0.4">
      <c r="A19" s="18">
        <v>16</v>
      </c>
      <c r="B19" s="18" t="s">
        <v>16</v>
      </c>
      <c r="C19" s="44" t="s">
        <v>95</v>
      </c>
      <c r="D19" s="5">
        <v>310</v>
      </c>
      <c r="E19" s="25">
        <v>1638</v>
      </c>
      <c r="F19" s="24">
        <f t="shared" si="0"/>
        <v>507780</v>
      </c>
      <c r="H19" s="55" t="s">
        <v>93</v>
      </c>
      <c r="I19" s="46">
        <v>300</v>
      </c>
      <c r="J19" s="46">
        <v>29</v>
      </c>
      <c r="K19" s="44">
        <f t="shared" si="1"/>
        <v>8700</v>
      </c>
      <c r="L19" s="61">
        <v>28</v>
      </c>
      <c r="M19" s="46">
        <f t="shared" si="2"/>
        <v>8400</v>
      </c>
    </row>
    <row r="20" spans="1:13" ht="15.9" x14ac:dyDescent="0.4">
      <c r="A20" s="2"/>
      <c r="B20" s="2"/>
      <c r="C20" s="2"/>
      <c r="D20" s="2"/>
      <c r="E20" s="26">
        <f>SUM(E4:E19)</f>
        <v>34482</v>
      </c>
      <c r="F20" s="26">
        <f>SUM(F4:F19)</f>
        <v>9949430</v>
      </c>
      <c r="H20" s="55" t="s">
        <v>94</v>
      </c>
      <c r="I20" s="46">
        <v>305</v>
      </c>
      <c r="J20" s="46">
        <v>16</v>
      </c>
      <c r="K20" s="44">
        <f t="shared" si="1"/>
        <v>4880</v>
      </c>
      <c r="L20" s="61">
        <v>16</v>
      </c>
      <c r="M20" s="46">
        <f t="shared" si="2"/>
        <v>4880</v>
      </c>
    </row>
    <row r="21" spans="1:13" ht="15.45" x14ac:dyDescent="0.4">
      <c r="A21" s="2"/>
      <c r="B21" s="2"/>
      <c r="C21" s="2"/>
      <c r="D21" s="2"/>
      <c r="E21" s="2"/>
      <c r="F21" s="2"/>
      <c r="H21" s="55" t="s">
        <v>95</v>
      </c>
      <c r="I21" s="46">
        <v>310</v>
      </c>
      <c r="J21" s="46">
        <v>36</v>
      </c>
      <c r="K21" s="44">
        <f t="shared" si="1"/>
        <v>11160</v>
      </c>
      <c r="L21" s="61">
        <v>36</v>
      </c>
      <c r="M21" s="46">
        <f t="shared" si="2"/>
        <v>11160</v>
      </c>
    </row>
    <row r="22" spans="1:13" ht="18.45" x14ac:dyDescent="0.5">
      <c r="A22" s="4" t="s">
        <v>17</v>
      </c>
      <c r="B22" s="4" t="s">
        <v>0</v>
      </c>
      <c r="C22" s="4" t="s">
        <v>1</v>
      </c>
      <c r="D22" s="4" t="s">
        <v>2</v>
      </c>
      <c r="E22" s="4" t="s">
        <v>83</v>
      </c>
      <c r="F22" s="4" t="s">
        <v>18</v>
      </c>
      <c r="H22" s="3" t="s">
        <v>118</v>
      </c>
      <c r="I22" s="46"/>
      <c r="J22" s="47">
        <f>SUM(J4:J21)</f>
        <v>451</v>
      </c>
      <c r="K22" s="48">
        <f>SUM(K4:K21)</f>
        <v>130570</v>
      </c>
      <c r="L22" s="77">
        <f>SUM(L4:L21)</f>
        <v>172</v>
      </c>
      <c r="M22" s="3">
        <f>SUM(M13:M21)</f>
        <v>52340</v>
      </c>
    </row>
    <row r="23" spans="1:13" ht="18.45" x14ac:dyDescent="0.5">
      <c r="A23" s="18">
        <v>1</v>
      </c>
      <c r="B23" s="18" t="s">
        <v>16</v>
      </c>
      <c r="C23" s="50" t="s">
        <v>105</v>
      </c>
      <c r="D23" s="18">
        <v>260</v>
      </c>
      <c r="E23" s="58">
        <v>44</v>
      </c>
      <c r="F23" s="19">
        <f>D23*E23</f>
        <v>11440</v>
      </c>
      <c r="H23" s="3" t="s">
        <v>116</v>
      </c>
      <c r="I23" s="46"/>
      <c r="J23" s="47"/>
      <c r="K23" s="47"/>
      <c r="L23" s="75">
        <f>E20+L22</f>
        <v>34654</v>
      </c>
      <c r="M23" s="46"/>
    </row>
    <row r="24" spans="1:13" ht="18.45" x14ac:dyDescent="0.5">
      <c r="A24" s="18">
        <v>2</v>
      </c>
      <c r="B24" s="18" t="s">
        <v>16</v>
      </c>
      <c r="C24" s="50" t="s">
        <v>106</v>
      </c>
      <c r="D24" s="18">
        <v>265</v>
      </c>
      <c r="E24" s="58">
        <v>792</v>
      </c>
      <c r="F24" s="19">
        <f t="shared" ref="F24:F38" si="3">D24*E24</f>
        <v>209880</v>
      </c>
      <c r="H24" s="3" t="s">
        <v>117</v>
      </c>
      <c r="I24" s="46"/>
      <c r="J24" s="47"/>
      <c r="K24" s="49">
        <f>F20+K22</f>
        <v>10080000</v>
      </c>
      <c r="L24" s="46"/>
      <c r="M24" s="53">
        <f>F20+M22</f>
        <v>10001770</v>
      </c>
    </row>
    <row r="25" spans="1:13" ht="16.75" x14ac:dyDescent="0.4">
      <c r="A25" s="18">
        <v>3</v>
      </c>
      <c r="B25" s="18" t="s">
        <v>16</v>
      </c>
      <c r="C25" s="50" t="s">
        <v>107</v>
      </c>
      <c r="D25" s="18">
        <v>270</v>
      </c>
      <c r="E25" s="58">
        <v>3212</v>
      </c>
      <c r="F25" s="19">
        <f t="shared" si="3"/>
        <v>867240</v>
      </c>
    </row>
    <row r="26" spans="1:13" ht="16.75" x14ac:dyDescent="0.4">
      <c r="A26" s="18">
        <v>4</v>
      </c>
      <c r="B26" s="18" t="s">
        <v>16</v>
      </c>
      <c r="C26" s="50" t="s">
        <v>97</v>
      </c>
      <c r="D26" s="18">
        <v>275</v>
      </c>
      <c r="E26" s="58">
        <v>6248</v>
      </c>
      <c r="F26" s="19">
        <f t="shared" si="3"/>
        <v>1718200</v>
      </c>
    </row>
    <row r="27" spans="1:13" ht="16.75" x14ac:dyDescent="0.4">
      <c r="A27" s="18">
        <v>5</v>
      </c>
      <c r="B27" s="18" t="s">
        <v>16</v>
      </c>
      <c r="C27" s="50" t="s">
        <v>98</v>
      </c>
      <c r="D27" s="18">
        <v>280</v>
      </c>
      <c r="E27" s="58">
        <v>7612</v>
      </c>
      <c r="F27" s="19">
        <f t="shared" si="3"/>
        <v>2131360</v>
      </c>
    </row>
    <row r="28" spans="1:13" ht="16.75" x14ac:dyDescent="0.4">
      <c r="A28" s="18">
        <v>6</v>
      </c>
      <c r="B28" s="18" t="s">
        <v>16</v>
      </c>
      <c r="C28" s="50" t="s">
        <v>99</v>
      </c>
      <c r="D28" s="18">
        <v>285</v>
      </c>
      <c r="E28" s="58">
        <v>1408</v>
      </c>
      <c r="F28" s="19">
        <f t="shared" si="3"/>
        <v>401280</v>
      </c>
    </row>
    <row r="29" spans="1:13" ht="16.75" x14ac:dyDescent="0.4">
      <c r="A29" s="18">
        <v>7</v>
      </c>
      <c r="B29" s="18" t="s">
        <v>16</v>
      </c>
      <c r="C29" s="50" t="s">
        <v>73</v>
      </c>
      <c r="D29" s="18">
        <v>290</v>
      </c>
      <c r="E29" s="58">
        <v>88</v>
      </c>
      <c r="F29" s="19">
        <f t="shared" si="3"/>
        <v>25520</v>
      </c>
    </row>
    <row r="30" spans="1:13" ht="16.75" x14ac:dyDescent="0.4">
      <c r="A30" s="18">
        <v>8</v>
      </c>
      <c r="B30" s="18" t="s">
        <v>16</v>
      </c>
      <c r="C30" s="50" t="s">
        <v>75</v>
      </c>
      <c r="D30" s="18">
        <v>300</v>
      </c>
      <c r="E30" s="58">
        <v>126</v>
      </c>
      <c r="F30" s="19">
        <f t="shared" si="3"/>
        <v>37800</v>
      </c>
    </row>
    <row r="31" spans="1:13" ht="16.75" x14ac:dyDescent="0.4">
      <c r="A31" s="18">
        <v>9</v>
      </c>
      <c r="B31" s="18" t="s">
        <v>16</v>
      </c>
      <c r="C31" s="50" t="s">
        <v>76</v>
      </c>
      <c r="D31" s="18">
        <v>305</v>
      </c>
      <c r="E31" s="58">
        <v>756</v>
      </c>
      <c r="F31" s="19">
        <f t="shared" si="3"/>
        <v>230580</v>
      </c>
    </row>
    <row r="32" spans="1:13" ht="16.75" x14ac:dyDescent="0.4">
      <c r="A32" s="18">
        <v>10</v>
      </c>
      <c r="B32" s="18" t="s">
        <v>16</v>
      </c>
      <c r="C32" s="50" t="s">
        <v>77</v>
      </c>
      <c r="D32" s="18">
        <v>310</v>
      </c>
      <c r="E32" s="58">
        <v>1596</v>
      </c>
      <c r="F32" s="19">
        <f t="shared" si="3"/>
        <v>494760</v>
      </c>
    </row>
    <row r="33" spans="1:6" ht="15.9" x14ac:dyDescent="0.4">
      <c r="A33" s="18">
        <v>11</v>
      </c>
      <c r="B33" s="18" t="s">
        <v>16</v>
      </c>
      <c r="C33" s="44" t="s">
        <v>90</v>
      </c>
      <c r="D33" s="18">
        <v>285</v>
      </c>
      <c r="E33" s="58">
        <v>42</v>
      </c>
      <c r="F33" s="19">
        <f t="shared" si="3"/>
        <v>11970</v>
      </c>
    </row>
    <row r="34" spans="1:6" ht="15.9" x14ac:dyDescent="0.4">
      <c r="A34" s="18">
        <v>12</v>
      </c>
      <c r="B34" s="18" t="s">
        <v>16</v>
      </c>
      <c r="C34" s="44" t="s">
        <v>91</v>
      </c>
      <c r="D34" s="18">
        <v>290</v>
      </c>
      <c r="E34" s="58">
        <v>168</v>
      </c>
      <c r="F34" s="19">
        <f t="shared" si="3"/>
        <v>48720</v>
      </c>
    </row>
    <row r="35" spans="1:6" ht="15.9" x14ac:dyDescent="0.4">
      <c r="A35" s="18">
        <v>13</v>
      </c>
      <c r="B35" s="18" t="s">
        <v>16</v>
      </c>
      <c r="C35" s="44" t="s">
        <v>92</v>
      </c>
      <c r="D35" s="18">
        <v>295</v>
      </c>
      <c r="E35" s="58">
        <v>630</v>
      </c>
      <c r="F35" s="19">
        <f t="shared" si="3"/>
        <v>185850</v>
      </c>
    </row>
    <row r="36" spans="1:6" ht="15.9" x14ac:dyDescent="0.4">
      <c r="A36" s="18">
        <v>14</v>
      </c>
      <c r="B36" s="18" t="s">
        <v>16</v>
      </c>
      <c r="C36" s="44" t="s">
        <v>93</v>
      </c>
      <c r="D36" s="18">
        <v>300</v>
      </c>
      <c r="E36" s="58">
        <v>4032</v>
      </c>
      <c r="F36" s="19">
        <f t="shared" si="3"/>
        <v>1209600</v>
      </c>
    </row>
    <row r="37" spans="1:6" ht="15.9" x14ac:dyDescent="0.4">
      <c r="A37" s="18">
        <v>15</v>
      </c>
      <c r="B37" s="18" t="s">
        <v>16</v>
      </c>
      <c r="C37" s="44" t="s">
        <v>94</v>
      </c>
      <c r="D37" s="18">
        <v>305</v>
      </c>
      <c r="E37" s="58">
        <v>6090</v>
      </c>
      <c r="F37" s="19">
        <f t="shared" si="3"/>
        <v>1857450</v>
      </c>
    </row>
    <row r="38" spans="1:6" ht="15.9" x14ac:dyDescent="0.4">
      <c r="A38" s="18">
        <v>16</v>
      </c>
      <c r="B38" s="18" t="s">
        <v>16</v>
      </c>
      <c r="C38" s="44" t="s">
        <v>95</v>
      </c>
      <c r="D38" s="5">
        <v>310</v>
      </c>
      <c r="E38" s="60">
        <v>1638</v>
      </c>
      <c r="F38" s="24">
        <f t="shared" si="3"/>
        <v>507780</v>
      </c>
    </row>
    <row r="39" spans="1:6" ht="18.45" x14ac:dyDescent="0.4">
      <c r="A39" s="2"/>
      <c r="B39" s="2"/>
      <c r="C39" s="2"/>
      <c r="D39" s="2"/>
      <c r="E39" s="76">
        <f>SUM(E23:E38)</f>
        <v>34482</v>
      </c>
      <c r="F39" s="26">
        <f>SUM(F23:F38)</f>
        <v>9949430</v>
      </c>
    </row>
    <row r="40" spans="1:6" ht="15.9" x14ac:dyDescent="0.4">
      <c r="A40" s="2"/>
      <c r="B40" s="2"/>
      <c r="C40" s="2"/>
      <c r="D40" s="2"/>
      <c r="E40" s="27"/>
      <c r="F40" s="27"/>
    </row>
    <row r="41" spans="1:6" x14ac:dyDescent="0.4">
      <c r="B41" s="28" t="s">
        <v>103</v>
      </c>
      <c r="C41" s="29">
        <v>2</v>
      </c>
      <c r="D41" s="30" t="s">
        <v>51</v>
      </c>
      <c r="E41" s="2"/>
    </row>
    <row r="42" spans="1:6" x14ac:dyDescent="0.4">
      <c r="B42" s="31" t="s">
        <v>102</v>
      </c>
      <c r="C42" s="32">
        <v>1</v>
      </c>
      <c r="D42" s="33" t="s">
        <v>51</v>
      </c>
      <c r="E42" s="2"/>
    </row>
    <row r="43" spans="1:6" x14ac:dyDescent="0.4">
      <c r="B43" s="34" t="s">
        <v>48</v>
      </c>
      <c r="C43" s="35"/>
      <c r="D43" s="36" t="s">
        <v>84</v>
      </c>
      <c r="E43" s="2"/>
    </row>
    <row r="44" spans="1:6" ht="16.75" x14ac:dyDescent="0.4">
      <c r="B44" s="34" t="s">
        <v>46</v>
      </c>
      <c r="C44" s="37">
        <v>53853.93</v>
      </c>
      <c r="D44" s="36" t="s">
        <v>45</v>
      </c>
      <c r="E44" s="2"/>
    </row>
    <row r="45" spans="1:6" x14ac:dyDescent="0.4">
      <c r="B45" s="28" t="s">
        <v>47</v>
      </c>
      <c r="C45" s="29">
        <v>800</v>
      </c>
      <c r="D45" s="30" t="s">
        <v>51</v>
      </c>
      <c r="E45" s="2"/>
    </row>
    <row r="46" spans="1:6" x14ac:dyDescent="0.4">
      <c r="B46" s="31" t="s">
        <v>81</v>
      </c>
      <c r="C46" s="32">
        <v>32</v>
      </c>
      <c r="D46" s="33" t="s">
        <v>51</v>
      </c>
      <c r="E46" s="2"/>
    </row>
    <row r="47" spans="1:6" x14ac:dyDescent="0.4">
      <c r="B47" s="38" t="s">
        <v>78</v>
      </c>
      <c r="C47" s="39">
        <v>109</v>
      </c>
      <c r="D47" s="36" t="s">
        <v>51</v>
      </c>
      <c r="E47" s="2"/>
    </row>
    <row r="48" spans="1:6" ht="15.75" customHeight="1" x14ac:dyDescent="0.4">
      <c r="B48" s="62" t="s">
        <v>108</v>
      </c>
      <c r="C48" s="29"/>
      <c r="D48" s="30" t="s">
        <v>85</v>
      </c>
      <c r="E48" s="2"/>
    </row>
    <row r="49" spans="2:4" ht="15.75" customHeight="1" x14ac:dyDescent="0.4">
      <c r="B49" s="63"/>
      <c r="C49" s="10"/>
      <c r="D49" s="42" t="s">
        <v>86</v>
      </c>
    </row>
    <row r="50" spans="2:4" ht="111.75" customHeight="1" x14ac:dyDescent="0.4">
      <c r="B50" s="64"/>
      <c r="C50" s="43">
        <f>C48+C49</f>
        <v>0</v>
      </c>
      <c r="D50" s="33" t="s">
        <v>86</v>
      </c>
    </row>
    <row r="51" spans="2:4" x14ac:dyDescent="0.4">
      <c r="B51" s="2" t="s">
        <v>123</v>
      </c>
      <c r="C51">
        <v>174</v>
      </c>
    </row>
    <row r="52" spans="2:4" ht="16.3" x14ac:dyDescent="0.4">
      <c r="B52" s="51"/>
    </row>
    <row r="53" spans="2:4" x14ac:dyDescent="0.4">
      <c r="B53" t="s">
        <v>110</v>
      </c>
      <c r="C53" s="52">
        <v>43862</v>
      </c>
    </row>
  </sheetData>
  <mergeCells count="3">
    <mergeCell ref="B48:B50"/>
    <mergeCell ref="L2:M2"/>
    <mergeCell ref="I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45"/>
  <sheetViews>
    <sheetView tabSelected="1" workbookViewId="0">
      <selection activeCell="E31" sqref="E31"/>
    </sheetView>
  </sheetViews>
  <sheetFormatPr defaultRowHeight="14.6" x14ac:dyDescent="0.4"/>
  <cols>
    <col min="2" max="2" width="38.3828125" customWidth="1"/>
    <col min="3" max="3" width="33.15234375" customWidth="1"/>
    <col min="4" max="4" width="18" customWidth="1"/>
    <col min="5" max="5" width="25" customWidth="1"/>
    <col min="6" max="6" width="21.84375" customWidth="1"/>
    <col min="9" max="9" width="17.69140625" customWidth="1"/>
    <col min="10" max="10" width="23.3046875" customWidth="1"/>
    <col min="11" max="11" width="23.84375" customWidth="1"/>
  </cols>
  <sheetData>
    <row r="2" spans="1:11" ht="20.6" x14ac:dyDescent="0.4">
      <c r="B2" s="16" t="s">
        <v>96</v>
      </c>
      <c r="J2" s="16" t="s">
        <v>104</v>
      </c>
    </row>
    <row r="3" spans="1:11" x14ac:dyDescent="0.4">
      <c r="A3" s="4" t="s">
        <v>17</v>
      </c>
      <c r="B3" s="4" t="s">
        <v>0</v>
      </c>
      <c r="C3" s="4" t="s">
        <v>1</v>
      </c>
      <c r="D3" s="4" t="s">
        <v>2</v>
      </c>
      <c r="E3" s="4" t="s">
        <v>82</v>
      </c>
      <c r="F3" s="4" t="s">
        <v>18</v>
      </c>
      <c r="I3" s="4" t="s">
        <v>2</v>
      </c>
      <c r="J3" s="4" t="s">
        <v>82</v>
      </c>
      <c r="K3" s="4" t="s">
        <v>18</v>
      </c>
    </row>
    <row r="4" spans="1:11" ht="16.75" x14ac:dyDescent="0.4">
      <c r="A4" s="18">
        <v>1</v>
      </c>
      <c r="B4" s="18" t="s">
        <v>16</v>
      </c>
      <c r="C4" s="45" t="s">
        <v>68</v>
      </c>
      <c r="D4" s="18">
        <v>265</v>
      </c>
      <c r="E4" s="15">
        <v>748</v>
      </c>
      <c r="F4" s="19">
        <f>D4*E4</f>
        <v>198220</v>
      </c>
      <c r="I4" s="46">
        <v>265</v>
      </c>
      <c r="J4" s="46">
        <v>2</v>
      </c>
      <c r="K4" s="44">
        <f>I4*J4</f>
        <v>530</v>
      </c>
    </row>
    <row r="5" spans="1:11" ht="16.75" x14ac:dyDescent="0.4">
      <c r="A5" s="18">
        <v>2</v>
      </c>
      <c r="B5" s="18" t="s">
        <v>16</v>
      </c>
      <c r="C5" s="45" t="s">
        <v>107</v>
      </c>
      <c r="D5" s="18">
        <v>270</v>
      </c>
      <c r="E5" s="15">
        <v>5764</v>
      </c>
      <c r="F5" s="19">
        <f t="shared" ref="F5:F15" si="0">D5*E5</f>
        <v>1556280</v>
      </c>
      <c r="I5" s="46">
        <v>270</v>
      </c>
      <c r="J5" s="46">
        <v>26</v>
      </c>
      <c r="K5" s="44">
        <f t="shared" ref="K5:K15" si="1">I5*J5</f>
        <v>7020</v>
      </c>
    </row>
    <row r="6" spans="1:11" ht="16.75" x14ac:dyDescent="0.4">
      <c r="A6" s="18">
        <v>3</v>
      </c>
      <c r="B6" s="18" t="s">
        <v>16</v>
      </c>
      <c r="C6" s="45" t="s">
        <v>97</v>
      </c>
      <c r="D6" s="18">
        <v>275</v>
      </c>
      <c r="E6" s="15">
        <v>12540</v>
      </c>
      <c r="F6" s="19">
        <f t="shared" si="0"/>
        <v>3448500</v>
      </c>
      <c r="I6" s="46">
        <v>280</v>
      </c>
      <c r="J6" s="46">
        <v>26</v>
      </c>
      <c r="K6" s="44">
        <f t="shared" si="1"/>
        <v>7280</v>
      </c>
    </row>
    <row r="7" spans="1:11" ht="16.75" x14ac:dyDescent="0.4">
      <c r="A7" s="18">
        <v>4</v>
      </c>
      <c r="B7" s="18" t="s">
        <v>16</v>
      </c>
      <c r="C7" s="45" t="s">
        <v>98</v>
      </c>
      <c r="D7" s="18">
        <v>280</v>
      </c>
      <c r="E7" s="15">
        <v>9724</v>
      </c>
      <c r="F7" s="19">
        <f t="shared" si="0"/>
        <v>2722720</v>
      </c>
      <c r="I7" s="46">
        <v>285</v>
      </c>
      <c r="J7" s="46">
        <v>30</v>
      </c>
      <c r="K7" s="44">
        <f t="shared" si="1"/>
        <v>8550</v>
      </c>
    </row>
    <row r="8" spans="1:11" ht="16.75" x14ac:dyDescent="0.4">
      <c r="A8" s="18">
        <v>5</v>
      </c>
      <c r="B8" s="18" t="s">
        <v>16</v>
      </c>
      <c r="C8" s="45" t="s">
        <v>99</v>
      </c>
      <c r="D8" s="18">
        <v>285</v>
      </c>
      <c r="E8" s="15">
        <v>1980</v>
      </c>
      <c r="F8" s="19">
        <f t="shared" si="0"/>
        <v>564300</v>
      </c>
      <c r="I8" s="46">
        <v>290</v>
      </c>
      <c r="J8" s="46">
        <v>30</v>
      </c>
      <c r="K8" s="44">
        <f t="shared" si="1"/>
        <v>8700</v>
      </c>
    </row>
    <row r="9" spans="1:11" ht="16.75" x14ac:dyDescent="0.4">
      <c r="A9" s="18">
        <v>6</v>
      </c>
      <c r="B9" s="18" t="s">
        <v>16</v>
      </c>
      <c r="C9" s="45" t="s">
        <v>74</v>
      </c>
      <c r="D9" s="18">
        <v>295</v>
      </c>
      <c r="E9" s="15">
        <v>88</v>
      </c>
      <c r="F9" s="19">
        <f t="shared" si="0"/>
        <v>25960</v>
      </c>
      <c r="I9" s="46">
        <v>295</v>
      </c>
      <c r="J9" s="46">
        <v>2</v>
      </c>
      <c r="K9" s="44">
        <f t="shared" si="1"/>
        <v>590</v>
      </c>
    </row>
    <row r="10" spans="1:11" ht="16.75" x14ac:dyDescent="0.4">
      <c r="A10" s="18">
        <v>7</v>
      </c>
      <c r="B10" s="18" t="s">
        <v>16</v>
      </c>
      <c r="C10" s="45" t="s">
        <v>75</v>
      </c>
      <c r="D10" s="18">
        <v>300</v>
      </c>
      <c r="E10" s="15">
        <v>7476</v>
      </c>
      <c r="F10" s="19">
        <f t="shared" si="0"/>
        <v>2242800</v>
      </c>
      <c r="I10" s="46">
        <v>300</v>
      </c>
      <c r="J10" s="46">
        <v>24</v>
      </c>
      <c r="K10" s="44">
        <f t="shared" si="1"/>
        <v>7200</v>
      </c>
    </row>
    <row r="11" spans="1:11" ht="16.75" x14ac:dyDescent="0.4">
      <c r="A11" s="18">
        <v>8</v>
      </c>
      <c r="B11" s="18" t="s">
        <v>16</v>
      </c>
      <c r="C11" s="45" t="s">
        <v>76</v>
      </c>
      <c r="D11" s="18">
        <v>305</v>
      </c>
      <c r="E11" s="15">
        <v>10290</v>
      </c>
      <c r="F11" s="19">
        <f t="shared" si="0"/>
        <v>3138450</v>
      </c>
      <c r="I11" s="46">
        <v>310</v>
      </c>
      <c r="J11" s="46">
        <v>36</v>
      </c>
      <c r="K11" s="44">
        <f t="shared" si="1"/>
        <v>11160</v>
      </c>
    </row>
    <row r="12" spans="1:11" ht="16.75" x14ac:dyDescent="0.4">
      <c r="A12" s="18">
        <v>9</v>
      </c>
      <c r="B12" s="18" t="s">
        <v>16</v>
      </c>
      <c r="C12" s="45" t="s">
        <v>77</v>
      </c>
      <c r="D12" s="18">
        <v>310</v>
      </c>
      <c r="E12" s="15">
        <v>3234</v>
      </c>
      <c r="F12" s="19">
        <f t="shared" si="0"/>
        <v>1002540</v>
      </c>
      <c r="I12" s="46">
        <v>270</v>
      </c>
      <c r="J12" s="46">
        <v>26</v>
      </c>
      <c r="K12" s="44">
        <f t="shared" si="1"/>
        <v>7020</v>
      </c>
    </row>
    <row r="13" spans="1:11" ht="16.75" x14ac:dyDescent="0.4">
      <c r="A13" s="18">
        <v>10</v>
      </c>
      <c r="B13" s="18" t="s">
        <v>16</v>
      </c>
      <c r="C13" s="45" t="s">
        <v>100</v>
      </c>
      <c r="D13" s="18">
        <v>270</v>
      </c>
      <c r="E13" s="15">
        <v>44</v>
      </c>
      <c r="F13" s="19">
        <f t="shared" si="0"/>
        <v>11880</v>
      </c>
      <c r="I13" s="46">
        <v>275</v>
      </c>
      <c r="J13" s="46">
        <v>42</v>
      </c>
      <c r="K13" s="44">
        <f t="shared" si="1"/>
        <v>11550</v>
      </c>
    </row>
    <row r="14" spans="1:11" ht="16.75" x14ac:dyDescent="0.4">
      <c r="A14" s="18">
        <v>11</v>
      </c>
      <c r="B14" s="18" t="s">
        <v>16</v>
      </c>
      <c r="C14" s="45" t="s">
        <v>101</v>
      </c>
      <c r="D14" s="18">
        <v>275</v>
      </c>
      <c r="E14" s="15">
        <v>308</v>
      </c>
      <c r="F14" s="19">
        <f t="shared" si="0"/>
        <v>84700</v>
      </c>
      <c r="I14" s="46">
        <v>300</v>
      </c>
      <c r="J14" s="46">
        <v>48</v>
      </c>
      <c r="K14" s="44">
        <f t="shared" si="1"/>
        <v>14400</v>
      </c>
    </row>
    <row r="15" spans="1:11" ht="16.75" x14ac:dyDescent="0.4">
      <c r="A15" s="18">
        <v>12</v>
      </c>
      <c r="B15" s="18" t="s">
        <v>16</v>
      </c>
      <c r="C15" s="45" t="s">
        <v>94</v>
      </c>
      <c r="D15" s="18">
        <v>305</v>
      </c>
      <c r="E15" s="15">
        <v>126</v>
      </c>
      <c r="F15" s="19">
        <f t="shared" si="0"/>
        <v>38430</v>
      </c>
      <c r="I15" s="46">
        <v>305</v>
      </c>
      <c r="J15" s="46">
        <v>4</v>
      </c>
      <c r="K15" s="44">
        <f t="shared" si="1"/>
        <v>1220</v>
      </c>
    </row>
    <row r="16" spans="1:11" ht="15.9" x14ac:dyDescent="0.4">
      <c r="A16" s="2"/>
      <c r="B16" s="2"/>
      <c r="C16" s="2"/>
      <c r="D16" s="2"/>
      <c r="E16" s="26">
        <f>SUM(E4:E15)</f>
        <v>52322</v>
      </c>
      <c r="F16" s="26">
        <f>SUM(F4:F15)</f>
        <v>15034780</v>
      </c>
      <c r="I16" s="46"/>
      <c r="J16" s="47">
        <f>SUM(J4:J15)</f>
        <v>296</v>
      </c>
      <c r="K16" s="48">
        <f>SUM(K4:K15)</f>
        <v>85220</v>
      </c>
    </row>
    <row r="17" spans="1:11" x14ac:dyDescent="0.4">
      <c r="A17" s="2"/>
      <c r="B17" s="2"/>
      <c r="C17" s="2"/>
      <c r="D17" s="2"/>
      <c r="E17" s="2"/>
      <c r="F17" s="2"/>
      <c r="I17" s="46"/>
      <c r="J17" s="47"/>
      <c r="K17" s="47"/>
    </row>
    <row r="18" spans="1:11" ht="18.45" x14ac:dyDescent="0.5">
      <c r="A18" s="4" t="s">
        <v>17</v>
      </c>
      <c r="B18" s="4" t="s">
        <v>0</v>
      </c>
      <c r="C18" s="4" t="s">
        <v>1</v>
      </c>
      <c r="D18" s="4" t="s">
        <v>2</v>
      </c>
      <c r="E18" s="4" t="s">
        <v>83</v>
      </c>
      <c r="F18" s="4" t="s">
        <v>18</v>
      </c>
      <c r="I18" s="46"/>
      <c r="J18" s="47"/>
      <c r="K18" s="49">
        <f>K16+F16</f>
        <v>15120000</v>
      </c>
    </row>
    <row r="19" spans="1:11" ht="16.75" x14ac:dyDescent="0.4">
      <c r="A19" s="18">
        <v>1</v>
      </c>
      <c r="B19" s="18" t="s">
        <v>16</v>
      </c>
      <c r="C19" s="45" t="s">
        <v>68</v>
      </c>
      <c r="D19" s="18">
        <v>260</v>
      </c>
      <c r="E19" s="58">
        <v>748</v>
      </c>
      <c r="F19" s="19">
        <f>D19*E19</f>
        <v>194480</v>
      </c>
    </row>
    <row r="20" spans="1:11" ht="16.75" x14ac:dyDescent="0.4">
      <c r="A20" s="18">
        <v>2</v>
      </c>
      <c r="B20" s="18" t="s">
        <v>16</v>
      </c>
      <c r="C20" s="45" t="s">
        <v>107</v>
      </c>
      <c r="D20" s="18">
        <v>265</v>
      </c>
      <c r="E20" s="58">
        <v>5764</v>
      </c>
      <c r="F20" s="19">
        <f t="shared" ref="F20:F30" si="2">D20*E20</f>
        <v>1527460</v>
      </c>
    </row>
    <row r="21" spans="1:11" ht="16.75" x14ac:dyDescent="0.4">
      <c r="A21" s="18">
        <v>3</v>
      </c>
      <c r="B21" s="18" t="s">
        <v>16</v>
      </c>
      <c r="C21" s="45" t="s">
        <v>97</v>
      </c>
      <c r="D21" s="18">
        <v>275</v>
      </c>
      <c r="E21" s="58">
        <v>12540</v>
      </c>
      <c r="F21" s="19">
        <f t="shared" si="2"/>
        <v>3448500</v>
      </c>
    </row>
    <row r="22" spans="1:11" ht="16.75" x14ac:dyDescent="0.4">
      <c r="A22" s="18">
        <v>4</v>
      </c>
      <c r="B22" s="18" t="s">
        <v>16</v>
      </c>
      <c r="C22" s="45" t="s">
        <v>98</v>
      </c>
      <c r="D22" s="18">
        <v>280</v>
      </c>
      <c r="E22" s="58">
        <v>9724</v>
      </c>
      <c r="F22" s="19">
        <f t="shared" si="2"/>
        <v>2722720</v>
      </c>
    </row>
    <row r="23" spans="1:11" ht="16.75" x14ac:dyDescent="0.4">
      <c r="A23" s="18">
        <v>5</v>
      </c>
      <c r="B23" s="18" t="s">
        <v>16</v>
      </c>
      <c r="C23" s="45" t="s">
        <v>99</v>
      </c>
      <c r="D23" s="18">
        <v>285</v>
      </c>
      <c r="E23" s="58">
        <v>1980</v>
      </c>
      <c r="F23" s="19">
        <f t="shared" si="2"/>
        <v>564300</v>
      </c>
    </row>
    <row r="24" spans="1:11" ht="16.75" x14ac:dyDescent="0.4">
      <c r="A24" s="18">
        <v>6</v>
      </c>
      <c r="B24" s="18" t="s">
        <v>16</v>
      </c>
      <c r="C24" s="45" t="s">
        <v>74</v>
      </c>
      <c r="D24" s="18">
        <v>290</v>
      </c>
      <c r="E24" s="58">
        <v>88</v>
      </c>
      <c r="F24" s="19">
        <f t="shared" si="2"/>
        <v>25520</v>
      </c>
    </row>
    <row r="25" spans="1:11" ht="16.75" x14ac:dyDescent="0.4">
      <c r="A25" s="18">
        <v>7</v>
      </c>
      <c r="B25" s="18" t="s">
        <v>16</v>
      </c>
      <c r="C25" s="45" t="s">
        <v>75</v>
      </c>
      <c r="D25" s="18">
        <v>300</v>
      </c>
      <c r="E25" s="58">
        <v>7476</v>
      </c>
      <c r="F25" s="19">
        <f t="shared" si="2"/>
        <v>2242800</v>
      </c>
    </row>
    <row r="26" spans="1:11" ht="16.75" x14ac:dyDescent="0.4">
      <c r="A26" s="18">
        <v>8</v>
      </c>
      <c r="B26" s="18" t="s">
        <v>16</v>
      </c>
      <c r="C26" s="45" t="s">
        <v>76</v>
      </c>
      <c r="D26" s="18">
        <v>305</v>
      </c>
      <c r="E26" s="58">
        <v>10290</v>
      </c>
      <c r="F26" s="19">
        <f t="shared" si="2"/>
        <v>3138450</v>
      </c>
    </row>
    <row r="27" spans="1:11" ht="16.75" x14ac:dyDescent="0.4">
      <c r="A27" s="18">
        <v>9</v>
      </c>
      <c r="B27" s="18" t="s">
        <v>16</v>
      </c>
      <c r="C27" s="45" t="s">
        <v>77</v>
      </c>
      <c r="D27" s="18">
        <v>310</v>
      </c>
      <c r="E27" s="58">
        <v>3234</v>
      </c>
      <c r="F27" s="19">
        <f t="shared" si="2"/>
        <v>1002540</v>
      </c>
    </row>
    <row r="28" spans="1:11" ht="16.75" x14ac:dyDescent="0.4">
      <c r="A28" s="18">
        <v>10</v>
      </c>
      <c r="B28" s="18" t="s">
        <v>16</v>
      </c>
      <c r="C28" s="45" t="s">
        <v>100</v>
      </c>
      <c r="D28" s="18">
        <v>270</v>
      </c>
      <c r="E28" s="58">
        <v>44</v>
      </c>
      <c r="F28" s="19">
        <f t="shared" si="2"/>
        <v>11880</v>
      </c>
    </row>
    <row r="29" spans="1:11" ht="16.75" x14ac:dyDescent="0.4">
      <c r="A29" s="18">
        <v>11</v>
      </c>
      <c r="B29" s="18" t="s">
        <v>16</v>
      </c>
      <c r="C29" s="45" t="s">
        <v>101</v>
      </c>
      <c r="D29" s="18">
        <v>275</v>
      </c>
      <c r="E29" s="58">
        <v>308</v>
      </c>
      <c r="F29" s="19">
        <f t="shared" si="2"/>
        <v>84700</v>
      </c>
    </row>
    <row r="30" spans="1:11" ht="16.75" x14ac:dyDescent="0.4">
      <c r="A30" s="18">
        <v>12</v>
      </c>
      <c r="B30" s="18" t="s">
        <v>16</v>
      </c>
      <c r="C30" s="45" t="s">
        <v>94</v>
      </c>
      <c r="D30" s="18">
        <v>305</v>
      </c>
      <c r="E30" s="58">
        <v>126</v>
      </c>
      <c r="F30" s="19">
        <f t="shared" si="2"/>
        <v>38430</v>
      </c>
    </row>
    <row r="31" spans="1:11" ht="18.45" x14ac:dyDescent="0.4">
      <c r="A31" s="2"/>
      <c r="B31" s="2"/>
      <c r="C31" s="2"/>
      <c r="D31" s="2"/>
      <c r="E31" s="74">
        <f>SUM(E19:E30)</f>
        <v>52322</v>
      </c>
      <c r="F31" s="26">
        <f>SUM(F19:F30)</f>
        <v>15001780</v>
      </c>
    </row>
    <row r="32" spans="1:11" ht="15.9" x14ac:dyDescent="0.4">
      <c r="A32" s="2"/>
      <c r="B32" s="2"/>
      <c r="C32" s="2"/>
      <c r="D32" s="2"/>
      <c r="E32" s="27"/>
      <c r="F32" s="27"/>
    </row>
    <row r="33" spans="2:5" x14ac:dyDescent="0.4">
      <c r="B33" s="28" t="s">
        <v>103</v>
      </c>
      <c r="C33" s="29">
        <v>4</v>
      </c>
      <c r="D33" s="30" t="s">
        <v>51</v>
      </c>
      <c r="E33" s="2"/>
    </row>
    <row r="34" spans="2:5" x14ac:dyDescent="0.4">
      <c r="B34" s="31" t="s">
        <v>102</v>
      </c>
      <c r="C34" s="32"/>
      <c r="D34" s="33" t="s">
        <v>51</v>
      </c>
      <c r="E34" s="2"/>
    </row>
    <row r="35" spans="2:5" x14ac:dyDescent="0.4">
      <c r="B35" s="34" t="s">
        <v>48</v>
      </c>
      <c r="C35" s="35"/>
      <c r="D35" s="36" t="s">
        <v>84</v>
      </c>
      <c r="E35" s="2"/>
    </row>
    <row r="36" spans="2:5" ht="16.75" x14ac:dyDescent="0.4">
      <c r="B36" s="34" t="s">
        <v>46</v>
      </c>
      <c r="C36" s="37">
        <v>71590.06</v>
      </c>
      <c r="D36" s="36" t="s">
        <v>45</v>
      </c>
      <c r="E36" s="2"/>
    </row>
    <row r="37" spans="2:5" x14ac:dyDescent="0.4">
      <c r="B37" s="28" t="s">
        <v>47</v>
      </c>
      <c r="C37" s="29">
        <v>1212</v>
      </c>
      <c r="D37" s="30" t="s">
        <v>51</v>
      </c>
      <c r="E37" s="2"/>
    </row>
    <row r="38" spans="2:5" x14ac:dyDescent="0.4">
      <c r="B38" s="31" t="s">
        <v>81</v>
      </c>
      <c r="C38" s="32">
        <v>36</v>
      </c>
      <c r="D38" s="33" t="s">
        <v>51</v>
      </c>
      <c r="E38" s="2"/>
    </row>
    <row r="39" spans="2:5" x14ac:dyDescent="0.4">
      <c r="B39" s="38" t="s">
        <v>78</v>
      </c>
      <c r="C39" s="39">
        <v>162</v>
      </c>
      <c r="D39" s="36" t="s">
        <v>51</v>
      </c>
      <c r="E39" s="2"/>
    </row>
    <row r="40" spans="2:5" ht="18.75" customHeight="1" x14ac:dyDescent="0.4">
      <c r="B40" s="70" t="s">
        <v>109</v>
      </c>
      <c r="C40" s="29"/>
      <c r="D40" s="30" t="s">
        <v>85</v>
      </c>
      <c r="E40" s="2"/>
    </row>
    <row r="41" spans="2:5" ht="15.75" customHeight="1" x14ac:dyDescent="0.4">
      <c r="B41" s="71"/>
      <c r="C41" s="10"/>
      <c r="D41" s="42" t="s">
        <v>86</v>
      </c>
    </row>
    <row r="42" spans="2:5" ht="55.5" customHeight="1" x14ac:dyDescent="0.4">
      <c r="B42" s="72"/>
      <c r="C42" s="43">
        <f>C40+C41</f>
        <v>0</v>
      </c>
      <c r="D42" s="33" t="s">
        <v>86</v>
      </c>
    </row>
    <row r="43" spans="2:5" x14ac:dyDescent="0.4">
      <c r="B43" s="2" t="s">
        <v>124</v>
      </c>
      <c r="C43">
        <v>175</v>
      </c>
    </row>
    <row r="45" spans="2:5" x14ac:dyDescent="0.4">
      <c r="B45" t="s">
        <v>110</v>
      </c>
      <c r="C45" s="52">
        <v>43891</v>
      </c>
    </row>
  </sheetData>
  <mergeCells count="1">
    <mergeCell ref="B40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Ташла</vt:lpstr>
      <vt:lpstr>Калиновка</vt:lpstr>
      <vt:lpstr>Грачевка</vt:lpstr>
      <vt:lpstr>Красная</vt:lpstr>
      <vt:lpstr>3-я очередь</vt:lpstr>
      <vt:lpstr>5-я очередь</vt:lpstr>
      <vt:lpstr>6-я очередь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2020-09-08T13:42:11Z</dcterms:modified>
</cp:coreProperties>
</file>