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wcc-my.sharepoint.com/personal/erica_levine_myfwc_com/Documents/Gastro/SWG 2018/Analyses/AgeAtMaturity/Output/"/>
    </mc:Choice>
  </mc:AlternateContent>
  <xr:revisionPtr revIDLastSave="144" documentId="8_{A3063F39-FB9F-44F3-A28A-1FEDBE16D45B}" xr6:coauthVersionLast="47" xr6:coauthVersionMax="47" xr10:uidLastSave="{D45F8BD2-B76A-4D23-B7F6-540DD0C9F0E2}"/>
  <bookViews>
    <workbookView xWindow="28680" yWindow="-120" windowWidth="29040" windowHeight="15840" xr2:uid="{1EA69491-7EAD-48E2-BC8B-3C503A1419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R5" i="1"/>
  <c r="R6" i="1"/>
  <c r="R7" i="1"/>
  <c r="R8" i="1"/>
  <c r="R9" i="1"/>
  <c r="R10" i="1"/>
  <c r="R11" i="1"/>
  <c r="R12" i="1"/>
  <c r="R13" i="1"/>
  <c r="R4" i="1"/>
  <c r="S4" i="1"/>
  <c r="T4" i="1"/>
  <c r="T6" i="1"/>
  <c r="T5" i="1"/>
  <c r="T17" i="1"/>
  <c r="L13" i="1"/>
  <c r="M4" i="1"/>
  <c r="N4" i="1"/>
  <c r="O4" i="1"/>
  <c r="P4" i="1"/>
  <c r="Q4" i="1"/>
  <c r="M5" i="1"/>
  <c r="N5" i="1"/>
  <c r="O5" i="1"/>
  <c r="O17" i="1" s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P11" i="1"/>
  <c r="Q11" i="1"/>
  <c r="M12" i="1"/>
  <c r="N12" i="1"/>
  <c r="P12" i="1"/>
  <c r="Q12" i="1"/>
  <c r="M13" i="1"/>
  <c r="N13" i="1"/>
  <c r="P13" i="1"/>
  <c r="Q13" i="1"/>
  <c r="L5" i="1"/>
  <c r="L6" i="1"/>
  <c r="L7" i="1"/>
  <c r="L8" i="1"/>
  <c r="L9" i="1"/>
  <c r="L10" i="1"/>
  <c r="L11" i="1"/>
  <c r="L12" i="1"/>
  <c r="L4" i="1"/>
  <c r="S17" i="1" l="1"/>
  <c r="R17" i="1"/>
  <c r="M17" i="1"/>
  <c r="N17" i="1"/>
  <c r="L17" i="1"/>
  <c r="P17" i="1"/>
  <c r="Q17" i="1"/>
  <c r="K17" i="1" l="1"/>
</calcChain>
</file>

<file path=xl/sharedStrings.xml><?xml version="1.0" encoding="utf-8"?>
<sst xmlns="http://schemas.openxmlformats.org/spreadsheetml/2006/main" count="21" uniqueCount="14">
  <si>
    <t>Age</t>
  </si>
  <si>
    <t>E_boot</t>
  </si>
  <si>
    <t>GMM</t>
  </si>
  <si>
    <t>MR_tt</t>
  </si>
  <si>
    <t>MR_f</t>
  </si>
  <si>
    <t>WL_tt</t>
  </si>
  <si>
    <t>WL_f</t>
  </si>
  <si>
    <t>Growth Amount</t>
  </si>
  <si>
    <t>Model max SL</t>
  </si>
  <si>
    <t>MR_w</t>
  </si>
  <si>
    <t>WL_w</t>
  </si>
  <si>
    <t>Power and Walker</t>
  </si>
  <si>
    <t>WL+_w</t>
  </si>
  <si>
    <t>WL+_f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</si>
</sst>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C1AF-5524-4A94-89D5-6B1F52089D73}">
  <dimension ref="A1:T18"/>
  <sheetViews>
    <sheetView tabSelected="1" workbookViewId="0"/>
  </sheetViews>
  <sheetFormatPr defaultRowHeight="14.4" x14ac:dyDescent="0.3"/>
  <sheetData>
    <row r="1" spans="1:20" x14ac:dyDescent="0.3">
      <c r="B1" t="s">
        <v>8</v>
      </c>
      <c r="L1" t="s">
        <v>7</v>
      </c>
    </row>
    <row r="2" spans="1:20" x14ac:dyDescent="0.3">
      <c r="A2" t="s">
        <v>0</v>
      </c>
      <c r="B2" t="s">
        <v>1</v>
      </c>
      <c r="C2" t="s">
        <v>2</v>
      </c>
      <c r="D2" t="s">
        <v>9</v>
      </c>
      <c r="E2" t="s">
        <v>4</v>
      </c>
      <c r="F2" t="s">
        <v>10</v>
      </c>
      <c r="G2" t="s">
        <v>6</v>
      </c>
      <c r="H2" t="s">
        <v>12</v>
      </c>
      <c r="I2" t="s">
        <v>13</v>
      </c>
      <c r="J2" t="s">
        <v>11</v>
      </c>
    </row>
    <row r="3" spans="1:20" x14ac:dyDescent="0.3">
      <c r="A3">
        <v>0</v>
      </c>
      <c r="B3">
        <v>3.1</v>
      </c>
      <c r="C3">
        <v>26.7</v>
      </c>
      <c r="D3">
        <v>1.4</v>
      </c>
      <c r="E3">
        <v>16</v>
      </c>
      <c r="F3">
        <v>0.3</v>
      </c>
      <c r="G3">
        <v>11</v>
      </c>
      <c r="H3">
        <v>1.1000000000000001</v>
      </c>
      <c r="I3">
        <v>9</v>
      </c>
      <c r="J3">
        <v>8.42</v>
      </c>
    </row>
    <row r="4" spans="1:20" x14ac:dyDescent="0.3">
      <c r="A4">
        <v>1</v>
      </c>
      <c r="B4">
        <v>25.9</v>
      </c>
      <c r="C4">
        <v>46.5</v>
      </c>
      <c r="D4">
        <v>17</v>
      </c>
      <c r="E4">
        <v>39</v>
      </c>
      <c r="F4">
        <v>4.2</v>
      </c>
      <c r="G4">
        <v>30</v>
      </c>
      <c r="H4">
        <v>14.4</v>
      </c>
      <c r="I4">
        <v>25</v>
      </c>
      <c r="J4">
        <v>33</v>
      </c>
      <c r="L4">
        <f t="shared" ref="L4:Q4" si="0">(B4-B3)/365.2425</f>
        <v>6.2424279759337967E-2</v>
      </c>
      <c r="M4">
        <f t="shared" si="0"/>
        <v>5.4210558738372452E-2</v>
      </c>
      <c r="N4">
        <f t="shared" si="0"/>
        <v>4.2711349309020714E-2</v>
      </c>
      <c r="O4">
        <f t="shared" si="0"/>
        <v>6.2971861160735679E-2</v>
      </c>
      <c r="P4">
        <f t="shared" si="0"/>
        <v>1.067783732725518E-2</v>
      </c>
      <c r="Q4">
        <f t="shared" si="0"/>
        <v>5.2020233132781646E-2</v>
      </c>
      <c r="R4">
        <f t="shared" ref="R4:S13" si="1">(H4-H3)/365.2425</f>
        <v>3.6414163192947151E-2</v>
      </c>
      <c r="S4">
        <f t="shared" si="1"/>
        <v>4.3806512111816125E-2</v>
      </c>
      <c r="T4">
        <f>(J4-J3)/365.2425</f>
        <v>6.7297754231777515E-2</v>
      </c>
    </row>
    <row r="5" spans="1:20" x14ac:dyDescent="0.3">
      <c r="A5">
        <v>2</v>
      </c>
      <c r="B5">
        <v>43.9</v>
      </c>
      <c r="C5">
        <v>61.1</v>
      </c>
      <c r="D5">
        <v>30.6</v>
      </c>
      <c r="E5">
        <v>51</v>
      </c>
      <c r="F5">
        <v>8.1</v>
      </c>
      <c r="G5">
        <v>43</v>
      </c>
      <c r="H5">
        <v>26</v>
      </c>
      <c r="I5">
        <v>37</v>
      </c>
      <c r="J5">
        <v>62</v>
      </c>
      <c r="L5">
        <f t="shared" ref="L5:L12" si="2">(B5-B4)/365.2425</f>
        <v>4.9282326125793134E-2</v>
      </c>
      <c r="M5">
        <f t="shared" ref="M5:Q10" si="3">(C5-C4)/365.2425</f>
        <v>3.9973442302032217E-2</v>
      </c>
      <c r="N5">
        <f t="shared" si="3"/>
        <v>3.7235535295043705E-2</v>
      </c>
      <c r="O5">
        <f t="shared" si="3"/>
        <v>3.2854884083862092E-2</v>
      </c>
      <c r="P5">
        <f t="shared" si="3"/>
        <v>1.0677837327255179E-2</v>
      </c>
      <c r="Q5">
        <f t="shared" si="3"/>
        <v>3.5592791090850597E-2</v>
      </c>
      <c r="R5">
        <f t="shared" si="1"/>
        <v>3.1759721281066688E-2</v>
      </c>
      <c r="S5">
        <f t="shared" si="1"/>
        <v>3.2854884083862092E-2</v>
      </c>
      <c r="T5">
        <f t="shared" ref="T5:T6" si="4">(J5-J4)/365.2425</f>
        <v>7.9399303202666721E-2</v>
      </c>
    </row>
    <row r="6" spans="1:20" x14ac:dyDescent="0.3">
      <c r="A6">
        <v>3</v>
      </c>
      <c r="B6">
        <v>57.4</v>
      </c>
      <c r="C6">
        <v>71.400000000000006</v>
      </c>
      <c r="D6">
        <v>42</v>
      </c>
      <c r="E6">
        <v>58</v>
      </c>
      <c r="F6">
        <v>11.8</v>
      </c>
      <c r="G6">
        <v>52</v>
      </c>
      <c r="H6">
        <v>35.700000000000003</v>
      </c>
      <c r="I6">
        <v>4754</v>
      </c>
      <c r="J6">
        <v>81</v>
      </c>
      <c r="L6">
        <f t="shared" si="2"/>
        <v>3.6961744594344856E-2</v>
      </c>
      <c r="M6">
        <f t="shared" si="3"/>
        <v>2.820044217198164E-2</v>
      </c>
      <c r="N6">
        <f t="shared" si="3"/>
        <v>3.1212139879668983E-2</v>
      </c>
      <c r="O6">
        <f t="shared" si="3"/>
        <v>1.9165349048919554E-2</v>
      </c>
      <c r="P6">
        <f t="shared" si="3"/>
        <v>1.013025592585748E-2</v>
      </c>
      <c r="Q6">
        <f t="shared" si="3"/>
        <v>2.4641163062896567E-2</v>
      </c>
      <c r="R6">
        <f t="shared" si="1"/>
        <v>2.6557697967788532E-2</v>
      </c>
      <c r="S6">
        <f t="shared" si="1"/>
        <v>12.91470735196479</v>
      </c>
      <c r="T6">
        <f t="shared" si="4"/>
        <v>5.2020233132781646E-2</v>
      </c>
    </row>
    <row r="7" spans="1:20" x14ac:dyDescent="0.3">
      <c r="A7">
        <v>4</v>
      </c>
      <c r="B7">
        <v>68.099999999999994</v>
      </c>
      <c r="C7">
        <v>79.099999999999994</v>
      </c>
      <c r="D7">
        <v>51.9</v>
      </c>
      <c r="E7">
        <v>62</v>
      </c>
      <c r="F7">
        <v>15.4</v>
      </c>
      <c r="G7">
        <v>58</v>
      </c>
      <c r="H7">
        <v>44.2</v>
      </c>
      <c r="I7">
        <v>59</v>
      </c>
      <c r="L7">
        <f t="shared" si="2"/>
        <v>2.9295604974777019E-2</v>
      </c>
      <c r="M7">
        <f t="shared" si="3"/>
        <v>2.1081883953811477E-2</v>
      </c>
      <c r="N7">
        <f t="shared" si="3"/>
        <v>2.7105279369186223E-2</v>
      </c>
      <c r="O7">
        <f t="shared" si="3"/>
        <v>1.0951628027954031E-2</v>
      </c>
      <c r="P7">
        <f t="shared" si="3"/>
        <v>9.8564652251586261E-3</v>
      </c>
      <c r="Q7">
        <f t="shared" si="3"/>
        <v>1.6427442041931046E-2</v>
      </c>
      <c r="R7">
        <f t="shared" si="1"/>
        <v>2.3272209559402315E-2</v>
      </c>
      <c r="S7">
        <f t="shared" si="1"/>
        <v>-12.854473397811043</v>
      </c>
    </row>
    <row r="8" spans="1:20" x14ac:dyDescent="0.3">
      <c r="A8">
        <v>5</v>
      </c>
      <c r="B8">
        <v>76</v>
      </c>
      <c r="C8">
        <v>84.5</v>
      </c>
      <c r="D8">
        <v>60.2</v>
      </c>
      <c r="E8">
        <v>64</v>
      </c>
      <c r="F8">
        <v>18.7</v>
      </c>
      <c r="G8">
        <v>63</v>
      </c>
      <c r="H8">
        <v>51.4</v>
      </c>
      <c r="I8">
        <v>64</v>
      </c>
      <c r="L8">
        <f t="shared" si="2"/>
        <v>2.1629465355209227E-2</v>
      </c>
      <c r="M8">
        <f t="shared" si="3"/>
        <v>1.4784697837737957E-2</v>
      </c>
      <c r="N8">
        <f t="shared" si="3"/>
        <v>2.2724628158004623E-2</v>
      </c>
      <c r="O8">
        <f t="shared" si="3"/>
        <v>5.4758140139770156E-3</v>
      </c>
      <c r="P8">
        <f t="shared" si="3"/>
        <v>9.0350931230620719E-3</v>
      </c>
      <c r="Q8">
        <f t="shared" si="3"/>
        <v>1.3689535034942538E-2</v>
      </c>
      <c r="R8">
        <f t="shared" si="1"/>
        <v>1.9712930450317242E-2</v>
      </c>
      <c r="S8">
        <f t="shared" si="1"/>
        <v>1.3689535034942538E-2</v>
      </c>
    </row>
    <row r="9" spans="1:20" x14ac:dyDescent="0.3">
      <c r="A9">
        <v>6</v>
      </c>
      <c r="B9">
        <v>82.3</v>
      </c>
      <c r="C9">
        <v>88.5</v>
      </c>
      <c r="D9">
        <v>67.400000000000006</v>
      </c>
      <c r="E9">
        <v>66</v>
      </c>
      <c r="F9">
        <v>22.1</v>
      </c>
      <c r="G9">
        <v>66</v>
      </c>
      <c r="H9">
        <v>57.6</v>
      </c>
      <c r="I9">
        <v>67</v>
      </c>
      <c r="L9">
        <f t="shared" si="2"/>
        <v>1.724881414402759E-2</v>
      </c>
      <c r="M9">
        <f t="shared" si="3"/>
        <v>1.0951628027954031E-2</v>
      </c>
      <c r="N9">
        <f t="shared" si="3"/>
        <v>1.9712930450317263E-2</v>
      </c>
      <c r="O9">
        <f t="shared" si="3"/>
        <v>5.4758140139770156E-3</v>
      </c>
      <c r="P9">
        <f t="shared" si="3"/>
        <v>9.3088838237609314E-3</v>
      </c>
      <c r="Q9">
        <f t="shared" si="3"/>
        <v>8.2137210209655229E-3</v>
      </c>
      <c r="R9">
        <f t="shared" si="1"/>
        <v>1.6975023443328754E-2</v>
      </c>
      <c r="S9">
        <f t="shared" si="1"/>
        <v>8.2137210209655229E-3</v>
      </c>
    </row>
    <row r="10" spans="1:20" x14ac:dyDescent="0.3">
      <c r="A10">
        <v>7</v>
      </c>
      <c r="B10">
        <v>87</v>
      </c>
      <c r="C10">
        <v>91.4</v>
      </c>
      <c r="D10">
        <v>73.5</v>
      </c>
      <c r="E10">
        <v>66.5</v>
      </c>
      <c r="F10">
        <v>25.2</v>
      </c>
      <c r="G10">
        <v>68</v>
      </c>
      <c r="H10">
        <v>62.9</v>
      </c>
      <c r="I10">
        <v>69</v>
      </c>
      <c r="L10">
        <f t="shared" si="2"/>
        <v>1.2868162932845994E-2</v>
      </c>
      <c r="M10">
        <f t="shared" si="3"/>
        <v>7.9399303202666877E-3</v>
      </c>
      <c r="N10">
        <f t="shared" si="3"/>
        <v>1.6701232742629881E-2</v>
      </c>
      <c r="O10">
        <f t="shared" si="3"/>
        <v>1.3689535034942539E-3</v>
      </c>
      <c r="P10">
        <f t="shared" si="3"/>
        <v>8.4875117216643668E-3</v>
      </c>
      <c r="Q10">
        <f t="shared" si="3"/>
        <v>5.4758140139770156E-3</v>
      </c>
      <c r="R10">
        <f t="shared" si="1"/>
        <v>1.4510907137039083E-2</v>
      </c>
      <c r="S10">
        <f t="shared" si="1"/>
        <v>5.4758140139770156E-3</v>
      </c>
    </row>
    <row r="11" spans="1:20" x14ac:dyDescent="0.3">
      <c r="A11">
        <v>8</v>
      </c>
      <c r="B11">
        <v>90.7</v>
      </c>
      <c r="C11">
        <v>93.5</v>
      </c>
      <c r="D11">
        <v>78.7</v>
      </c>
      <c r="E11">
        <v>67</v>
      </c>
      <c r="F11">
        <v>28.3</v>
      </c>
      <c r="G11">
        <v>70</v>
      </c>
      <c r="H11">
        <v>67.5</v>
      </c>
      <c r="I11">
        <v>71</v>
      </c>
      <c r="L11">
        <f t="shared" si="2"/>
        <v>1.0130255925857486E-2</v>
      </c>
      <c r="M11">
        <f t="shared" ref="M11:N13" si="5">(C11-C10)/365.2425</f>
        <v>5.7496047146758508E-3</v>
      </c>
      <c r="N11">
        <f t="shared" si="5"/>
        <v>1.4237116436340248E-2</v>
      </c>
      <c r="P11">
        <f t="shared" ref="P11:Q13" si="6">(F11-F10)/365.2425</f>
        <v>8.4875117216643772E-3</v>
      </c>
      <c r="Q11">
        <f t="shared" si="6"/>
        <v>5.4758140139770156E-3</v>
      </c>
      <c r="R11">
        <f t="shared" si="1"/>
        <v>1.259437223214714E-2</v>
      </c>
      <c r="S11">
        <f t="shared" si="1"/>
        <v>5.4758140139770156E-3</v>
      </c>
    </row>
    <row r="12" spans="1:20" x14ac:dyDescent="0.3">
      <c r="A12">
        <v>9</v>
      </c>
      <c r="B12">
        <v>93.5</v>
      </c>
      <c r="C12">
        <v>94.9</v>
      </c>
      <c r="D12">
        <v>83.1</v>
      </c>
      <c r="F12">
        <v>31.2</v>
      </c>
      <c r="G12">
        <v>71</v>
      </c>
      <c r="H12">
        <v>71.3</v>
      </c>
      <c r="I12">
        <v>73</v>
      </c>
      <c r="L12">
        <f t="shared" si="2"/>
        <v>7.6661396195678135E-3</v>
      </c>
      <c r="M12">
        <f t="shared" si="5"/>
        <v>3.8330698097839263E-3</v>
      </c>
      <c r="N12">
        <f t="shared" si="5"/>
        <v>1.204679083074941E-2</v>
      </c>
      <c r="P12">
        <f t="shared" si="6"/>
        <v>7.9399303202666686E-3</v>
      </c>
      <c r="Q12">
        <f t="shared" si="6"/>
        <v>2.7379070069885078E-3</v>
      </c>
      <c r="R12">
        <f t="shared" si="1"/>
        <v>1.0404046626556321E-2</v>
      </c>
      <c r="S12">
        <f t="shared" si="1"/>
        <v>5.4758140139770156E-3</v>
      </c>
    </row>
    <row r="13" spans="1:20" x14ac:dyDescent="0.3">
      <c r="A13">
        <v>10</v>
      </c>
      <c r="B13">
        <v>95.7</v>
      </c>
      <c r="C13">
        <v>96</v>
      </c>
      <c r="D13">
        <v>86.9</v>
      </c>
      <c r="F13">
        <v>34</v>
      </c>
      <c r="G13">
        <v>72</v>
      </c>
      <c r="H13">
        <v>74.7</v>
      </c>
      <c r="I13">
        <v>74</v>
      </c>
      <c r="L13">
        <f>(B13-B12)/365.2425</f>
        <v>6.0233954153747242E-3</v>
      </c>
      <c r="M13">
        <f t="shared" si="5"/>
        <v>3.0116977076873426E-3</v>
      </c>
      <c r="N13">
        <f t="shared" si="5"/>
        <v>1.0404046626556361E-2</v>
      </c>
      <c r="P13">
        <f t="shared" si="6"/>
        <v>7.666139619567823E-3</v>
      </c>
      <c r="Q13">
        <f t="shared" si="6"/>
        <v>2.7379070069885078E-3</v>
      </c>
      <c r="R13">
        <f t="shared" si="1"/>
        <v>9.3088838237609418E-3</v>
      </c>
      <c r="S13">
        <f t="shared" si="1"/>
        <v>2.7379070069885078E-3</v>
      </c>
    </row>
    <row r="14" spans="1:20" x14ac:dyDescent="0.3">
      <c r="A14">
        <v>11</v>
      </c>
      <c r="B14">
        <v>97.4</v>
      </c>
      <c r="C14">
        <v>96.8</v>
      </c>
      <c r="D14">
        <v>90.1</v>
      </c>
      <c r="F14">
        <v>36.700000000000003</v>
      </c>
      <c r="G14">
        <v>72.5</v>
      </c>
      <c r="H14">
        <v>77.599999999999994</v>
      </c>
      <c r="I14">
        <v>75</v>
      </c>
    </row>
    <row r="15" spans="1:20" x14ac:dyDescent="0.3">
      <c r="A15">
        <v>12</v>
      </c>
      <c r="B15">
        <v>98.7</v>
      </c>
      <c r="C15">
        <v>97.4</v>
      </c>
      <c r="D15">
        <v>92.9</v>
      </c>
      <c r="F15">
        <v>39.4</v>
      </c>
      <c r="G15">
        <v>73</v>
      </c>
      <c r="H15">
        <v>80</v>
      </c>
      <c r="I15">
        <v>75.5</v>
      </c>
    </row>
    <row r="17" spans="11:20" x14ac:dyDescent="0.3">
      <c r="K17">
        <f>AVERAGE(L17:Q17)</f>
        <v>1.8902640352772799E-2</v>
      </c>
      <c r="L17">
        <f>AVERAGE(L4:L15)</f>
        <v>2.5353018884713578E-2</v>
      </c>
      <c r="M17">
        <f t="shared" ref="M17:S17" si="7">AVERAGE(M4:M15)</f>
        <v>1.8973695558430353E-2</v>
      </c>
      <c r="N17">
        <f t="shared" si="7"/>
        <v>2.3409104909751743E-2</v>
      </c>
      <c r="O17">
        <f t="shared" si="7"/>
        <v>1.9752043407559948E-2</v>
      </c>
      <c r="P17">
        <f t="shared" si="7"/>
        <v>9.2267466135512698E-3</v>
      </c>
      <c r="Q17">
        <f t="shared" si="7"/>
        <v>1.6701232742629895E-2</v>
      </c>
      <c r="R17">
        <f>AVERAGE(R4:R15)</f>
        <v>2.0150995571435414E-2</v>
      </c>
      <c r="S17">
        <f t="shared" si="7"/>
        <v>1.779639554542526E-2</v>
      </c>
      <c r="T17">
        <f>AVERAGE(T4:T15)</f>
        <v>6.6239096855741961E-2</v>
      </c>
    </row>
    <row r="18" spans="11:20" x14ac:dyDescent="0.3"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12</v>
      </c>
      <c r="S18" t="s">
        <v>13</v>
      </c>
      <c r="T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2023-03-16T19:47:21Z</dcterms:created>
  <dcterms:modified xsi:type="dcterms:W3CDTF">2023-08-18T11:16:21Z</dcterms:modified>
</cp:coreProperties>
</file>