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n\OneDrive\Desktop\Hack The Globe\shopping\service\"/>
    </mc:Choice>
  </mc:AlternateContent>
  <xr:revisionPtr revIDLastSave="0" documentId="13_ncr:9_{001B1805-60E9-4433-884E-FEC905594A83}" xr6:coauthVersionLast="45" xr6:coauthVersionMax="45" xr10:uidLastSave="{00000000-0000-0000-0000-000000000000}"/>
  <bookViews>
    <workbookView xWindow="-98" yWindow="-98" windowWidth="28996" windowHeight="15796" activeTab="4" xr2:uid="{55750F78-AC70-4C1E-843A-C4A2EC2C6509}"/>
  </bookViews>
  <sheets>
    <sheet name="Sheet5" sheetId="5" r:id="rId1"/>
    <sheet name="Sheet8" sheetId="8" r:id="rId2"/>
    <sheet name="carbon" sheetId="1" r:id="rId3"/>
    <sheet name="Sheet2" sheetId="2" r:id="rId4"/>
    <sheet name="Nestle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8" l="1"/>
  <c r="C10" i="8"/>
  <c r="C11" i="8"/>
  <c r="C12" i="8"/>
  <c r="C13" i="8"/>
  <c r="C14" i="8"/>
  <c r="C15" i="8"/>
  <c r="C16" i="8"/>
  <c r="C17" i="8"/>
  <c r="C18" i="8"/>
  <c r="C8" i="8"/>
  <c r="C7" i="5"/>
  <c r="C8" i="5"/>
  <c r="C11" i="5"/>
  <c r="C14" i="5"/>
  <c r="C16" i="5"/>
  <c r="C9" i="5"/>
  <c r="C12" i="5"/>
  <c r="C13" i="5"/>
  <c r="C15" i="5"/>
  <c r="C10" i="5"/>
  <c r="D10" i="5"/>
  <c r="D14" i="5"/>
  <c r="D15" i="5"/>
  <c r="E11" i="5"/>
  <c r="D11" i="5"/>
  <c r="E8" i="5"/>
  <c r="D8" i="5"/>
  <c r="E12" i="5"/>
  <c r="E7" i="5"/>
  <c r="D7" i="5"/>
  <c r="D9" i="5"/>
  <c r="D16" i="5"/>
  <c r="E10" i="5"/>
  <c r="E15" i="5"/>
  <c r="D12" i="5"/>
  <c r="E9" i="5"/>
  <c r="D13" i="5"/>
  <c r="E13" i="5"/>
  <c r="E16" i="5"/>
  <c r="E14" i="5"/>
  <c r="E8" i="8"/>
  <c r="E13" i="8"/>
  <c r="E11" i="8"/>
  <c r="D10" i="8"/>
  <c r="D15" i="8"/>
  <c r="D8" i="8"/>
  <c r="D13" i="8"/>
  <c r="E12" i="8"/>
  <c r="D18" i="8"/>
  <c r="E17" i="8"/>
  <c r="D17" i="8"/>
  <c r="E10" i="8"/>
  <c r="D9" i="8"/>
  <c r="E18" i="8"/>
  <c r="D12" i="8"/>
  <c r="D11" i="8"/>
  <c r="D16" i="8"/>
  <c r="E9" i="8"/>
  <c r="D14" i="8"/>
  <c r="E14" i="8"/>
  <c r="E16" i="8"/>
  <c r="E15" i="8"/>
</calcChain>
</file>

<file path=xl/sharedStrings.xml><?xml version="1.0" encoding="utf-8"?>
<sst xmlns="http://schemas.openxmlformats.org/spreadsheetml/2006/main" count="75" uniqueCount="23">
  <si>
    <t>Nestle</t>
  </si>
  <si>
    <t>-</t>
  </si>
  <si>
    <t>Coca Cola</t>
  </si>
  <si>
    <t>P&amp;G</t>
  </si>
  <si>
    <t xml:space="preserve">Johnson &amp; Johnson </t>
  </si>
  <si>
    <t>Unilever</t>
  </si>
  <si>
    <t>Kellog</t>
  </si>
  <si>
    <t>Pepsi</t>
  </si>
  <si>
    <t>Timeline</t>
  </si>
  <si>
    <t>Values</t>
  </si>
  <si>
    <t>Forecast</t>
  </si>
  <si>
    <t>Lower Confidence Bound</t>
  </si>
  <si>
    <t>Upper Confidence Bound</t>
  </si>
  <si>
    <t>Negative</t>
  </si>
  <si>
    <t xml:space="preserve">Neutral </t>
  </si>
  <si>
    <t>Positive</t>
  </si>
  <si>
    <r>
      <t>Nestlé</t>
    </r>
    <r>
      <rPr>
        <sz val="14"/>
        <color rgb="FF3B444F"/>
        <rFont val="Roboto"/>
      </rPr>
      <t> faces a class action that claims it fraudulently labels its chocolate products as sustainably sourced despite child labor in supply chains and no environmental controls.</t>
    </r>
  </si>
  <si>
    <t>According to a class action lawsuit filed in Arkansas, Nestle USA and Nestle Prepared Foods Company miscalculated overtime pay rates by failing to account for non-discretionary bonuses in workers’ regular hourly pay rates.</t>
  </si>
  <si>
    <t>Lawsuits</t>
  </si>
  <si>
    <r>
      <t>The proposed class action cites allegedly 'alarming rates' of microplastics per liter of </t>
    </r>
    <r>
      <rPr>
        <b/>
        <sz val="14"/>
        <color rgb="FF3B444F"/>
        <rFont val="Roboto"/>
      </rPr>
      <t>Nestle</t>
    </r>
    <r>
      <rPr>
        <sz val="14"/>
        <color rgb="FF3B444F"/>
        <rFont val="Roboto"/>
      </rPr>
      <t>'s Pure Life bottled water.</t>
    </r>
  </si>
  <si>
    <t>Top Headlines</t>
  </si>
  <si>
    <t>Nestle says "forced labor has no place in our supply chain" following a U.S. class action lawsuit that alleges the Swiss food company knowingly supported a system of slave labor and human trafficking to make its Fancy Feast cat food</t>
  </si>
  <si>
    <t>Nestle CEO Wants to Privatize public Water Supplies  Stating those who call it a Public Right have a very "Extreme"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</si>
</sst>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3B444F"/>
      <name val="Roboto"/>
    </font>
    <font>
      <sz val="14"/>
      <color rgb="FF3B444F"/>
      <name val="Roboto"/>
    </font>
    <font>
      <sz val="14"/>
      <color theme="1"/>
      <name val="Roboto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Sheet5!$B$2:$B$16</c:f>
              <c:numCache>
                <c:formatCode>General</c:formatCode>
                <c:ptCount val="15"/>
                <c:pt idx="0">
                  <c:v>7.7</c:v>
                </c:pt>
                <c:pt idx="1">
                  <c:v>7.4</c:v>
                </c:pt>
                <c:pt idx="2">
                  <c:v>6.8</c:v>
                </c:pt>
                <c:pt idx="3">
                  <c:v>6.2</c:v>
                </c:pt>
                <c:pt idx="4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0-4F69-B780-0A00B5E9083B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Sheet5!$A$2:$A$16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Sheet5!$C$2:$C$16</c:f>
              <c:numCache>
                <c:formatCode>General</c:formatCode>
                <c:ptCount val="15"/>
                <c:pt idx="4">
                  <c:v>5.8</c:v>
                </c:pt>
                <c:pt idx="5">
                  <c:v>5.2388240028731383</c:v>
                </c:pt>
                <c:pt idx="6">
                  <c:v>4.585921537603423</c:v>
                </c:pt>
                <c:pt idx="7">
                  <c:v>4.1699239581748504</c:v>
                </c:pt>
                <c:pt idx="8">
                  <c:v>3.5170214929051342</c:v>
                </c:pt>
                <c:pt idx="9">
                  <c:v>3.1010239134765616</c:v>
                </c:pt>
                <c:pt idx="10">
                  <c:v>2.4481214482068463</c:v>
                </c:pt>
                <c:pt idx="11">
                  <c:v>2.0321238687782728</c:v>
                </c:pt>
                <c:pt idx="12">
                  <c:v>1.3792214035085573</c:v>
                </c:pt>
                <c:pt idx="13">
                  <c:v>0.96322382407998419</c:v>
                </c:pt>
                <c:pt idx="14">
                  <c:v>0.31032135881026846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0-4F69-B780-0A00B5E9083B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Sheet5!$A$2:$A$16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Sheet5!$D$2:$D$16</c:f>
              <c:numCache>
                <c:formatCode>General</c:formatCode>
                <c:ptCount val="15"/>
                <c:pt idx="4" formatCode="0.00">
                  <c:v>5.8</c:v>
                </c:pt>
                <c:pt idx="5" formatCode="0.00">
                  <c:v>4.995413494964299</c:v>
                </c:pt>
                <c:pt idx="6" formatCode="0.00">
                  <c:v>4.3349012132459546</c:v>
                </c:pt>
                <c:pt idx="7" formatCode="0.00">
                  <c:v>3.9114018299535269</c:v>
                </c:pt>
                <c:pt idx="8" formatCode="0.00">
                  <c:v>3.2512091938675676</c:v>
                </c:pt>
                <c:pt idx="9" formatCode="0.00">
                  <c:v>2.8280054168356594</c:v>
                </c:pt>
                <c:pt idx="10" formatCode="0.00">
                  <c:v>2.1680821282953735</c:v>
                </c:pt>
                <c:pt idx="11" formatCode="0.00">
                  <c:v>1.7451293574663449</c:v>
                </c:pt>
                <c:pt idx="12" formatCode="0.00">
                  <c:v>1.0854363147959667</c:v>
                </c:pt>
                <c:pt idx="13" formatCode="0.00">
                  <c:v>0.66269946765569987</c:v>
                </c:pt>
                <c:pt idx="14" formatCode="0.00">
                  <c:v>3.2055838025427108E-3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0-4F69-B780-0A00B5E9083B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Sheet5!$A$2:$A$16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Sheet5!$E$2:$E$16</c:f>
              <c:numCache>
                <c:formatCode>General</c:formatCode>
                <c:ptCount val="15"/>
                <c:pt idx="4" formatCode="0.00">
                  <c:v>5.8</c:v>
                </c:pt>
                <c:pt idx="5" formatCode="0.00">
                  <c:v>5.4822345107819777</c:v>
                </c:pt>
                <c:pt idx="6" formatCode="0.00">
                  <c:v>4.8369418619608915</c:v>
                </c:pt>
                <c:pt idx="7" formatCode="0.00">
                  <c:v>4.4284460863961739</c:v>
                </c:pt>
                <c:pt idx="8" formatCode="0.00">
                  <c:v>3.7828337919427009</c:v>
                </c:pt>
                <c:pt idx="9" formatCode="0.00">
                  <c:v>3.3740424101174638</c:v>
                </c:pt>
                <c:pt idx="10" formatCode="0.00">
                  <c:v>2.7281607681183191</c:v>
                </c:pt>
                <c:pt idx="11" formatCode="0.00">
                  <c:v>2.3191183800902007</c:v>
                </c:pt>
                <c:pt idx="12" formatCode="0.00">
                  <c:v>1.6730064922211478</c:v>
                </c:pt>
                <c:pt idx="13" formatCode="0.00">
                  <c:v>1.2637481805042685</c:v>
                </c:pt>
                <c:pt idx="14" formatCode="0.00">
                  <c:v>0.61743713381799425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0-4F69-B780-0A00B5E9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40184"/>
        <c:axId val="675638584"/>
      </c:lineChart>
      <c:catAx>
        <c:axId val="675640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8584"/>
        <c:crosses val="autoZero"/>
        <c:auto val="1"/>
        <c:lblAlgn val="ctr"/>
        <c:lblOffset val="100"/>
        <c:noMultiLvlLbl val="0"/>
      </c:catAx>
      <c:valAx>
        <c:axId val="6756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Carbon</a:t>
            </a:r>
            <a:r>
              <a:rPr lang="en-SG" baseline="0"/>
              <a:t> Emissions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carbon!$E$1:$J$1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carbon!$E$4:$J$4</c:f>
              <c:numCache>
                <c:formatCode>General</c:formatCode>
                <c:ptCount val="6"/>
                <c:pt idx="0">
                  <c:v>5.4829999999999997</c:v>
                </c:pt>
                <c:pt idx="1">
                  <c:v>5.9119999999999999</c:v>
                </c:pt>
                <c:pt idx="2">
                  <c:v>5.149</c:v>
                </c:pt>
                <c:pt idx="3">
                  <c:v>4.6689999999999996</c:v>
                </c:pt>
                <c:pt idx="4">
                  <c:v>4.5590000000000002</c:v>
                </c:pt>
                <c:pt idx="5">
                  <c:v>4.0529999999999999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9-4753-B931-94DD37E0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92464"/>
        <c:axId val="658999504"/>
      </c:lineChart>
      <c:catAx>
        <c:axId val="6589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9504"/>
        <c:crosses val="autoZero"/>
        <c:auto val="1"/>
        <c:lblAlgn val="ctr"/>
        <c:lblOffset val="100"/>
        <c:noMultiLvlLbl val="0"/>
      </c:catAx>
      <c:valAx>
        <c:axId val="6589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Sheet8!$B$2:$B$18</c:f>
              <c:numCache>
                <c:formatCode>General</c:formatCode>
                <c:ptCount val="17"/>
                <c:pt idx="0">
                  <c:v>5.4829999999999997</c:v>
                </c:pt>
                <c:pt idx="1">
                  <c:v>5.9119999999999999</c:v>
                </c:pt>
                <c:pt idx="2">
                  <c:v>5.149</c:v>
                </c:pt>
                <c:pt idx="3">
                  <c:v>4.6689999999999996</c:v>
                </c:pt>
                <c:pt idx="4">
                  <c:v>4.5590000000000002</c:v>
                </c:pt>
                <c:pt idx="5">
                  <c:v>4.0529999999999999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2-4C72-A922-DA2A2A51C811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Sheet8!$A$2:$A$18</c:f>
              <c:numCache>
                <c:formatCode>General</c:formatCode>
                <c:ptCount val="1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</c:numCache>
            </c:numRef>
          </c:cat>
          <c:val>
            <c:numRef>
              <c:f>Sheet8!$C$2:$C$18</c:f>
              <c:numCache>
                <c:formatCode>General</c:formatCode>
                <c:ptCount val="17"/>
                <c:pt idx="5">
                  <c:v>4.0529999999999999</c:v>
                </c:pt>
                <c:pt idx="6">
                  <c:v>3.7038178515836995</c:v>
                </c:pt>
                <c:pt idx="7">
                  <c:v>3.3361209854752212</c:v>
                </c:pt>
                <c:pt idx="8">
                  <c:v>2.9684241193667433</c:v>
                </c:pt>
                <c:pt idx="9">
                  <c:v>2.600727253258265</c:v>
                </c:pt>
                <c:pt idx="10">
                  <c:v>2.2330303871497872</c:v>
                </c:pt>
                <c:pt idx="11">
                  <c:v>1.8653335210413093</c:v>
                </c:pt>
                <c:pt idx="12">
                  <c:v>1.497636654932831</c:v>
                </c:pt>
                <c:pt idx="13">
                  <c:v>1.1299397888243532</c:v>
                </c:pt>
                <c:pt idx="14">
                  <c:v>0.76224292271587535</c:v>
                </c:pt>
                <c:pt idx="15">
                  <c:v>0.39454605660739711</c:v>
                </c:pt>
                <c:pt idx="16">
                  <c:v>2.6849190498919158E-2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2-4C72-A922-DA2A2A51C811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Sheet8!$A$2:$A$18</c:f>
              <c:numCache>
                <c:formatCode>General</c:formatCode>
                <c:ptCount val="1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</c:numCache>
            </c:numRef>
          </c:cat>
          <c:val>
            <c:numRef>
              <c:f>Sheet8!$D$2:$D$18</c:f>
              <c:numCache>
                <c:formatCode>General</c:formatCode>
                <c:ptCount val="17"/>
                <c:pt idx="5" formatCode="0.00">
                  <c:v>4.0529999999999999</c:v>
                </c:pt>
                <c:pt idx="6" formatCode="0.00">
                  <c:v>3.0388072090923055</c:v>
                </c:pt>
                <c:pt idx="7" formatCode="0.00">
                  <c:v>2.5923188446626915</c:v>
                </c:pt>
                <c:pt idx="8" formatCode="0.00">
                  <c:v>2.1531403279174843</c:v>
                </c:pt>
                <c:pt idx="9" formatCode="0.00">
                  <c:v>1.7194905388206201</c:v>
                </c:pt>
                <c:pt idx="10" formatCode="0.00">
                  <c:v>1.2902080454678875</c:v>
                </c:pt>
                <c:pt idx="11" formatCode="0.00">
                  <c:v>0.86448587610065974</c:v>
                </c:pt>
                <c:pt idx="12" formatCode="0.00">
                  <c:v>0.44173649271233173</c:v>
                </c:pt>
                <c:pt idx="13" formatCode="0.00">
                  <c:v>2.1516455871214202E-2</c:v>
                </c:pt>
                <c:pt idx="14" formatCode="0.00">
                  <c:v>-0.39651861022977797</c:v>
                </c:pt>
                <c:pt idx="15" formatCode="0.00">
                  <c:v>-0.81264243433112671</c:v>
                </c:pt>
                <c:pt idx="16" formatCode="0.00">
                  <c:v>-1.2270768267656027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2-4C72-A922-DA2A2A51C811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Sheet8!$A$2:$A$18</c:f>
              <c:numCache>
                <c:formatCode>General</c:formatCode>
                <c:ptCount val="1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</c:numCache>
            </c:numRef>
          </c:cat>
          <c:val>
            <c:numRef>
              <c:f>Sheet8!$E$2:$E$18</c:f>
              <c:numCache>
                <c:formatCode>General</c:formatCode>
                <c:ptCount val="17"/>
                <c:pt idx="5" formatCode="0.00">
                  <c:v>4.0529999999999999</c:v>
                </c:pt>
                <c:pt idx="6" formatCode="0.00">
                  <c:v>4.3688284940750934</c:v>
                </c:pt>
                <c:pt idx="7" formatCode="0.00">
                  <c:v>4.0799231262877509</c:v>
                </c:pt>
                <c:pt idx="8" formatCode="0.00">
                  <c:v>3.7837079108160023</c:v>
                </c:pt>
                <c:pt idx="9" formatCode="0.00">
                  <c:v>3.48196396769591</c:v>
                </c:pt>
                <c:pt idx="10" formatCode="0.00">
                  <c:v>3.1758527288316869</c:v>
                </c:pt>
                <c:pt idx="11" formatCode="0.00">
                  <c:v>2.8661811659819589</c:v>
                </c:pt>
                <c:pt idx="12" formatCode="0.00">
                  <c:v>2.5535368171533301</c:v>
                </c:pt>
                <c:pt idx="13" formatCode="0.00">
                  <c:v>2.2383631217774922</c:v>
                </c:pt>
                <c:pt idx="14" formatCode="0.00">
                  <c:v>1.9210044556615287</c:v>
                </c:pt>
                <c:pt idx="15" formatCode="0.00">
                  <c:v>1.6017345475459208</c:v>
                </c:pt>
                <c:pt idx="16" formatCode="0.00">
                  <c:v>1.2807752077634411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2-4C72-A922-DA2A2A51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50104"/>
        <c:axId val="675648824"/>
      </c:lineChart>
      <c:catAx>
        <c:axId val="675650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8824"/>
        <c:crosses val="autoZero"/>
        <c:auto val="1"/>
        <c:lblAlgn val="ctr"/>
        <c:lblOffset val="100"/>
        <c:noMultiLvlLbl val="0"/>
      </c:catAx>
      <c:valAx>
        <c:axId val="6756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5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carbon!$F$1:$J$1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carbon!$F$2:$J$2</c:f>
              <c:numCache>
                <c:formatCode>General</c:formatCode>
                <c:ptCount val="5"/>
                <c:pt idx="0">
                  <c:v>7.7</c:v>
                </c:pt>
                <c:pt idx="1">
                  <c:v>7.4</c:v>
                </c:pt>
                <c:pt idx="2">
                  <c:v>6.8</c:v>
                </c:pt>
                <c:pt idx="3">
                  <c:v>6.2</c:v>
                </c:pt>
                <c:pt idx="4">
                  <c:v>5.8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D0-410D-B6E0-D7EA2134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829008"/>
        <c:axId val="772826128"/>
      </c:lineChart>
      <c:catAx>
        <c:axId val="7728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6128"/>
        <c:crosses val="autoZero"/>
        <c:auto val="1"/>
        <c:lblAlgn val="ctr"/>
        <c:lblOffset val="100"/>
        <c:noMultiLvlLbl val="0"/>
      </c:catAx>
      <c:valAx>
        <c:axId val="772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Public</a:t>
            </a:r>
            <a:r>
              <a:rPr lang="en-SG" baseline="0"/>
              <a:t> Reaction to News Articles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carbon!$T$13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carbon!$S$14:$S$20</c:f>
              <c:strCache>
                <c:ptCount val="7"/>
                <c:pt idx="0">
                  <c:v>Nestle</c:v>
                </c:pt>
                <c:pt idx="1">
                  <c:v>Coca Cola</c:v>
                </c:pt>
                <c:pt idx="2">
                  <c:v>P&amp;G</c:v>
                </c:pt>
                <c:pt idx="3">
                  <c:v>Johnson &amp; Johnson </c:v>
                </c:pt>
                <c:pt idx="4">
                  <c:v>Unilever</c:v>
                </c:pt>
                <c:pt idx="5">
                  <c:v>Kellog</c:v>
                </c:pt>
                <c:pt idx="6">
                  <c:v>Pepsi</c:v>
                </c:pt>
              </c:strCache>
            </c:strRef>
          </c:cat>
          <c:val>
            <c:numRef>
              <c:f>carbon!$T$14:$T$20</c:f>
              <c:numCache>
                <c:formatCode>General</c:formatCode>
                <c:ptCount val="7"/>
                <c:pt idx="0">
                  <c:v>18524</c:v>
                </c:pt>
                <c:pt idx="1">
                  <c:v>5766</c:v>
                </c:pt>
                <c:pt idx="2">
                  <c:v>620</c:v>
                </c:pt>
                <c:pt idx="3">
                  <c:v>7254</c:v>
                </c:pt>
                <c:pt idx="4">
                  <c:v>1145</c:v>
                </c:pt>
                <c:pt idx="5">
                  <c:v>2829</c:v>
                </c:pt>
                <c:pt idx="6">
                  <c:v>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BD3-9D2C-F868D8DAB2C8}"/>
            </c:ext>
          </c:extLst>
        </c:ser>
        <c:ser>
          <c:idx val="1"/>
          <c:order val="1"/>
          <c:tx>
            <c:strRef>
              <c:f>carbon!$U$13</c:f>
              <c:strCache>
                <c:ptCount val="1"/>
                <c:pt idx="0">
                  <c:v>Neutral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carbon!$S$14:$S$20</c:f>
              <c:strCache>
                <c:ptCount val="7"/>
                <c:pt idx="0">
                  <c:v>Nestle</c:v>
                </c:pt>
                <c:pt idx="1">
                  <c:v>Coca Cola</c:v>
                </c:pt>
                <c:pt idx="2">
                  <c:v>P&amp;G</c:v>
                </c:pt>
                <c:pt idx="3">
                  <c:v>Johnson &amp; Johnson </c:v>
                </c:pt>
                <c:pt idx="4">
                  <c:v>Unilever</c:v>
                </c:pt>
                <c:pt idx="5">
                  <c:v>Kellog</c:v>
                </c:pt>
                <c:pt idx="6">
                  <c:v>Pepsi</c:v>
                </c:pt>
              </c:strCache>
            </c:strRef>
          </c:cat>
          <c:val>
            <c:numRef>
              <c:f>carbon!$U$14:$U$20</c:f>
              <c:numCache>
                <c:formatCode>General</c:formatCode>
                <c:ptCount val="7"/>
                <c:pt idx="0">
                  <c:v>13023</c:v>
                </c:pt>
                <c:pt idx="1">
                  <c:v>4336</c:v>
                </c:pt>
                <c:pt idx="2">
                  <c:v>499</c:v>
                </c:pt>
                <c:pt idx="3">
                  <c:v>5152</c:v>
                </c:pt>
                <c:pt idx="4">
                  <c:v>879</c:v>
                </c:pt>
                <c:pt idx="5">
                  <c:v>2099</c:v>
                </c:pt>
                <c:pt idx="6">
                  <c:v>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B-4BD3-9D2C-F868D8DAB2C8}"/>
            </c:ext>
          </c:extLst>
        </c:ser>
        <c:ser>
          <c:idx val="2"/>
          <c:order val="2"/>
          <c:tx>
            <c:strRef>
              <c:f>carbon!$V$13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carbon!$S$14:$S$20</c:f>
              <c:strCache>
                <c:ptCount val="7"/>
                <c:pt idx="0">
                  <c:v>Nestle</c:v>
                </c:pt>
                <c:pt idx="1">
                  <c:v>Coca Cola</c:v>
                </c:pt>
                <c:pt idx="2">
                  <c:v>P&amp;G</c:v>
                </c:pt>
                <c:pt idx="3">
                  <c:v>Johnson &amp; Johnson </c:v>
                </c:pt>
                <c:pt idx="4">
                  <c:v>Unilever</c:v>
                </c:pt>
                <c:pt idx="5">
                  <c:v>Kellog</c:v>
                </c:pt>
                <c:pt idx="6">
                  <c:v>Pepsi</c:v>
                </c:pt>
              </c:strCache>
            </c:strRef>
          </c:cat>
          <c:val>
            <c:numRef>
              <c:f>carbon!$V$14:$V$20</c:f>
              <c:numCache>
                <c:formatCode>General</c:formatCode>
                <c:ptCount val="7"/>
                <c:pt idx="0">
                  <c:v>713</c:v>
                </c:pt>
                <c:pt idx="1">
                  <c:v>286</c:v>
                </c:pt>
                <c:pt idx="2">
                  <c:v>26</c:v>
                </c:pt>
                <c:pt idx="3">
                  <c:v>264</c:v>
                </c:pt>
                <c:pt idx="4">
                  <c:v>58</c:v>
                </c:pt>
                <c:pt idx="5">
                  <c:v>120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B-4BD3-9D2C-F868D8DAB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07704"/>
        <c:axId val="788153528"/>
      </c:barChart>
      <c:catAx>
        <c:axId val="6565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3528"/>
        <c:crosses val="autoZero"/>
        <c:auto val="1"/>
        <c:lblAlgn val="ctr"/>
        <c:lblOffset val="100"/>
        <c:noMultiLvlLbl val="0"/>
      </c:catAx>
      <c:valAx>
        <c:axId val="7881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Carbon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carbon!$E$4:$J$4</c:f>
              <c:numCache>
                <c:formatCode>General</c:formatCode>
                <c:ptCount val="6"/>
                <c:pt idx="0">
                  <c:v>5.4829999999999997</c:v>
                </c:pt>
                <c:pt idx="1">
                  <c:v>5.9119999999999999</c:v>
                </c:pt>
                <c:pt idx="2">
                  <c:v>5.149</c:v>
                </c:pt>
                <c:pt idx="3">
                  <c:v>4.6689999999999996</c:v>
                </c:pt>
                <c:pt idx="4">
                  <c:v>4.5590000000000002</c:v>
                </c:pt>
                <c:pt idx="5">
                  <c:v>4.0529999999999999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8-407A-BE5A-22CB7900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97584"/>
        <c:axId val="658999184"/>
      </c:lineChart>
      <c:catAx>
        <c:axId val="658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9184"/>
        <c:crosses val="autoZero"/>
        <c:auto val="1"/>
        <c:lblAlgn val="ctr"/>
        <c:lblOffset val="100"/>
        <c:noMultiLvlLbl val="0"/>
      </c:catAx>
      <c:valAx>
        <c:axId val="6589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Carbon</a:t>
            </a:r>
            <a:r>
              <a:rPr lang="en-SG" baseline="0"/>
              <a:t> Emissions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carbon!$E$1:$J$1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carbon!$E$4:$J$4</c:f>
              <c:numCache>
                <c:formatCode>General</c:formatCode>
                <c:ptCount val="6"/>
                <c:pt idx="0">
                  <c:v>5.4829999999999997</c:v>
                </c:pt>
                <c:pt idx="1">
                  <c:v>5.9119999999999999</c:v>
                </c:pt>
                <c:pt idx="2">
                  <c:v>5.149</c:v>
                </c:pt>
                <c:pt idx="3">
                  <c:v>4.6689999999999996</c:v>
                </c:pt>
                <c:pt idx="4">
                  <c:v>4.5590000000000002</c:v>
                </c:pt>
                <c:pt idx="5">
                  <c:v>4.0529999999999999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7-4328-8CAB-4DB41539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92464"/>
        <c:axId val="658999504"/>
      </c:lineChart>
      <c:catAx>
        <c:axId val="6589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9504"/>
        <c:crosses val="autoZero"/>
        <c:auto val="1"/>
        <c:lblAlgn val="ctr"/>
        <c:lblOffset val="100"/>
        <c:noMultiLvlLbl val="0"/>
      </c:catAx>
      <c:valAx>
        <c:axId val="6589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Projection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84542149622603E-2"/>
          <c:y val="7.792207792207792E-2"/>
          <c:w val="0.93704113072822415"/>
          <c:h val="0.75292906568497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Sheet5!$B$2:$B$16</c:f>
              <c:numCache>
                <c:formatCode>General</c:formatCode>
                <c:ptCount val="15"/>
                <c:pt idx="0">
                  <c:v>7.7</c:v>
                </c:pt>
                <c:pt idx="1">
                  <c:v>7.4</c:v>
                </c:pt>
                <c:pt idx="2">
                  <c:v>6.8</c:v>
                </c:pt>
                <c:pt idx="3">
                  <c:v>6.2</c:v>
                </c:pt>
                <c:pt idx="4">
                  <c:v>5.8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Values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A5-44AC-B0D8-4A8175C82429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Sheet5!$A$2:$A$16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Sheet5!$C$2:$C$16</c:f>
              <c:numCache>
                <c:formatCode>General</c:formatCode>
                <c:ptCount val="15"/>
                <c:pt idx="4">
                  <c:v>5.8</c:v>
                </c:pt>
                <c:pt idx="5">
                  <c:v>5.2388240028731383</c:v>
                </c:pt>
                <c:pt idx="6">
                  <c:v>4.585921537603423</c:v>
                </c:pt>
                <c:pt idx="7">
                  <c:v>4.1699239581748504</c:v>
                </c:pt>
                <c:pt idx="8">
                  <c:v>3.5170214929051342</c:v>
                </c:pt>
                <c:pt idx="9">
                  <c:v>3.1010239134765616</c:v>
                </c:pt>
                <c:pt idx="10">
                  <c:v>2.4481214482068463</c:v>
                </c:pt>
                <c:pt idx="11">
                  <c:v>2.0321238687782728</c:v>
                </c:pt>
                <c:pt idx="12">
                  <c:v>1.3792214035085573</c:v>
                </c:pt>
                <c:pt idx="13">
                  <c:v>0.96322382407998419</c:v>
                </c:pt>
                <c:pt idx="14">
                  <c:v>0.31032135881026846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1A5-44AC-B0D8-4A8175C82429}"/>
            </c:ext>
          </c:extLst>
        </c:ser>
        <c:ser>
          <c:idx val="2"/>
          <c:order val="2"/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Sheet5!$A$2:$A$16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Sheet5!$D$2:$D$16</c:f>
              <c:numCache>
                <c:formatCode>General</c:formatCode>
                <c:ptCount val="15"/>
                <c:pt idx="4" formatCode="0.00">
                  <c:v>5.8</c:v>
                </c:pt>
                <c:pt idx="5" formatCode="0.00">
                  <c:v>4.995413494964299</c:v>
                </c:pt>
                <c:pt idx="6" formatCode="0.00">
                  <c:v>4.3349012132459546</c:v>
                </c:pt>
                <c:pt idx="7" formatCode="0.00">
                  <c:v>3.9114018299535269</c:v>
                </c:pt>
                <c:pt idx="8" formatCode="0.00">
                  <c:v>3.2512091938675676</c:v>
                </c:pt>
                <c:pt idx="9" formatCode="0.00">
                  <c:v>2.8280054168356594</c:v>
                </c:pt>
                <c:pt idx="10" formatCode="0.00">
                  <c:v>2.1680821282953735</c:v>
                </c:pt>
                <c:pt idx="11" formatCode="0.00">
                  <c:v>1.7451293574663449</c:v>
                </c:pt>
                <c:pt idx="12" formatCode="0.00">
                  <c:v>1.0854363147959667</c:v>
                </c:pt>
                <c:pt idx="13" formatCode="0.00">
                  <c:v>0.66269946765569987</c:v>
                </c:pt>
                <c:pt idx="14" formatCode="0.00">
                  <c:v>3.2055838025427108E-3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1A5-44AC-B0D8-4A8175C82429}"/>
            </c:ext>
          </c:extLst>
        </c:ser>
        <c:ser>
          <c:idx val="3"/>
          <c:order val="3"/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Sheet5!$A$2:$A$16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Sheet5!$E$2:$E$16</c:f>
              <c:numCache>
                <c:formatCode>General</c:formatCode>
                <c:ptCount val="15"/>
                <c:pt idx="4" formatCode="0.00">
                  <c:v>5.8</c:v>
                </c:pt>
                <c:pt idx="5" formatCode="0.00">
                  <c:v>5.4822345107819777</c:v>
                </c:pt>
                <c:pt idx="6" formatCode="0.00">
                  <c:v>4.8369418619608915</c:v>
                </c:pt>
                <c:pt idx="7" formatCode="0.00">
                  <c:v>4.4284460863961739</c:v>
                </c:pt>
                <c:pt idx="8" formatCode="0.00">
                  <c:v>3.7828337919427009</c:v>
                </c:pt>
                <c:pt idx="9" formatCode="0.00">
                  <c:v>3.3740424101174638</c:v>
                </c:pt>
                <c:pt idx="10" formatCode="0.00">
                  <c:v>2.7281607681183191</c:v>
                </c:pt>
                <c:pt idx="11" formatCode="0.00">
                  <c:v>2.3191183800902007</c:v>
                </c:pt>
                <c:pt idx="12" formatCode="0.00">
                  <c:v>1.6730064922211478</c:v>
                </c:pt>
                <c:pt idx="13" formatCode="0.00">
                  <c:v>1.2637481805042685</c:v>
                </c:pt>
                <c:pt idx="14" formatCode="0.00">
                  <c:v>0.61743713381799425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1A5-44AC-B0D8-4A8175C8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40184"/>
        <c:axId val="675638584"/>
      </c:lineChart>
      <c:catAx>
        <c:axId val="675640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8584"/>
        <c:crosses val="autoZero"/>
        <c:auto val="1"/>
        <c:lblAlgn val="ctr"/>
        <c:lblOffset val="100"/>
        <c:noMultiLvlLbl val="0"/>
      </c:catAx>
      <c:valAx>
        <c:axId val="6756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Carbon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carbon!$F$1:$J$1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carbon!$F$2:$J$2</c:f>
              <c:numCache>
                <c:formatCode>General</c:formatCode>
                <c:ptCount val="5"/>
                <c:pt idx="0">
                  <c:v>7.7</c:v>
                </c:pt>
                <c:pt idx="1">
                  <c:v>7.4</c:v>
                </c:pt>
                <c:pt idx="2">
                  <c:v>6.8</c:v>
                </c:pt>
                <c:pt idx="3">
                  <c:v>6.2</c:v>
                </c:pt>
                <c:pt idx="4">
                  <c:v>5.8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9F7-421C-B089-00026EA7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829008"/>
        <c:axId val="772826128"/>
      </c:lineChart>
      <c:catAx>
        <c:axId val="7728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6128"/>
        <c:crosses val="autoZero"/>
        <c:auto val="1"/>
        <c:lblAlgn val="ctr"/>
        <c:lblOffset val="100"/>
        <c:noMultiLvlLbl val="0"/>
      </c:catAx>
      <c:valAx>
        <c:axId val="772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News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06-4B39-B1AC-5357AEFFA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06-4B39-B1AC-5357AEFFA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06-4B39-B1AC-5357AEFFA881}"/>
              </c:ext>
            </c:extLst>
          </c:dPt>
          <c:cat>
            <c:strRef>
              <c:f>carbon!$O$1:$Q$1</c:f>
              <c:strCache>
                <c:ptCount val="3"/>
                <c:pt idx="0">
                  <c:v>Negative</c:v>
                </c:pt>
                <c:pt idx="1">
                  <c:v>Neutral </c:v>
                </c:pt>
                <c:pt idx="2">
                  <c:v>Positive</c:v>
                </c:pt>
              </c:strCache>
            </c:strRef>
          </c:cat>
          <c:val>
            <c:numRef>
              <c:f>carbon!$O$2:$Q$2</c:f>
              <c:numCache>
                <c:formatCode>General</c:formatCode>
                <c:ptCount val="3"/>
                <c:pt idx="0">
                  <c:v>82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06-4B39-B1AC-5357AEFF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Public</a:t>
            </a:r>
            <a:r>
              <a:rPr lang="en-SG" baseline="0"/>
              <a:t> Reaction to News Articles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carbon!$T$13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carbon!$S$14:$S$20</c:f>
              <c:strCache>
                <c:ptCount val="7"/>
                <c:pt idx="0">
                  <c:v>Nestle</c:v>
                </c:pt>
                <c:pt idx="1">
                  <c:v>Coca Cola</c:v>
                </c:pt>
                <c:pt idx="2">
                  <c:v>P&amp;G</c:v>
                </c:pt>
                <c:pt idx="3">
                  <c:v>Johnson &amp; Johnson </c:v>
                </c:pt>
                <c:pt idx="4">
                  <c:v>Unilever</c:v>
                </c:pt>
                <c:pt idx="5">
                  <c:v>Kellog</c:v>
                </c:pt>
                <c:pt idx="6">
                  <c:v>Pepsi</c:v>
                </c:pt>
              </c:strCache>
            </c:strRef>
          </c:cat>
          <c:val>
            <c:numRef>
              <c:f>carbon!$T$14:$T$20</c:f>
              <c:numCache>
                <c:formatCode>General</c:formatCode>
                <c:ptCount val="7"/>
                <c:pt idx="0">
                  <c:v>18524</c:v>
                </c:pt>
                <c:pt idx="1">
                  <c:v>5766</c:v>
                </c:pt>
                <c:pt idx="2">
                  <c:v>620</c:v>
                </c:pt>
                <c:pt idx="3">
                  <c:v>7254</c:v>
                </c:pt>
                <c:pt idx="4">
                  <c:v>1145</c:v>
                </c:pt>
                <c:pt idx="5">
                  <c:v>2829</c:v>
                </c:pt>
                <c:pt idx="6">
                  <c:v>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F-4A2F-8552-6E972B7F1C06}"/>
            </c:ext>
          </c:extLst>
        </c:ser>
        <c:ser>
          <c:idx val="1"/>
          <c:order val="1"/>
          <c:tx>
            <c:strRef>
              <c:f>carbon!$U$13</c:f>
              <c:strCache>
                <c:ptCount val="1"/>
                <c:pt idx="0">
                  <c:v>Neutral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carbon!$S$14:$S$20</c:f>
              <c:strCache>
                <c:ptCount val="7"/>
                <c:pt idx="0">
                  <c:v>Nestle</c:v>
                </c:pt>
                <c:pt idx="1">
                  <c:v>Coca Cola</c:v>
                </c:pt>
                <c:pt idx="2">
                  <c:v>P&amp;G</c:v>
                </c:pt>
                <c:pt idx="3">
                  <c:v>Johnson &amp; Johnson </c:v>
                </c:pt>
                <c:pt idx="4">
                  <c:v>Unilever</c:v>
                </c:pt>
                <c:pt idx="5">
                  <c:v>Kellog</c:v>
                </c:pt>
                <c:pt idx="6">
                  <c:v>Pepsi</c:v>
                </c:pt>
              </c:strCache>
            </c:strRef>
          </c:cat>
          <c:val>
            <c:numRef>
              <c:f>carbon!$U$14:$U$20</c:f>
              <c:numCache>
                <c:formatCode>General</c:formatCode>
                <c:ptCount val="7"/>
                <c:pt idx="0">
                  <c:v>13023</c:v>
                </c:pt>
                <c:pt idx="1">
                  <c:v>4336</c:v>
                </c:pt>
                <c:pt idx="2">
                  <c:v>499</c:v>
                </c:pt>
                <c:pt idx="3">
                  <c:v>5152</c:v>
                </c:pt>
                <c:pt idx="4">
                  <c:v>879</c:v>
                </c:pt>
                <c:pt idx="5">
                  <c:v>2099</c:v>
                </c:pt>
                <c:pt idx="6">
                  <c:v>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F-4A2F-8552-6E972B7F1C06}"/>
            </c:ext>
          </c:extLst>
        </c:ser>
        <c:ser>
          <c:idx val="2"/>
          <c:order val="2"/>
          <c:tx>
            <c:strRef>
              <c:f>carbon!$V$13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carbon!$S$14:$S$20</c:f>
              <c:strCache>
                <c:ptCount val="7"/>
                <c:pt idx="0">
                  <c:v>Nestle</c:v>
                </c:pt>
                <c:pt idx="1">
                  <c:v>Coca Cola</c:v>
                </c:pt>
                <c:pt idx="2">
                  <c:v>P&amp;G</c:v>
                </c:pt>
                <c:pt idx="3">
                  <c:v>Johnson &amp; Johnson </c:v>
                </c:pt>
                <c:pt idx="4">
                  <c:v>Unilever</c:v>
                </c:pt>
                <c:pt idx="5">
                  <c:v>Kellog</c:v>
                </c:pt>
                <c:pt idx="6">
                  <c:v>Pepsi</c:v>
                </c:pt>
              </c:strCache>
            </c:strRef>
          </c:cat>
          <c:val>
            <c:numRef>
              <c:f>carbon!$V$14:$V$20</c:f>
              <c:numCache>
                <c:formatCode>General</c:formatCode>
                <c:ptCount val="7"/>
                <c:pt idx="0">
                  <c:v>713</c:v>
                </c:pt>
                <c:pt idx="1">
                  <c:v>286</c:v>
                </c:pt>
                <c:pt idx="2">
                  <c:v>26</c:v>
                </c:pt>
                <c:pt idx="3">
                  <c:v>264</c:v>
                </c:pt>
                <c:pt idx="4">
                  <c:v>58</c:v>
                </c:pt>
                <c:pt idx="5">
                  <c:v>120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F-4A2F-8552-6E972B7F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507704"/>
        <c:axId val="788153528"/>
      </c:barChart>
      <c:catAx>
        <c:axId val="6565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53528"/>
        <c:crosses val="autoZero"/>
        <c:auto val="1"/>
        <c:lblAlgn val="ctr"/>
        <c:lblOffset val="100"/>
        <c:noMultiLvlLbl val="0"/>
      </c:catAx>
      <c:valAx>
        <c:axId val="7881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483393</xdr:colOff>
      <xdr:row>6</xdr:row>
      <xdr:rowOff>154781</xdr:rowOff>
    </xdr:from>
    <xdr:to>
      <xdr:col>8</xdr:col>
      <xdr:colOff>64293</xdr:colOff>
      <xdr:row>23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A5443-92B8-4921-8BA5-6600ECA4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373856</xdr:colOff>
      <xdr:row>15</xdr:row>
      <xdr:rowOff>69056</xdr:rowOff>
    </xdr:from>
    <xdr:to>
      <xdr:col>10</xdr:col>
      <xdr:colOff>411956</xdr:colOff>
      <xdr:row>30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E119-7202-48BB-A293-8F51211B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97631</xdr:colOff>
      <xdr:row>11</xdr:row>
      <xdr:rowOff>145256</xdr:rowOff>
    </xdr:from>
    <xdr:to>
      <xdr:col>15</xdr:col>
      <xdr:colOff>135731</xdr:colOff>
      <xdr:row>26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AC14C-B773-4C74-813B-5B69E9864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97631</xdr:colOff>
      <xdr:row>11</xdr:row>
      <xdr:rowOff>145256</xdr:rowOff>
    </xdr:from>
    <xdr:to>
      <xdr:col>15</xdr:col>
      <xdr:colOff>135731</xdr:colOff>
      <xdr:row>26</xdr:row>
      <xdr:rowOff>173831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EF62D5-CD5C-41CB-8228-3318CB0F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97631</xdr:colOff>
      <xdr:row>11</xdr:row>
      <xdr:rowOff>145256</xdr:rowOff>
    </xdr:from>
    <xdr:to>
      <xdr:col>15</xdr:col>
      <xdr:colOff>135731</xdr:colOff>
      <xdr:row>26</xdr:row>
      <xdr:rowOff>173831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B168B8-EE05-44A3-9160-EDAFA3F8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80961</xdr:rowOff>
    </xdr:from>
    <xdr:to>
      <xdr:col>9</xdr:col>
      <xdr:colOff>304800</xdr:colOff>
      <xdr:row>17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2BAB-2899-4E13-919A-3452BE7DC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0</xdr:row>
      <xdr:rowOff>123826</xdr:rowOff>
    </xdr:from>
    <xdr:to>
      <xdr:col>9</xdr:col>
      <xdr:colOff>252413</xdr:colOff>
      <xdr:row>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D5BF3-AC1A-4B07-BFDB-83FDD360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276227</xdr:colOff>
      <xdr:row>0</xdr:row>
      <xdr:rowOff>123825</xdr:rowOff>
    </xdr:from>
    <xdr:to>
      <xdr:col>16</xdr:col>
      <xdr:colOff>300039</xdr:colOff>
      <xdr:row>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1D387-C8DF-4A04-B86F-E9BC91FE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309562</xdr:colOff>
      <xdr:row>8</xdr:row>
      <xdr:rowOff>9525</xdr:rowOff>
    </xdr:from>
    <xdr:to>
      <xdr:col>16</xdr:col>
      <xdr:colOff>381000</xdr:colOff>
      <xdr:row>17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3246A1-65D1-47C9-8597-47F7C386B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33337</xdr:rowOff>
    </xdr:from>
    <xdr:to>
      <xdr:col>7</xdr:col>
      <xdr:colOff>214313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6EE45-254E-47A0-9A93-367AE4E71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16</xdr:row>
      <xdr:rowOff>38100</xdr:rowOff>
    </xdr:from>
    <xdr:to>
      <xdr:col>9</xdr:col>
      <xdr:colOff>328612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9B748-A880-4EB8-86F3-B3A22584C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B254F-71EF-4A40-A6FF-D64652017178}" name="Table3" displayName="Table3" ref="A1:E16" totalsRowShown="0">
  <autoFilter ref="A1:E16" xr:uid="{6B514E78-04FC-4D4D-98B6-93134ED57E16}"/>
  <tableColumns count="5">
    <tableColumn id="1" xr3:uid="{FF0021C4-3416-4836-8ED6-8BE0408B216F}" name="Timeline"/>
    <tableColumn id="2" xr3:uid="{A4DCC59B-8AED-4B4E-B415-7994842A64FA}" name="Values"/>
    <tableColumn id="3" xr3:uid="{ADE14603-1D8E-4A71-AACF-9AB28CC4FB31}" name="Forecast">
      <calculatedColumnFormula>_xlfn.FORECAST.ETS(A2,$B$2:$B$6,$A$2:$A$6,1,1)</calculatedColumnFormula>
    </tableColumn>
    <tableColumn id="4" xr3:uid="{DC35BCE6-E2C9-4398-A921-AB14CF799A67}" name="Lower Confidence Bound" dataDxfId="3">
      <calculatedColumnFormula>C2-_xlfn.FORECAST.ETS.CONFINT(A2,$B$2:$B$6,$A$2:$A$6,0.95,1,1)</calculatedColumnFormula>
    </tableColumn>
    <tableColumn id="5" xr3:uid="{B51E5D59-780C-45B4-80C8-4A8F1793D711}" name="Upper Confidence Bound" dataDxfId="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6A9B1-EFFE-4941-BAEC-8B033E32154D}" name="Table4" displayName="Table4" ref="A1:E18" totalsRowShown="0">
  <autoFilter ref="A1:E18" xr:uid="{F3460D07-37B8-4BC1-9C3E-9EFEFCDAD19E}"/>
  <tableColumns count="5">
    <tableColumn id="1" xr3:uid="{2673459E-6BA1-4931-964C-95A6AF8A08BE}" name="Timeline"/>
    <tableColumn id="2" xr3:uid="{51B8A5C4-BB96-4D63-9B08-ED80CDE569CB}" name="Values"/>
    <tableColumn id="3" xr3:uid="{47530877-DF41-4404-A72E-CFC91D412D53}" name="Forecast">
      <calculatedColumnFormula>_xlfn.FORECAST.ETS(A2,$B$2:$B$7,$A$2:$A$7,1,1)</calculatedColumnFormula>
    </tableColumn>
    <tableColumn id="4" xr3:uid="{A8D09987-D403-4CAC-8586-93DBB8BEC87D}" name="Lower Confidence Bound" dataDxfId="1">
      <calculatedColumnFormula>C2-_xlfn.FORECAST.ETS.CONFINT(A2,$B$2:$B$7,$A$2:$A$7,0.95,1,1)</calculatedColumnFormula>
    </tableColumn>
    <tableColumn id="5" xr3:uid="{75D336D6-DD9F-4C09-B273-86F12D2339A5}" name="Upper Confidence Bound" dataDxfId="0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649D-9C3A-44EE-94A1-521220B36D93}">
  <dimension ref="A1:E16"/>
  <sheetViews>
    <sheetView workbookViewId="0"/>
  </sheetViews>
  <sheetFormatPr defaultRowHeight="14.25" x14ac:dyDescent="0.45"/>
  <cols>
    <col min="1" max="1" width="9.59765625" customWidth="1"/>
    <col min="3" max="3" width="9.3984375" customWidth="1"/>
    <col min="4" max="4" width="23" customWidth="1"/>
    <col min="5" max="5" width="23.06640625" customWidth="1"/>
  </cols>
  <sheetData>
    <row r="1" spans="1:5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5">
      <c r="A2">
        <v>2014</v>
      </c>
      <c r="B2">
        <v>7.7</v>
      </c>
    </row>
    <row r="3" spans="1:5" x14ac:dyDescent="0.45">
      <c r="A3">
        <v>2015</v>
      </c>
      <c r="B3">
        <v>7.4</v>
      </c>
    </row>
    <row r="4" spans="1:5" x14ac:dyDescent="0.45">
      <c r="A4">
        <v>2016</v>
      </c>
      <c r="B4">
        <v>6.8</v>
      </c>
    </row>
    <row r="5" spans="1:5" x14ac:dyDescent="0.45">
      <c r="A5">
        <v>2017</v>
      </c>
      <c r="B5">
        <v>6.2</v>
      </c>
    </row>
    <row r="6" spans="1:5" x14ac:dyDescent="0.45">
      <c r="A6">
        <v>2018</v>
      </c>
      <c r="B6">
        <v>5.8</v>
      </c>
      <c r="C6">
        <v>5.8</v>
      </c>
      <c r="D6" s="1">
        <v>5.8</v>
      </c>
      <c r="E6" s="1">
        <v>5.8</v>
      </c>
    </row>
    <row r="7" spans="1:5" x14ac:dyDescent="0.45">
      <c r="A7">
        <v>2019</v>
      </c>
      <c r="C7">
        <f>_xlfn.FORECAST.ETS(A7,$B$2:$B$6,$A$2:$A$6,1,1)</f>
        <v>5.2388240028731383</v>
      </c>
      <c r="D7" s="1">
        <f>C7-_xlfn.FORECAST.ETS.CONFINT(A7,$B$2:$B$6,$A$2:$A$6,0.95,1,1)</f>
        <v>4.995413494964299</v>
      </c>
      <c r="E7" s="1">
        <f>C7+_xlfn.FORECAST.ETS.CONFINT(A7,$B$2:$B$6,$A$2:$A$6,0.95,1,1)</f>
        <v>5.4822345107819777</v>
      </c>
    </row>
    <row r="8" spans="1:5" x14ac:dyDescent="0.45">
      <c r="A8">
        <v>2020</v>
      </c>
      <c r="C8">
        <f>_xlfn.FORECAST.ETS(A8,$B$2:$B$6,$A$2:$A$6,1,1)</f>
        <v>4.585921537603423</v>
      </c>
      <c r="D8" s="1">
        <f>C8-_xlfn.FORECAST.ETS.CONFINT(A8,$B$2:$B$6,$A$2:$A$6,0.95,1,1)</f>
        <v>4.3349012132459546</v>
      </c>
      <c r="E8" s="1">
        <f>C8+_xlfn.FORECAST.ETS.CONFINT(A8,$B$2:$B$6,$A$2:$A$6,0.95,1,1)</f>
        <v>4.8369418619608915</v>
      </c>
    </row>
    <row r="9" spans="1:5" x14ac:dyDescent="0.45">
      <c r="A9">
        <v>2021</v>
      </c>
      <c r="C9">
        <f>_xlfn.FORECAST.ETS(A9,$B$2:$B$6,$A$2:$A$6,1,1)</f>
        <v>4.1699239581748504</v>
      </c>
      <c r="D9" s="1">
        <f>C9-_xlfn.FORECAST.ETS.CONFINT(A9,$B$2:$B$6,$A$2:$A$6,0.95,1,1)</f>
        <v>3.9114018299535269</v>
      </c>
      <c r="E9" s="1">
        <f>C9+_xlfn.FORECAST.ETS.CONFINT(A9,$B$2:$B$6,$A$2:$A$6,0.95,1,1)</f>
        <v>4.4284460863961739</v>
      </c>
    </row>
    <row r="10" spans="1:5" x14ac:dyDescent="0.45">
      <c r="A10">
        <v>2022</v>
      </c>
      <c r="C10">
        <f>_xlfn.FORECAST.ETS(A10,$B$2:$B$6,$A$2:$A$6,1,1)</f>
        <v>3.5170214929051342</v>
      </c>
      <c r="D10" s="1">
        <f>C10-_xlfn.FORECAST.ETS.CONFINT(A10,$B$2:$B$6,$A$2:$A$6,0.95,1,1)</f>
        <v>3.2512091938675676</v>
      </c>
      <c r="E10" s="1">
        <f>C10+_xlfn.FORECAST.ETS.CONFINT(A10,$B$2:$B$6,$A$2:$A$6,0.95,1,1)</f>
        <v>3.7828337919427009</v>
      </c>
    </row>
    <row r="11" spans="1:5" x14ac:dyDescent="0.45">
      <c r="A11">
        <v>2023</v>
      </c>
      <c r="C11">
        <f>_xlfn.FORECAST.ETS(A11,$B$2:$B$6,$A$2:$A$6,1,1)</f>
        <v>3.1010239134765616</v>
      </c>
      <c r="D11" s="1">
        <f>C11-_xlfn.FORECAST.ETS.CONFINT(A11,$B$2:$B$6,$A$2:$A$6,0.95,1,1)</f>
        <v>2.8280054168356594</v>
      </c>
      <c r="E11" s="1">
        <f>C11+_xlfn.FORECAST.ETS.CONFINT(A11,$B$2:$B$6,$A$2:$A$6,0.95,1,1)</f>
        <v>3.3740424101174638</v>
      </c>
    </row>
    <row r="12" spans="1:5" x14ac:dyDescent="0.45">
      <c r="A12">
        <v>2024</v>
      </c>
      <c r="C12">
        <f>_xlfn.FORECAST.ETS(A12,$B$2:$B$6,$A$2:$A$6,1,1)</f>
        <v>2.4481214482068463</v>
      </c>
      <c r="D12" s="1">
        <f>C12-_xlfn.FORECAST.ETS.CONFINT(A12,$B$2:$B$6,$A$2:$A$6,0.95,1,1)</f>
        <v>2.1680821282953735</v>
      </c>
      <c r="E12" s="1">
        <f>C12+_xlfn.FORECAST.ETS.CONFINT(A12,$B$2:$B$6,$A$2:$A$6,0.95,1,1)</f>
        <v>2.7281607681183191</v>
      </c>
    </row>
    <row r="13" spans="1:5" x14ac:dyDescent="0.45">
      <c r="A13">
        <v>2025</v>
      </c>
      <c r="C13">
        <f>_xlfn.FORECAST.ETS(A13,$B$2:$B$6,$A$2:$A$6,1,1)</f>
        <v>2.0321238687782728</v>
      </c>
      <c r="D13" s="1">
        <f>C13-_xlfn.FORECAST.ETS.CONFINT(A13,$B$2:$B$6,$A$2:$A$6,0.95,1,1)</f>
        <v>1.7451293574663449</v>
      </c>
      <c r="E13" s="1">
        <f>C13+_xlfn.FORECAST.ETS.CONFINT(A13,$B$2:$B$6,$A$2:$A$6,0.95,1,1)</f>
        <v>2.3191183800902007</v>
      </c>
    </row>
    <row r="14" spans="1:5" x14ac:dyDescent="0.45">
      <c r="A14">
        <v>2026</v>
      </c>
      <c r="C14">
        <f>_xlfn.FORECAST.ETS(A14,$B$2:$B$6,$A$2:$A$6,1,1)</f>
        <v>1.3792214035085573</v>
      </c>
      <c r="D14" s="1">
        <f>C14-_xlfn.FORECAST.ETS.CONFINT(A14,$B$2:$B$6,$A$2:$A$6,0.95,1,1)</f>
        <v>1.0854363147959667</v>
      </c>
      <c r="E14" s="1">
        <f>C14+_xlfn.FORECAST.ETS.CONFINT(A14,$B$2:$B$6,$A$2:$A$6,0.95,1,1)</f>
        <v>1.6730064922211478</v>
      </c>
    </row>
    <row r="15" spans="1:5" x14ac:dyDescent="0.45">
      <c r="A15">
        <v>2027</v>
      </c>
      <c r="C15">
        <f>_xlfn.FORECAST.ETS(A15,$B$2:$B$6,$A$2:$A$6,1,1)</f>
        <v>0.96322382407998419</v>
      </c>
      <c r="D15" s="1">
        <f>C15-_xlfn.FORECAST.ETS.CONFINT(A15,$B$2:$B$6,$A$2:$A$6,0.95,1,1)</f>
        <v>0.66269946765569987</v>
      </c>
      <c r="E15" s="1">
        <f>C15+_xlfn.FORECAST.ETS.CONFINT(A15,$B$2:$B$6,$A$2:$A$6,0.95,1,1)</f>
        <v>1.2637481805042685</v>
      </c>
    </row>
    <row r="16" spans="1:5" x14ac:dyDescent="0.45">
      <c r="A16">
        <v>2028</v>
      </c>
      <c r="C16">
        <f>_xlfn.FORECAST.ETS(A16,$B$2:$B$6,$A$2:$A$6,1,1)</f>
        <v>0.31032135881026846</v>
      </c>
      <c r="D16" s="1">
        <f>C16-_xlfn.FORECAST.ETS.CONFINT(A16,$B$2:$B$6,$A$2:$A$6,0.95,1,1)</f>
        <v>3.2055838025427108E-3</v>
      </c>
      <c r="E16" s="1">
        <f>C16+_xlfn.FORECAST.ETS.CONFINT(A16,$B$2:$B$6,$A$2:$A$6,0.95,1,1)</f>
        <v>0.61743713381799425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B916-3257-4FB2-88FC-D729BCC3D624}">
  <dimension ref="A1:E18"/>
  <sheetViews>
    <sheetView workbookViewId="0">
      <selection activeCell="C39" sqref="C39"/>
    </sheetView>
  </sheetViews>
  <sheetFormatPr defaultRowHeight="14.25" x14ac:dyDescent="0.45"/>
  <cols>
    <col min="1" max="1" width="9.59765625" customWidth="1"/>
    <col min="3" max="3" width="9.3984375" customWidth="1"/>
    <col min="4" max="4" width="23" customWidth="1"/>
    <col min="5" max="5" width="23.06640625" customWidth="1"/>
  </cols>
  <sheetData>
    <row r="1" spans="1:5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5">
      <c r="A2">
        <v>2013</v>
      </c>
      <c r="B2">
        <v>5.4829999999999997</v>
      </c>
    </row>
    <row r="3" spans="1:5" x14ac:dyDescent="0.45">
      <c r="A3">
        <v>2014</v>
      </c>
      <c r="B3">
        <v>5.9119999999999999</v>
      </c>
    </row>
    <row r="4" spans="1:5" x14ac:dyDescent="0.45">
      <c r="A4">
        <v>2015</v>
      </c>
      <c r="B4">
        <v>5.149</v>
      </c>
    </row>
    <row r="5" spans="1:5" x14ac:dyDescent="0.45">
      <c r="A5">
        <v>2016</v>
      </c>
      <c r="B5">
        <v>4.6689999999999996</v>
      </c>
    </row>
    <row r="6" spans="1:5" x14ac:dyDescent="0.45">
      <c r="A6">
        <v>2017</v>
      </c>
      <c r="B6">
        <v>4.5590000000000002</v>
      </c>
    </row>
    <row r="7" spans="1:5" x14ac:dyDescent="0.45">
      <c r="A7">
        <v>2018</v>
      </c>
      <c r="B7">
        <v>4.0529999999999999</v>
      </c>
      <c r="C7">
        <v>4.0529999999999999</v>
      </c>
      <c r="D7" s="1">
        <v>4.0529999999999999</v>
      </c>
      <c r="E7" s="1">
        <v>4.0529999999999999</v>
      </c>
    </row>
    <row r="8" spans="1:5" x14ac:dyDescent="0.45">
      <c r="A8">
        <v>2019</v>
      </c>
      <c r="C8">
        <f>_xlfn.FORECAST.ETS(A8,$B$2:$B$7,$A$2:$A$7,1,1)</f>
        <v>3.7038178515836995</v>
      </c>
      <c r="D8" s="1">
        <f>C8-_xlfn.FORECAST.ETS.CONFINT(A8,$B$2:$B$7,$A$2:$A$7,0.95,1,1)</f>
        <v>3.0388072090923055</v>
      </c>
      <c r="E8" s="1">
        <f>C8+_xlfn.FORECAST.ETS.CONFINT(A8,$B$2:$B$7,$A$2:$A$7,0.95,1,1)</f>
        <v>4.3688284940750934</v>
      </c>
    </row>
    <row r="9" spans="1:5" x14ac:dyDescent="0.45">
      <c r="A9">
        <v>2020</v>
      </c>
      <c r="C9">
        <f>_xlfn.FORECAST.ETS(A9,$B$2:$B$7,$A$2:$A$7,1,1)</f>
        <v>3.3361209854752212</v>
      </c>
      <c r="D9" s="1">
        <f>C9-_xlfn.FORECAST.ETS.CONFINT(A9,$B$2:$B$7,$A$2:$A$7,0.95,1,1)</f>
        <v>2.5923188446626915</v>
      </c>
      <c r="E9" s="1">
        <f>C9+_xlfn.FORECAST.ETS.CONFINT(A9,$B$2:$B$7,$A$2:$A$7,0.95,1,1)</f>
        <v>4.0799231262877509</v>
      </c>
    </row>
    <row r="10" spans="1:5" x14ac:dyDescent="0.45">
      <c r="A10">
        <v>2021</v>
      </c>
      <c r="C10">
        <f>_xlfn.FORECAST.ETS(A10,$B$2:$B$7,$A$2:$A$7,1,1)</f>
        <v>2.9684241193667433</v>
      </c>
      <c r="D10" s="1">
        <f>C10-_xlfn.FORECAST.ETS.CONFINT(A10,$B$2:$B$7,$A$2:$A$7,0.95,1,1)</f>
        <v>2.1531403279174843</v>
      </c>
      <c r="E10" s="1">
        <f>C10+_xlfn.FORECAST.ETS.CONFINT(A10,$B$2:$B$7,$A$2:$A$7,0.95,1,1)</f>
        <v>3.7837079108160023</v>
      </c>
    </row>
    <row r="11" spans="1:5" x14ac:dyDescent="0.45">
      <c r="A11">
        <v>2022</v>
      </c>
      <c r="C11">
        <f>_xlfn.FORECAST.ETS(A11,$B$2:$B$7,$A$2:$A$7,1,1)</f>
        <v>2.600727253258265</v>
      </c>
      <c r="D11" s="1">
        <f>C11-_xlfn.FORECAST.ETS.CONFINT(A11,$B$2:$B$7,$A$2:$A$7,0.95,1,1)</f>
        <v>1.7194905388206201</v>
      </c>
      <c r="E11" s="1">
        <f>C11+_xlfn.FORECAST.ETS.CONFINT(A11,$B$2:$B$7,$A$2:$A$7,0.95,1,1)</f>
        <v>3.48196396769591</v>
      </c>
    </row>
    <row r="12" spans="1:5" x14ac:dyDescent="0.45">
      <c r="A12">
        <v>2023</v>
      </c>
      <c r="C12">
        <f>_xlfn.FORECAST.ETS(A12,$B$2:$B$7,$A$2:$A$7,1,1)</f>
        <v>2.2330303871497872</v>
      </c>
      <c r="D12" s="1">
        <f>C12-_xlfn.FORECAST.ETS.CONFINT(A12,$B$2:$B$7,$A$2:$A$7,0.95,1,1)</f>
        <v>1.2902080454678875</v>
      </c>
      <c r="E12" s="1">
        <f>C12+_xlfn.FORECAST.ETS.CONFINT(A12,$B$2:$B$7,$A$2:$A$7,0.95,1,1)</f>
        <v>3.1758527288316869</v>
      </c>
    </row>
    <row r="13" spans="1:5" x14ac:dyDescent="0.45">
      <c r="A13">
        <v>2024</v>
      </c>
      <c r="C13">
        <f>_xlfn.FORECAST.ETS(A13,$B$2:$B$7,$A$2:$A$7,1,1)</f>
        <v>1.8653335210413093</v>
      </c>
      <c r="D13" s="1">
        <f>C13-_xlfn.FORECAST.ETS.CONFINT(A13,$B$2:$B$7,$A$2:$A$7,0.95,1,1)</f>
        <v>0.86448587610065974</v>
      </c>
      <c r="E13" s="1">
        <f>C13+_xlfn.FORECAST.ETS.CONFINT(A13,$B$2:$B$7,$A$2:$A$7,0.95,1,1)</f>
        <v>2.8661811659819589</v>
      </c>
    </row>
    <row r="14" spans="1:5" x14ac:dyDescent="0.45">
      <c r="A14">
        <v>2025</v>
      </c>
      <c r="C14">
        <f>_xlfn.FORECAST.ETS(A14,$B$2:$B$7,$A$2:$A$7,1,1)</f>
        <v>1.497636654932831</v>
      </c>
      <c r="D14" s="1">
        <f>C14-_xlfn.FORECAST.ETS.CONFINT(A14,$B$2:$B$7,$A$2:$A$7,0.95,1,1)</f>
        <v>0.44173649271233173</v>
      </c>
      <c r="E14" s="1">
        <f>C14+_xlfn.FORECAST.ETS.CONFINT(A14,$B$2:$B$7,$A$2:$A$7,0.95,1,1)</f>
        <v>2.5535368171533301</v>
      </c>
    </row>
    <row r="15" spans="1:5" x14ac:dyDescent="0.45">
      <c r="A15">
        <v>2026</v>
      </c>
      <c r="C15">
        <f>_xlfn.FORECAST.ETS(A15,$B$2:$B$7,$A$2:$A$7,1,1)</f>
        <v>1.1299397888243532</v>
      </c>
      <c r="D15" s="1">
        <f>C15-_xlfn.FORECAST.ETS.CONFINT(A15,$B$2:$B$7,$A$2:$A$7,0.95,1,1)</f>
        <v>2.1516455871214202E-2</v>
      </c>
      <c r="E15" s="1">
        <f>C15+_xlfn.FORECAST.ETS.CONFINT(A15,$B$2:$B$7,$A$2:$A$7,0.95,1,1)</f>
        <v>2.2383631217774922</v>
      </c>
    </row>
    <row r="16" spans="1:5" x14ac:dyDescent="0.45">
      <c r="A16">
        <v>2027</v>
      </c>
      <c r="C16">
        <f>_xlfn.FORECAST.ETS(A16,$B$2:$B$7,$A$2:$A$7,1,1)</f>
        <v>0.76224292271587535</v>
      </c>
      <c r="D16" s="1">
        <f>C16-_xlfn.FORECAST.ETS.CONFINT(A16,$B$2:$B$7,$A$2:$A$7,0.95,1,1)</f>
        <v>-0.39651861022977797</v>
      </c>
      <c r="E16" s="1">
        <f>C16+_xlfn.FORECAST.ETS.CONFINT(A16,$B$2:$B$7,$A$2:$A$7,0.95,1,1)</f>
        <v>1.9210044556615287</v>
      </c>
    </row>
    <row r="17" spans="1:5" x14ac:dyDescent="0.45">
      <c r="A17">
        <v>2028</v>
      </c>
      <c r="C17">
        <f>_xlfn.FORECAST.ETS(A17,$B$2:$B$7,$A$2:$A$7,1,1)</f>
        <v>0.39454605660739711</v>
      </c>
      <c r="D17" s="1">
        <f>C17-_xlfn.FORECAST.ETS.CONFINT(A17,$B$2:$B$7,$A$2:$A$7,0.95,1,1)</f>
        <v>-0.81264243433112671</v>
      </c>
      <c r="E17" s="1">
        <f>C17+_xlfn.FORECAST.ETS.CONFINT(A17,$B$2:$B$7,$A$2:$A$7,0.95,1,1)</f>
        <v>1.6017345475459208</v>
      </c>
    </row>
    <row r="18" spans="1:5" x14ac:dyDescent="0.45">
      <c r="A18">
        <v>2029</v>
      </c>
      <c r="C18">
        <f>_xlfn.FORECAST.ETS(A18,$B$2:$B$7,$A$2:$A$7,1,1)</f>
        <v>2.6849190498919158E-2</v>
      </c>
      <c r="D18" s="1">
        <f>C18-_xlfn.FORECAST.ETS.CONFINT(A18,$B$2:$B$7,$A$2:$A$7,0.95,1,1)</f>
        <v>-1.2270768267656027</v>
      </c>
      <c r="E18" s="1">
        <f>C18+_xlfn.FORECAST.ETS.CONFINT(A18,$B$2:$B$7,$A$2:$A$7,0.95,1,1)</f>
        <v>1.2807752077634411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EDB9-B277-4C6D-885E-36024DFEA1ED}">
  <dimension ref="A1:V20"/>
  <sheetViews>
    <sheetView workbookViewId="0">
      <selection activeCell="O4" activeCellId="1" sqref="O1:Q1 O4:Q4"/>
    </sheetView>
  </sheetViews>
  <sheetFormatPr defaultRowHeight="14.25" x14ac:dyDescent="0.45"/>
  <sheetData>
    <row r="1" spans="1:22" x14ac:dyDescent="0.4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2020</v>
      </c>
      <c r="L1">
        <v>2030</v>
      </c>
      <c r="M1">
        <v>2050</v>
      </c>
      <c r="O1" t="s">
        <v>13</v>
      </c>
      <c r="P1" t="s">
        <v>14</v>
      </c>
      <c r="Q1" t="s">
        <v>15</v>
      </c>
    </row>
    <row r="2" spans="1:22" x14ac:dyDescent="0.45">
      <c r="A2" t="s">
        <v>0</v>
      </c>
      <c r="B2" t="s">
        <v>1</v>
      </c>
      <c r="C2" t="s">
        <v>1</v>
      </c>
      <c r="D2" t="s">
        <v>1</v>
      </c>
      <c r="E2" t="s">
        <v>1</v>
      </c>
      <c r="F2">
        <v>7.7</v>
      </c>
      <c r="G2">
        <v>7.4</v>
      </c>
      <c r="H2">
        <v>6.8</v>
      </c>
      <c r="I2">
        <v>6.2</v>
      </c>
      <c r="J2">
        <v>5.8</v>
      </c>
      <c r="K2" t="s">
        <v>1</v>
      </c>
      <c r="L2" t="s">
        <v>1</v>
      </c>
      <c r="M2">
        <v>0</v>
      </c>
      <c r="O2">
        <v>82</v>
      </c>
      <c r="P2">
        <v>19</v>
      </c>
      <c r="Q2">
        <v>0</v>
      </c>
    </row>
    <row r="3" spans="1:22" x14ac:dyDescent="0.45">
      <c r="A3" t="s">
        <v>2</v>
      </c>
      <c r="B3">
        <v>5.19</v>
      </c>
      <c r="C3">
        <v>5.32</v>
      </c>
      <c r="D3">
        <v>5.48</v>
      </c>
      <c r="E3">
        <v>5.53</v>
      </c>
      <c r="F3">
        <v>5.55</v>
      </c>
      <c r="G3">
        <v>5.58</v>
      </c>
      <c r="H3">
        <v>5.45</v>
      </c>
      <c r="I3">
        <v>5.54</v>
      </c>
      <c r="J3">
        <v>5.55</v>
      </c>
      <c r="K3" t="s">
        <v>1</v>
      </c>
      <c r="L3" t="s">
        <v>1</v>
      </c>
      <c r="M3" t="s">
        <v>1</v>
      </c>
      <c r="O3">
        <v>69</v>
      </c>
      <c r="P3">
        <v>33</v>
      </c>
      <c r="Q3">
        <v>1</v>
      </c>
    </row>
    <row r="4" spans="1:22" x14ac:dyDescent="0.45">
      <c r="A4" t="s">
        <v>3</v>
      </c>
      <c r="B4" t="s">
        <v>1</v>
      </c>
      <c r="C4" t="s">
        <v>1</v>
      </c>
      <c r="D4" t="s">
        <v>1</v>
      </c>
      <c r="E4">
        <v>5.4829999999999997</v>
      </c>
      <c r="F4">
        <v>5.9119999999999999</v>
      </c>
      <c r="G4">
        <v>5.149</v>
      </c>
      <c r="H4">
        <v>4.6689999999999996</v>
      </c>
      <c r="I4">
        <v>4.5590000000000002</v>
      </c>
      <c r="J4">
        <v>4.0529999999999999</v>
      </c>
      <c r="K4" t="s">
        <v>1</v>
      </c>
      <c r="L4">
        <v>3.6</v>
      </c>
      <c r="M4" t="s">
        <v>1</v>
      </c>
      <c r="O4">
        <v>26</v>
      </c>
      <c r="P4">
        <v>8</v>
      </c>
      <c r="Q4">
        <v>0</v>
      </c>
    </row>
    <row r="5" spans="1:22" x14ac:dyDescent="0.45">
      <c r="A5" t="s">
        <v>4</v>
      </c>
      <c r="B5">
        <v>1.236</v>
      </c>
      <c r="C5">
        <v>1.1719999999999999</v>
      </c>
      <c r="D5">
        <v>1.0589999999999999</v>
      </c>
      <c r="E5">
        <v>1.069</v>
      </c>
      <c r="F5">
        <v>1.048</v>
      </c>
      <c r="G5">
        <v>1.0369999999999999</v>
      </c>
      <c r="H5">
        <v>0.98499999999999999</v>
      </c>
      <c r="I5">
        <v>0.97799999999999998</v>
      </c>
      <c r="J5">
        <v>0.98099999999999998</v>
      </c>
      <c r="K5">
        <v>0.98880000000000001</v>
      </c>
      <c r="L5" t="s">
        <v>1</v>
      </c>
      <c r="M5">
        <v>0.2472</v>
      </c>
      <c r="O5">
        <v>57</v>
      </c>
      <c r="P5">
        <v>13</v>
      </c>
      <c r="Q5">
        <v>0</v>
      </c>
    </row>
    <row r="6" spans="1:22" x14ac:dyDescent="0.45">
      <c r="A6" t="s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>
        <v>1.69</v>
      </c>
      <c r="J6">
        <v>1.659</v>
      </c>
      <c r="K6" t="s">
        <v>1</v>
      </c>
      <c r="L6" t="s">
        <v>1</v>
      </c>
      <c r="M6">
        <v>0</v>
      </c>
      <c r="O6">
        <v>10</v>
      </c>
      <c r="P6">
        <v>5</v>
      </c>
      <c r="Q6">
        <v>0</v>
      </c>
    </row>
    <row r="7" spans="1:22" x14ac:dyDescent="0.45">
      <c r="A7" t="s">
        <v>6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1.1100000000000001</v>
      </c>
      <c r="H7">
        <v>1.0900000000000001</v>
      </c>
      <c r="I7">
        <v>1.04</v>
      </c>
      <c r="J7">
        <v>0.94</v>
      </c>
      <c r="K7">
        <v>0.94350000000000001</v>
      </c>
      <c r="L7" t="s">
        <v>1</v>
      </c>
      <c r="M7" t="s">
        <v>1</v>
      </c>
      <c r="O7">
        <v>31</v>
      </c>
      <c r="P7">
        <v>7</v>
      </c>
      <c r="Q7">
        <v>0</v>
      </c>
    </row>
    <row r="8" spans="1:22" x14ac:dyDescent="0.45">
      <c r="A8" t="s">
        <v>7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5.4859999999999998</v>
      </c>
      <c r="H8">
        <v>5.4080000000000004</v>
      </c>
      <c r="I8">
        <v>5.33</v>
      </c>
      <c r="J8">
        <v>5.1349999999999998</v>
      </c>
      <c r="K8" t="s">
        <v>1</v>
      </c>
      <c r="L8">
        <v>4.3887999999999998</v>
      </c>
      <c r="M8" t="s">
        <v>1</v>
      </c>
      <c r="O8">
        <v>61</v>
      </c>
      <c r="P8">
        <v>39</v>
      </c>
      <c r="Q8">
        <v>0</v>
      </c>
    </row>
    <row r="13" spans="1:22" x14ac:dyDescent="0.45">
      <c r="T13" t="s">
        <v>13</v>
      </c>
      <c r="U13" t="s">
        <v>14</v>
      </c>
      <c r="V13" t="s">
        <v>15</v>
      </c>
    </row>
    <row r="14" spans="1:22" x14ac:dyDescent="0.45">
      <c r="S14" t="s">
        <v>0</v>
      </c>
      <c r="T14">
        <v>18524</v>
      </c>
      <c r="U14">
        <v>13023</v>
      </c>
      <c r="V14">
        <v>713</v>
      </c>
    </row>
    <row r="15" spans="1:22" x14ac:dyDescent="0.45">
      <c r="S15" t="s">
        <v>2</v>
      </c>
      <c r="T15">
        <v>5766</v>
      </c>
      <c r="U15">
        <v>4336</v>
      </c>
      <c r="V15">
        <v>286</v>
      </c>
    </row>
    <row r="16" spans="1:22" x14ac:dyDescent="0.45">
      <c r="S16" t="s">
        <v>3</v>
      </c>
      <c r="T16">
        <v>620</v>
      </c>
      <c r="U16">
        <v>499</v>
      </c>
      <c r="V16">
        <v>26</v>
      </c>
    </row>
    <row r="17" spans="19:22" x14ac:dyDescent="0.45">
      <c r="S17" t="s">
        <v>4</v>
      </c>
      <c r="T17">
        <v>7254</v>
      </c>
      <c r="U17">
        <v>5152</v>
      </c>
      <c r="V17">
        <v>264</v>
      </c>
    </row>
    <row r="18" spans="19:22" x14ac:dyDescent="0.45">
      <c r="S18" t="s">
        <v>5</v>
      </c>
      <c r="T18">
        <v>1145</v>
      </c>
      <c r="U18">
        <v>879</v>
      </c>
      <c r="V18">
        <v>58</v>
      </c>
    </row>
    <row r="19" spans="19:22" x14ac:dyDescent="0.45">
      <c r="S19" t="s">
        <v>6</v>
      </c>
      <c r="T19">
        <v>2829</v>
      </c>
      <c r="U19">
        <v>2099</v>
      </c>
      <c r="V19">
        <v>120</v>
      </c>
    </row>
    <row r="20" spans="19:22" x14ac:dyDescent="0.45">
      <c r="S20" t="s">
        <v>7</v>
      </c>
      <c r="T20">
        <v>5414</v>
      </c>
      <c r="U20">
        <v>4133</v>
      </c>
      <c r="V20">
        <v>308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8DDB-4BDA-4910-A6EE-25EF8873A2C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C960-C6AE-4241-9B7D-5A202E665D33}">
  <dimension ref="R1:R11"/>
  <sheetViews>
    <sheetView tabSelected="1" workbookViewId="0">
      <selection activeCell="R13" sqref="R13"/>
    </sheetView>
  </sheetViews>
  <sheetFormatPr defaultRowHeight="14.25" x14ac:dyDescent="0.45"/>
  <cols>
    <col min="18" max="18" width="56.796875" customWidth="1"/>
  </cols>
  <sheetData>
    <row r="1" spans="18:18" ht="18" x14ac:dyDescent="0.55000000000000004">
      <c r="R1" s="5" t="s">
        <v>18</v>
      </c>
    </row>
    <row r="2" spans="18:18" ht="69.849999999999994" customHeight="1" x14ac:dyDescent="0.5">
      <c r="R2" s="2" t="s">
        <v>16</v>
      </c>
    </row>
    <row r="3" spans="18:18" ht="6.4" customHeight="1" x14ac:dyDescent="0.45"/>
    <row r="4" spans="18:18" ht="88.15" x14ac:dyDescent="0.5">
      <c r="R4" s="3" t="s">
        <v>17</v>
      </c>
    </row>
    <row r="5" spans="18:18" ht="6.4" customHeight="1" x14ac:dyDescent="0.45"/>
    <row r="6" spans="18:18" ht="53.25" x14ac:dyDescent="0.55000000000000004">
      <c r="R6" s="4" t="s">
        <v>19</v>
      </c>
    </row>
    <row r="8" spans="18:18" ht="18" x14ac:dyDescent="0.55000000000000004">
      <c r="R8" s="5" t="s">
        <v>20</v>
      </c>
    </row>
    <row r="9" spans="18:18" ht="88.15" x14ac:dyDescent="0.5">
      <c r="R9" s="3" t="s">
        <v>21</v>
      </c>
    </row>
    <row r="10" spans="18:18" ht="4.9000000000000004" customHeight="1" x14ac:dyDescent="0.45"/>
    <row r="11" spans="18:18" ht="52.9" x14ac:dyDescent="0.5">
      <c r="R11" s="3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6BA-D023-47F1-AB71-85E79C5B09DF}">
  <dimension ref="A1"/>
  <sheetViews>
    <sheetView workbookViewId="0">
      <selection activeCell="H36" sqref="H3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Sheet8</vt:lpstr>
      <vt:lpstr>carbon</vt:lpstr>
      <vt:lpstr>Sheet2</vt:lpstr>
      <vt:lpstr>Nestle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lim</dc:creator>
  <cp:lastModifiedBy>alden lim</cp:lastModifiedBy>
  <dcterms:created xsi:type="dcterms:W3CDTF">2020-03-15T04:00:17Z</dcterms:created>
  <dcterms:modified xsi:type="dcterms:W3CDTF">2020-03-15T06:58:17Z</dcterms:modified>
</cp:coreProperties>
</file>