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8160" windowWidth="9555" windowHeight="4755" activeTab="1"/>
  </bookViews>
  <sheets>
    <sheet name="House" sheetId="4" r:id="rId1"/>
    <sheet name="FY2014" sheetId="1" r:id="rId2"/>
    <sheet name="Sid H" sheetId="2" r:id="rId3"/>
    <sheet name="Capitol" sheetId="3" r:id="rId4"/>
    <sheet name="Stock Dist." sheetId="5" r:id="rId5"/>
    <sheet name="B Inventory" sheetId="6" r:id="rId6"/>
    <sheet name="E Inventory" sheetId="7" r:id="rId7"/>
    <sheet name="Real Property " sheetId="9" r:id="rId8"/>
    <sheet name="Sheet1" sheetId="8" r:id="rId9"/>
  </sheets>
  <calcPr calcId="145621"/>
</workbook>
</file>

<file path=xl/calcChain.xml><?xml version="1.0" encoding="utf-8"?>
<calcChain xmlns="http://schemas.openxmlformats.org/spreadsheetml/2006/main">
  <c r="E20" i="3" l="1"/>
  <c r="G13" i="9"/>
  <c r="F13" i="9"/>
  <c r="E13" i="9"/>
  <c r="D13" i="9"/>
  <c r="E11" i="7" l="1"/>
  <c r="N166" i="1"/>
  <c r="Q166" i="1" l="1"/>
  <c r="H166" i="1"/>
  <c r="P166" i="1" l="1"/>
  <c r="O166" i="1"/>
  <c r="M166" i="1"/>
  <c r="L166" i="1"/>
  <c r="K166" i="1"/>
  <c r="J166" i="1"/>
  <c r="I166" i="1"/>
  <c r="G166" i="1"/>
  <c r="F166" i="1"/>
  <c r="C166" i="1"/>
  <c r="E166" i="1"/>
  <c r="E68" i="7" l="1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0" i="7"/>
  <c r="E9" i="7"/>
  <c r="E8" i="7"/>
  <c r="E7" i="7"/>
  <c r="E6" i="7"/>
  <c r="E5" i="7"/>
  <c r="E4" i="7"/>
  <c r="E3" i="7"/>
  <c r="E70" i="7" l="1"/>
  <c r="C104" i="4"/>
  <c r="E67" i="6" l="1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69" i="6" s="1"/>
  <c r="E10" i="6"/>
  <c r="E9" i="6"/>
  <c r="E8" i="6"/>
  <c r="E7" i="6"/>
  <c r="E6" i="6"/>
  <c r="E5" i="6"/>
  <c r="E4" i="6"/>
  <c r="E3" i="6"/>
  <c r="C211" i="1" l="1"/>
  <c r="O211" i="1"/>
  <c r="P211" i="1"/>
  <c r="E211" i="1"/>
  <c r="D20" i="3"/>
  <c r="C54" i="2"/>
  <c r="D54" i="2"/>
  <c r="C56" i="2" l="1"/>
  <c r="C213" i="1"/>
</calcChain>
</file>

<file path=xl/sharedStrings.xml><?xml version="1.0" encoding="utf-8"?>
<sst xmlns="http://schemas.openxmlformats.org/spreadsheetml/2006/main" count="689" uniqueCount="324">
  <si>
    <t>Peterson's Inventive Enterprises Inc.</t>
  </si>
  <si>
    <t>Date</t>
  </si>
  <si>
    <t>Description</t>
  </si>
  <si>
    <t>Revenue</t>
  </si>
  <si>
    <t>Cost</t>
  </si>
  <si>
    <t>Lowe's for lock part</t>
  </si>
  <si>
    <t>Capital Costs</t>
  </si>
  <si>
    <t>Home Depot for house locks</t>
  </si>
  <si>
    <t>Lowe's for house parts (electrical) &amp; Meadow Ln. complex</t>
  </si>
  <si>
    <t>Walmart:lock accessories</t>
  </si>
  <si>
    <t>Sid Holloway Account</t>
  </si>
  <si>
    <t>Discription</t>
  </si>
  <si>
    <t>Sid owes PIE</t>
  </si>
  <si>
    <t>Meet Sid Holloway &amp; agreed to sell him Wilson Rd Property</t>
  </si>
  <si>
    <t>Advance Sid labor 1st TN Ck #s: 543 &amp; 544</t>
  </si>
  <si>
    <t>Advance Sid labor 1st TN Ck#: 549</t>
  </si>
  <si>
    <t>Advance Sid labor 1st TN Ck#: 550</t>
  </si>
  <si>
    <t>Advance Sid labor 1st TN Ck#: 552</t>
  </si>
  <si>
    <t>Paid EPB for 1030 Wilson Rd. Rossville for SID</t>
  </si>
  <si>
    <t>Paid EPB for 1030 Wilson Rd. Rossville for SID Regons Ck# 103</t>
  </si>
  <si>
    <t>Paid EPB for 1030 Wilson Rd. Rossville for SID 1st TN Ck# 558</t>
  </si>
  <si>
    <t>Advance Sid labor 1st TN Ck#: 559</t>
  </si>
  <si>
    <t>Advance Sid labor 1st TN Ck#: 560</t>
  </si>
  <si>
    <t>Advance Sid labor 1st TN Ck#: 561</t>
  </si>
  <si>
    <t>Advance Sid labor 1st TN Ck#: 564</t>
  </si>
  <si>
    <t>Advance Sid labor 1st TN Ck#: 565</t>
  </si>
  <si>
    <t>Advance Sid labor 1st TN Ck#: 566</t>
  </si>
  <si>
    <t>Paid EPB for 1030 Wilson Rd. Rossville for SID 1st TN Ck# 571</t>
  </si>
  <si>
    <t>Building removal 98% completed</t>
  </si>
  <si>
    <t>Totals</t>
  </si>
  <si>
    <t>Balance</t>
  </si>
  <si>
    <t>Rent for 1030 Wilson Rd. Rossville GA</t>
  </si>
  <si>
    <t>Paid EPB for 1030 Wilson Rd. Rossville for SID Regions Ck# 109</t>
  </si>
  <si>
    <t>Quantity</t>
  </si>
  <si>
    <t>Value</t>
  </si>
  <si>
    <t>Year Purchased</t>
  </si>
  <si>
    <t>International Box Truck</t>
  </si>
  <si>
    <t>&lt;2000</t>
  </si>
  <si>
    <t>GMC Box Truck</t>
  </si>
  <si>
    <t>International Step Van</t>
  </si>
  <si>
    <t>Chevorlet Step Van</t>
  </si>
  <si>
    <t>1977 Ford F100</t>
  </si>
  <si>
    <t>1979 Ford F250</t>
  </si>
  <si>
    <t>1977 Ford F350</t>
  </si>
  <si>
    <t>1997 Chevorlet Van</t>
  </si>
  <si>
    <t>Storage Trailer</t>
  </si>
  <si>
    <t>Suptotal of vehicals</t>
  </si>
  <si>
    <t>Enco 14 x 36 Gapbed Lath</t>
  </si>
  <si>
    <t>Complex Machine Vertical Milling Machine</t>
  </si>
  <si>
    <t>Floor Standing Drill Press</t>
  </si>
  <si>
    <t>Horazontal/ Verticla Band Saws</t>
  </si>
  <si>
    <t>Miller Welder</t>
  </si>
  <si>
    <t>Paid EPB for 1030 Wilson Rd. Rossville for SID Regions Ck# 111</t>
  </si>
  <si>
    <t>Paid EPB for 1030 Wilson Rd. Rossville for SID Regions Ck# 116</t>
  </si>
  <si>
    <t>Paid EPB for 1030 Wilson Rd. Rossville for SID Regions Ck# 118</t>
  </si>
  <si>
    <t xml:space="preserve">Got portable building from Sid &amp; applied cash  out value to debt </t>
  </si>
  <si>
    <t>Paid EPB for 1030 Wilson Rd. Rossville for SID Regions Ck# 123</t>
  </si>
  <si>
    <t>Paid EPB Deposit for 1030 Wilson Rd. Rossville for SID,VISA# 7281</t>
  </si>
  <si>
    <t>Paid Walker County Water for Sid Holloway</t>
  </si>
  <si>
    <t>Construction Project for 4031 Meadow LN</t>
  </si>
  <si>
    <t xml:space="preserve"> Pick up building materials @  84 Lumber </t>
  </si>
  <si>
    <t xml:space="preserve"> Pick up building materials @ Vulcan </t>
  </si>
  <si>
    <t>Home Depot: Building materials</t>
  </si>
  <si>
    <t>Home Depot:  Returnedbuilding materials</t>
  </si>
  <si>
    <t>Lowe's:Building materials for  Meadow Ln. complex</t>
  </si>
  <si>
    <t>Lowe's:Return building materials for  Meadow Ln. complex</t>
  </si>
  <si>
    <t>Travel/ work @ 4031 Meadow Ln Buy bld mat @ Lowes</t>
  </si>
  <si>
    <t>Travel/ work @ 4031 Meadow Ln Buy bld mat @ Valcan Materials</t>
  </si>
  <si>
    <t>Buy building materials from Veronica Cook</t>
  </si>
  <si>
    <t>Buy building materials from Lowes</t>
  </si>
  <si>
    <t>Advance Sid labor 1st TN Ck#: 576</t>
  </si>
  <si>
    <t>Paid Roger Pritchet for rough in plumbing materials 1st TN Ck# 579</t>
  </si>
  <si>
    <t>Buy building materials from 84 Lumber 1st TN Ck# 577</t>
  </si>
  <si>
    <t>VCC#882</t>
  </si>
  <si>
    <t>Paid Walker County property tax for Sid Holloway Visa# 8832</t>
  </si>
  <si>
    <t>Buy bld mat @ Valcan Materials</t>
  </si>
  <si>
    <t>FY 2014/ 2015</t>
  </si>
  <si>
    <t>F Y 2015 Totals</t>
  </si>
  <si>
    <t>F Y 2015 Proffit or Loss</t>
  </si>
  <si>
    <t>Paid EPB for 1030 Wilson Rd. Rossville for SID Regions Ck# 126</t>
  </si>
  <si>
    <t>Recived payment from Sid Holloway</t>
  </si>
  <si>
    <t>Paid EPB  4031 Meadow Ln Regions Ck# 129</t>
  </si>
  <si>
    <t>Paid EPB  4031 Meadow Ln Regions Ck# 1126</t>
  </si>
  <si>
    <t>Paid EPB  4031 Meadow Ln Regions Ck# 1132</t>
  </si>
  <si>
    <t>Paid EPB  4031 Meadow Ln Regions Ck# 1136</t>
  </si>
  <si>
    <t>Paid EPB  4031 Meadow Ln Regions On Line</t>
  </si>
  <si>
    <t>Sold cast aluminum to Commercial Metals</t>
  </si>
  <si>
    <t>Sold yellow brass to Commercial Metals</t>
  </si>
  <si>
    <t>Sold aluminum &amp; #2 HMS prepared to Commercial Metals</t>
  </si>
  <si>
    <t>Sold Batteries (Lead- Acid) to PSC Metals</t>
  </si>
  <si>
    <t>Sold a Catalytic Convertor to PSC Metals</t>
  </si>
  <si>
    <t>City of Chattanooga for sewer tax Regions CK# 1121</t>
  </si>
  <si>
    <t>Paid Austin Quinn for contract labor Regions Ck# 1122</t>
  </si>
  <si>
    <t>Paid Michael Peterson for contract labor Regions Ck# 1124</t>
  </si>
  <si>
    <t>Paid Michael Peterson for contract labor Regions Ck# 130</t>
  </si>
  <si>
    <t>Paid Tennessee American Water for 4031 Meadow Ln. Rg. Ck# 1125</t>
  </si>
  <si>
    <t>Paid Tennessee American Water for 4031 Meadow Ln. Rg. Ck# 128</t>
  </si>
  <si>
    <t>City of Chattanooga for sewer tax Regions CK# 1127</t>
  </si>
  <si>
    <t>Paid Metlife for building loan Regions Ck# 1128</t>
  </si>
  <si>
    <t>Paid Metlife for building loan Regions Ck# 127</t>
  </si>
  <si>
    <t>Paid Metlife for building loan Regions Ck# 1123</t>
  </si>
  <si>
    <t>Paid Tennessee American Water for 4031 Meadow Ln. Rg. Ck# 1129</t>
  </si>
  <si>
    <t>Paid Michael Peterson for contract labor Regions Ck# 1130</t>
  </si>
  <si>
    <t>Paid Michael Peterson for contract labor Regions Ck# 1131</t>
  </si>
  <si>
    <t>Paid Tennessee American Water for 4031 Meadow Ln. Rg. Ck# 1134</t>
  </si>
  <si>
    <t>Sold brass &amp; copper to Commercial Metals</t>
  </si>
  <si>
    <t>Paid Metlife for building loan Regions Ck# 1135</t>
  </si>
  <si>
    <t>City of Chattanooga for sewer tax Regions CK# 1137</t>
  </si>
  <si>
    <t>City of Chattanooga for sewer tax Regions CK# 1133</t>
  </si>
  <si>
    <t>Sold brass &amp; Shredder steel to Commercial Metals</t>
  </si>
  <si>
    <t>N/A</t>
  </si>
  <si>
    <t>Paid Metlife for building loan Regions Ck# 1139</t>
  </si>
  <si>
    <t>Paid Tennessee American Water for 4031 Meadow Ln. Rg. Ck# 1140</t>
  </si>
  <si>
    <t>Paid Jeff Hall for concrete work contract labor 1st TN Ck# 585</t>
  </si>
  <si>
    <t>Walmart</t>
  </si>
  <si>
    <t>Buy electronic office equipment at Fry's Electronics Las Vegas</t>
  </si>
  <si>
    <t>Late Fee</t>
  </si>
  <si>
    <t>Interest</t>
  </si>
  <si>
    <t>Walmart:Return building materials for  Meadow Ln. complex</t>
  </si>
  <si>
    <t>Buy building materials @ Lowes</t>
  </si>
  <si>
    <t>Buy building materials @ Walmart</t>
  </si>
  <si>
    <t>Paid Jeff Hall for concrete work contract labor 1st TN Ck# 586</t>
  </si>
  <si>
    <t>Sold brass, aluminum, lead &amp; copper to Commercial Metals</t>
  </si>
  <si>
    <t>Sold brass to Commercial Metals</t>
  </si>
  <si>
    <t>Sid paid PIE</t>
  </si>
  <si>
    <t>Certificate No.</t>
  </si>
  <si>
    <t>Assigned to</t>
  </si>
  <si>
    <t>Peterson's Inventive Enterprises Inc. Stock Distribution</t>
  </si>
  <si>
    <t>Jeremy Q Petersom</t>
  </si>
  <si>
    <t>Megan A Peterson</t>
  </si>
  <si>
    <t>John S Peterson</t>
  </si>
  <si>
    <t>Michael T Peterson</t>
  </si>
  <si>
    <t>Ellie K Peterson</t>
  </si>
  <si>
    <t>Melanie M Peterson</t>
  </si>
  <si>
    <t>Joshua K Peterson</t>
  </si>
  <si>
    <t>Buy parts for trailer (lights)</t>
  </si>
  <si>
    <t>Buy parts for F350 truck (Batterys) at Ken Smith Auto Parts</t>
  </si>
  <si>
    <t>Returned old F350 batterys to Ken Smith</t>
  </si>
  <si>
    <t>Buy computer hardware at Best Buy</t>
  </si>
  <si>
    <t>Buy office supplys at Office Depot</t>
  </si>
  <si>
    <t>Buy building supplys at Binswanger Glass</t>
  </si>
  <si>
    <t>Buy supplys for F350 truck</t>
  </si>
  <si>
    <t>Moved vehichels to 4031 Meadow Lane, Buy tools at Lowe's</t>
  </si>
  <si>
    <t>Buy hand tools at Sears</t>
  </si>
  <si>
    <t xml:space="preserve">Buy cleaning supplys at Home Depot </t>
  </si>
  <si>
    <t>Buy cleaning supplys at Home Depot &amp; Keys at Ace Hardware</t>
  </si>
  <si>
    <t>Buy pressure washer fule at Mapco 7701 Lee Hwy</t>
  </si>
  <si>
    <t>Buy hand tools at Walmart Ooletewah</t>
  </si>
  <si>
    <t>Return tool to Walmart at Gunbarrel</t>
  </si>
  <si>
    <t>Buy F350 truck parts at Pep Boys Gunbarrel</t>
  </si>
  <si>
    <t>Buy cleaning supplys at Walmart Gunbarrel</t>
  </si>
  <si>
    <t>Buy work supplys at Harbor Freight</t>
  </si>
  <si>
    <t>Buy F350 truck key at Walmart Gunbarrel</t>
  </si>
  <si>
    <t>Return F350 truck key at Walmart Gunbarrel</t>
  </si>
  <si>
    <t>Buy tools at Harbor Freight</t>
  </si>
  <si>
    <t>Return tools at Harbor Freight</t>
  </si>
  <si>
    <t>Buy F350 truck key at Home Depot Gunbarrel</t>
  </si>
  <si>
    <t>Buy office supplys (stamps) at Shallowford Rd. P.O.</t>
  </si>
  <si>
    <t>Buy office supplys at Walmart Gunbarrel</t>
  </si>
  <si>
    <t>Buy power tools at Home Depot Gunbarl</t>
  </si>
  <si>
    <t>Buy pressure washer at Lowe's Gunbarl</t>
  </si>
  <si>
    <t>Buy building supplys at Walmart Gunbarrel</t>
  </si>
  <si>
    <t>Buy tools at Walmart Gunbarl</t>
  </si>
  <si>
    <t>Sold Titanium to Commercial Metals</t>
  </si>
  <si>
    <t>Buy supplys at Home Depot Gunbarl</t>
  </si>
  <si>
    <t>Received from Joyce Mac Ck# 7911 for repair bath fan</t>
  </si>
  <si>
    <t>Credit Sid Holloway for 200 used 6" concrete blocks</t>
  </si>
  <si>
    <t>Credit Sid Holloway for assisting in equipment unloading</t>
  </si>
  <si>
    <t>Credit Sid Holloway for Triming pin oak tree on property line</t>
  </si>
  <si>
    <t xml:space="preserve">Sold Sid a 1999 Chevorlet Silverado pick up truck </t>
  </si>
  <si>
    <t>Buy from Sid Holloway a used woodworking shop</t>
  </si>
  <si>
    <t>Location</t>
  </si>
  <si>
    <t>Est. Wt./ 1,000 Lb</t>
  </si>
  <si>
    <t>Value/ Unit</t>
  </si>
  <si>
    <t>Total Value</t>
  </si>
  <si>
    <t>4031 Meadow Ln store room (new W. H.)</t>
  </si>
  <si>
    <t>Copper #1</t>
  </si>
  <si>
    <t>Copper #2</t>
  </si>
  <si>
    <t>Mixed Ele Scrap</t>
  </si>
  <si>
    <t>Lead adid batterys</t>
  </si>
  <si>
    <t>Mixed Alunimum</t>
  </si>
  <si>
    <t>Mixed Brass</t>
  </si>
  <si>
    <t>stainless steel</t>
  </si>
  <si>
    <t>#2 Ins. Cu.</t>
  </si>
  <si>
    <t>Yard in front of old whare house</t>
  </si>
  <si>
    <t>Shreder Scrap</t>
  </si>
  <si>
    <t>3) Autos (2 each)</t>
  </si>
  <si>
    <t>Dirty Stainless Steel</t>
  </si>
  <si>
    <t>Yd. in front of old W. H. Chevy Van</t>
  </si>
  <si>
    <t>Yd. in front of old W. H. F350</t>
  </si>
  <si>
    <t>Yd. in front of old W. H. F100</t>
  </si>
  <si>
    <t>Yd. in front of old W. H. Dodge Dakota</t>
  </si>
  <si>
    <t>Yd. in front of old W. H. Dodge Mini Van</t>
  </si>
  <si>
    <t>Yd. in front of old W. H. Plymoth Mini Van</t>
  </si>
  <si>
    <t>Yd. in front of old W. H. Int. Hrv. Box Truck</t>
  </si>
  <si>
    <t>Yd. in front of old W. H. Chevy Box Truck</t>
  </si>
  <si>
    <t>Yd. in front of old W. H. Int. Hrv. Box Van</t>
  </si>
  <si>
    <t>Yd. in front of old W. H. Chevy Box Van</t>
  </si>
  <si>
    <t>Yd. Left of old W. H. Canvas Garage</t>
  </si>
  <si>
    <t>Yd. Left of old W. H. Metal Shed</t>
  </si>
  <si>
    <t>Irony Alunimum</t>
  </si>
  <si>
    <t>Yd. Left of old W. H. S S Cabinets</t>
  </si>
  <si>
    <t>Old W. H. Left Front Room</t>
  </si>
  <si>
    <t>Stainless Steel</t>
  </si>
  <si>
    <t>Old Sheet Al</t>
  </si>
  <si>
    <t>Old W. H. Right Front Room</t>
  </si>
  <si>
    <t>Old W. H. Right Rear Room</t>
  </si>
  <si>
    <t>Old W. H. Left Rear Room</t>
  </si>
  <si>
    <t>Old W. H. Left Rear Covered Area</t>
  </si>
  <si>
    <t>#3 Ins. Cu.</t>
  </si>
  <si>
    <t xml:space="preserve">Under Storage Trailer </t>
  </si>
  <si>
    <t>Storage Bus</t>
  </si>
  <si>
    <t>Yd. Back old W. H.</t>
  </si>
  <si>
    <t>4) Autos (2 each)</t>
  </si>
  <si>
    <t>Well Driller</t>
  </si>
  <si>
    <t>Yd. Back old W. H. 52 Chevy Truck</t>
  </si>
  <si>
    <t>Yd. Back old W. H. Wood &amp; Metal Shed</t>
  </si>
  <si>
    <t>Al doors &amp; Windows</t>
  </si>
  <si>
    <t>Yd. Back old W. H. Metal Shed</t>
  </si>
  <si>
    <t>Yd. Back old W. H. Dodge Van</t>
  </si>
  <si>
    <t>Yd. Back old W. H. Int. Hrv. Box Truck</t>
  </si>
  <si>
    <t>Yd. Back old W. H. under Int. Hrv. Box Truck</t>
  </si>
  <si>
    <t>Yd. Back old W. H. Left of Int. Hrv. Box Truck</t>
  </si>
  <si>
    <t>F Y 2015 Begining Scrap Inventory</t>
  </si>
  <si>
    <t>2313 Covey Ln. Shop</t>
  </si>
  <si>
    <t>Utilities</t>
  </si>
  <si>
    <t>Taxes</t>
  </si>
  <si>
    <t>Paid City of Chattanooga property taxes (1st TN Ck# 588)</t>
  </si>
  <si>
    <t>Paid Hamilton County property taxes (1st TN Ck# 589)</t>
  </si>
  <si>
    <t>Paid Hamilton County personalty tax (1st TN Ck# 589)</t>
  </si>
  <si>
    <t>Buy supplies at Northern Tool</t>
  </si>
  <si>
    <t>Buy supplies at Home Depot Gunbarrel</t>
  </si>
  <si>
    <t>Buy service part at Home Depot Gunbarrel</t>
  </si>
  <si>
    <t>Paid City of Chattanooga personalty tax (1st TN Ck# 590)</t>
  </si>
  <si>
    <t>Buy used Bridgeport milling machine from Rossville Transmissions</t>
  </si>
  <si>
    <t>Labor</t>
  </si>
  <si>
    <t>Pro. Serv.</t>
  </si>
  <si>
    <t>Build Loan</t>
  </si>
  <si>
    <t>Tri-state Hydraulics (Repair press pump)</t>
  </si>
  <si>
    <t>Office</t>
  </si>
  <si>
    <t>Buy window airconditioner at Lowes</t>
  </si>
  <si>
    <t>Buy truck supplys at Walmart Gunbarrel</t>
  </si>
  <si>
    <t>Buy hardware at Ace</t>
  </si>
  <si>
    <t>Buy office supplys at Radioshack 3987 Brainerd Rd.</t>
  </si>
  <si>
    <t>Buy tools at Harbor Freight 5839 Brainerd Rd</t>
  </si>
  <si>
    <t>Return tools at Harbor Freight 5839 Brainerd Rd</t>
  </si>
  <si>
    <t>Buy stamps at Shallowford Rd Post Office</t>
  </si>
  <si>
    <t>Buy Tools at Northern Tool &amp; Equipment Co. 7658 Lee Hwy.</t>
  </si>
  <si>
    <t>Buy supplys at Walmart 2020 Gunbarrel Rd</t>
  </si>
  <si>
    <t>Buy fuel for F-350 truck at Speedway</t>
  </si>
  <si>
    <t>Auto</t>
  </si>
  <si>
    <t xml:space="preserve">Buy supplys @ Home Depot Gunbarrrel </t>
  </si>
  <si>
    <t>Return building materials @ Home Depot Gunbarrel</t>
  </si>
  <si>
    <t>Buy building materials @ Home Depot Gunbarrel</t>
  </si>
  <si>
    <t>Buy building materials @ Walmart 2020 Gunbarrel</t>
  </si>
  <si>
    <t>Buy supplys at Ace Hwy 58</t>
  </si>
  <si>
    <t>Buy supplys at AutoZone 7630 E Brainerd Rd</t>
  </si>
  <si>
    <t>Buy fuel for Doug Quinn (comp. for labor)</t>
  </si>
  <si>
    <t>Buy off road fuel at Mapco 8107 Standifer Gap Rd.</t>
  </si>
  <si>
    <t xml:space="preserve"> </t>
  </si>
  <si>
    <t xml:space="preserve">Buy building materials from 84 Lumber </t>
  </si>
  <si>
    <t xml:space="preserve">Return building materials at 84 Lumber </t>
  </si>
  <si>
    <t>Buy building materials @ Ace Hardware Hwy 58</t>
  </si>
  <si>
    <t>Buy keys at Ace Hardware Hwy 58</t>
  </si>
  <si>
    <t>Buy trailer parts at Harbor Freight</t>
  </si>
  <si>
    <t>Buy welding parts &amp; supplys at Holston Arc-One</t>
  </si>
  <si>
    <t>Buy riding mower key at Sears Hamilton Place</t>
  </si>
  <si>
    <t>Buy window at Aluma</t>
  </si>
  <si>
    <t>Buy building material (roofing) at Best Buy Metals</t>
  </si>
  <si>
    <t>VCC#8832</t>
  </si>
  <si>
    <t>Paid for waste service to Tennessee Waste Haulers, LLC</t>
  </si>
  <si>
    <t>Lowe's:Buy building materials for  Meadow Ln. complex</t>
  </si>
  <si>
    <t>Buy bld mat @ Ace Hardware 58 &amp; delivered to 4031 Meadow Ln</t>
  </si>
  <si>
    <t>Buy bld mat @ Valcan Materials &amp; delivered to 4031 Meadow Ln</t>
  </si>
  <si>
    <t>Total</t>
  </si>
  <si>
    <t>F Y 2015 Ending Scrap Inventory</t>
  </si>
  <si>
    <t>Travel to Rick's Lock &amp; Key for copys of lock box &amp; tool box keys</t>
  </si>
  <si>
    <t>FY 2014/ 2015 End Totals</t>
  </si>
  <si>
    <t>Buy Building Materials @ Home Depot Gunbarrrel Deliver Meadow Ln.</t>
  </si>
  <si>
    <t>Buy Hardware at Ace Hardware Hwy 58</t>
  </si>
  <si>
    <t>Buy Lunch for Crew @ Dolar General &amp; Little Caesars Dodson Ave</t>
  </si>
  <si>
    <t xml:space="preserve">Return work gloves to Harbor Freight, </t>
  </si>
  <si>
    <t>Buy Hardware @ Home Depot Gunbarrel</t>
  </si>
  <si>
    <t>Cost Supplies</t>
  </si>
  <si>
    <t>Mileage</t>
  </si>
  <si>
    <t>Paid Regions VISA card W/ 2014 Interest</t>
  </si>
  <si>
    <t>Received from Joyce Mac Ck# 7910 for fire place enclosure</t>
  </si>
  <si>
    <t>Paid Walter A Wood Supply for Air Hose Reel Repair</t>
  </si>
  <si>
    <t>Paid for F350 Truck Emissions Inspection (Bonny Oaks Dr.)</t>
  </si>
  <si>
    <t>Buy building materials @ Home Depot Hixon</t>
  </si>
  <si>
    <t>Buy building materials @ Home Depot Gunbarrel &amp; 84 Lumber</t>
  </si>
  <si>
    <t>Buy building materials @ Best Buy Metals 23rd St.</t>
  </si>
  <si>
    <t>Buy Supplys at Walter A Wood Supply</t>
  </si>
  <si>
    <t xml:space="preserve">Buy tools at Harbor Freight 5839 Brainerd Rd &amp; go to Home Depot </t>
  </si>
  <si>
    <t xml:space="preserve">Buy tools at AutoZone 7630 E Brainerd Rd &amp; go to Home Depot </t>
  </si>
  <si>
    <t>Buy fuel for F350 Truck at Matco Mart</t>
  </si>
  <si>
    <t>Buy supplys at Walmart &amp; Tools at Sears Gunbarrel</t>
  </si>
  <si>
    <t>Buy fuel at Sam as Comp for labor from Doug Quinn</t>
  </si>
  <si>
    <t>Interest &amp; Late Fees for Sears Master Card</t>
  </si>
  <si>
    <t>Equipment</t>
  </si>
  <si>
    <t>Hand Tools</t>
  </si>
  <si>
    <t>Sold Shreder Steel to PSC Metals</t>
  </si>
  <si>
    <t>Buy lunch for Crew @ Little Caesars Dodson Ave</t>
  </si>
  <si>
    <t>Sold brass &amp; copper to Commercial Metals. Buy Snacks for Crew</t>
  </si>
  <si>
    <t>Buy Lunch for Crew @ Little Caesars Hwy 58</t>
  </si>
  <si>
    <t>Paid Metlife for building loan Regions Ck# 1141</t>
  </si>
  <si>
    <t>City of Chattanooga for sewer tax Regions CK# 1142</t>
  </si>
  <si>
    <t>Paid off Metlife for building loan Regions Ck# 1143</t>
  </si>
  <si>
    <t>Inventory</t>
  </si>
  <si>
    <t>Buy junk Volvo car from Austin Quinn</t>
  </si>
  <si>
    <t>4032 Meadow Ln front yard (new W. H.)</t>
  </si>
  <si>
    <t>2) Autos (Volvos)</t>
  </si>
  <si>
    <t>167C K 001 West 41st Street</t>
  </si>
  <si>
    <t>1030 Wilson Rd, Rossville, GA 30741</t>
  </si>
  <si>
    <t>4029 Meadow Ln. Chattanooga TN 37406   (Lot 8-B Peterson Subdivison)</t>
  </si>
  <si>
    <t>4031 Meadow Ln. Chattanooga TN 37406    (Lot 9 Evans PT of Clay Evans PB 11 PG 11)</t>
  </si>
  <si>
    <t>Closing cost</t>
  </si>
  <si>
    <t>Land Value</t>
  </si>
  <si>
    <t>Building value</t>
  </si>
  <si>
    <t>Cost or Value</t>
  </si>
  <si>
    <t>Date to PIE</t>
  </si>
  <si>
    <t>Date Aquaired</t>
  </si>
  <si>
    <t>FY 14/15</t>
  </si>
  <si>
    <t>1997 Ford F350 Pick Up 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</si>
</sst>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7" formatCode="&quot;$&quot;#,##0.00_);\(&quot;$&quot;#,##0.00\)"/>
    <numFmt numFmtId="164" formatCode="&quot;$&quot;#,##0.00"/>
    <numFmt numFmtId="165" formatCode="00000"/>
    <numFmt numFmtId="166" formatCode="&quot;$&quot;#,##0"/>
  </numFmts>
  <fonts count="8" x14ac:knownFonts="1">
    <font>
      <sz val="10"/>
      <name val="Arial"/>
    </font>
    <font>
      <sz val="14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4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164" fontId="5" fillId="0" borderId="0" xfId="0" applyNumberFormat="1" applyFont="1"/>
    <xf numFmtId="0" fontId="5" fillId="0" borderId="0" xfId="0" applyFont="1"/>
    <xf numFmtId="0" fontId="6" fillId="0" borderId="0" xfId="0" applyFont="1"/>
    <xf numFmtId="4" fontId="0" fillId="0" borderId="0" xfId="0" applyNumberFormat="1"/>
    <xf numFmtId="7" fontId="0" fillId="0" borderId="0" xfId="0" applyNumberFormat="1"/>
    <xf numFmtId="14" fontId="6" fillId="0" borderId="0" xfId="0" applyNumberFormat="1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6" fillId="2" borderId="0" xfId="0" applyFont="1" applyFill="1"/>
    <xf numFmtId="164" fontId="0" fillId="2" borderId="0" xfId="0" applyNumberFormat="1" applyFill="1"/>
    <xf numFmtId="0" fontId="6" fillId="3" borderId="0" xfId="0" applyFont="1" applyFill="1"/>
    <xf numFmtId="164" fontId="0" fillId="3" borderId="0" xfId="0" applyNumberFormat="1" applyFill="1"/>
    <xf numFmtId="0" fontId="6" fillId="4" borderId="0" xfId="0" applyFont="1" applyFill="1"/>
    <xf numFmtId="164" fontId="0" fillId="4" borderId="0" xfId="0" applyNumberFormat="1" applyFill="1"/>
    <xf numFmtId="0" fontId="6" fillId="5" borderId="0" xfId="0" applyFont="1" applyFill="1"/>
    <xf numFmtId="164" fontId="0" fillId="5" borderId="0" xfId="0" applyNumberFormat="1" applyFill="1"/>
    <xf numFmtId="0" fontId="6" fillId="6" borderId="0" xfId="0" applyFont="1" applyFill="1"/>
    <xf numFmtId="164" fontId="0" fillId="6" borderId="0" xfId="0" applyNumberFormat="1" applyFill="1"/>
    <xf numFmtId="0" fontId="6" fillId="7" borderId="0" xfId="0" applyFont="1" applyFill="1"/>
    <xf numFmtId="164" fontId="0" fillId="7" borderId="0" xfId="0" applyNumberFormat="1" applyFill="1"/>
    <xf numFmtId="0" fontId="6" fillId="8" borderId="0" xfId="0" applyFont="1" applyFill="1"/>
    <xf numFmtId="164" fontId="0" fillId="8" borderId="0" xfId="0" applyNumberFormat="1" applyFill="1"/>
    <xf numFmtId="0" fontId="6" fillId="9" borderId="0" xfId="0" applyFont="1" applyFill="1"/>
    <xf numFmtId="164" fontId="0" fillId="9" borderId="0" xfId="0" applyNumberFormat="1" applyFill="1"/>
    <xf numFmtId="0" fontId="6" fillId="10" borderId="0" xfId="0" applyFont="1" applyFill="1"/>
    <xf numFmtId="164" fontId="0" fillId="10" borderId="0" xfId="0" applyNumberFormat="1" applyFill="1"/>
    <xf numFmtId="0" fontId="6" fillId="11" borderId="0" xfId="0" applyFont="1" applyFill="1"/>
    <xf numFmtId="164" fontId="0" fillId="11" borderId="0" xfId="0" applyNumberFormat="1" applyFill="1"/>
    <xf numFmtId="3" fontId="5" fillId="0" borderId="0" xfId="0" applyNumberFormat="1" applyFont="1"/>
    <xf numFmtId="0" fontId="6" fillId="0" borderId="0" xfId="1"/>
    <xf numFmtId="166" fontId="6" fillId="0" borderId="0" xfId="1" applyNumberFormat="1"/>
    <xf numFmtId="0" fontId="6" fillId="0" borderId="0" xfId="1" applyFont="1"/>
    <xf numFmtId="14" fontId="6" fillId="0" borderId="0" xfId="1" applyNumberFormat="1"/>
    <xf numFmtId="0" fontId="6" fillId="0" borderId="0" xfId="1" applyFont="1" applyAlignment="1">
      <alignment wrapText="1"/>
    </xf>
    <xf numFmtId="0" fontId="6" fillId="0" borderId="0" xfId="1" applyAlignment="1">
      <alignment wrapText="1"/>
    </xf>
    <xf numFmtId="0" fontId="6" fillId="0" borderId="0" xfId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opLeftCell="A40" workbookViewId="0">
      <selection activeCell="A50" sqref="A50:XFD50"/>
    </sheetView>
  </sheetViews>
  <sheetFormatPr defaultRowHeight="12.75" x14ac:dyDescent="0.2"/>
  <cols>
    <col min="1" max="1" width="11.5703125" customWidth="1"/>
    <col min="2" max="2" width="55.85546875" customWidth="1"/>
    <col min="5" max="5" width="12" customWidth="1"/>
  </cols>
  <sheetData>
    <row r="1" spans="1:7" ht="18" x14ac:dyDescent="0.25">
      <c r="A1" s="3" t="s">
        <v>59</v>
      </c>
    </row>
    <row r="3" spans="1:7" ht="15.75" x14ac:dyDescent="0.25">
      <c r="A3" s="2" t="s">
        <v>1</v>
      </c>
      <c r="B3" s="2" t="s">
        <v>2</v>
      </c>
      <c r="C3" s="2" t="s">
        <v>4</v>
      </c>
      <c r="E3" s="8" t="s">
        <v>116</v>
      </c>
      <c r="F3" s="8" t="s">
        <v>117</v>
      </c>
    </row>
    <row r="4" spans="1:7" ht="15.75" x14ac:dyDescent="0.25">
      <c r="A4" s="2"/>
      <c r="B4" s="2"/>
      <c r="C4" s="2"/>
    </row>
    <row r="5" spans="1:7" x14ac:dyDescent="0.2">
      <c r="A5" s="4">
        <v>41488</v>
      </c>
      <c r="B5" t="s">
        <v>5</v>
      </c>
      <c r="C5" s="5">
        <v>10.89</v>
      </c>
      <c r="E5" s="4"/>
      <c r="G5" s="5"/>
    </row>
    <row r="6" spans="1:7" x14ac:dyDescent="0.2">
      <c r="A6" s="4">
        <v>41497</v>
      </c>
      <c r="B6" t="s">
        <v>7</v>
      </c>
      <c r="C6" s="5">
        <v>112.19</v>
      </c>
      <c r="E6" s="4"/>
      <c r="G6" s="5"/>
    </row>
    <row r="7" spans="1:7" x14ac:dyDescent="0.2">
      <c r="A7" s="4">
        <v>41503</v>
      </c>
      <c r="B7" t="s">
        <v>8</v>
      </c>
      <c r="C7" s="5">
        <v>14.88</v>
      </c>
      <c r="E7" s="4"/>
      <c r="G7" s="5"/>
    </row>
    <row r="8" spans="1:7" x14ac:dyDescent="0.2">
      <c r="A8" s="4">
        <v>41504</v>
      </c>
      <c r="B8" t="s">
        <v>9</v>
      </c>
      <c r="C8" s="5">
        <v>9.77</v>
      </c>
      <c r="E8" s="4"/>
      <c r="G8" s="5"/>
    </row>
    <row r="9" spans="1:7" x14ac:dyDescent="0.2">
      <c r="A9" s="4">
        <v>41531</v>
      </c>
      <c r="B9" t="s">
        <v>62</v>
      </c>
      <c r="C9" s="5">
        <v>57.88</v>
      </c>
      <c r="D9" t="s">
        <v>73</v>
      </c>
      <c r="E9" s="4"/>
      <c r="G9" s="5"/>
    </row>
    <row r="10" spans="1:7" x14ac:dyDescent="0.2">
      <c r="A10" s="4">
        <v>41539</v>
      </c>
      <c r="B10" t="s">
        <v>69</v>
      </c>
      <c r="C10" s="5">
        <v>32.71</v>
      </c>
      <c r="D10" t="s">
        <v>73</v>
      </c>
      <c r="E10" s="4"/>
      <c r="G10" s="5"/>
    </row>
    <row r="11" spans="1:7" x14ac:dyDescent="0.2">
      <c r="A11" s="4">
        <v>41928</v>
      </c>
      <c r="B11" t="s">
        <v>270</v>
      </c>
      <c r="C11" s="5">
        <v>204</v>
      </c>
      <c r="E11" s="4"/>
      <c r="G11" s="5"/>
    </row>
    <row r="12" spans="1:7" x14ac:dyDescent="0.2">
      <c r="A12" s="4">
        <v>41617</v>
      </c>
      <c r="B12" t="s">
        <v>62</v>
      </c>
      <c r="C12" s="5">
        <v>43.86</v>
      </c>
      <c r="D12" t="s">
        <v>269</v>
      </c>
      <c r="E12" s="4"/>
      <c r="G12" s="5"/>
    </row>
    <row r="13" spans="1:7" x14ac:dyDescent="0.2">
      <c r="A13" s="4">
        <v>41625</v>
      </c>
      <c r="B13" t="s">
        <v>270</v>
      </c>
      <c r="C13" s="5">
        <v>262.48</v>
      </c>
      <c r="E13" s="4"/>
      <c r="G13" s="5"/>
    </row>
    <row r="14" spans="1:7" x14ac:dyDescent="0.2">
      <c r="A14" s="4">
        <v>41625</v>
      </c>
      <c r="B14" t="s">
        <v>60</v>
      </c>
      <c r="C14" s="5">
        <v>203.69</v>
      </c>
    </row>
    <row r="15" spans="1:7" x14ac:dyDescent="0.2">
      <c r="A15" s="4">
        <v>41625</v>
      </c>
      <c r="B15" t="s">
        <v>61</v>
      </c>
      <c r="C15" s="5">
        <v>27.31</v>
      </c>
    </row>
    <row r="16" spans="1:7" x14ac:dyDescent="0.2">
      <c r="A16" s="4">
        <v>41626</v>
      </c>
      <c r="B16" t="s">
        <v>69</v>
      </c>
      <c r="C16" s="5">
        <v>13.42</v>
      </c>
    </row>
    <row r="17" spans="1:7" x14ac:dyDescent="0.2">
      <c r="A17" s="4">
        <v>41629</v>
      </c>
      <c r="B17" s="9" t="s">
        <v>262</v>
      </c>
      <c r="C17" s="5">
        <v>5.89</v>
      </c>
      <c r="E17" s="4"/>
      <c r="G17" s="5"/>
    </row>
    <row r="18" spans="1:7" x14ac:dyDescent="0.2">
      <c r="A18" s="4">
        <v>41702</v>
      </c>
      <c r="B18" t="s">
        <v>69</v>
      </c>
      <c r="C18" s="5">
        <v>4.38</v>
      </c>
      <c r="E18" s="4"/>
      <c r="G18" s="5"/>
    </row>
    <row r="19" spans="1:7" x14ac:dyDescent="0.2">
      <c r="A19" s="4">
        <v>41702</v>
      </c>
      <c r="B19" t="s">
        <v>62</v>
      </c>
      <c r="C19" s="5">
        <v>53.11</v>
      </c>
      <c r="E19" s="4"/>
      <c r="G19" s="5"/>
    </row>
    <row r="20" spans="1:7" x14ac:dyDescent="0.2">
      <c r="A20" s="4">
        <v>41706</v>
      </c>
      <c r="B20" t="s">
        <v>63</v>
      </c>
      <c r="C20" s="5">
        <v>-4.05</v>
      </c>
      <c r="E20" s="4"/>
      <c r="G20" s="5"/>
    </row>
    <row r="21" spans="1:7" x14ac:dyDescent="0.2">
      <c r="A21" s="4">
        <v>41706</v>
      </c>
      <c r="B21" t="s">
        <v>62</v>
      </c>
      <c r="C21" s="5">
        <v>20.11</v>
      </c>
      <c r="E21" s="4"/>
      <c r="G21" s="5"/>
    </row>
    <row r="22" spans="1:7" x14ac:dyDescent="0.2">
      <c r="A22" s="4">
        <v>41707</v>
      </c>
      <c r="B22" t="s">
        <v>64</v>
      </c>
      <c r="C22" s="5">
        <v>63.67</v>
      </c>
      <c r="E22" s="4"/>
      <c r="G22" s="5"/>
    </row>
    <row r="23" spans="1:7" x14ac:dyDescent="0.2">
      <c r="A23" s="4">
        <v>41723</v>
      </c>
      <c r="B23" t="s">
        <v>65</v>
      </c>
      <c r="C23" s="5">
        <v>-11.17</v>
      </c>
      <c r="E23" s="4"/>
      <c r="G23" s="5"/>
    </row>
    <row r="24" spans="1:7" x14ac:dyDescent="0.2">
      <c r="A24" s="4">
        <v>41730</v>
      </c>
      <c r="B24" s="9" t="s">
        <v>271</v>
      </c>
      <c r="C24" s="5">
        <v>19.09</v>
      </c>
      <c r="E24" s="4"/>
      <c r="G24" s="5"/>
    </row>
    <row r="25" spans="1:7" x14ac:dyDescent="0.2">
      <c r="A25" s="4">
        <v>41732</v>
      </c>
      <c r="B25" t="s">
        <v>64</v>
      </c>
      <c r="C25" s="5">
        <v>21.78</v>
      </c>
      <c r="E25" s="4"/>
      <c r="G25" s="5"/>
    </row>
    <row r="26" spans="1:7" x14ac:dyDescent="0.2">
      <c r="A26" s="4">
        <v>41733</v>
      </c>
      <c r="B26" t="s">
        <v>68</v>
      </c>
      <c r="C26" s="5">
        <v>40</v>
      </c>
      <c r="E26" s="4"/>
      <c r="G26" s="5"/>
    </row>
    <row r="27" spans="1:7" x14ac:dyDescent="0.2">
      <c r="A27" s="4">
        <v>41746</v>
      </c>
      <c r="B27" t="s">
        <v>69</v>
      </c>
      <c r="C27" s="5">
        <v>57.55</v>
      </c>
    </row>
    <row r="28" spans="1:7" x14ac:dyDescent="0.2">
      <c r="A28" s="4">
        <v>41753</v>
      </c>
      <c r="B28" t="s">
        <v>72</v>
      </c>
      <c r="C28" s="5">
        <v>49.83</v>
      </c>
    </row>
    <row r="29" spans="1:7" x14ac:dyDescent="0.2">
      <c r="A29" s="4">
        <v>41764</v>
      </c>
      <c r="B29" s="9" t="s">
        <v>272</v>
      </c>
      <c r="C29" s="5">
        <v>9.26</v>
      </c>
    </row>
    <row r="30" spans="1:7" x14ac:dyDescent="0.2">
      <c r="A30" s="4">
        <v>41765</v>
      </c>
      <c r="B30" t="s">
        <v>66</v>
      </c>
      <c r="C30" s="5">
        <v>4.83</v>
      </c>
      <c r="E30" s="4"/>
      <c r="G30" s="5"/>
    </row>
    <row r="31" spans="1:7" x14ac:dyDescent="0.2">
      <c r="A31" s="4">
        <v>41777</v>
      </c>
      <c r="B31" s="9" t="s">
        <v>253</v>
      </c>
      <c r="C31" s="5">
        <v>28.71</v>
      </c>
      <c r="E31" s="4"/>
      <c r="F31" s="9"/>
      <c r="G31" s="5"/>
    </row>
    <row r="32" spans="1:7" x14ac:dyDescent="0.2">
      <c r="A32" s="4">
        <v>41780</v>
      </c>
      <c r="B32" t="s">
        <v>67</v>
      </c>
      <c r="C32" s="5">
        <v>27.31</v>
      </c>
      <c r="E32" s="4"/>
      <c r="G32" s="5"/>
    </row>
    <row r="33" spans="1:7" x14ac:dyDescent="0.2">
      <c r="A33" s="4">
        <v>41780</v>
      </c>
      <c r="B33" t="s">
        <v>71</v>
      </c>
      <c r="C33" s="5">
        <v>300</v>
      </c>
      <c r="E33" s="4"/>
      <c r="G33" s="5"/>
    </row>
    <row r="34" spans="1:7" x14ac:dyDescent="0.2">
      <c r="A34" s="4">
        <v>41780</v>
      </c>
      <c r="B34" s="9" t="s">
        <v>273</v>
      </c>
      <c r="C34" s="5">
        <v>27.31</v>
      </c>
    </row>
    <row r="35" spans="1:7" x14ac:dyDescent="0.2">
      <c r="A35" s="4">
        <v>41781</v>
      </c>
      <c r="B35" t="s">
        <v>75</v>
      </c>
      <c r="C35" s="5">
        <v>32.93</v>
      </c>
      <c r="E35" s="4"/>
      <c r="G35" s="5"/>
    </row>
    <row r="36" spans="1:7" x14ac:dyDescent="0.2">
      <c r="A36" s="4">
        <v>41784</v>
      </c>
      <c r="B36" s="9" t="s">
        <v>119</v>
      </c>
      <c r="C36" s="5">
        <v>3.26</v>
      </c>
      <c r="E36" s="4"/>
      <c r="G36" s="5"/>
    </row>
    <row r="37" spans="1:7" x14ac:dyDescent="0.2">
      <c r="A37" s="4">
        <v>41789</v>
      </c>
      <c r="B37" s="9" t="s">
        <v>120</v>
      </c>
      <c r="C37" s="5">
        <v>49.03</v>
      </c>
      <c r="E37" s="4"/>
      <c r="G37" s="5"/>
    </row>
    <row r="38" spans="1:7" x14ac:dyDescent="0.2">
      <c r="A38" s="4">
        <v>41789</v>
      </c>
      <c r="B38" s="9" t="s">
        <v>119</v>
      </c>
      <c r="C38" s="5">
        <v>3.26</v>
      </c>
    </row>
    <row r="39" spans="1:7" x14ac:dyDescent="0.2">
      <c r="A39" s="4">
        <v>41790</v>
      </c>
      <c r="B39" s="9" t="s">
        <v>119</v>
      </c>
      <c r="C39" s="5">
        <v>77.5</v>
      </c>
    </row>
    <row r="40" spans="1:7" x14ac:dyDescent="0.2">
      <c r="A40" s="4">
        <v>41845</v>
      </c>
      <c r="B40" s="9" t="s">
        <v>119</v>
      </c>
      <c r="C40" s="5">
        <v>21.84</v>
      </c>
      <c r="E40" s="5">
        <v>39</v>
      </c>
      <c r="F40" s="5">
        <v>10.63</v>
      </c>
    </row>
    <row r="41" spans="1:7" x14ac:dyDescent="0.2">
      <c r="A41" s="4">
        <v>41859</v>
      </c>
      <c r="B41" s="9" t="s">
        <v>166</v>
      </c>
      <c r="C41" s="5">
        <v>200</v>
      </c>
      <c r="E41" s="5"/>
      <c r="F41" s="5"/>
    </row>
    <row r="42" spans="1:7" x14ac:dyDescent="0.2">
      <c r="A42" s="4">
        <v>41860</v>
      </c>
      <c r="B42" s="9" t="s">
        <v>113</v>
      </c>
      <c r="C42" s="5">
        <v>70</v>
      </c>
    </row>
    <row r="43" spans="1:7" x14ac:dyDescent="0.2">
      <c r="A43" s="4">
        <v>41890</v>
      </c>
      <c r="B43" s="9" t="s">
        <v>121</v>
      </c>
      <c r="C43" s="5">
        <v>1200</v>
      </c>
    </row>
    <row r="44" spans="1:7" x14ac:dyDescent="0.2">
      <c r="A44" s="4">
        <v>41898</v>
      </c>
      <c r="B44" s="9" t="s">
        <v>65</v>
      </c>
      <c r="C44" s="5">
        <v>-2.4700000000000002</v>
      </c>
    </row>
    <row r="45" spans="1:7" x14ac:dyDescent="0.2">
      <c r="A45" s="4">
        <v>41897</v>
      </c>
      <c r="B45" s="9" t="s">
        <v>118</v>
      </c>
      <c r="C45" s="5">
        <v>-1.94</v>
      </c>
    </row>
    <row r="46" spans="1:7" x14ac:dyDescent="0.2">
      <c r="A46" s="4">
        <v>41972</v>
      </c>
      <c r="B46" s="9" t="s">
        <v>253</v>
      </c>
      <c r="C46" s="5">
        <v>36.03</v>
      </c>
    </row>
    <row r="47" spans="1:7" x14ac:dyDescent="0.2">
      <c r="A47" s="4">
        <v>41987</v>
      </c>
      <c r="B47" s="9" t="s">
        <v>253</v>
      </c>
      <c r="C47" s="5">
        <v>0.68</v>
      </c>
    </row>
    <row r="48" spans="1:7" x14ac:dyDescent="0.2">
      <c r="A48" s="4">
        <v>42014</v>
      </c>
      <c r="B48" s="9" t="s">
        <v>253</v>
      </c>
      <c r="C48" s="5">
        <v>3.69</v>
      </c>
    </row>
    <row r="49" spans="1:3" x14ac:dyDescent="0.2">
      <c r="A49" s="4">
        <v>42052</v>
      </c>
      <c r="B49" s="9" t="s">
        <v>253</v>
      </c>
      <c r="C49" s="5">
        <v>73.78</v>
      </c>
    </row>
    <row r="50" spans="1:3" x14ac:dyDescent="0.2">
      <c r="A50" s="4">
        <v>42074</v>
      </c>
      <c r="B50" s="9" t="s">
        <v>253</v>
      </c>
      <c r="C50" s="5">
        <v>6.19</v>
      </c>
    </row>
    <row r="51" spans="1:3" x14ac:dyDescent="0.2">
      <c r="A51" s="4">
        <v>42082</v>
      </c>
      <c r="B51" s="9" t="s">
        <v>253</v>
      </c>
      <c r="C51" s="5">
        <v>19.61</v>
      </c>
    </row>
    <row r="52" spans="1:3" x14ac:dyDescent="0.2">
      <c r="A52" s="4">
        <v>42087</v>
      </c>
      <c r="B52" s="9" t="s">
        <v>252</v>
      </c>
      <c r="C52" s="5">
        <v>-19.61</v>
      </c>
    </row>
    <row r="53" spans="1:3" x14ac:dyDescent="0.2">
      <c r="A53" s="4">
        <v>42087</v>
      </c>
      <c r="B53" s="9" t="s">
        <v>253</v>
      </c>
      <c r="C53" s="5">
        <v>21.77</v>
      </c>
    </row>
    <row r="54" spans="1:3" x14ac:dyDescent="0.2">
      <c r="A54" s="4">
        <v>42091</v>
      </c>
      <c r="B54" s="9" t="s">
        <v>289</v>
      </c>
      <c r="C54" s="5">
        <v>23.1</v>
      </c>
    </row>
    <row r="55" spans="1:3" x14ac:dyDescent="0.2">
      <c r="A55" s="4">
        <v>42092</v>
      </c>
      <c r="B55" s="9" t="s">
        <v>252</v>
      </c>
      <c r="C55" s="5">
        <v>-17.14</v>
      </c>
    </row>
    <row r="56" spans="1:3" x14ac:dyDescent="0.2">
      <c r="A56" s="4">
        <v>42105</v>
      </c>
      <c r="B56" s="9" t="s">
        <v>253</v>
      </c>
      <c r="C56" s="5">
        <v>4.59</v>
      </c>
    </row>
    <row r="57" spans="1:3" x14ac:dyDescent="0.2">
      <c r="A57" s="4">
        <v>42110</v>
      </c>
      <c r="B57" s="9" t="s">
        <v>253</v>
      </c>
      <c r="C57" s="5">
        <v>8.7100000000000009</v>
      </c>
    </row>
    <row r="58" spans="1:3" x14ac:dyDescent="0.2">
      <c r="A58" s="4">
        <v>42114</v>
      </c>
      <c r="B58" s="9" t="s">
        <v>253</v>
      </c>
      <c r="C58" s="5">
        <v>49.97</v>
      </c>
    </row>
    <row r="59" spans="1:3" x14ac:dyDescent="0.2">
      <c r="A59" s="4">
        <v>42114</v>
      </c>
      <c r="B59" t="s">
        <v>260</v>
      </c>
      <c r="C59" s="5">
        <v>302.45</v>
      </c>
    </row>
    <row r="60" spans="1:3" x14ac:dyDescent="0.2">
      <c r="A60" s="4">
        <v>42120</v>
      </c>
      <c r="B60" s="9" t="s">
        <v>253</v>
      </c>
      <c r="C60" s="5">
        <v>26.68</v>
      </c>
    </row>
    <row r="61" spans="1:3" x14ac:dyDescent="0.2">
      <c r="A61" s="4">
        <v>42121</v>
      </c>
      <c r="B61" s="9" t="s">
        <v>253</v>
      </c>
      <c r="C61" s="5">
        <v>46.41</v>
      </c>
    </row>
    <row r="62" spans="1:3" x14ac:dyDescent="0.2">
      <c r="A62" s="4">
        <v>42123</v>
      </c>
      <c r="B62" s="9" t="s">
        <v>291</v>
      </c>
      <c r="C62" s="5">
        <v>340.86</v>
      </c>
    </row>
    <row r="63" spans="1:3" x14ac:dyDescent="0.2">
      <c r="A63" s="4">
        <v>42124</v>
      </c>
      <c r="B63" s="9" t="s">
        <v>253</v>
      </c>
      <c r="C63" s="5">
        <v>43.45</v>
      </c>
    </row>
    <row r="64" spans="1:3" x14ac:dyDescent="0.2">
      <c r="A64" s="4">
        <v>42125</v>
      </c>
      <c r="B64" s="9" t="s">
        <v>253</v>
      </c>
      <c r="C64" s="5">
        <v>179.97</v>
      </c>
    </row>
    <row r="65" spans="1:3" x14ac:dyDescent="0.2">
      <c r="A65" s="4">
        <v>42127</v>
      </c>
      <c r="B65" s="9" t="s">
        <v>254</v>
      </c>
      <c r="C65" s="5">
        <v>1.0900000000000001</v>
      </c>
    </row>
    <row r="66" spans="1:3" x14ac:dyDescent="0.2">
      <c r="A66" s="4">
        <v>42128</v>
      </c>
      <c r="B66" t="s">
        <v>260</v>
      </c>
      <c r="C66" s="5">
        <v>281.7</v>
      </c>
    </row>
    <row r="67" spans="1:3" x14ac:dyDescent="0.2">
      <c r="A67" s="4">
        <v>42132</v>
      </c>
      <c r="B67" s="9" t="s">
        <v>253</v>
      </c>
      <c r="C67" s="5">
        <v>17.13</v>
      </c>
    </row>
    <row r="68" spans="1:3" x14ac:dyDescent="0.2">
      <c r="A68" s="4">
        <v>42135</v>
      </c>
      <c r="B68" t="s">
        <v>260</v>
      </c>
      <c r="C68" s="5">
        <v>33.869999999999997</v>
      </c>
    </row>
    <row r="69" spans="1:3" x14ac:dyDescent="0.2">
      <c r="A69" s="4">
        <v>42136</v>
      </c>
      <c r="B69" s="9" t="s">
        <v>253</v>
      </c>
      <c r="C69" s="5">
        <v>12.61</v>
      </c>
    </row>
    <row r="70" spans="1:3" x14ac:dyDescent="0.2">
      <c r="A70" s="4">
        <v>42137</v>
      </c>
      <c r="B70" s="9" t="s">
        <v>253</v>
      </c>
      <c r="C70" s="5">
        <v>34.340000000000003</v>
      </c>
    </row>
    <row r="71" spans="1:3" x14ac:dyDescent="0.2">
      <c r="A71" s="4">
        <v>42142</v>
      </c>
      <c r="B71" s="9" t="s">
        <v>253</v>
      </c>
      <c r="C71" s="5">
        <v>28.71</v>
      </c>
    </row>
    <row r="72" spans="1:3" x14ac:dyDescent="0.2">
      <c r="A72" s="4">
        <v>42144</v>
      </c>
      <c r="B72" s="9" t="s">
        <v>268</v>
      </c>
      <c r="C72" s="5">
        <v>30.59</v>
      </c>
    </row>
    <row r="73" spans="1:3" x14ac:dyDescent="0.2">
      <c r="A73" s="4">
        <v>42146</v>
      </c>
      <c r="B73" s="9" t="s">
        <v>253</v>
      </c>
      <c r="C73" s="5">
        <v>59.88</v>
      </c>
    </row>
    <row r="74" spans="1:3" x14ac:dyDescent="0.2">
      <c r="A74" s="4">
        <v>42146</v>
      </c>
      <c r="B74" t="s">
        <v>261</v>
      </c>
      <c r="C74" s="5">
        <v>-9.1999999999999993</v>
      </c>
    </row>
    <row r="75" spans="1:3" x14ac:dyDescent="0.2">
      <c r="A75" s="4">
        <v>42158</v>
      </c>
      <c r="B75" s="9" t="s">
        <v>253</v>
      </c>
      <c r="C75" s="5">
        <v>33.28</v>
      </c>
    </row>
    <row r="76" spans="1:3" x14ac:dyDescent="0.2">
      <c r="A76" s="4">
        <v>42159</v>
      </c>
      <c r="B76" s="9" t="s">
        <v>267</v>
      </c>
      <c r="C76" s="5">
        <v>135.81</v>
      </c>
    </row>
    <row r="77" spans="1:3" x14ac:dyDescent="0.2">
      <c r="A77" s="4">
        <v>42159</v>
      </c>
      <c r="B77" s="9" t="s">
        <v>253</v>
      </c>
      <c r="C77" s="5">
        <v>53.3</v>
      </c>
    </row>
    <row r="78" spans="1:3" x14ac:dyDescent="0.2">
      <c r="A78" t="s">
        <v>259</v>
      </c>
    </row>
    <row r="104" spans="2:3" x14ac:dyDescent="0.2">
      <c r="B104" s="8" t="s">
        <v>274</v>
      </c>
      <c r="C104" s="7">
        <f>SUM(C5:C103)</f>
        <v>5228.3999999999996</v>
      </c>
    </row>
  </sheetData>
  <phoneticPr fontId="2" type="noConversion"/>
  <pageMargins left="0.75" right="0.75" top="1" bottom="1" header="0.5" footer="0.5"/>
  <pageSetup orientation="portrait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4"/>
  <sheetViews>
    <sheetView tabSelected="1" zoomScaleNormal="100" workbookViewId="0">
      <pane xSplit="22905" ySplit="1560" topLeftCell="R142" activePane="bottomLeft"/>
      <selection activeCell="N1" sqref="N1:N1048576"/>
      <selection pane="bottomLeft" activeCell="B169" sqref="B169"/>
      <selection pane="topRight" activeCell="R1" sqref="R1"/>
      <selection pane="bottomRight" activeCell="R146" sqref="R146"/>
    </sheetView>
  </sheetViews>
  <sheetFormatPr defaultRowHeight="12.75" x14ac:dyDescent="0.2"/>
  <cols>
    <col min="1" max="1" width="10.28515625" customWidth="1"/>
    <col min="2" max="2" width="59" customWidth="1"/>
    <col min="3" max="3" width="10.140625" customWidth="1"/>
    <col min="4" max="4" width="3" customWidth="1"/>
    <col min="5" max="5" width="10.28515625" customWidth="1"/>
    <col min="6" max="9" width="9.140625" customWidth="1"/>
    <col min="10" max="10" width="10.28515625" customWidth="1"/>
    <col min="11" max="13" width="9.140625" customWidth="1"/>
    <col min="14" max="14" width="11.42578125" customWidth="1"/>
    <col min="16" max="16" width="10.5703125" customWidth="1"/>
    <col min="17" max="17" width="11" customWidth="1"/>
  </cols>
  <sheetData>
    <row r="1" spans="1:17" ht="21.75" customHeight="1" x14ac:dyDescent="0.25">
      <c r="A1" s="3" t="s">
        <v>0</v>
      </c>
      <c r="B1" s="1"/>
      <c r="C1" s="3" t="s">
        <v>76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7" ht="30.75" customHeight="1" x14ac:dyDescent="0.25">
      <c r="A2" s="2" t="s">
        <v>1</v>
      </c>
      <c r="B2" s="2" t="s">
        <v>2</v>
      </c>
      <c r="C2" s="2" t="s">
        <v>3</v>
      </c>
      <c r="D2" s="2"/>
      <c r="E2" s="18" t="s">
        <v>283</v>
      </c>
      <c r="F2" s="17" t="s">
        <v>225</v>
      </c>
      <c r="G2" s="17" t="s">
        <v>226</v>
      </c>
      <c r="H2" s="17" t="s">
        <v>117</v>
      </c>
      <c r="I2" s="18" t="s">
        <v>236</v>
      </c>
      <c r="J2" s="18" t="s">
        <v>237</v>
      </c>
      <c r="K2" s="17" t="s">
        <v>235</v>
      </c>
      <c r="L2" s="17" t="s">
        <v>239</v>
      </c>
      <c r="M2" s="17" t="s">
        <v>250</v>
      </c>
      <c r="N2" s="17" t="s">
        <v>308</v>
      </c>
      <c r="O2" s="2" t="s">
        <v>284</v>
      </c>
      <c r="P2" s="2" t="s">
        <v>6</v>
      </c>
    </row>
    <row r="3" spans="1:17" x14ac:dyDescent="0.2">
      <c r="P3" s="8" t="s">
        <v>299</v>
      </c>
      <c r="Q3" s="8" t="s">
        <v>300</v>
      </c>
    </row>
    <row r="5" spans="1:17" x14ac:dyDescent="0.2">
      <c r="A5" s="4">
        <v>41823</v>
      </c>
      <c r="B5" s="9" t="s">
        <v>115</v>
      </c>
      <c r="L5" s="5">
        <v>96.18</v>
      </c>
    </row>
    <row r="6" spans="1:17" x14ac:dyDescent="0.2">
      <c r="A6" s="4">
        <v>41837</v>
      </c>
      <c r="B6" t="s">
        <v>86</v>
      </c>
      <c r="C6" s="5">
        <v>135</v>
      </c>
      <c r="E6" s="5"/>
      <c r="F6" s="5"/>
      <c r="G6" s="5"/>
      <c r="H6" s="5"/>
      <c r="I6" s="5"/>
      <c r="J6" s="5"/>
      <c r="K6" s="5"/>
      <c r="L6" s="5"/>
      <c r="M6" s="5"/>
      <c r="N6" s="5"/>
      <c r="O6">
        <v>33</v>
      </c>
      <c r="P6" s="5"/>
    </row>
    <row r="7" spans="1:17" x14ac:dyDescent="0.2">
      <c r="A7" s="4">
        <v>41837</v>
      </c>
      <c r="B7" t="s">
        <v>79</v>
      </c>
      <c r="C7" s="10"/>
      <c r="D7" s="5"/>
      <c r="E7" s="5"/>
      <c r="F7" s="5">
        <v>139.69</v>
      </c>
      <c r="G7" s="5"/>
      <c r="H7" s="5"/>
      <c r="I7" s="5"/>
      <c r="J7" s="5"/>
      <c r="K7" s="5"/>
      <c r="L7" s="5"/>
      <c r="M7" s="5"/>
      <c r="N7" s="5"/>
      <c r="O7">
        <v>10</v>
      </c>
    </row>
    <row r="8" spans="1:17" x14ac:dyDescent="0.2">
      <c r="A8" s="4">
        <v>41837</v>
      </c>
      <c r="B8" s="9" t="s">
        <v>89</v>
      </c>
      <c r="C8" s="5">
        <v>147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>
        <v>35</v>
      </c>
    </row>
    <row r="9" spans="1:17" x14ac:dyDescent="0.2">
      <c r="A9" s="4">
        <v>41837</v>
      </c>
      <c r="B9" s="9" t="s">
        <v>90</v>
      </c>
      <c r="C9" s="5">
        <v>30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>
        <v>0</v>
      </c>
    </row>
    <row r="10" spans="1:17" x14ac:dyDescent="0.2">
      <c r="A10" s="4">
        <v>41838</v>
      </c>
      <c r="B10" t="s">
        <v>87</v>
      </c>
      <c r="C10" s="11">
        <v>234.5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>
        <v>33</v>
      </c>
    </row>
    <row r="11" spans="1:17" x14ac:dyDescent="0.2">
      <c r="A11" s="4">
        <v>41839</v>
      </c>
      <c r="B11" s="9" t="s">
        <v>99</v>
      </c>
      <c r="C11" s="10"/>
      <c r="D11" s="5"/>
      <c r="F11" s="5"/>
      <c r="G11" s="5"/>
      <c r="H11" s="5"/>
      <c r="I11" s="5"/>
      <c r="J11" s="5">
        <v>370.6</v>
      </c>
      <c r="K11" s="5"/>
      <c r="L11" s="5"/>
      <c r="M11" s="5"/>
      <c r="N11" s="5"/>
    </row>
    <row r="12" spans="1:17" x14ac:dyDescent="0.2">
      <c r="A12" s="4">
        <v>41841</v>
      </c>
      <c r="B12" s="9" t="s">
        <v>96</v>
      </c>
      <c r="C12" s="10"/>
      <c r="D12" s="5"/>
      <c r="E12" s="5"/>
      <c r="F12" s="5">
        <v>27.52</v>
      </c>
      <c r="G12" s="5"/>
      <c r="H12" s="5"/>
      <c r="I12" s="5"/>
      <c r="J12" s="5"/>
      <c r="K12" s="5"/>
      <c r="L12" s="5"/>
      <c r="M12" s="5"/>
      <c r="N12" s="5"/>
    </row>
    <row r="13" spans="1:17" x14ac:dyDescent="0.2">
      <c r="A13" s="4">
        <v>41842</v>
      </c>
      <c r="B13" s="9" t="s">
        <v>301</v>
      </c>
      <c r="C13" s="10">
        <v>254.4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7" x14ac:dyDescent="0.2">
      <c r="A14" s="4">
        <v>41843</v>
      </c>
      <c r="B14" s="9" t="s">
        <v>301</v>
      </c>
      <c r="C14" s="5">
        <v>103.2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7" x14ac:dyDescent="0.2">
      <c r="A15" s="4">
        <v>41843</v>
      </c>
      <c r="B15" s="9" t="s">
        <v>81</v>
      </c>
      <c r="C15" s="10"/>
      <c r="E15" s="5"/>
      <c r="F15" s="5">
        <v>13.47</v>
      </c>
      <c r="G15" s="5"/>
      <c r="H15" s="5"/>
      <c r="I15" s="5"/>
      <c r="J15" s="5"/>
      <c r="K15" s="5"/>
      <c r="L15" s="5"/>
      <c r="M15" s="5"/>
      <c r="N15" s="5"/>
      <c r="P15" s="5"/>
    </row>
    <row r="16" spans="1:17" x14ac:dyDescent="0.2">
      <c r="A16" s="4">
        <v>41850</v>
      </c>
      <c r="B16" s="9" t="s">
        <v>94</v>
      </c>
      <c r="C16" s="10"/>
      <c r="E16" s="5">
        <v>30</v>
      </c>
      <c r="F16" s="5"/>
      <c r="G16" s="5"/>
      <c r="H16" s="5"/>
      <c r="I16" s="5"/>
      <c r="J16" s="5"/>
      <c r="K16" s="5"/>
      <c r="L16" s="5"/>
      <c r="M16" s="5"/>
      <c r="N16" s="5"/>
      <c r="P16" s="5"/>
    </row>
    <row r="17" spans="1:17" x14ac:dyDescent="0.2">
      <c r="A17" s="4">
        <v>41852</v>
      </c>
      <c r="B17" s="9" t="s">
        <v>91</v>
      </c>
      <c r="C17" s="10"/>
      <c r="F17" s="5"/>
      <c r="G17" s="5">
        <v>13.1</v>
      </c>
      <c r="H17" s="5"/>
      <c r="I17" s="5"/>
      <c r="J17" s="5"/>
      <c r="K17" s="5"/>
      <c r="L17" s="5"/>
      <c r="M17" s="5"/>
      <c r="N17" s="5"/>
      <c r="P17" s="5"/>
    </row>
    <row r="18" spans="1:17" x14ac:dyDescent="0.2">
      <c r="A18" s="4">
        <v>41858</v>
      </c>
      <c r="B18" s="9" t="s">
        <v>88</v>
      </c>
      <c r="C18" s="5">
        <v>237.36</v>
      </c>
      <c r="O18">
        <v>33</v>
      </c>
      <c r="P18" s="5"/>
    </row>
    <row r="19" spans="1:17" x14ac:dyDescent="0.2">
      <c r="A19" s="4">
        <v>41863</v>
      </c>
      <c r="B19" s="9" t="s">
        <v>92</v>
      </c>
      <c r="C19" s="5"/>
      <c r="F19" s="5"/>
      <c r="G19" s="5"/>
      <c r="H19" s="5"/>
      <c r="I19" s="5"/>
      <c r="J19" s="5"/>
      <c r="K19" s="5">
        <v>135</v>
      </c>
      <c r="L19" s="5"/>
      <c r="M19" s="5"/>
      <c r="N19" s="5"/>
      <c r="P19" s="5"/>
    </row>
    <row r="20" spans="1:17" x14ac:dyDescent="0.2">
      <c r="A20" s="4">
        <v>41865</v>
      </c>
      <c r="B20" s="9" t="s">
        <v>100</v>
      </c>
      <c r="C20" s="10"/>
      <c r="D20" s="5"/>
      <c r="E20" s="5">
        <v>370.6</v>
      </c>
      <c r="F20" s="5"/>
      <c r="G20" s="5"/>
      <c r="H20" s="5"/>
      <c r="I20" s="5"/>
      <c r="J20" s="5"/>
      <c r="K20" s="5"/>
      <c r="L20" s="5"/>
      <c r="M20" s="5"/>
      <c r="N20" s="5"/>
      <c r="P20" s="5"/>
    </row>
    <row r="21" spans="1:17" x14ac:dyDescent="0.2">
      <c r="A21" s="4">
        <v>41865</v>
      </c>
      <c r="B21" s="9" t="s">
        <v>276</v>
      </c>
      <c r="C21" s="10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>
        <v>12</v>
      </c>
      <c r="P21" s="5"/>
    </row>
    <row r="22" spans="1:17" x14ac:dyDescent="0.2">
      <c r="A22" s="4">
        <v>41866</v>
      </c>
      <c r="B22" s="9" t="s">
        <v>93</v>
      </c>
      <c r="C22" s="10"/>
      <c r="D22" s="5"/>
      <c r="F22" s="5"/>
      <c r="G22" s="5"/>
      <c r="H22" s="5"/>
      <c r="I22" s="5"/>
      <c r="J22" s="5"/>
      <c r="K22" s="5">
        <v>37.5</v>
      </c>
      <c r="L22" s="5"/>
      <c r="M22" s="5"/>
      <c r="N22" s="5"/>
      <c r="P22" s="5"/>
    </row>
    <row r="23" spans="1:17" x14ac:dyDescent="0.2">
      <c r="A23" s="4">
        <v>41867</v>
      </c>
      <c r="B23" s="9" t="s">
        <v>160</v>
      </c>
      <c r="C23" s="10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P23" s="5">
        <v>443.53</v>
      </c>
    </row>
    <row r="24" spans="1:17" x14ac:dyDescent="0.2">
      <c r="A24" s="4">
        <v>41867</v>
      </c>
      <c r="B24" s="9" t="s">
        <v>95</v>
      </c>
      <c r="C24" s="10"/>
      <c r="D24" s="5"/>
      <c r="E24" s="5"/>
      <c r="F24" s="5">
        <v>15.25</v>
      </c>
      <c r="G24" s="5"/>
      <c r="H24" s="5"/>
      <c r="I24" s="5"/>
      <c r="J24" s="5"/>
      <c r="K24" s="5"/>
      <c r="L24" s="5"/>
      <c r="M24" s="5"/>
      <c r="N24" s="5"/>
      <c r="P24" s="5"/>
    </row>
    <row r="25" spans="1:17" x14ac:dyDescent="0.2">
      <c r="A25" s="4">
        <v>41869</v>
      </c>
      <c r="B25" s="9" t="s">
        <v>155</v>
      </c>
      <c r="C25" s="10"/>
      <c r="D25" s="5"/>
      <c r="E25" s="5">
        <v>-2.62</v>
      </c>
      <c r="F25" s="5"/>
      <c r="G25" s="5"/>
      <c r="H25" s="5"/>
      <c r="I25" s="5"/>
      <c r="J25" s="5"/>
      <c r="K25" s="5"/>
      <c r="L25" s="5"/>
      <c r="M25" s="5"/>
      <c r="N25" s="5"/>
      <c r="P25" s="5"/>
    </row>
    <row r="26" spans="1:17" x14ac:dyDescent="0.2">
      <c r="A26" s="4">
        <v>41871</v>
      </c>
      <c r="B26" s="9" t="s">
        <v>303</v>
      </c>
      <c r="C26" s="5">
        <v>457.04</v>
      </c>
      <c r="E26">
        <v>4.88</v>
      </c>
      <c r="O26">
        <v>33</v>
      </c>
      <c r="P26" s="5"/>
    </row>
    <row r="27" spans="1:17" x14ac:dyDescent="0.2">
      <c r="A27" s="4">
        <v>41872</v>
      </c>
      <c r="B27" s="9" t="s">
        <v>82</v>
      </c>
      <c r="C27" s="10"/>
      <c r="E27" s="5"/>
      <c r="F27" s="5">
        <v>14.41</v>
      </c>
      <c r="G27" s="5"/>
      <c r="H27" s="5"/>
      <c r="I27" s="5"/>
      <c r="J27" s="5"/>
      <c r="K27" s="5"/>
      <c r="L27" s="5"/>
      <c r="M27" s="5"/>
      <c r="N27" s="5"/>
      <c r="P27" s="5"/>
    </row>
    <row r="28" spans="1:17" x14ac:dyDescent="0.2">
      <c r="A28" s="4">
        <v>41878</v>
      </c>
      <c r="B28" s="9" t="s">
        <v>136</v>
      </c>
      <c r="C28" s="10"/>
      <c r="E28" s="5">
        <v>270.42</v>
      </c>
      <c r="F28" s="5"/>
      <c r="G28" s="5"/>
      <c r="H28" s="5"/>
      <c r="I28" s="5"/>
      <c r="J28" s="5"/>
      <c r="K28" s="5"/>
      <c r="L28" s="5"/>
      <c r="M28" s="5"/>
      <c r="N28" s="5"/>
      <c r="O28">
        <v>24</v>
      </c>
      <c r="P28" s="5"/>
    </row>
    <row r="29" spans="1:17" x14ac:dyDescent="0.2">
      <c r="A29" s="4">
        <v>41879</v>
      </c>
      <c r="B29" s="9" t="s">
        <v>142</v>
      </c>
      <c r="C29" s="10"/>
      <c r="F29" s="5"/>
      <c r="G29" s="5"/>
      <c r="H29" s="5"/>
      <c r="I29" s="5">
        <v>85</v>
      </c>
      <c r="J29" s="5"/>
      <c r="K29" s="5"/>
      <c r="L29" s="5"/>
      <c r="M29" s="5"/>
      <c r="N29" s="5"/>
      <c r="O29">
        <v>24</v>
      </c>
      <c r="Q29" s="5">
        <v>17.98</v>
      </c>
    </row>
    <row r="30" spans="1:17" x14ac:dyDescent="0.2">
      <c r="A30" s="4">
        <v>41884</v>
      </c>
      <c r="B30" s="9" t="s">
        <v>141</v>
      </c>
      <c r="C30" s="10"/>
      <c r="E30" s="5">
        <v>15.82</v>
      </c>
      <c r="F30" s="5"/>
      <c r="G30" s="5"/>
      <c r="H30" s="5"/>
      <c r="I30" s="5"/>
      <c r="J30" s="5"/>
      <c r="K30" s="5"/>
      <c r="L30" s="5"/>
      <c r="M30" s="5"/>
      <c r="N30" s="5"/>
      <c r="O30">
        <v>6</v>
      </c>
      <c r="P30" s="5"/>
    </row>
    <row r="31" spans="1:17" x14ac:dyDescent="0.2">
      <c r="A31" s="4">
        <v>41890</v>
      </c>
      <c r="B31" s="9" t="s">
        <v>302</v>
      </c>
      <c r="C31" s="10"/>
      <c r="E31" s="5">
        <v>5.46</v>
      </c>
      <c r="F31" s="5"/>
      <c r="G31" s="5"/>
      <c r="H31" s="5"/>
      <c r="I31" s="5"/>
      <c r="J31" s="5"/>
      <c r="K31" s="5"/>
      <c r="L31" s="5"/>
      <c r="M31" s="5"/>
      <c r="N31" s="5"/>
      <c r="P31" s="5"/>
    </row>
    <row r="32" spans="1:17" x14ac:dyDescent="0.2">
      <c r="A32" s="4">
        <v>41891</v>
      </c>
      <c r="B32" s="9" t="s">
        <v>97</v>
      </c>
      <c r="C32" s="10"/>
      <c r="F32" s="5"/>
      <c r="G32" s="5">
        <v>13.1</v>
      </c>
      <c r="H32" s="5"/>
      <c r="I32" s="5"/>
      <c r="J32" s="5"/>
      <c r="K32" s="5"/>
      <c r="L32" s="5"/>
      <c r="M32" s="5"/>
      <c r="N32" s="5"/>
      <c r="P32" s="5"/>
    </row>
    <row r="33" spans="1:17" x14ac:dyDescent="0.2">
      <c r="A33" s="4">
        <v>41897</v>
      </c>
      <c r="B33" s="9" t="s">
        <v>152</v>
      </c>
      <c r="C33" s="10"/>
      <c r="E33" s="5">
        <v>1.94</v>
      </c>
      <c r="F33" s="5"/>
      <c r="G33" s="5"/>
      <c r="H33" s="5"/>
      <c r="I33" s="5"/>
      <c r="J33" s="5"/>
      <c r="K33" s="5"/>
      <c r="L33" s="5"/>
      <c r="M33" s="5"/>
      <c r="N33" s="5"/>
      <c r="O33">
        <v>12</v>
      </c>
      <c r="P33" s="5"/>
    </row>
    <row r="34" spans="1:17" x14ac:dyDescent="0.2">
      <c r="A34" s="4">
        <v>41897</v>
      </c>
      <c r="B34" s="9" t="s">
        <v>153</v>
      </c>
      <c r="C34" s="10"/>
      <c r="E34" s="5">
        <v>-1.94</v>
      </c>
      <c r="F34" s="5"/>
      <c r="G34" s="5"/>
      <c r="H34" s="5"/>
      <c r="I34" s="5"/>
      <c r="J34" s="5"/>
      <c r="K34" s="5"/>
      <c r="L34" s="5"/>
      <c r="M34" s="5"/>
      <c r="N34" s="5"/>
      <c r="O34">
        <v>12</v>
      </c>
      <c r="P34" s="5"/>
    </row>
    <row r="35" spans="1:17" x14ac:dyDescent="0.2">
      <c r="A35" s="4">
        <v>41897</v>
      </c>
      <c r="B35" s="9" t="s">
        <v>98</v>
      </c>
      <c r="C35" s="10"/>
      <c r="D35" s="5"/>
      <c r="F35" s="5"/>
      <c r="G35" s="5"/>
      <c r="H35" s="5"/>
      <c r="I35" s="5"/>
      <c r="J35" s="5">
        <v>370.6</v>
      </c>
      <c r="K35" s="5"/>
      <c r="L35" s="5"/>
      <c r="M35" s="5"/>
      <c r="N35" s="5"/>
      <c r="P35" s="5"/>
    </row>
    <row r="36" spans="1:17" x14ac:dyDescent="0.2">
      <c r="A36" s="4">
        <v>41897</v>
      </c>
      <c r="B36" s="9" t="s">
        <v>101</v>
      </c>
      <c r="C36" s="10"/>
      <c r="D36" s="5"/>
      <c r="E36" s="5"/>
      <c r="F36" s="5">
        <v>15.55</v>
      </c>
      <c r="G36" s="5"/>
      <c r="H36" s="5"/>
      <c r="I36" s="5"/>
      <c r="J36" s="5"/>
      <c r="K36" s="5"/>
      <c r="L36" s="5"/>
      <c r="M36" s="5"/>
      <c r="N36" s="5"/>
      <c r="P36" s="5"/>
    </row>
    <row r="37" spans="1:17" x14ac:dyDescent="0.2">
      <c r="A37" s="4">
        <v>41898</v>
      </c>
      <c r="B37" s="9" t="s">
        <v>157</v>
      </c>
      <c r="C37" s="10"/>
      <c r="D37" s="5"/>
      <c r="E37" s="5">
        <v>9.8000000000000007</v>
      </c>
      <c r="F37" s="5"/>
      <c r="G37" s="5"/>
      <c r="H37" s="5"/>
      <c r="I37" s="5"/>
      <c r="J37" s="5"/>
      <c r="K37" s="5"/>
      <c r="L37" s="5"/>
      <c r="M37" s="5"/>
      <c r="N37" s="5"/>
      <c r="O37">
        <v>15</v>
      </c>
      <c r="P37" s="5"/>
    </row>
    <row r="38" spans="1:17" x14ac:dyDescent="0.2">
      <c r="A38" s="4">
        <v>41899</v>
      </c>
      <c r="B38" s="9" t="s">
        <v>279</v>
      </c>
      <c r="C38" s="10"/>
      <c r="D38" s="5"/>
      <c r="E38" s="5">
        <v>13.14</v>
      </c>
      <c r="F38" s="5"/>
      <c r="G38" s="5"/>
      <c r="H38" s="5"/>
      <c r="I38" s="5"/>
      <c r="J38" s="5"/>
      <c r="K38" s="5"/>
      <c r="L38" s="5"/>
      <c r="M38" s="5"/>
      <c r="N38" s="5"/>
      <c r="P38" s="5"/>
    </row>
    <row r="39" spans="1:17" x14ac:dyDescent="0.2">
      <c r="A39" s="4">
        <v>41899</v>
      </c>
      <c r="B39" s="9" t="s">
        <v>156</v>
      </c>
      <c r="C39" s="10"/>
      <c r="D39" s="5"/>
      <c r="E39" s="5">
        <v>2.37</v>
      </c>
      <c r="F39" s="5"/>
      <c r="G39" s="5"/>
      <c r="H39" s="5"/>
      <c r="I39" s="5"/>
      <c r="J39" s="5"/>
      <c r="K39" s="5"/>
      <c r="L39" s="5"/>
      <c r="M39" s="5"/>
      <c r="N39" s="5"/>
      <c r="P39" s="5"/>
    </row>
    <row r="40" spans="1:17" x14ac:dyDescent="0.2">
      <c r="A40" s="4">
        <v>41899</v>
      </c>
      <c r="B40" s="9" t="s">
        <v>102</v>
      </c>
      <c r="C40" s="10"/>
      <c r="D40" s="5"/>
      <c r="F40" s="5"/>
      <c r="G40" s="5"/>
      <c r="H40" s="5"/>
      <c r="I40" s="5"/>
      <c r="J40" s="5"/>
      <c r="K40" s="5">
        <v>45</v>
      </c>
      <c r="L40" s="5"/>
      <c r="M40" s="5"/>
      <c r="N40" s="5"/>
      <c r="P40" s="5"/>
    </row>
    <row r="41" spans="1:17" x14ac:dyDescent="0.2">
      <c r="A41" s="4">
        <v>41901</v>
      </c>
      <c r="B41" s="9" t="s">
        <v>103</v>
      </c>
      <c r="C41" s="10"/>
      <c r="D41" s="5"/>
      <c r="F41" s="5"/>
      <c r="G41" s="5"/>
      <c r="H41" s="5"/>
      <c r="I41" s="5"/>
      <c r="J41" s="5"/>
      <c r="K41" s="5">
        <v>75</v>
      </c>
      <c r="L41" s="5"/>
      <c r="M41" s="5"/>
      <c r="N41" s="5"/>
      <c r="P41" s="5"/>
    </row>
    <row r="42" spans="1:17" x14ac:dyDescent="0.2">
      <c r="A42" s="4">
        <v>41902</v>
      </c>
      <c r="B42" s="9" t="s">
        <v>114</v>
      </c>
      <c r="C42" s="10"/>
      <c r="D42" s="5"/>
      <c r="E42" s="5">
        <v>4.2699999999999996</v>
      </c>
      <c r="F42" s="5"/>
      <c r="G42" s="5"/>
      <c r="H42" s="5"/>
      <c r="I42" s="5"/>
      <c r="J42" s="5"/>
      <c r="K42" s="5"/>
      <c r="L42" s="5"/>
      <c r="M42" s="5"/>
      <c r="N42" s="5"/>
      <c r="P42" s="5"/>
    </row>
    <row r="43" spans="1:17" x14ac:dyDescent="0.2">
      <c r="A43" s="4">
        <v>41904</v>
      </c>
      <c r="B43" s="9" t="s">
        <v>137</v>
      </c>
      <c r="C43" s="10"/>
      <c r="D43" s="5"/>
      <c r="E43" s="5">
        <v>-43.26</v>
      </c>
      <c r="F43" s="5"/>
      <c r="G43" s="5"/>
      <c r="H43" s="5"/>
      <c r="I43" s="5"/>
      <c r="J43" s="5"/>
      <c r="K43" s="5"/>
      <c r="L43" s="5"/>
      <c r="M43" s="5"/>
      <c r="N43" s="5"/>
      <c r="P43" s="5"/>
    </row>
    <row r="44" spans="1:17" x14ac:dyDescent="0.2">
      <c r="A44" s="4">
        <v>41906</v>
      </c>
      <c r="B44" s="9" t="s">
        <v>83</v>
      </c>
      <c r="C44" s="10"/>
      <c r="E44" s="5"/>
      <c r="F44" s="5">
        <v>19.27</v>
      </c>
      <c r="G44" s="5"/>
      <c r="H44" s="5"/>
      <c r="I44" s="5"/>
      <c r="J44" s="5"/>
      <c r="K44" s="5"/>
      <c r="L44" s="5"/>
      <c r="M44" s="5"/>
      <c r="N44" s="5"/>
      <c r="P44" s="5"/>
    </row>
    <row r="45" spans="1:17" x14ac:dyDescent="0.2">
      <c r="A45" s="4">
        <v>41908</v>
      </c>
      <c r="B45" s="9" t="s">
        <v>145</v>
      </c>
      <c r="C45" s="10"/>
      <c r="E45" s="5">
        <v>13.74</v>
      </c>
      <c r="F45" s="5"/>
      <c r="G45" s="5"/>
      <c r="H45" s="5"/>
      <c r="I45" s="5"/>
      <c r="J45" s="5"/>
      <c r="K45" s="5"/>
      <c r="L45" s="5"/>
      <c r="M45" s="5"/>
      <c r="N45" s="5"/>
      <c r="P45" s="5"/>
    </row>
    <row r="46" spans="1:17" x14ac:dyDescent="0.2">
      <c r="A46" s="4">
        <v>41908</v>
      </c>
      <c r="B46" s="9" t="s">
        <v>263</v>
      </c>
      <c r="C46" s="10"/>
      <c r="E46" s="5">
        <v>3.64</v>
      </c>
      <c r="F46" s="5"/>
      <c r="G46" s="5"/>
      <c r="H46" s="5"/>
      <c r="I46" s="5"/>
      <c r="J46" s="5"/>
      <c r="K46" s="5"/>
      <c r="L46" s="5"/>
      <c r="M46" s="5"/>
      <c r="N46" s="5"/>
      <c r="O46">
        <v>8</v>
      </c>
      <c r="P46" s="5"/>
    </row>
    <row r="47" spans="1:17" x14ac:dyDescent="0.2">
      <c r="A47" s="4">
        <v>41910</v>
      </c>
      <c r="B47" s="9" t="s">
        <v>147</v>
      </c>
      <c r="C47" s="10"/>
      <c r="E47" s="5"/>
      <c r="F47" s="5"/>
      <c r="G47" s="5"/>
      <c r="H47" s="5"/>
      <c r="I47" s="5"/>
      <c r="J47" s="5"/>
      <c r="K47" s="5"/>
      <c r="L47" s="5"/>
      <c r="M47" s="5"/>
      <c r="N47" s="5"/>
      <c r="O47">
        <v>24</v>
      </c>
      <c r="Q47" s="5">
        <v>59.89</v>
      </c>
    </row>
    <row r="48" spans="1:17" x14ac:dyDescent="0.2">
      <c r="A48" s="4">
        <v>41911</v>
      </c>
      <c r="B48" s="9" t="s">
        <v>143</v>
      </c>
      <c r="C48" s="10"/>
      <c r="E48" s="5"/>
      <c r="F48" s="5"/>
      <c r="G48" s="5"/>
      <c r="H48" s="5"/>
      <c r="I48" s="5"/>
      <c r="J48" s="5"/>
      <c r="K48" s="5"/>
      <c r="L48" s="5"/>
      <c r="M48" s="5"/>
      <c r="N48" s="5"/>
      <c r="Q48" s="5">
        <v>33.57</v>
      </c>
    </row>
    <row r="49" spans="1:17" x14ac:dyDescent="0.2">
      <c r="A49" s="4">
        <v>41912</v>
      </c>
      <c r="B49" s="9" t="s">
        <v>148</v>
      </c>
      <c r="C49" s="10"/>
      <c r="E49" s="5"/>
      <c r="F49" s="5"/>
      <c r="G49" s="5"/>
      <c r="H49" s="5"/>
      <c r="I49" s="5"/>
      <c r="J49" s="5"/>
      <c r="K49" s="5"/>
      <c r="L49" s="5"/>
      <c r="M49" s="5"/>
      <c r="N49" s="5"/>
      <c r="Q49" s="5">
        <v>-21.82</v>
      </c>
    </row>
    <row r="50" spans="1:17" x14ac:dyDescent="0.2">
      <c r="A50" s="4">
        <v>41913</v>
      </c>
      <c r="B50" s="9" t="s">
        <v>146</v>
      </c>
      <c r="C50" s="10"/>
      <c r="E50" s="5">
        <v>13.9</v>
      </c>
      <c r="F50" s="5"/>
      <c r="G50" s="5"/>
      <c r="H50" s="5"/>
      <c r="I50" s="5"/>
      <c r="J50" s="5"/>
      <c r="K50" s="5"/>
      <c r="L50" s="5"/>
      <c r="M50" s="5"/>
      <c r="N50" s="5"/>
      <c r="O50">
        <v>12</v>
      </c>
      <c r="Q50" s="5"/>
    </row>
    <row r="51" spans="1:17" x14ac:dyDescent="0.2">
      <c r="A51" s="4">
        <v>41915</v>
      </c>
      <c r="B51" s="9" t="s">
        <v>138</v>
      </c>
      <c r="C51" s="10"/>
      <c r="E51" s="5"/>
      <c r="F51" s="5"/>
      <c r="G51" s="5"/>
      <c r="H51" s="5"/>
      <c r="I51" s="5"/>
      <c r="J51" s="5"/>
      <c r="K51" s="5"/>
      <c r="L51" s="5"/>
      <c r="M51" s="5"/>
      <c r="N51" s="5"/>
      <c r="Q51" s="5">
        <v>8.73</v>
      </c>
    </row>
    <row r="52" spans="1:17" x14ac:dyDescent="0.2">
      <c r="A52" s="4">
        <v>41922</v>
      </c>
      <c r="B52" s="9" t="s">
        <v>108</v>
      </c>
      <c r="C52" s="10"/>
      <c r="F52" s="5"/>
      <c r="G52" s="5">
        <v>13.1</v>
      </c>
      <c r="H52" s="5"/>
      <c r="I52" s="5"/>
      <c r="J52" s="5"/>
      <c r="K52" s="5"/>
      <c r="L52" s="5"/>
      <c r="M52" s="5"/>
      <c r="N52" s="5"/>
      <c r="P52" s="5"/>
    </row>
    <row r="53" spans="1:17" x14ac:dyDescent="0.2">
      <c r="A53" s="4">
        <v>41924</v>
      </c>
      <c r="B53" s="9" t="s">
        <v>154</v>
      </c>
      <c r="C53" s="10"/>
      <c r="E53" s="5"/>
      <c r="F53" s="5"/>
      <c r="G53" s="5"/>
      <c r="H53" s="5"/>
      <c r="I53" s="5"/>
      <c r="J53" s="5"/>
      <c r="K53" s="5"/>
      <c r="L53" s="5"/>
      <c r="M53" s="5"/>
      <c r="N53" s="5"/>
      <c r="O53">
        <v>25</v>
      </c>
      <c r="Q53" s="5">
        <v>121</v>
      </c>
    </row>
    <row r="54" spans="1:17" x14ac:dyDescent="0.2">
      <c r="A54" s="4">
        <v>41925</v>
      </c>
      <c r="B54" s="9" t="s">
        <v>154</v>
      </c>
      <c r="C54" s="10"/>
      <c r="E54" s="5"/>
      <c r="F54" s="5"/>
      <c r="G54" s="5"/>
      <c r="H54" s="5"/>
      <c r="I54" s="5"/>
      <c r="J54" s="5"/>
      <c r="K54" s="5"/>
      <c r="L54" s="5"/>
      <c r="M54" s="5"/>
      <c r="N54" s="5"/>
      <c r="O54">
        <v>25</v>
      </c>
      <c r="Q54" s="5">
        <v>69.989999999999995</v>
      </c>
    </row>
    <row r="55" spans="1:17" x14ac:dyDescent="0.2">
      <c r="A55" s="4">
        <v>41930</v>
      </c>
      <c r="B55" s="9" t="s">
        <v>144</v>
      </c>
      <c r="C55" s="10"/>
      <c r="E55" s="5">
        <v>9.8000000000000007</v>
      </c>
      <c r="F55" s="5"/>
      <c r="G55" s="5"/>
      <c r="H55" s="5"/>
      <c r="I55" s="5"/>
      <c r="J55" s="5"/>
      <c r="K55" s="5"/>
      <c r="L55" s="5"/>
      <c r="M55" s="5"/>
      <c r="N55" s="5"/>
      <c r="P55" s="5"/>
    </row>
    <row r="56" spans="1:17" x14ac:dyDescent="0.2">
      <c r="A56" s="4">
        <v>41933</v>
      </c>
      <c r="B56" s="9" t="s">
        <v>104</v>
      </c>
      <c r="C56" s="5"/>
      <c r="E56" s="5"/>
      <c r="F56" s="5">
        <v>15.25</v>
      </c>
      <c r="G56" s="5"/>
      <c r="H56" s="5"/>
      <c r="I56" s="5"/>
      <c r="J56" s="5"/>
      <c r="K56" s="5"/>
      <c r="L56" s="5"/>
      <c r="M56" s="5"/>
      <c r="N56" s="5"/>
      <c r="P56" s="5"/>
    </row>
    <row r="57" spans="1:17" x14ac:dyDescent="0.2">
      <c r="A57" s="4">
        <v>41934</v>
      </c>
      <c r="B57" s="9" t="s">
        <v>149</v>
      </c>
      <c r="C57" s="5"/>
      <c r="E57" s="5">
        <v>5.46</v>
      </c>
      <c r="F57" s="5"/>
      <c r="G57" s="5"/>
      <c r="H57" s="5"/>
      <c r="I57" s="5"/>
      <c r="J57" s="5"/>
      <c r="K57" s="5"/>
      <c r="L57" s="5"/>
      <c r="M57" s="5"/>
      <c r="N57" s="5"/>
      <c r="P57" s="5"/>
    </row>
    <row r="58" spans="1:17" x14ac:dyDescent="0.2">
      <c r="A58" s="4">
        <v>41938</v>
      </c>
      <c r="B58" s="9" t="s">
        <v>151</v>
      </c>
      <c r="C58" s="5"/>
      <c r="E58" s="5">
        <v>17.46</v>
      </c>
      <c r="F58" s="5"/>
      <c r="G58" s="5"/>
      <c r="H58" s="5"/>
      <c r="I58" s="5"/>
      <c r="J58" s="5"/>
      <c r="K58" s="5"/>
      <c r="L58" s="5"/>
      <c r="M58" s="5"/>
      <c r="N58" s="5"/>
      <c r="O58">
        <v>24</v>
      </c>
      <c r="P58" s="5"/>
    </row>
    <row r="59" spans="1:17" x14ac:dyDescent="0.2">
      <c r="A59" s="4">
        <v>41939</v>
      </c>
      <c r="B59" s="9" t="s">
        <v>282</v>
      </c>
      <c r="C59" s="5"/>
      <c r="E59" s="5">
        <v>8.89</v>
      </c>
      <c r="F59" s="5"/>
      <c r="G59" s="5"/>
      <c r="H59" s="5"/>
      <c r="I59" s="5"/>
      <c r="J59" s="5"/>
      <c r="K59" s="5"/>
      <c r="L59" s="5"/>
      <c r="M59" s="5"/>
      <c r="N59" s="5"/>
      <c r="P59" s="5"/>
    </row>
    <row r="60" spans="1:17" x14ac:dyDescent="0.2">
      <c r="A60" s="4">
        <v>41939</v>
      </c>
      <c r="B60" s="9" t="s">
        <v>280</v>
      </c>
      <c r="C60" s="5"/>
      <c r="E60" s="5">
        <v>7.55</v>
      </c>
      <c r="F60" s="5"/>
      <c r="G60" s="5"/>
      <c r="H60" s="5"/>
      <c r="I60" s="5"/>
      <c r="J60" s="5"/>
      <c r="K60" s="5"/>
      <c r="L60" s="5"/>
      <c r="M60" s="5"/>
      <c r="N60" s="5"/>
      <c r="O60">
        <v>6</v>
      </c>
      <c r="P60" s="5"/>
    </row>
    <row r="61" spans="1:17" x14ac:dyDescent="0.2">
      <c r="A61" s="4">
        <v>41939</v>
      </c>
      <c r="B61" s="9" t="s">
        <v>281</v>
      </c>
      <c r="C61" s="5"/>
      <c r="E61" s="5">
        <v>-9.2799999999999994</v>
      </c>
      <c r="F61" s="5"/>
      <c r="G61" s="5"/>
      <c r="H61" s="5"/>
      <c r="I61" s="5"/>
      <c r="J61" s="5"/>
      <c r="K61" s="5"/>
      <c r="L61" s="5"/>
      <c r="M61" s="5"/>
      <c r="N61" s="5"/>
      <c r="O61">
        <v>25</v>
      </c>
      <c r="P61" s="5"/>
    </row>
    <row r="62" spans="1:17" x14ac:dyDescent="0.2">
      <c r="A62" s="4">
        <v>41943</v>
      </c>
      <c r="B62" s="9" t="s">
        <v>105</v>
      </c>
      <c r="C62" s="5">
        <v>368.19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>
        <v>33</v>
      </c>
      <c r="P62" s="5"/>
    </row>
    <row r="63" spans="1:17" x14ac:dyDescent="0.2">
      <c r="A63" s="4">
        <v>41943</v>
      </c>
      <c r="B63" s="9" t="s">
        <v>106</v>
      </c>
      <c r="C63" s="5"/>
      <c r="F63" s="5"/>
      <c r="G63" s="5"/>
      <c r="H63" s="5"/>
      <c r="I63" s="5"/>
      <c r="J63" s="5">
        <v>370.6</v>
      </c>
      <c r="K63" s="5"/>
      <c r="L63" s="5"/>
      <c r="M63" s="5"/>
      <c r="N63" s="5"/>
      <c r="P63" s="5"/>
    </row>
    <row r="64" spans="1:17" x14ac:dyDescent="0.2">
      <c r="A64" s="4">
        <v>41946</v>
      </c>
      <c r="B64" s="9" t="s">
        <v>84</v>
      </c>
      <c r="C64" s="5"/>
      <c r="E64" s="5"/>
      <c r="F64" s="5">
        <v>17.600000000000001</v>
      </c>
      <c r="G64" s="5"/>
      <c r="H64" s="5"/>
      <c r="I64" s="5"/>
      <c r="J64" s="5"/>
      <c r="K64" s="5"/>
      <c r="L64" s="5"/>
      <c r="M64" s="5"/>
      <c r="N64" s="5"/>
      <c r="P64" s="5"/>
    </row>
    <row r="65" spans="1:17" x14ac:dyDescent="0.2">
      <c r="A65" s="4">
        <v>41946</v>
      </c>
      <c r="B65" s="9" t="s">
        <v>107</v>
      </c>
      <c r="C65" s="5"/>
      <c r="F65" s="5"/>
      <c r="G65" s="5">
        <v>14.41</v>
      </c>
      <c r="H65" s="5"/>
      <c r="I65" s="5"/>
      <c r="J65" s="5"/>
      <c r="K65" s="5"/>
      <c r="L65" s="5"/>
      <c r="M65" s="5"/>
      <c r="N65" s="5"/>
      <c r="P65" s="5"/>
    </row>
    <row r="66" spans="1:17" x14ac:dyDescent="0.2">
      <c r="A66" s="4">
        <v>41947</v>
      </c>
      <c r="B66" s="9" t="s">
        <v>135</v>
      </c>
      <c r="C66" s="5"/>
      <c r="E66" s="5">
        <v>21.84</v>
      </c>
      <c r="F66" s="5"/>
      <c r="G66" s="5"/>
      <c r="H66" s="5"/>
      <c r="I66" s="5"/>
      <c r="J66" s="5"/>
      <c r="K66" s="5"/>
      <c r="L66" s="5"/>
      <c r="M66" s="5"/>
      <c r="N66" s="5"/>
      <c r="P66" s="5"/>
    </row>
    <row r="67" spans="1:17" x14ac:dyDescent="0.2">
      <c r="A67" s="12">
        <v>41954</v>
      </c>
      <c r="B67" s="9" t="s">
        <v>109</v>
      </c>
      <c r="C67" s="5">
        <v>324.52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13" t="s">
        <v>110</v>
      </c>
      <c r="P67" s="5"/>
    </row>
    <row r="68" spans="1:17" x14ac:dyDescent="0.2">
      <c r="A68" s="12">
        <v>41957</v>
      </c>
      <c r="B68" s="9" t="s">
        <v>264</v>
      </c>
      <c r="C68" s="5"/>
      <c r="E68" s="5"/>
      <c r="F68" s="5"/>
      <c r="G68" s="5"/>
      <c r="H68" s="5"/>
      <c r="I68" s="5"/>
      <c r="J68" s="5"/>
      <c r="K68" s="5"/>
      <c r="L68" s="5"/>
      <c r="M68" s="5">
        <v>21.84</v>
      </c>
      <c r="N68" s="5"/>
      <c r="O68" s="13">
        <v>24</v>
      </c>
      <c r="P68" s="5"/>
    </row>
    <row r="69" spans="1:17" x14ac:dyDescent="0.2">
      <c r="A69" s="12">
        <v>41961</v>
      </c>
      <c r="B69" s="9" t="s">
        <v>122</v>
      </c>
      <c r="C69" s="5">
        <v>175.62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14">
        <v>33</v>
      </c>
      <c r="P69" s="5"/>
    </row>
    <row r="70" spans="1:17" x14ac:dyDescent="0.2">
      <c r="A70" s="4">
        <v>41964</v>
      </c>
      <c r="B70" s="9" t="s">
        <v>138</v>
      </c>
      <c r="C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14">
        <v>12</v>
      </c>
      <c r="Q70" s="5">
        <v>21.84</v>
      </c>
    </row>
    <row r="71" spans="1:17" x14ac:dyDescent="0.2">
      <c r="A71" s="4">
        <v>41965</v>
      </c>
      <c r="B71" s="9" t="s">
        <v>282</v>
      </c>
      <c r="C71" s="5"/>
      <c r="E71" s="5">
        <v>5.21</v>
      </c>
      <c r="F71" s="5"/>
      <c r="G71" s="5"/>
      <c r="H71" s="5"/>
      <c r="I71" s="5"/>
      <c r="J71" s="5"/>
      <c r="K71" s="5"/>
      <c r="L71" s="5"/>
      <c r="M71" s="5"/>
      <c r="N71" s="5"/>
      <c r="O71" s="14"/>
      <c r="Q71" s="5"/>
    </row>
    <row r="72" spans="1:17" x14ac:dyDescent="0.2">
      <c r="A72" s="4">
        <v>41965</v>
      </c>
      <c r="B72" s="9" t="s">
        <v>150</v>
      </c>
      <c r="C72" s="5"/>
      <c r="E72" s="5">
        <v>12.48</v>
      </c>
      <c r="F72" s="5"/>
      <c r="G72" s="5"/>
      <c r="H72" s="5"/>
      <c r="I72" s="5"/>
      <c r="J72" s="5"/>
      <c r="K72" s="5"/>
      <c r="L72" s="5"/>
      <c r="M72" s="5"/>
      <c r="N72" s="5"/>
      <c r="O72" s="14">
        <v>12</v>
      </c>
      <c r="Q72" s="5"/>
    </row>
    <row r="73" spans="1:17" x14ac:dyDescent="0.2">
      <c r="A73" s="4">
        <v>41968</v>
      </c>
      <c r="B73" s="9" t="s">
        <v>111</v>
      </c>
      <c r="C73" s="5"/>
      <c r="F73" s="5"/>
      <c r="G73" s="5"/>
      <c r="H73" s="5"/>
      <c r="I73" s="5"/>
      <c r="J73" s="5">
        <v>370.6</v>
      </c>
      <c r="K73" s="5"/>
      <c r="L73" s="5"/>
      <c r="M73" s="5"/>
      <c r="N73" s="5"/>
      <c r="O73" s="13"/>
      <c r="Q73" s="5"/>
    </row>
    <row r="74" spans="1:17" ht="12" customHeight="1" x14ac:dyDescent="0.2">
      <c r="A74" s="4">
        <v>41970</v>
      </c>
      <c r="B74" s="9" t="s">
        <v>85</v>
      </c>
      <c r="C74" s="10"/>
      <c r="E74" s="5"/>
      <c r="F74" s="5">
        <v>40.520000000000003</v>
      </c>
      <c r="G74" s="5"/>
      <c r="H74" s="5"/>
      <c r="I74" s="5"/>
      <c r="J74" s="5"/>
      <c r="K74" s="5"/>
      <c r="L74" s="5"/>
      <c r="M74" s="5"/>
      <c r="N74" s="5"/>
      <c r="Q74" s="5"/>
    </row>
    <row r="75" spans="1:17" x14ac:dyDescent="0.2">
      <c r="A75" s="4">
        <v>41971</v>
      </c>
      <c r="B75" s="9" t="s">
        <v>112</v>
      </c>
      <c r="C75" s="10"/>
      <c r="E75" s="5"/>
      <c r="F75" s="5">
        <v>15.55</v>
      </c>
      <c r="G75" s="5"/>
      <c r="H75" s="5"/>
      <c r="I75" s="5"/>
      <c r="J75" s="5"/>
      <c r="K75" s="5"/>
      <c r="L75" s="5"/>
      <c r="M75" s="5"/>
      <c r="N75" s="5"/>
      <c r="Q75" s="5"/>
    </row>
    <row r="76" spans="1:17" x14ac:dyDescent="0.2">
      <c r="A76" s="4">
        <v>41976</v>
      </c>
      <c r="B76" s="9" t="s">
        <v>143</v>
      </c>
      <c r="C76" s="10"/>
      <c r="E76" s="5"/>
      <c r="F76" s="5"/>
      <c r="G76" s="5"/>
      <c r="H76" s="5"/>
      <c r="I76" s="5"/>
      <c r="J76" s="5"/>
      <c r="K76" s="5"/>
      <c r="L76" s="5"/>
      <c r="M76" s="5"/>
      <c r="N76" s="5"/>
      <c r="O76">
        <v>12</v>
      </c>
      <c r="Q76" s="5">
        <v>51.88</v>
      </c>
    </row>
    <row r="77" spans="1:17" x14ac:dyDescent="0.2">
      <c r="A77" s="4">
        <v>41978</v>
      </c>
      <c r="B77" s="9" t="s">
        <v>123</v>
      </c>
      <c r="C77" s="5">
        <v>348.2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>
        <v>33</v>
      </c>
      <c r="P77" s="5"/>
    </row>
    <row r="78" spans="1:17" x14ac:dyDescent="0.2">
      <c r="A78" s="4">
        <v>41978</v>
      </c>
      <c r="B78" s="9" t="s">
        <v>295</v>
      </c>
      <c r="C78" s="5"/>
      <c r="E78" s="5"/>
      <c r="F78" s="5"/>
      <c r="G78" s="5"/>
      <c r="H78" s="5"/>
      <c r="I78" s="5"/>
      <c r="J78" s="5"/>
      <c r="K78" s="5"/>
      <c r="L78" s="5"/>
      <c r="M78" s="5">
        <v>10.06</v>
      </c>
      <c r="N78" s="5"/>
      <c r="P78" s="5"/>
    </row>
    <row r="79" spans="1:17" x14ac:dyDescent="0.2">
      <c r="A79" s="4">
        <v>41979</v>
      </c>
      <c r="B79" s="9" t="s">
        <v>159</v>
      </c>
      <c r="C79" s="5"/>
      <c r="E79" s="5"/>
      <c r="F79" s="5"/>
      <c r="G79" s="5"/>
      <c r="H79" s="5"/>
      <c r="I79" s="5"/>
      <c r="J79" s="5"/>
      <c r="K79" s="5"/>
      <c r="L79" s="5"/>
      <c r="M79" s="5"/>
      <c r="N79" s="5"/>
      <c r="O79">
        <v>12</v>
      </c>
      <c r="P79" s="5">
        <v>292.79000000000002</v>
      </c>
    </row>
    <row r="80" spans="1:17" x14ac:dyDescent="0.2">
      <c r="A80" s="4">
        <v>41981</v>
      </c>
      <c r="B80" s="9" t="s">
        <v>143</v>
      </c>
      <c r="C80" s="5"/>
      <c r="E80" s="5"/>
      <c r="F80" s="5"/>
      <c r="G80" s="5"/>
      <c r="H80" s="5"/>
      <c r="I80" s="5"/>
      <c r="J80" s="5"/>
      <c r="K80" s="5"/>
      <c r="L80" s="5"/>
      <c r="M80" s="5"/>
      <c r="N80" s="5"/>
      <c r="Q80" s="5">
        <v>20.75</v>
      </c>
    </row>
    <row r="81" spans="1:17" x14ac:dyDescent="0.2">
      <c r="A81" s="4">
        <v>41983</v>
      </c>
      <c r="B81" s="9" t="s">
        <v>139</v>
      </c>
      <c r="C81" s="5"/>
      <c r="E81">
        <v>31.68</v>
      </c>
      <c r="O81">
        <v>12</v>
      </c>
      <c r="P81" s="5"/>
    </row>
    <row r="82" spans="1:17" x14ac:dyDescent="0.2">
      <c r="A82" s="4">
        <v>41983</v>
      </c>
      <c r="B82" s="9" t="s">
        <v>282</v>
      </c>
      <c r="C82" s="5"/>
      <c r="E82">
        <v>8.8699999999999992</v>
      </c>
      <c r="P82" s="5"/>
    </row>
    <row r="83" spans="1:17" x14ac:dyDescent="0.2">
      <c r="A83" s="4">
        <v>41983</v>
      </c>
      <c r="B83" s="9" t="s">
        <v>170</v>
      </c>
      <c r="C83" s="5"/>
      <c r="O83">
        <v>40</v>
      </c>
      <c r="P83" s="5">
        <v>2000</v>
      </c>
    </row>
    <row r="84" spans="1:17" x14ac:dyDescent="0.2">
      <c r="A84" s="4">
        <v>41987</v>
      </c>
      <c r="B84" s="9" t="s">
        <v>296</v>
      </c>
      <c r="C84" s="5"/>
      <c r="E84">
        <v>21.72</v>
      </c>
      <c r="O84">
        <v>12</v>
      </c>
      <c r="Q84" s="5">
        <v>44.24</v>
      </c>
    </row>
    <row r="85" spans="1:17" x14ac:dyDescent="0.2">
      <c r="A85" s="4">
        <v>41988</v>
      </c>
      <c r="B85" s="9" t="s">
        <v>158</v>
      </c>
      <c r="C85" s="5"/>
      <c r="E85">
        <v>2.73</v>
      </c>
      <c r="P85" s="5"/>
    </row>
    <row r="86" spans="1:17" x14ac:dyDescent="0.2">
      <c r="A86" s="4">
        <v>41990</v>
      </c>
      <c r="B86" s="9" t="s">
        <v>140</v>
      </c>
      <c r="C86" s="5"/>
      <c r="E86" s="5">
        <v>26.22</v>
      </c>
      <c r="F86" s="5"/>
      <c r="G86" s="5"/>
      <c r="H86" s="5"/>
      <c r="I86" s="5"/>
      <c r="J86" s="5"/>
      <c r="K86" s="5"/>
      <c r="L86" s="5"/>
      <c r="M86" s="5"/>
      <c r="N86" s="5"/>
      <c r="O86">
        <v>27</v>
      </c>
      <c r="P86" s="5"/>
    </row>
    <row r="87" spans="1:17" x14ac:dyDescent="0.2">
      <c r="A87" s="4">
        <v>41990</v>
      </c>
      <c r="B87" s="9" t="s">
        <v>161</v>
      </c>
      <c r="C87" s="5"/>
      <c r="E87" s="5">
        <v>2.1</v>
      </c>
      <c r="F87" s="5"/>
      <c r="G87" s="5"/>
      <c r="H87" s="5"/>
      <c r="I87" s="5"/>
      <c r="J87" s="5"/>
      <c r="K87" s="5"/>
      <c r="L87" s="5"/>
      <c r="M87" s="5"/>
      <c r="N87" s="5"/>
      <c r="P87" s="5"/>
    </row>
    <row r="88" spans="1:17" x14ac:dyDescent="0.2">
      <c r="A88" s="4">
        <v>41991</v>
      </c>
      <c r="B88" s="9" t="s">
        <v>305</v>
      </c>
      <c r="C88" s="5"/>
      <c r="E88" s="5"/>
      <c r="F88" s="5"/>
      <c r="G88" s="5"/>
      <c r="H88" s="5"/>
      <c r="I88" s="5"/>
      <c r="J88" s="5">
        <v>370.6</v>
      </c>
      <c r="K88" s="5"/>
      <c r="L88" s="5"/>
      <c r="M88" s="5"/>
      <c r="N88" s="5"/>
      <c r="P88" s="5"/>
    </row>
    <row r="89" spans="1:17" x14ac:dyDescent="0.2">
      <c r="A89" s="4">
        <v>41991</v>
      </c>
      <c r="B89" s="9" t="s">
        <v>138</v>
      </c>
      <c r="C89" s="5"/>
      <c r="E89" s="5"/>
      <c r="F89" s="5"/>
      <c r="G89" s="5"/>
      <c r="H89" s="5"/>
      <c r="I89" s="5"/>
      <c r="J89" s="5"/>
      <c r="K89" s="5"/>
      <c r="L89" s="5">
        <v>21.84</v>
      </c>
      <c r="M89" s="5"/>
      <c r="N89" s="5"/>
      <c r="O89">
        <v>12</v>
      </c>
    </row>
    <row r="90" spans="1:17" x14ac:dyDescent="0.2">
      <c r="A90" s="4">
        <v>41991</v>
      </c>
      <c r="B90" s="9" t="s">
        <v>138</v>
      </c>
      <c r="C90" s="5"/>
      <c r="E90" s="5"/>
      <c r="F90" s="5"/>
      <c r="G90" s="5"/>
      <c r="H90" s="5"/>
      <c r="I90" s="5"/>
      <c r="J90" s="5"/>
      <c r="K90" s="5"/>
      <c r="L90" s="5">
        <v>185.71</v>
      </c>
      <c r="M90" s="5"/>
      <c r="N90" s="5"/>
    </row>
    <row r="91" spans="1:17" x14ac:dyDescent="0.2">
      <c r="A91" s="4">
        <v>41993</v>
      </c>
      <c r="B91" s="9" t="s">
        <v>85</v>
      </c>
      <c r="C91" s="5"/>
      <c r="E91" s="5"/>
      <c r="F91" s="5">
        <v>21.09</v>
      </c>
      <c r="G91" s="5"/>
      <c r="H91" s="5"/>
      <c r="I91" s="5"/>
      <c r="J91" s="5"/>
      <c r="K91" s="5"/>
      <c r="L91" s="5"/>
      <c r="M91" s="5"/>
      <c r="N91" s="5"/>
    </row>
    <row r="92" spans="1:17" x14ac:dyDescent="0.2">
      <c r="A92" s="4">
        <v>42004</v>
      </c>
      <c r="B92" s="9" t="s">
        <v>286</v>
      </c>
      <c r="C92" s="5">
        <v>100</v>
      </c>
      <c r="E92" s="5"/>
      <c r="F92" s="5"/>
      <c r="G92" s="5"/>
      <c r="H92" s="5"/>
      <c r="I92" s="5"/>
      <c r="J92" s="5"/>
      <c r="K92" s="5"/>
      <c r="L92" s="5"/>
      <c r="M92" s="5"/>
      <c r="N92" s="5"/>
      <c r="P92" s="5"/>
    </row>
    <row r="93" spans="1:17" x14ac:dyDescent="0.2">
      <c r="A93" s="4">
        <v>42004</v>
      </c>
      <c r="B93" s="9" t="s">
        <v>306</v>
      </c>
      <c r="C93" s="5"/>
      <c r="E93" s="5"/>
      <c r="F93" s="5"/>
      <c r="G93" s="5">
        <v>15.73</v>
      </c>
      <c r="H93" s="5"/>
      <c r="I93" s="5"/>
      <c r="J93" s="5"/>
      <c r="K93" s="5"/>
      <c r="L93" s="5"/>
      <c r="M93" s="5"/>
      <c r="N93" s="5"/>
      <c r="P93" s="5"/>
    </row>
    <row r="94" spans="1:17" x14ac:dyDescent="0.2">
      <c r="A94" s="4">
        <v>42005</v>
      </c>
      <c r="B94" s="9" t="s">
        <v>162</v>
      </c>
      <c r="C94" s="5"/>
      <c r="E94" s="5"/>
      <c r="F94" s="5"/>
      <c r="G94" s="5"/>
      <c r="H94" s="5"/>
      <c r="I94" s="5"/>
      <c r="J94" s="5"/>
      <c r="K94" s="5"/>
      <c r="L94" s="5"/>
      <c r="M94" s="5"/>
      <c r="N94" s="5"/>
      <c r="O94">
        <v>12</v>
      </c>
      <c r="Q94" s="5">
        <v>16.11</v>
      </c>
    </row>
    <row r="95" spans="1:17" x14ac:dyDescent="0.2">
      <c r="A95" s="4">
        <v>42009</v>
      </c>
      <c r="B95" s="9" t="s">
        <v>307</v>
      </c>
      <c r="C95" s="5"/>
      <c r="E95" s="5"/>
      <c r="F95" s="5"/>
      <c r="G95" s="5"/>
      <c r="H95" s="5"/>
      <c r="I95" s="5"/>
      <c r="J95" s="5">
        <v>15550</v>
      </c>
      <c r="K95" s="5"/>
      <c r="L95" s="5"/>
      <c r="M95" s="5"/>
      <c r="N95" s="5"/>
      <c r="Q95" s="5"/>
    </row>
    <row r="96" spans="1:17" x14ac:dyDescent="0.2">
      <c r="A96" s="4">
        <v>42011</v>
      </c>
      <c r="B96" s="9" t="s">
        <v>163</v>
      </c>
      <c r="C96" s="5">
        <v>80.040000000000006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>
        <v>33</v>
      </c>
      <c r="Q96" s="5"/>
    </row>
    <row r="97" spans="1:17" x14ac:dyDescent="0.2">
      <c r="A97" s="4">
        <v>42011</v>
      </c>
      <c r="B97" s="9" t="s">
        <v>164</v>
      </c>
      <c r="C97" s="5"/>
      <c r="E97" s="5">
        <v>6.19</v>
      </c>
      <c r="F97" s="5"/>
      <c r="G97" s="5"/>
      <c r="H97" s="5"/>
      <c r="I97" s="5"/>
      <c r="J97" s="5"/>
      <c r="K97" s="5"/>
      <c r="L97" s="5"/>
      <c r="M97" s="5"/>
      <c r="N97" s="5"/>
      <c r="O97">
        <v>12</v>
      </c>
      <c r="Q97" s="5"/>
    </row>
    <row r="98" spans="1:17" x14ac:dyDescent="0.2">
      <c r="A98" s="4">
        <v>42013</v>
      </c>
      <c r="B98" s="9" t="s">
        <v>232</v>
      </c>
      <c r="C98" s="5"/>
      <c r="E98" s="5">
        <v>16.350000000000001</v>
      </c>
      <c r="F98" s="5"/>
      <c r="G98" s="5"/>
      <c r="H98" s="5"/>
      <c r="I98" s="5"/>
      <c r="J98" s="5"/>
      <c r="K98" s="5"/>
      <c r="L98" s="5"/>
      <c r="M98" s="5"/>
      <c r="N98" s="5"/>
      <c r="O98">
        <v>12</v>
      </c>
      <c r="Q98" s="5"/>
    </row>
    <row r="99" spans="1:17" x14ac:dyDescent="0.2">
      <c r="A99" s="4">
        <v>42013</v>
      </c>
      <c r="B99" s="9" t="s">
        <v>154</v>
      </c>
      <c r="C99" s="5"/>
      <c r="E99" s="5"/>
      <c r="F99" s="5"/>
      <c r="G99" s="5"/>
      <c r="H99" s="5"/>
      <c r="I99" s="5"/>
      <c r="J99" s="5"/>
      <c r="K99" s="5"/>
      <c r="L99" s="5"/>
      <c r="M99" s="5"/>
      <c r="N99" s="5"/>
      <c r="O99">
        <v>30</v>
      </c>
      <c r="Q99" s="5">
        <v>30.56</v>
      </c>
    </row>
    <row r="100" spans="1:17" x14ac:dyDescent="0.2">
      <c r="A100" s="4">
        <v>42013</v>
      </c>
      <c r="B100" s="9" t="s">
        <v>165</v>
      </c>
      <c r="C100" s="5">
        <v>75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P100" s="5"/>
    </row>
    <row r="101" spans="1:17" x14ac:dyDescent="0.2">
      <c r="A101" s="4">
        <v>42017</v>
      </c>
      <c r="B101" s="9" t="s">
        <v>231</v>
      </c>
      <c r="C101" s="5"/>
      <c r="E101" s="5">
        <v>13.75</v>
      </c>
      <c r="F101" s="5"/>
      <c r="G101" s="5"/>
      <c r="H101" s="5"/>
      <c r="I101" s="5"/>
      <c r="J101" s="5"/>
      <c r="K101" s="5"/>
      <c r="L101" s="5"/>
      <c r="M101" s="5"/>
      <c r="N101" s="5"/>
      <c r="O101">
        <v>12</v>
      </c>
      <c r="P101" s="5"/>
    </row>
    <row r="102" spans="1:17" x14ac:dyDescent="0.2">
      <c r="A102" s="4">
        <v>42019</v>
      </c>
      <c r="B102" s="9" t="s">
        <v>285</v>
      </c>
      <c r="C102" s="5"/>
      <c r="E102" s="5"/>
      <c r="F102" s="5"/>
      <c r="G102" s="5"/>
      <c r="H102" s="5">
        <v>13.19</v>
      </c>
      <c r="I102" s="5">
        <v>3</v>
      </c>
      <c r="K102" s="5"/>
      <c r="L102" s="5"/>
      <c r="M102" s="5"/>
      <c r="N102" s="5"/>
      <c r="P102" s="5"/>
    </row>
    <row r="103" spans="1:17" x14ac:dyDescent="0.2">
      <c r="A103" s="4">
        <v>42026</v>
      </c>
      <c r="B103" s="9" t="s">
        <v>85</v>
      </c>
      <c r="F103" s="5">
        <v>20.39</v>
      </c>
    </row>
    <row r="104" spans="1:17" x14ac:dyDescent="0.2">
      <c r="A104" s="4">
        <v>42027</v>
      </c>
      <c r="B104" s="9" t="s">
        <v>230</v>
      </c>
      <c r="C104" s="5"/>
      <c r="E104" s="5">
        <v>13.07</v>
      </c>
      <c r="F104" s="5"/>
      <c r="G104" s="5"/>
      <c r="H104" s="5"/>
      <c r="I104" s="5"/>
      <c r="J104" s="5"/>
      <c r="K104" s="5"/>
      <c r="L104" s="5"/>
      <c r="M104" s="5"/>
      <c r="N104" s="5"/>
      <c r="O104">
        <v>12</v>
      </c>
      <c r="P104" s="5"/>
    </row>
    <row r="105" spans="1:17" x14ac:dyDescent="0.2">
      <c r="A105" s="4">
        <v>42031</v>
      </c>
      <c r="B105" s="9" t="s">
        <v>238</v>
      </c>
      <c r="C105" s="5"/>
      <c r="E105" s="5"/>
      <c r="F105" s="5"/>
      <c r="G105" s="5"/>
      <c r="H105" s="5"/>
      <c r="I105" s="5">
        <v>191.19</v>
      </c>
      <c r="J105" s="5"/>
      <c r="K105" s="5"/>
      <c r="L105" s="5"/>
      <c r="M105" s="5"/>
      <c r="N105" s="5"/>
      <c r="O105">
        <v>5</v>
      </c>
      <c r="P105" s="5"/>
    </row>
    <row r="106" spans="1:17" x14ac:dyDescent="0.2">
      <c r="A106" s="4">
        <v>42033</v>
      </c>
      <c r="B106" s="9" t="s">
        <v>241</v>
      </c>
      <c r="C106" s="5"/>
      <c r="E106" s="5">
        <v>9.8000000000000007</v>
      </c>
      <c r="F106" s="5"/>
      <c r="G106" s="5"/>
      <c r="H106" s="5"/>
      <c r="I106" s="5"/>
      <c r="J106" s="5"/>
      <c r="K106" s="5"/>
      <c r="L106" s="5"/>
      <c r="M106" s="5"/>
      <c r="N106" s="5"/>
      <c r="P106" s="5"/>
    </row>
    <row r="107" spans="1:17" x14ac:dyDescent="0.2">
      <c r="A107" s="4">
        <v>42045</v>
      </c>
      <c r="B107" s="9" t="s">
        <v>234</v>
      </c>
      <c r="C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P107" s="5">
        <v>1500</v>
      </c>
    </row>
    <row r="108" spans="1:17" x14ac:dyDescent="0.2">
      <c r="A108" s="4">
        <v>42052</v>
      </c>
      <c r="B108" s="9" t="s">
        <v>240</v>
      </c>
      <c r="C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>
        <v>12</v>
      </c>
      <c r="P108" s="5">
        <v>68.3</v>
      </c>
    </row>
    <row r="109" spans="1:17" x14ac:dyDescent="0.2">
      <c r="A109" s="4">
        <v>42054</v>
      </c>
      <c r="B109" s="9" t="s">
        <v>227</v>
      </c>
      <c r="C109" s="5"/>
      <c r="E109" s="5"/>
      <c r="F109" s="5"/>
      <c r="G109" s="5">
        <v>454.62</v>
      </c>
      <c r="H109" s="5"/>
      <c r="I109" s="5"/>
      <c r="J109" s="5"/>
      <c r="K109" s="5"/>
      <c r="L109" s="5"/>
      <c r="M109" s="5"/>
      <c r="N109" s="5"/>
      <c r="P109" s="5"/>
    </row>
    <row r="110" spans="1:17" x14ac:dyDescent="0.2">
      <c r="A110" s="4">
        <v>42054</v>
      </c>
      <c r="B110" s="9" t="s">
        <v>233</v>
      </c>
      <c r="C110" s="5"/>
      <c r="E110" s="5"/>
      <c r="F110" s="5"/>
      <c r="G110" s="5">
        <v>46.13</v>
      </c>
      <c r="H110" s="5"/>
      <c r="I110" s="5"/>
      <c r="J110" s="5"/>
      <c r="K110" s="5"/>
      <c r="L110" s="5"/>
      <c r="M110" s="5"/>
      <c r="N110" s="5"/>
      <c r="P110" s="5"/>
    </row>
    <row r="111" spans="1:17" x14ac:dyDescent="0.2">
      <c r="A111" s="4">
        <v>42054</v>
      </c>
      <c r="B111" s="9" t="s">
        <v>228</v>
      </c>
      <c r="C111" s="5"/>
      <c r="E111" s="5"/>
      <c r="F111" s="5"/>
      <c r="G111" s="5">
        <v>406.49</v>
      </c>
      <c r="H111" s="5"/>
      <c r="I111" s="5"/>
      <c r="J111" s="5"/>
      <c r="K111" s="5"/>
      <c r="L111" s="5"/>
      <c r="M111" s="5"/>
      <c r="N111" s="5"/>
      <c r="P111" s="5"/>
    </row>
    <row r="112" spans="1:17" x14ac:dyDescent="0.2">
      <c r="A112" s="4">
        <v>42054</v>
      </c>
      <c r="B112" s="9" t="s">
        <v>229</v>
      </c>
      <c r="C112" s="10"/>
      <c r="E112" s="5"/>
      <c r="F112" s="5"/>
      <c r="G112" s="5">
        <v>55.25</v>
      </c>
      <c r="H112" s="5"/>
      <c r="I112" s="5"/>
      <c r="J112" s="5"/>
      <c r="K112" s="5"/>
      <c r="L112" s="5"/>
      <c r="M112" s="5"/>
      <c r="N112" s="5"/>
      <c r="P112" s="5"/>
    </row>
    <row r="113" spans="1:17" x14ac:dyDescent="0.2">
      <c r="A113" s="4">
        <v>42058</v>
      </c>
      <c r="B113" s="9" t="s">
        <v>242</v>
      </c>
      <c r="E113" s="5">
        <v>0.64</v>
      </c>
      <c r="O113">
        <v>6</v>
      </c>
    </row>
    <row r="114" spans="1:17" x14ac:dyDescent="0.2">
      <c r="A114" s="4">
        <v>42060</v>
      </c>
      <c r="B114" s="9" t="s">
        <v>85</v>
      </c>
      <c r="C114" s="10"/>
      <c r="E114" s="5"/>
      <c r="F114" s="5">
        <v>18.52</v>
      </c>
      <c r="G114" s="5"/>
      <c r="H114" s="5"/>
      <c r="I114" s="5"/>
      <c r="J114" s="5"/>
      <c r="K114" s="5"/>
      <c r="L114" s="5"/>
      <c r="M114" s="5"/>
      <c r="N114" s="5"/>
      <c r="P114" s="5"/>
    </row>
    <row r="115" spans="1:17" x14ac:dyDescent="0.2">
      <c r="A115" s="4">
        <v>42067</v>
      </c>
      <c r="B115" s="9" t="s">
        <v>244</v>
      </c>
      <c r="C115" s="10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>
        <v>25</v>
      </c>
      <c r="Q115" s="5">
        <v>14.15</v>
      </c>
    </row>
    <row r="116" spans="1:17" x14ac:dyDescent="0.2">
      <c r="A116" s="4">
        <v>42069</v>
      </c>
      <c r="B116" s="9" t="s">
        <v>244</v>
      </c>
      <c r="C116" s="10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>
        <v>25</v>
      </c>
      <c r="Q116" s="5">
        <v>19.649999999999999</v>
      </c>
    </row>
    <row r="117" spans="1:17" x14ac:dyDescent="0.2">
      <c r="A117" s="4">
        <v>42074</v>
      </c>
      <c r="B117" s="9" t="s">
        <v>245</v>
      </c>
      <c r="C117" s="10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>
        <v>25</v>
      </c>
      <c r="Q117" s="5">
        <v>-2.17</v>
      </c>
    </row>
    <row r="118" spans="1:17" x14ac:dyDescent="0.2">
      <c r="A118" s="4">
        <v>42074</v>
      </c>
      <c r="B118" s="9" t="s">
        <v>243</v>
      </c>
      <c r="C118" s="10"/>
      <c r="E118" s="5"/>
      <c r="F118" s="5"/>
      <c r="G118" s="5"/>
      <c r="H118" s="5"/>
      <c r="I118" s="5"/>
      <c r="J118" s="5"/>
      <c r="K118" s="5"/>
      <c r="L118" s="5">
        <v>30.57</v>
      </c>
      <c r="M118" s="5"/>
      <c r="N118" s="5"/>
      <c r="O118">
        <v>27</v>
      </c>
      <c r="P118" s="5"/>
    </row>
    <row r="119" spans="1:17" x14ac:dyDescent="0.2">
      <c r="A119" s="4">
        <v>42079</v>
      </c>
      <c r="B119" s="9" t="s">
        <v>246</v>
      </c>
      <c r="E119" s="5"/>
      <c r="L119" s="5">
        <v>9.8000000000000007</v>
      </c>
      <c r="M119" s="5"/>
      <c r="N119" s="5"/>
      <c r="O119">
        <v>15</v>
      </c>
    </row>
    <row r="120" spans="1:17" x14ac:dyDescent="0.2">
      <c r="A120" s="4">
        <v>42080</v>
      </c>
      <c r="B120" s="9" t="s">
        <v>287</v>
      </c>
      <c r="E120" s="5">
        <v>52.37</v>
      </c>
      <c r="L120" s="5"/>
      <c r="M120" s="5"/>
      <c r="N120" s="5"/>
      <c r="O120">
        <v>40</v>
      </c>
    </row>
    <row r="121" spans="1:17" x14ac:dyDescent="0.2">
      <c r="A121" s="4">
        <v>42081</v>
      </c>
      <c r="B121" s="9" t="s">
        <v>288</v>
      </c>
      <c r="E121" s="5"/>
      <c r="L121" s="5"/>
      <c r="M121" s="5">
        <v>9</v>
      </c>
      <c r="N121" s="5"/>
    </row>
    <row r="122" spans="1:17" x14ac:dyDescent="0.2">
      <c r="A122" s="4">
        <v>42081</v>
      </c>
      <c r="B122" s="9" t="s">
        <v>249</v>
      </c>
      <c r="E122" s="5"/>
      <c r="L122" s="5"/>
      <c r="M122" s="5">
        <v>35.450000000000003</v>
      </c>
      <c r="N122" s="5"/>
    </row>
    <row r="123" spans="1:17" x14ac:dyDescent="0.2">
      <c r="A123" s="4">
        <v>42082</v>
      </c>
      <c r="B123" s="9" t="s">
        <v>265</v>
      </c>
      <c r="E123" s="5">
        <v>47.24</v>
      </c>
      <c r="L123" s="5"/>
      <c r="M123" s="5"/>
      <c r="N123" s="5"/>
    </row>
    <row r="124" spans="1:17" x14ac:dyDescent="0.2">
      <c r="A124" s="4">
        <v>42082</v>
      </c>
      <c r="B124" s="9" t="s">
        <v>247</v>
      </c>
      <c r="E124" s="5"/>
      <c r="L124" s="5"/>
      <c r="M124" s="5"/>
      <c r="N124" s="5"/>
      <c r="O124">
        <v>10</v>
      </c>
      <c r="Q124" s="5">
        <v>38.409999999999997</v>
      </c>
    </row>
    <row r="125" spans="1:17" x14ac:dyDescent="0.2">
      <c r="A125" s="4">
        <v>42082</v>
      </c>
      <c r="B125" s="9" t="s">
        <v>253</v>
      </c>
      <c r="E125" s="5"/>
      <c r="L125" s="5"/>
      <c r="M125" s="5"/>
      <c r="N125" s="5"/>
      <c r="O125">
        <v>12</v>
      </c>
      <c r="Q125" s="5"/>
    </row>
    <row r="126" spans="1:17" x14ac:dyDescent="0.2">
      <c r="A126" s="4">
        <v>42083</v>
      </c>
      <c r="B126" s="9" t="s">
        <v>247</v>
      </c>
      <c r="E126" s="5"/>
      <c r="O126">
        <v>10</v>
      </c>
      <c r="Q126" s="5">
        <v>16.2</v>
      </c>
    </row>
    <row r="127" spans="1:17" x14ac:dyDescent="0.2">
      <c r="A127" s="4">
        <v>42084</v>
      </c>
      <c r="B127" s="9" t="s">
        <v>247</v>
      </c>
      <c r="C127" s="10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>
        <v>10</v>
      </c>
      <c r="Q127" s="5">
        <v>76.739999999999995</v>
      </c>
    </row>
    <row r="128" spans="1:17" x14ac:dyDescent="0.2">
      <c r="A128" s="4">
        <v>42087</v>
      </c>
      <c r="B128" s="9" t="s">
        <v>253</v>
      </c>
      <c r="C128" s="10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>
        <v>12</v>
      </c>
      <c r="P128" s="5"/>
    </row>
    <row r="129" spans="1:17" x14ac:dyDescent="0.2">
      <c r="A129" s="4">
        <v>42089</v>
      </c>
      <c r="B129" s="9" t="s">
        <v>85</v>
      </c>
      <c r="C129" s="10"/>
      <c r="E129" s="5"/>
      <c r="F129" s="5">
        <v>27.2</v>
      </c>
      <c r="G129" s="5"/>
      <c r="H129" s="5"/>
      <c r="I129" s="5"/>
      <c r="J129" s="5"/>
      <c r="K129" s="5"/>
      <c r="L129" s="5"/>
      <c r="M129" s="5"/>
      <c r="N129" s="5"/>
      <c r="P129" s="5"/>
    </row>
    <row r="130" spans="1:17" x14ac:dyDescent="0.2">
      <c r="A130" s="4">
        <v>42091</v>
      </c>
      <c r="B130" s="9" t="s">
        <v>289</v>
      </c>
      <c r="C130" s="10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>
        <v>7</v>
      </c>
      <c r="P130" s="5"/>
    </row>
    <row r="131" spans="1:17" x14ac:dyDescent="0.2">
      <c r="A131" s="4">
        <v>42093</v>
      </c>
      <c r="B131" s="9" t="s">
        <v>251</v>
      </c>
      <c r="E131" s="5">
        <v>19.600000000000001</v>
      </c>
      <c r="O131">
        <v>12</v>
      </c>
    </row>
    <row r="132" spans="1:17" x14ac:dyDescent="0.2">
      <c r="A132" s="4">
        <v>42094</v>
      </c>
      <c r="B132" s="9" t="s">
        <v>304</v>
      </c>
      <c r="E132" s="5">
        <v>5.46</v>
      </c>
    </row>
    <row r="133" spans="1:17" x14ac:dyDescent="0.2">
      <c r="A133" s="4">
        <v>42094</v>
      </c>
      <c r="B133" s="9" t="s">
        <v>244</v>
      </c>
      <c r="O133">
        <v>25</v>
      </c>
      <c r="Q133" s="5">
        <v>42.59</v>
      </c>
    </row>
    <row r="134" spans="1:17" x14ac:dyDescent="0.2">
      <c r="A134" s="4">
        <v>42094</v>
      </c>
      <c r="B134" s="9" t="s">
        <v>248</v>
      </c>
      <c r="C134" s="10"/>
      <c r="E134" s="5">
        <v>1.05</v>
      </c>
      <c r="F134" s="5"/>
      <c r="G134" s="5"/>
      <c r="H134" s="5"/>
      <c r="I134" s="5"/>
      <c r="J134" s="5"/>
      <c r="K134" s="5"/>
      <c r="L134" s="5"/>
      <c r="M134" s="5"/>
      <c r="N134" s="5"/>
      <c r="O134">
        <v>12</v>
      </c>
      <c r="Q134" s="5"/>
    </row>
    <row r="135" spans="1:17" x14ac:dyDescent="0.2">
      <c r="A135" s="4">
        <v>42095</v>
      </c>
      <c r="B135" s="9" t="s">
        <v>247</v>
      </c>
      <c r="C135" s="10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>
        <v>10</v>
      </c>
      <c r="Q135" s="5">
        <v>10.67</v>
      </c>
    </row>
    <row r="136" spans="1:17" x14ac:dyDescent="0.2">
      <c r="A136" s="4">
        <v>42105</v>
      </c>
      <c r="B136" s="9" t="s">
        <v>253</v>
      </c>
      <c r="C136" s="10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>
        <v>12</v>
      </c>
      <c r="Q136" s="5"/>
    </row>
    <row r="137" spans="1:17" x14ac:dyDescent="0.2">
      <c r="A137" s="4">
        <v>42109</v>
      </c>
      <c r="B137" s="9" t="s">
        <v>255</v>
      </c>
      <c r="C137" s="10"/>
      <c r="E137" s="5">
        <v>3.27</v>
      </c>
      <c r="F137" s="5"/>
      <c r="G137" s="5"/>
      <c r="H137" s="5"/>
      <c r="I137" s="5"/>
      <c r="J137" s="5"/>
      <c r="K137" s="5"/>
      <c r="L137" s="5"/>
      <c r="M137" s="5"/>
      <c r="N137" s="5"/>
      <c r="O137">
        <v>4</v>
      </c>
      <c r="Q137" s="5"/>
    </row>
    <row r="138" spans="1:17" x14ac:dyDescent="0.2">
      <c r="A138" s="4">
        <v>42112</v>
      </c>
      <c r="B138" s="9" t="s">
        <v>256</v>
      </c>
      <c r="C138" s="10"/>
      <c r="E138" s="5">
        <v>6</v>
      </c>
      <c r="F138" s="5"/>
      <c r="G138" s="5"/>
      <c r="H138" s="5"/>
      <c r="I138" s="5"/>
      <c r="J138" s="5"/>
      <c r="K138" s="5"/>
      <c r="L138" s="5"/>
      <c r="M138" s="5"/>
      <c r="N138" s="5"/>
      <c r="O138">
        <v>12</v>
      </c>
      <c r="Q138" s="5"/>
    </row>
    <row r="139" spans="1:17" x14ac:dyDescent="0.2">
      <c r="A139" s="4">
        <v>42116</v>
      </c>
      <c r="B139" s="9" t="s">
        <v>297</v>
      </c>
      <c r="C139" s="10"/>
      <c r="E139" s="5"/>
      <c r="F139" s="5"/>
      <c r="G139" s="5"/>
      <c r="H139" s="5"/>
      <c r="I139" s="5"/>
      <c r="J139" s="5"/>
      <c r="K139" s="5">
        <v>20.09</v>
      </c>
      <c r="L139" s="5"/>
      <c r="M139" s="5"/>
      <c r="N139" s="5"/>
      <c r="Q139" s="5"/>
    </row>
    <row r="140" spans="1:17" x14ac:dyDescent="0.2">
      <c r="A140" s="4">
        <v>42118</v>
      </c>
      <c r="B140" s="9" t="s">
        <v>85</v>
      </c>
      <c r="C140" s="10"/>
      <c r="E140" s="5"/>
      <c r="F140" s="5">
        <v>15.29</v>
      </c>
      <c r="G140" s="5"/>
      <c r="H140" s="5"/>
      <c r="I140" s="5"/>
      <c r="J140" s="5"/>
      <c r="K140" s="5"/>
      <c r="L140" s="5"/>
      <c r="M140" s="5"/>
      <c r="N140" s="5"/>
      <c r="Q140" s="5"/>
    </row>
    <row r="141" spans="1:17" x14ac:dyDescent="0.2">
      <c r="A141" s="4">
        <v>42120</v>
      </c>
      <c r="B141" s="9" t="s">
        <v>290</v>
      </c>
      <c r="C141" s="10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>
        <v>18</v>
      </c>
      <c r="Q141" s="5"/>
    </row>
    <row r="142" spans="1:17" x14ac:dyDescent="0.2">
      <c r="A142" s="4">
        <v>42121</v>
      </c>
      <c r="B142" s="9" t="s">
        <v>257</v>
      </c>
      <c r="C142" s="10"/>
      <c r="E142" s="5"/>
      <c r="F142" s="5"/>
      <c r="G142" s="5"/>
      <c r="H142" s="5"/>
      <c r="I142" s="5"/>
      <c r="J142" s="5"/>
      <c r="K142" s="5">
        <v>20</v>
      </c>
      <c r="L142" s="5"/>
      <c r="M142" s="5"/>
      <c r="N142" s="5"/>
      <c r="O142">
        <v>12</v>
      </c>
      <c r="Q142" s="5"/>
    </row>
    <row r="143" spans="1:17" x14ac:dyDescent="0.2">
      <c r="A143" s="4">
        <v>42121</v>
      </c>
      <c r="B143" s="9" t="s">
        <v>247</v>
      </c>
      <c r="C143" s="10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>
        <v>10</v>
      </c>
      <c r="Q143" s="5">
        <v>8.19</v>
      </c>
    </row>
    <row r="144" spans="1:17" x14ac:dyDescent="0.2">
      <c r="A144" s="4">
        <v>42122</v>
      </c>
      <c r="B144" s="9" t="s">
        <v>247</v>
      </c>
      <c r="C144" s="10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>
        <v>10</v>
      </c>
      <c r="Q144" s="5">
        <v>29.21</v>
      </c>
    </row>
    <row r="145" spans="1:17" x14ac:dyDescent="0.2">
      <c r="A145" s="4">
        <v>42122</v>
      </c>
      <c r="B145" s="9" t="s">
        <v>247</v>
      </c>
      <c r="C145" s="10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>
        <v>10</v>
      </c>
      <c r="Q145" s="5">
        <v>44.21</v>
      </c>
    </row>
    <row r="146" spans="1:17" x14ac:dyDescent="0.2">
      <c r="A146" s="4">
        <v>42123</v>
      </c>
      <c r="B146" s="9" t="s">
        <v>292</v>
      </c>
      <c r="C146" s="10"/>
      <c r="E146" s="5">
        <v>11.97</v>
      </c>
      <c r="F146" s="5"/>
      <c r="G146" s="5"/>
      <c r="H146" s="5"/>
      <c r="I146" s="5"/>
      <c r="J146" s="5"/>
      <c r="K146" s="5"/>
      <c r="L146" s="5"/>
      <c r="M146" s="5"/>
      <c r="N146" s="5"/>
      <c r="P146" s="5"/>
    </row>
    <row r="147" spans="1:17" x14ac:dyDescent="0.2">
      <c r="A147" s="4">
        <v>42123</v>
      </c>
      <c r="B147" s="9" t="s">
        <v>247</v>
      </c>
      <c r="C147" s="10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>
        <v>10</v>
      </c>
      <c r="Q147" s="5">
        <v>12.83</v>
      </c>
    </row>
    <row r="148" spans="1:17" x14ac:dyDescent="0.2">
      <c r="A148" s="4">
        <v>42124</v>
      </c>
      <c r="B148" s="9" t="s">
        <v>253</v>
      </c>
      <c r="C148" s="10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>
        <v>12</v>
      </c>
      <c r="Q148" s="5"/>
    </row>
    <row r="149" spans="1:17" x14ac:dyDescent="0.2">
      <c r="A149" s="4">
        <v>42125</v>
      </c>
      <c r="B149" s="9" t="s">
        <v>293</v>
      </c>
      <c r="C149" s="10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>
        <v>25</v>
      </c>
      <c r="Q149" s="5">
        <v>40.17</v>
      </c>
    </row>
    <row r="150" spans="1:17" x14ac:dyDescent="0.2">
      <c r="A150" s="4">
        <v>42130</v>
      </c>
      <c r="B150" s="9" t="s">
        <v>255</v>
      </c>
      <c r="C150" s="10"/>
      <c r="E150" s="5">
        <v>23.14</v>
      </c>
      <c r="F150" s="5"/>
      <c r="G150" s="5"/>
      <c r="H150" s="5"/>
      <c r="I150" s="5"/>
      <c r="J150" s="5"/>
      <c r="K150" s="5"/>
      <c r="L150" s="5"/>
      <c r="M150" s="5"/>
      <c r="N150" s="5"/>
      <c r="O150">
        <v>4</v>
      </c>
      <c r="Q150" s="5"/>
    </row>
    <row r="151" spans="1:17" x14ac:dyDescent="0.2">
      <c r="A151" s="4">
        <v>42136</v>
      </c>
      <c r="B151" s="9" t="s">
        <v>253</v>
      </c>
      <c r="C151" s="10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>
        <v>12</v>
      </c>
      <c r="Q151" s="5"/>
    </row>
    <row r="152" spans="1:17" x14ac:dyDescent="0.2">
      <c r="A152" s="4">
        <v>42137</v>
      </c>
      <c r="B152" s="9" t="s">
        <v>294</v>
      </c>
      <c r="C152" s="10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>
        <v>16</v>
      </c>
      <c r="Q152" s="5">
        <v>6.54</v>
      </c>
    </row>
    <row r="153" spans="1:17" x14ac:dyDescent="0.2">
      <c r="A153" s="4">
        <v>42144</v>
      </c>
      <c r="B153" s="9" t="s">
        <v>278</v>
      </c>
      <c r="C153" s="10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>
        <v>22</v>
      </c>
      <c r="Q153" s="5"/>
    </row>
    <row r="154" spans="1:17" x14ac:dyDescent="0.2">
      <c r="A154" s="4">
        <v>42146</v>
      </c>
      <c r="B154" s="9" t="s">
        <v>278</v>
      </c>
      <c r="C154" s="10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>
        <v>22</v>
      </c>
      <c r="Q154" s="5"/>
    </row>
    <row r="155" spans="1:17" x14ac:dyDescent="0.2">
      <c r="A155" s="4">
        <v>42149</v>
      </c>
      <c r="B155" s="9" t="s">
        <v>258</v>
      </c>
      <c r="C155" s="10"/>
      <c r="E155" s="5">
        <v>5.05</v>
      </c>
      <c r="F155" s="5"/>
      <c r="G155" s="5"/>
      <c r="H155" s="5"/>
      <c r="I155" s="5"/>
      <c r="J155" s="5"/>
      <c r="K155" s="5"/>
      <c r="L155" s="5"/>
      <c r="M155" s="5"/>
      <c r="N155" s="5"/>
      <c r="O155">
        <v>3</v>
      </c>
      <c r="Q155" s="5"/>
    </row>
    <row r="156" spans="1:17" x14ac:dyDescent="0.2">
      <c r="A156" s="4">
        <v>42150</v>
      </c>
      <c r="B156" s="9" t="s">
        <v>298</v>
      </c>
      <c r="C156" s="10"/>
      <c r="E156" s="5"/>
      <c r="F156" s="5"/>
      <c r="G156" s="5"/>
      <c r="H156" s="5">
        <v>2.3199999999999998</v>
      </c>
      <c r="I156" s="5">
        <v>25</v>
      </c>
      <c r="J156" s="5"/>
      <c r="K156" s="5"/>
      <c r="L156" s="5"/>
      <c r="M156" s="5"/>
      <c r="N156" s="5"/>
      <c r="Q156" s="5"/>
    </row>
    <row r="157" spans="1:17" x14ac:dyDescent="0.2">
      <c r="A157" s="4">
        <v>42151</v>
      </c>
      <c r="B157" s="9" t="s">
        <v>85</v>
      </c>
      <c r="C157" s="10"/>
      <c r="E157" s="5"/>
      <c r="F157" s="5">
        <v>14.92</v>
      </c>
      <c r="G157" s="5"/>
      <c r="H157" s="5"/>
      <c r="I157" s="5"/>
      <c r="J157" s="5"/>
      <c r="K157" s="5"/>
      <c r="L157" s="5"/>
      <c r="M157" s="5"/>
      <c r="N157" s="5"/>
      <c r="Q157" s="5"/>
    </row>
    <row r="158" spans="1:17" x14ac:dyDescent="0.2">
      <c r="A158" s="4">
        <v>42157</v>
      </c>
      <c r="B158" s="9" t="s">
        <v>244</v>
      </c>
      <c r="C158" s="10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>
        <v>25</v>
      </c>
      <c r="Q158" s="5">
        <v>10.35</v>
      </c>
    </row>
    <row r="159" spans="1:17" x14ac:dyDescent="0.2">
      <c r="A159" s="4">
        <v>42158</v>
      </c>
      <c r="B159" s="9" t="s">
        <v>278</v>
      </c>
      <c r="C159" s="10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>
        <v>22</v>
      </c>
      <c r="P159" s="5"/>
    </row>
    <row r="160" spans="1:17" x14ac:dyDescent="0.2">
      <c r="A160" s="4">
        <v>42159</v>
      </c>
      <c r="B160" s="9" t="s">
        <v>267</v>
      </c>
      <c r="C160" s="10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>
        <v>6</v>
      </c>
      <c r="P160" s="5"/>
    </row>
    <row r="161" spans="1:17" x14ac:dyDescent="0.2">
      <c r="A161" s="4">
        <v>42166</v>
      </c>
      <c r="B161" s="9" t="s">
        <v>309</v>
      </c>
      <c r="C161" s="10"/>
      <c r="E161" s="5"/>
      <c r="F161" s="5"/>
      <c r="G161" s="5"/>
      <c r="H161" s="5"/>
      <c r="I161" s="5"/>
      <c r="J161" s="5"/>
      <c r="K161" s="5"/>
      <c r="L161" s="5"/>
      <c r="M161" s="5"/>
      <c r="N161" s="5">
        <v>573</v>
      </c>
      <c r="P161" s="5"/>
    </row>
    <row r="162" spans="1:17" x14ac:dyDescent="0.2">
      <c r="A162" s="4">
        <v>42168</v>
      </c>
      <c r="B162" s="9" t="s">
        <v>266</v>
      </c>
      <c r="C162" s="10"/>
      <c r="E162" s="5">
        <v>5.33</v>
      </c>
      <c r="F162" s="5"/>
      <c r="G162" s="5"/>
      <c r="H162" s="5"/>
      <c r="I162" s="5"/>
      <c r="J162" s="5"/>
      <c r="K162" s="5"/>
      <c r="L162" s="5"/>
      <c r="M162" s="5"/>
      <c r="N162" s="5"/>
      <c r="O162">
        <v>12</v>
      </c>
      <c r="P162" s="5"/>
    </row>
    <row r="163" spans="1:17" x14ac:dyDescent="0.2">
      <c r="A163" s="4">
        <v>42176</v>
      </c>
      <c r="B163" s="9" t="s">
        <v>85</v>
      </c>
      <c r="C163" s="10"/>
      <c r="E163" s="5"/>
      <c r="F163" s="5">
        <v>17.559999999999999</v>
      </c>
      <c r="G163" s="5"/>
      <c r="H163" s="5"/>
      <c r="I163" s="5"/>
      <c r="J163" s="5"/>
      <c r="K163" s="5"/>
      <c r="L163" s="5"/>
      <c r="M163" s="5"/>
      <c r="N163" s="5"/>
      <c r="P163" s="5"/>
    </row>
    <row r="164" spans="1:17" x14ac:dyDescent="0.2">
      <c r="A164" s="4"/>
      <c r="C164" s="10"/>
      <c r="E164" s="5"/>
      <c r="F164" s="5" t="s">
        <v>259</v>
      </c>
      <c r="G164" s="5"/>
      <c r="H164" s="5"/>
      <c r="I164" s="5"/>
      <c r="J164" s="5"/>
      <c r="K164" s="5"/>
      <c r="L164" s="5"/>
      <c r="M164" s="5"/>
      <c r="N164" s="5"/>
      <c r="P164" s="5"/>
    </row>
    <row r="165" spans="1:17" x14ac:dyDescent="0.2">
      <c r="A165" s="4"/>
      <c r="C165" s="10"/>
      <c r="E165" s="5"/>
      <c r="F165" s="5"/>
      <c r="G165" s="5"/>
      <c r="H165" s="5"/>
      <c r="I165" s="5"/>
      <c r="J165" s="5"/>
      <c r="K165" s="5"/>
      <c r="L165" s="5"/>
      <c r="M165" s="5"/>
      <c r="N165" s="5"/>
      <c r="P165" s="5"/>
    </row>
    <row r="166" spans="1:17" x14ac:dyDescent="0.2">
      <c r="A166" s="4"/>
      <c r="B166" s="8" t="s">
        <v>277</v>
      </c>
      <c r="C166" s="7">
        <f>SUM(C5:C165)</f>
        <v>3070.0699999999997</v>
      </c>
      <c r="D166" s="8"/>
      <c r="E166" s="7">
        <f>SUM(E5:E165)</f>
        <v>1125.17</v>
      </c>
      <c r="F166" s="7">
        <f>SUM(F5:F165)</f>
        <v>469.05</v>
      </c>
      <c r="G166" s="7">
        <f>SUM(G5:G165)</f>
        <v>1031.9299999999998</v>
      </c>
      <c r="H166" s="7">
        <f>SUM(H5:H165)</f>
        <v>15.51</v>
      </c>
      <c r="I166" s="7">
        <f t="shared" ref="I166:P166" si="0">SUM(I5:I165)</f>
        <v>304.19</v>
      </c>
      <c r="J166" s="7">
        <f t="shared" si="0"/>
        <v>17403</v>
      </c>
      <c r="K166" s="7">
        <f t="shared" si="0"/>
        <v>332.59</v>
      </c>
      <c r="L166" s="7">
        <f>SUM(L5:L165)</f>
        <v>344.1</v>
      </c>
      <c r="M166" s="7">
        <f t="shared" si="0"/>
        <v>76.349999999999994</v>
      </c>
      <c r="N166" s="7">
        <f>SUM(N4:N165)</f>
        <v>573</v>
      </c>
      <c r="O166" s="39">
        <f t="shared" si="0"/>
        <v>1407</v>
      </c>
      <c r="P166" s="7">
        <f t="shared" si="0"/>
        <v>4304.62</v>
      </c>
      <c r="Q166" s="8">
        <f>SUM(Q5:Q165)</f>
        <v>842.46000000000015</v>
      </c>
    </row>
    <row r="167" spans="1:17" x14ac:dyDescent="0.2">
      <c r="A167" s="4"/>
      <c r="C167" s="10"/>
      <c r="E167" s="5"/>
      <c r="F167" s="5"/>
      <c r="G167" s="5"/>
      <c r="H167" s="5"/>
      <c r="I167" s="5"/>
      <c r="J167" s="5"/>
      <c r="K167" s="5"/>
      <c r="L167" s="5"/>
      <c r="M167" s="5"/>
      <c r="N167" s="5"/>
      <c r="P167" s="5"/>
    </row>
    <row r="168" spans="1:17" x14ac:dyDescent="0.2">
      <c r="A168" s="4"/>
      <c r="C168" s="10"/>
      <c r="E168" s="5"/>
      <c r="F168" s="5"/>
      <c r="G168" s="5"/>
      <c r="H168" s="5"/>
      <c r="I168" s="5"/>
      <c r="J168" s="5"/>
      <c r="K168" s="5"/>
      <c r="L168" s="5"/>
      <c r="M168" s="5"/>
      <c r="N168" s="5"/>
      <c r="P168" s="5"/>
    </row>
    <row r="169" spans="1:17" x14ac:dyDescent="0.2">
      <c r="A169" s="4"/>
      <c r="C169" s="10"/>
      <c r="E169" s="5"/>
      <c r="F169" s="5"/>
      <c r="G169" s="5"/>
      <c r="H169" s="5"/>
      <c r="I169" s="5"/>
      <c r="J169" s="5"/>
      <c r="K169" s="5"/>
      <c r="L169" s="5"/>
      <c r="M169" s="5"/>
      <c r="N169" s="5"/>
      <c r="P169" s="5"/>
    </row>
    <row r="170" spans="1:17" x14ac:dyDescent="0.2">
      <c r="A170" s="4"/>
      <c r="C170" s="10"/>
      <c r="P170" s="5"/>
    </row>
    <row r="171" spans="1:17" x14ac:dyDescent="0.2">
      <c r="A171" s="4"/>
      <c r="C171" s="10"/>
      <c r="E171" s="5"/>
      <c r="F171" s="5"/>
      <c r="G171" s="5"/>
      <c r="H171" s="5"/>
      <c r="I171" s="5"/>
      <c r="J171" s="5"/>
      <c r="K171" s="5"/>
      <c r="L171" s="5"/>
      <c r="M171" s="5"/>
      <c r="N171" s="5"/>
      <c r="P171" s="5"/>
    </row>
    <row r="172" spans="1:17" x14ac:dyDescent="0.2">
      <c r="A172" s="4"/>
      <c r="C172" s="10"/>
      <c r="E172" s="5"/>
      <c r="F172" s="5"/>
      <c r="G172" s="5"/>
      <c r="H172" s="5"/>
      <c r="I172" s="5"/>
      <c r="J172" s="5"/>
      <c r="K172" s="5"/>
      <c r="L172" s="5"/>
      <c r="M172" s="5"/>
      <c r="N172" s="5"/>
      <c r="P172" s="5"/>
    </row>
    <row r="173" spans="1:17" ht="12" customHeight="1" x14ac:dyDescent="0.2">
      <c r="A173" s="4"/>
      <c r="C173" s="10"/>
      <c r="E173" s="5"/>
      <c r="F173" s="5"/>
      <c r="G173" s="5"/>
      <c r="H173" s="5"/>
      <c r="I173" s="5"/>
      <c r="J173" s="5"/>
      <c r="K173" s="5"/>
      <c r="L173" s="5"/>
      <c r="M173" s="5"/>
      <c r="N173" s="5"/>
      <c r="P173" s="5"/>
    </row>
    <row r="174" spans="1:17" ht="12" customHeight="1" x14ac:dyDescent="0.2">
      <c r="A174" s="4"/>
      <c r="C174" s="10"/>
      <c r="E174" s="5"/>
      <c r="F174" s="5"/>
      <c r="G174" s="5"/>
      <c r="H174" s="5"/>
      <c r="I174" s="5"/>
      <c r="J174" s="5"/>
      <c r="K174" s="5"/>
      <c r="L174" s="5"/>
      <c r="M174" s="5"/>
      <c r="N174" s="5"/>
      <c r="P174" s="5"/>
    </row>
    <row r="175" spans="1:17" ht="12" customHeight="1" x14ac:dyDescent="0.2">
      <c r="A175" s="4"/>
      <c r="C175" s="10"/>
      <c r="E175" s="5"/>
      <c r="F175" s="5"/>
      <c r="G175" s="5"/>
      <c r="H175" s="5"/>
      <c r="I175" s="5"/>
      <c r="J175" s="5"/>
      <c r="K175" s="5"/>
      <c r="L175" s="5"/>
      <c r="M175" s="5"/>
      <c r="N175" s="5"/>
      <c r="P175" s="5"/>
    </row>
    <row r="176" spans="1:17" x14ac:dyDescent="0.2">
      <c r="A176" s="4"/>
      <c r="C176" s="10"/>
      <c r="E176" s="5"/>
      <c r="F176" s="5"/>
      <c r="G176" s="5"/>
      <c r="H176" s="5"/>
      <c r="I176" s="5"/>
      <c r="J176" s="5"/>
      <c r="K176" s="5"/>
      <c r="L176" s="5"/>
      <c r="M176" s="5"/>
      <c r="N176" s="5"/>
      <c r="P176" s="5"/>
    </row>
    <row r="177" spans="1:16" x14ac:dyDescent="0.2">
      <c r="A177" s="4"/>
      <c r="C177" s="10"/>
      <c r="E177" s="5"/>
      <c r="F177" s="5"/>
      <c r="G177" s="5"/>
      <c r="H177" s="5"/>
      <c r="I177" s="5"/>
      <c r="J177" s="5"/>
      <c r="K177" s="5"/>
      <c r="L177" s="5"/>
      <c r="M177" s="5"/>
      <c r="N177" s="5"/>
      <c r="P177" s="5"/>
    </row>
    <row r="178" spans="1:16" x14ac:dyDescent="0.2">
      <c r="A178" s="4"/>
      <c r="C178" s="10"/>
      <c r="E178" s="5"/>
      <c r="F178" s="5"/>
      <c r="G178" s="5"/>
      <c r="H178" s="5"/>
      <c r="I178" s="5"/>
      <c r="J178" s="5"/>
      <c r="K178" s="5"/>
      <c r="L178" s="5"/>
      <c r="M178" s="5"/>
      <c r="N178" s="5"/>
      <c r="P178" s="5"/>
    </row>
    <row r="179" spans="1:16" x14ac:dyDescent="0.2">
      <c r="A179" s="4"/>
      <c r="C179" s="10"/>
      <c r="E179" s="5"/>
      <c r="F179" s="5"/>
      <c r="G179" s="5"/>
      <c r="H179" s="5"/>
      <c r="I179" s="5"/>
      <c r="J179" s="5"/>
      <c r="K179" s="5"/>
      <c r="L179" s="5"/>
      <c r="M179" s="5"/>
      <c r="N179" s="5"/>
      <c r="P179" s="5"/>
    </row>
    <row r="180" spans="1:16" x14ac:dyDescent="0.2">
      <c r="A180" s="4"/>
      <c r="C180" s="10"/>
      <c r="E180" s="5"/>
      <c r="F180" s="5"/>
      <c r="G180" s="5"/>
      <c r="H180" s="5"/>
      <c r="I180" s="5"/>
      <c r="J180" s="5"/>
      <c r="K180" s="5"/>
      <c r="L180" s="5"/>
      <c r="M180" s="5"/>
      <c r="N180" s="5"/>
      <c r="P180" s="5"/>
    </row>
    <row r="181" spans="1:16" x14ac:dyDescent="0.2">
      <c r="A181" s="4"/>
      <c r="C181" s="10"/>
      <c r="E181" s="5"/>
      <c r="F181" s="5"/>
      <c r="G181" s="5"/>
      <c r="H181" s="5"/>
      <c r="I181" s="5"/>
      <c r="J181" s="5"/>
      <c r="K181" s="5"/>
      <c r="L181" s="5"/>
      <c r="M181" s="5"/>
      <c r="N181" s="5"/>
      <c r="P181" s="5"/>
    </row>
    <row r="182" spans="1:16" x14ac:dyDescent="0.2">
      <c r="A182" s="4"/>
      <c r="C182" s="10"/>
      <c r="E182" s="5"/>
      <c r="F182" s="5"/>
      <c r="G182" s="5"/>
      <c r="H182" s="5"/>
      <c r="I182" s="5"/>
      <c r="J182" s="5"/>
      <c r="K182" s="5"/>
      <c r="L182" s="5"/>
      <c r="M182" s="5"/>
      <c r="N182" s="5"/>
      <c r="P182" s="5"/>
    </row>
    <row r="183" spans="1:16" x14ac:dyDescent="0.2">
      <c r="A183" s="4"/>
      <c r="C183" s="10"/>
      <c r="E183" s="5"/>
      <c r="F183" s="5"/>
      <c r="G183" s="5"/>
      <c r="H183" s="5"/>
      <c r="I183" s="5"/>
      <c r="J183" s="5"/>
      <c r="K183" s="5"/>
      <c r="L183" s="5"/>
      <c r="M183" s="5"/>
      <c r="N183" s="5"/>
      <c r="P183" s="5"/>
    </row>
    <row r="184" spans="1:16" x14ac:dyDescent="0.2">
      <c r="A184" s="4"/>
      <c r="C184" s="10"/>
      <c r="E184" s="5"/>
      <c r="F184" s="5"/>
      <c r="G184" s="5"/>
      <c r="H184" s="5"/>
      <c r="I184" s="5"/>
      <c r="J184" s="5"/>
      <c r="K184" s="5"/>
      <c r="L184" s="5"/>
      <c r="M184" s="5"/>
      <c r="N184" s="5"/>
      <c r="P184" s="5"/>
    </row>
    <row r="185" spans="1:16" x14ac:dyDescent="0.2">
      <c r="A185" s="4"/>
      <c r="C185" s="10"/>
      <c r="E185" s="5"/>
      <c r="F185" s="5"/>
      <c r="G185" s="5"/>
      <c r="H185" s="5"/>
      <c r="I185" s="5"/>
      <c r="J185" s="5"/>
      <c r="K185" s="5"/>
      <c r="L185" s="5"/>
      <c r="M185" s="5"/>
      <c r="N185" s="5"/>
      <c r="P185" s="5"/>
    </row>
    <row r="186" spans="1:16" x14ac:dyDescent="0.2">
      <c r="A186" s="4"/>
      <c r="C186" s="10"/>
      <c r="E186" s="5"/>
      <c r="F186" s="5"/>
      <c r="G186" s="5"/>
      <c r="H186" s="5"/>
      <c r="I186" s="5"/>
      <c r="J186" s="5"/>
      <c r="K186" s="5"/>
      <c r="L186" s="5"/>
      <c r="M186" s="5"/>
      <c r="N186" s="5"/>
      <c r="P186" s="5"/>
    </row>
    <row r="187" spans="1:16" x14ac:dyDescent="0.2">
      <c r="A187" s="4"/>
      <c r="C187" s="10"/>
      <c r="E187" s="5"/>
      <c r="F187" s="5"/>
      <c r="G187" s="5"/>
      <c r="H187" s="5"/>
      <c r="I187" s="5"/>
      <c r="J187" s="5"/>
      <c r="K187" s="5"/>
      <c r="L187" s="5"/>
      <c r="M187" s="5"/>
      <c r="N187" s="5"/>
      <c r="P187" s="5"/>
    </row>
    <row r="188" spans="1:16" x14ac:dyDescent="0.2">
      <c r="A188" s="4"/>
      <c r="C188" s="10"/>
      <c r="E188" s="5"/>
      <c r="F188" s="5"/>
      <c r="G188" s="5"/>
      <c r="H188" s="5"/>
      <c r="I188" s="5"/>
      <c r="J188" s="5"/>
      <c r="K188" s="5"/>
      <c r="L188" s="5"/>
      <c r="M188" s="5"/>
      <c r="N188" s="5"/>
      <c r="P188" s="5"/>
    </row>
    <row r="189" spans="1:16" x14ac:dyDescent="0.2">
      <c r="A189" s="4"/>
      <c r="C189" s="10"/>
      <c r="E189" s="5"/>
      <c r="F189" s="5"/>
      <c r="G189" s="5"/>
      <c r="H189" s="5"/>
      <c r="I189" s="5"/>
      <c r="J189" s="5"/>
      <c r="K189" s="5"/>
      <c r="L189" s="5"/>
      <c r="M189" s="5"/>
      <c r="N189" s="5"/>
      <c r="P189" s="5"/>
    </row>
    <row r="190" spans="1:16" x14ac:dyDescent="0.2">
      <c r="A190" s="4"/>
      <c r="C190" s="10"/>
      <c r="E190" s="5"/>
      <c r="F190" s="5"/>
      <c r="G190" s="5"/>
      <c r="H190" s="5"/>
      <c r="I190" s="5"/>
      <c r="J190" s="5"/>
      <c r="K190" s="5"/>
      <c r="L190" s="5"/>
      <c r="M190" s="5"/>
      <c r="N190" s="5"/>
      <c r="P190" s="5"/>
    </row>
    <row r="191" spans="1:16" x14ac:dyDescent="0.2">
      <c r="A191" s="4"/>
      <c r="C191" s="10"/>
      <c r="E191" s="5"/>
      <c r="F191" s="5"/>
      <c r="G191" s="5"/>
      <c r="H191" s="5"/>
      <c r="I191" s="5"/>
      <c r="J191" s="5"/>
      <c r="K191" s="5"/>
      <c r="L191" s="5"/>
      <c r="M191" s="5"/>
      <c r="N191" s="5"/>
      <c r="P191" s="5"/>
    </row>
    <row r="192" spans="1:16" x14ac:dyDescent="0.2">
      <c r="A192" s="4"/>
      <c r="C192" s="10"/>
      <c r="E192" s="5"/>
      <c r="F192" s="5"/>
      <c r="G192" s="5"/>
      <c r="H192" s="5"/>
      <c r="I192" s="5"/>
      <c r="J192" s="5"/>
      <c r="K192" s="5"/>
      <c r="L192" s="5"/>
      <c r="M192" s="5"/>
      <c r="N192" s="5"/>
      <c r="P192" s="5"/>
    </row>
    <row r="193" spans="1:16" x14ac:dyDescent="0.2">
      <c r="A193" s="4"/>
      <c r="C193" s="10"/>
      <c r="E193" s="5"/>
      <c r="F193" s="5"/>
      <c r="G193" s="5"/>
      <c r="H193" s="5"/>
      <c r="I193" s="5"/>
      <c r="J193" s="5"/>
      <c r="K193" s="5"/>
      <c r="L193" s="5"/>
      <c r="M193" s="5"/>
      <c r="N193" s="5"/>
      <c r="P193" s="5"/>
    </row>
    <row r="194" spans="1:16" x14ac:dyDescent="0.2">
      <c r="A194" s="4"/>
      <c r="C194" s="10"/>
      <c r="E194" s="5"/>
      <c r="F194" s="5"/>
      <c r="G194" s="5"/>
      <c r="H194" s="5"/>
      <c r="I194" s="5"/>
      <c r="J194" s="5"/>
      <c r="K194" s="5"/>
      <c r="L194" s="5"/>
      <c r="M194" s="5"/>
      <c r="N194" s="5"/>
      <c r="P194" s="5"/>
    </row>
    <row r="195" spans="1:16" x14ac:dyDescent="0.2">
      <c r="A195" s="4"/>
      <c r="C195" s="10"/>
      <c r="E195" s="5"/>
      <c r="F195" s="5"/>
      <c r="G195" s="5"/>
      <c r="H195" s="5"/>
      <c r="I195" s="5"/>
      <c r="J195" s="5"/>
      <c r="K195" s="5"/>
      <c r="L195" s="5"/>
      <c r="M195" s="5"/>
      <c r="N195" s="5"/>
      <c r="P195" s="5"/>
    </row>
    <row r="196" spans="1:16" x14ac:dyDescent="0.2">
      <c r="A196" s="4"/>
      <c r="C196" s="10"/>
      <c r="E196" s="5"/>
      <c r="F196" s="5"/>
      <c r="G196" s="5"/>
      <c r="H196" s="5"/>
      <c r="I196" s="5"/>
      <c r="J196" s="5"/>
      <c r="K196" s="5"/>
      <c r="L196" s="5"/>
      <c r="M196" s="5"/>
      <c r="N196" s="5"/>
      <c r="P196" s="5"/>
    </row>
    <row r="197" spans="1:16" x14ac:dyDescent="0.2">
      <c r="A197" s="4"/>
      <c r="C197" s="10"/>
      <c r="E197" s="5"/>
      <c r="F197" s="5"/>
      <c r="G197" s="5"/>
      <c r="H197" s="5"/>
      <c r="I197" s="5"/>
      <c r="J197" s="5"/>
      <c r="K197" s="5"/>
      <c r="L197" s="5"/>
      <c r="M197" s="5"/>
      <c r="N197" s="5"/>
      <c r="P197" s="5"/>
    </row>
    <row r="198" spans="1:16" x14ac:dyDescent="0.2">
      <c r="A198" s="4"/>
      <c r="C198" s="10"/>
      <c r="E198" s="5"/>
      <c r="F198" s="5"/>
      <c r="G198" s="5"/>
      <c r="H198" s="5"/>
      <c r="I198" s="5"/>
      <c r="J198" s="5"/>
      <c r="K198" s="5"/>
      <c r="L198" s="5"/>
      <c r="M198" s="5"/>
      <c r="N198" s="5"/>
      <c r="P198" s="5"/>
    </row>
    <row r="199" spans="1:16" x14ac:dyDescent="0.2">
      <c r="A199" s="4"/>
      <c r="B199" s="6"/>
      <c r="C199" s="10"/>
      <c r="E199" s="5"/>
      <c r="F199" s="5"/>
      <c r="G199" s="5"/>
      <c r="H199" s="5"/>
      <c r="I199" s="5"/>
      <c r="J199" s="5"/>
      <c r="K199" s="5"/>
      <c r="L199" s="5"/>
      <c r="M199" s="5"/>
      <c r="N199" s="5"/>
      <c r="P199" s="5"/>
    </row>
    <row r="200" spans="1:16" x14ac:dyDescent="0.2">
      <c r="A200" s="4"/>
      <c r="C200" s="10"/>
      <c r="E200" s="5"/>
      <c r="F200" s="5"/>
      <c r="G200" s="5"/>
      <c r="H200" s="5"/>
      <c r="I200" s="5"/>
      <c r="J200" s="5"/>
      <c r="K200" s="5"/>
      <c r="L200" s="5"/>
      <c r="M200" s="5"/>
      <c r="N200" s="5"/>
      <c r="P200" s="5"/>
    </row>
    <row r="201" spans="1:16" x14ac:dyDescent="0.2">
      <c r="A201" s="4"/>
      <c r="C201" s="10"/>
      <c r="E201" s="5"/>
      <c r="F201" s="5"/>
      <c r="G201" s="5"/>
      <c r="H201" s="5"/>
      <c r="I201" s="5"/>
      <c r="J201" s="5"/>
      <c r="K201" s="5"/>
      <c r="L201" s="5"/>
      <c r="M201" s="5"/>
      <c r="N201" s="5"/>
      <c r="P201" s="5"/>
    </row>
    <row r="202" spans="1:16" x14ac:dyDescent="0.2">
      <c r="A202" s="4"/>
      <c r="C202" s="10"/>
      <c r="P202" s="5"/>
    </row>
    <row r="203" spans="1:16" x14ac:dyDescent="0.2">
      <c r="A203" s="4"/>
      <c r="C203" s="10"/>
      <c r="E203" s="5"/>
      <c r="F203" s="5"/>
      <c r="G203" s="5"/>
      <c r="H203" s="5"/>
      <c r="I203" s="5"/>
      <c r="J203" s="5"/>
      <c r="K203" s="5"/>
      <c r="L203" s="5"/>
      <c r="M203" s="5"/>
      <c r="N203" s="5"/>
      <c r="P203" s="5"/>
    </row>
    <row r="204" spans="1:16" x14ac:dyDescent="0.2">
      <c r="A204" s="4"/>
      <c r="C204" s="10"/>
      <c r="E204" s="5"/>
      <c r="F204" s="5"/>
      <c r="G204" s="5"/>
      <c r="H204" s="5"/>
      <c r="I204" s="5"/>
      <c r="J204" s="5"/>
      <c r="K204" s="5"/>
      <c r="L204" s="5"/>
      <c r="M204" s="5"/>
      <c r="N204" s="5"/>
      <c r="P204" s="5"/>
    </row>
    <row r="205" spans="1:16" x14ac:dyDescent="0.2">
      <c r="A205" s="4"/>
      <c r="C205" s="10"/>
      <c r="E205" s="5"/>
      <c r="F205" s="5"/>
      <c r="G205" s="5"/>
      <c r="H205" s="5"/>
      <c r="I205" s="5"/>
      <c r="J205" s="5"/>
      <c r="K205" s="5"/>
      <c r="L205" s="5"/>
      <c r="M205" s="5"/>
      <c r="N205" s="5"/>
      <c r="P205" s="5"/>
    </row>
    <row r="206" spans="1:16" x14ac:dyDescent="0.2">
      <c r="A206" s="4"/>
      <c r="C206" s="10"/>
      <c r="E206" s="5"/>
      <c r="F206" s="5"/>
      <c r="G206" s="5"/>
      <c r="H206" s="5"/>
      <c r="I206" s="5"/>
      <c r="J206" s="5"/>
      <c r="K206" s="5"/>
      <c r="L206" s="5"/>
      <c r="M206" s="5"/>
      <c r="N206" s="5"/>
      <c r="P206" s="5"/>
    </row>
    <row r="207" spans="1:16" x14ac:dyDescent="0.2">
      <c r="A207" s="4"/>
      <c r="C207" s="10"/>
      <c r="E207" s="5"/>
      <c r="F207" s="5"/>
      <c r="G207" s="5"/>
      <c r="H207" s="5"/>
      <c r="I207" s="5"/>
      <c r="J207" s="5"/>
      <c r="K207" s="5"/>
      <c r="L207" s="5"/>
      <c r="M207" s="5"/>
      <c r="N207" s="5"/>
      <c r="P207" s="5"/>
    </row>
    <row r="208" spans="1:16" x14ac:dyDescent="0.2">
      <c r="A208" s="4"/>
      <c r="B208" s="6"/>
      <c r="C208" s="10"/>
      <c r="E208" s="5"/>
      <c r="F208" s="5"/>
      <c r="G208" s="5"/>
      <c r="H208" s="5"/>
      <c r="I208" s="5"/>
      <c r="J208" s="5"/>
      <c r="K208" s="5"/>
      <c r="L208" s="5"/>
      <c r="M208" s="5"/>
      <c r="N208" s="5"/>
      <c r="P208" s="5"/>
    </row>
    <row r="209" spans="1:16" x14ac:dyDescent="0.2">
      <c r="A209" s="4"/>
      <c r="C209" s="10"/>
      <c r="E209" s="5"/>
      <c r="F209" s="5"/>
      <c r="G209" s="5"/>
      <c r="H209" s="5"/>
      <c r="I209" s="5"/>
      <c r="J209" s="5"/>
      <c r="K209" s="5"/>
      <c r="L209" s="5"/>
      <c r="M209" s="5"/>
      <c r="N209" s="5"/>
      <c r="P209" s="5"/>
    </row>
    <row r="210" spans="1:16" x14ac:dyDescent="0.2">
      <c r="P210" s="5"/>
    </row>
    <row r="211" spans="1:16" ht="15.75" x14ac:dyDescent="0.25">
      <c r="A211" s="2"/>
      <c r="B211" s="2" t="s">
        <v>77</v>
      </c>
      <c r="C211" s="7">
        <f>SUM(C6:C210)</f>
        <v>6140.1399999999994</v>
      </c>
      <c r="E211" s="7">
        <f>SUM(E6:E210)</f>
        <v>2250.34</v>
      </c>
      <c r="F211" s="7"/>
      <c r="G211" s="7"/>
      <c r="H211" s="7"/>
      <c r="I211" s="7"/>
      <c r="J211" s="7"/>
      <c r="K211" s="7"/>
      <c r="L211" s="7"/>
      <c r="M211" s="7"/>
      <c r="N211" s="7"/>
      <c r="O211" s="8">
        <f>SUM(O6:O210)</f>
        <v>2814</v>
      </c>
      <c r="P211" s="7">
        <f>SUM(P6:P210)</f>
        <v>8609.24</v>
      </c>
    </row>
    <row r="212" spans="1:16" x14ac:dyDescent="0.2">
      <c r="P212" s="5"/>
    </row>
    <row r="213" spans="1:16" ht="15.75" x14ac:dyDescent="0.25">
      <c r="B213" s="2" t="s">
        <v>78</v>
      </c>
      <c r="C213" s="7">
        <f>C211-E211</f>
        <v>3889.7999999999993</v>
      </c>
      <c r="P213" s="5"/>
    </row>
    <row r="214" spans="1:16" x14ac:dyDescent="0.2">
      <c r="P214" s="5"/>
    </row>
    <row r="215" spans="1:16" x14ac:dyDescent="0.2">
      <c r="P215" s="5"/>
    </row>
    <row r="216" spans="1:16" x14ac:dyDescent="0.2">
      <c r="P216" s="5"/>
    </row>
    <row r="217" spans="1:16" x14ac:dyDescent="0.2">
      <c r="P217" s="5"/>
    </row>
    <row r="218" spans="1:16" x14ac:dyDescent="0.2">
      <c r="P218" s="5"/>
    </row>
    <row r="219" spans="1:16" x14ac:dyDescent="0.2">
      <c r="P219" s="5"/>
    </row>
    <row r="220" spans="1:16" x14ac:dyDescent="0.2">
      <c r="P220" s="5"/>
    </row>
    <row r="221" spans="1:16" x14ac:dyDescent="0.2">
      <c r="P221" s="5"/>
    </row>
    <row r="222" spans="1:16" x14ac:dyDescent="0.2">
      <c r="P222" s="5"/>
    </row>
    <row r="223" spans="1:16" x14ac:dyDescent="0.2">
      <c r="P223" s="5"/>
    </row>
    <row r="224" spans="1:16" x14ac:dyDescent="0.2">
      <c r="P224" s="5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pane ySplit="1500" topLeftCell="A34" activePane="bottomLeft"/>
      <selection activeCell="D3" sqref="D3"/>
      <selection pane="bottomLeft" activeCell="C52" sqref="C52"/>
    </sheetView>
  </sheetViews>
  <sheetFormatPr defaultRowHeight="12.75" x14ac:dyDescent="0.2"/>
  <cols>
    <col min="1" max="1" width="10.140625" bestFit="1" customWidth="1"/>
    <col min="2" max="2" width="56.85546875" customWidth="1"/>
    <col min="3" max="3" width="11.7109375" customWidth="1"/>
    <col min="4" max="4" width="10.42578125" customWidth="1"/>
  </cols>
  <sheetData>
    <row r="1" spans="1:4" ht="18" x14ac:dyDescent="0.25">
      <c r="A1" s="3" t="s">
        <v>10</v>
      </c>
    </row>
    <row r="3" spans="1:4" ht="31.5" x14ac:dyDescent="0.25">
      <c r="A3" s="2" t="s">
        <v>1</v>
      </c>
      <c r="B3" s="2" t="s">
        <v>11</v>
      </c>
      <c r="C3" s="17" t="s">
        <v>12</v>
      </c>
      <c r="D3" s="17" t="s">
        <v>124</v>
      </c>
    </row>
    <row r="4" spans="1:4" x14ac:dyDescent="0.2">
      <c r="C4" s="5"/>
    </row>
    <row r="5" spans="1:4" x14ac:dyDescent="0.2">
      <c r="A5" s="4">
        <v>41480</v>
      </c>
      <c r="B5" t="s">
        <v>13</v>
      </c>
      <c r="C5" s="5">
        <v>11000</v>
      </c>
      <c r="D5" s="5"/>
    </row>
    <row r="6" spans="1:4" x14ac:dyDescent="0.2">
      <c r="A6" s="4">
        <v>41516</v>
      </c>
      <c r="B6" t="s">
        <v>14</v>
      </c>
      <c r="C6" s="5">
        <v>360</v>
      </c>
      <c r="D6" s="5"/>
    </row>
    <row r="7" spans="1:4" x14ac:dyDescent="0.2">
      <c r="A7" s="4">
        <v>41559</v>
      </c>
      <c r="B7" t="s">
        <v>18</v>
      </c>
      <c r="C7" s="5">
        <v>58.96</v>
      </c>
      <c r="D7" s="5"/>
    </row>
    <row r="8" spans="1:4" x14ac:dyDescent="0.2">
      <c r="A8" s="4">
        <v>41560</v>
      </c>
      <c r="B8" t="s">
        <v>15</v>
      </c>
      <c r="C8" s="5">
        <v>200</v>
      </c>
      <c r="D8" s="5"/>
    </row>
    <row r="9" spans="1:4" x14ac:dyDescent="0.2">
      <c r="A9" s="4">
        <v>41563</v>
      </c>
      <c r="B9" t="s">
        <v>16</v>
      </c>
      <c r="C9" s="5">
        <v>200</v>
      </c>
      <c r="D9" s="5"/>
    </row>
    <row r="10" spans="1:4" x14ac:dyDescent="0.2">
      <c r="A10" s="4">
        <v>41586</v>
      </c>
      <c r="B10" t="s">
        <v>19</v>
      </c>
      <c r="C10" s="5">
        <v>59.33</v>
      </c>
      <c r="D10" s="5"/>
    </row>
    <row r="11" spans="1:4" x14ac:dyDescent="0.2">
      <c r="A11" s="4">
        <v>41596</v>
      </c>
      <c r="B11" t="s">
        <v>17</v>
      </c>
      <c r="C11" s="5">
        <v>150</v>
      </c>
      <c r="D11" s="5"/>
    </row>
    <row r="12" spans="1:4" x14ac:dyDescent="0.2">
      <c r="A12" s="4">
        <v>41605</v>
      </c>
      <c r="B12" t="s">
        <v>20</v>
      </c>
      <c r="C12" s="5">
        <v>65.12</v>
      </c>
      <c r="D12" s="5"/>
    </row>
    <row r="13" spans="1:4" x14ac:dyDescent="0.2">
      <c r="A13" s="4">
        <v>41615</v>
      </c>
      <c r="B13" t="s">
        <v>21</v>
      </c>
      <c r="C13" s="5">
        <v>250</v>
      </c>
      <c r="D13" s="5"/>
    </row>
    <row r="14" spans="1:4" x14ac:dyDescent="0.2">
      <c r="A14" s="4">
        <v>41620</v>
      </c>
      <c r="B14" t="s">
        <v>22</v>
      </c>
      <c r="C14" s="5">
        <v>200</v>
      </c>
      <c r="D14" s="5"/>
    </row>
    <row r="15" spans="1:4" x14ac:dyDescent="0.2">
      <c r="A15" s="4">
        <v>41624</v>
      </c>
      <c r="B15" t="s">
        <v>28</v>
      </c>
      <c r="C15" s="5"/>
      <c r="D15" s="5">
        <v>3500</v>
      </c>
    </row>
    <row r="16" spans="1:4" x14ac:dyDescent="0.2">
      <c r="A16" s="4">
        <v>41625</v>
      </c>
      <c r="B16" t="s">
        <v>23</v>
      </c>
      <c r="C16" s="5">
        <v>200</v>
      </c>
      <c r="D16" s="5"/>
    </row>
    <row r="17" spans="1:4" x14ac:dyDescent="0.2">
      <c r="A17" s="4">
        <v>41632</v>
      </c>
      <c r="B17" t="s">
        <v>24</v>
      </c>
      <c r="C17" s="5">
        <v>200</v>
      </c>
      <c r="D17" s="5"/>
    </row>
    <row r="18" spans="1:4" x14ac:dyDescent="0.2">
      <c r="A18" s="4">
        <v>41636</v>
      </c>
      <c r="B18" t="s">
        <v>25</v>
      </c>
      <c r="C18" s="5">
        <v>150</v>
      </c>
      <c r="D18" s="5"/>
    </row>
    <row r="19" spans="1:4" x14ac:dyDescent="0.2">
      <c r="A19" s="4">
        <v>41638</v>
      </c>
      <c r="B19" t="s">
        <v>26</v>
      </c>
      <c r="C19" s="5">
        <v>250</v>
      </c>
      <c r="D19" s="5"/>
    </row>
    <row r="20" spans="1:4" x14ac:dyDescent="0.2">
      <c r="A20" s="4">
        <v>41638</v>
      </c>
      <c r="B20" t="s">
        <v>74</v>
      </c>
      <c r="C20" s="5">
        <v>154.04</v>
      </c>
      <c r="D20" s="5"/>
    </row>
    <row r="21" spans="1:4" x14ac:dyDescent="0.2">
      <c r="A21" s="4">
        <v>41639</v>
      </c>
      <c r="B21" t="s">
        <v>27</v>
      </c>
      <c r="C21" s="5">
        <v>98.54</v>
      </c>
      <c r="D21" s="5"/>
    </row>
    <row r="22" spans="1:4" x14ac:dyDescent="0.2">
      <c r="A22" s="4">
        <v>41640</v>
      </c>
      <c r="B22" t="s">
        <v>31</v>
      </c>
      <c r="C22" s="5">
        <v>50</v>
      </c>
      <c r="D22" s="5"/>
    </row>
    <row r="23" spans="1:4" x14ac:dyDescent="0.2">
      <c r="A23" s="4">
        <v>41671</v>
      </c>
      <c r="B23" t="s">
        <v>31</v>
      </c>
      <c r="C23" s="5">
        <v>50</v>
      </c>
      <c r="D23" s="5"/>
    </row>
    <row r="24" spans="1:4" x14ac:dyDescent="0.2">
      <c r="A24" s="4">
        <v>41677</v>
      </c>
      <c r="B24" t="s">
        <v>32</v>
      </c>
      <c r="C24" s="5">
        <v>157.34</v>
      </c>
      <c r="D24" s="5"/>
    </row>
    <row r="25" spans="1:4" x14ac:dyDescent="0.2">
      <c r="A25" s="4">
        <v>41699</v>
      </c>
      <c r="B25" t="s">
        <v>31</v>
      </c>
      <c r="C25" s="5">
        <v>50</v>
      </c>
      <c r="D25" s="5"/>
    </row>
    <row r="26" spans="1:4" x14ac:dyDescent="0.2">
      <c r="A26" s="4">
        <v>41709</v>
      </c>
      <c r="B26" t="s">
        <v>52</v>
      </c>
      <c r="C26" s="5">
        <v>213.26</v>
      </c>
      <c r="D26" s="5"/>
    </row>
    <row r="27" spans="1:4" x14ac:dyDescent="0.2">
      <c r="A27" s="4">
        <v>41730</v>
      </c>
      <c r="B27" t="s">
        <v>31</v>
      </c>
      <c r="C27" s="5">
        <v>50</v>
      </c>
      <c r="D27" s="5"/>
    </row>
    <row r="28" spans="1:4" x14ac:dyDescent="0.2">
      <c r="A28" s="4">
        <v>41737</v>
      </c>
      <c r="B28" t="s">
        <v>53</v>
      </c>
      <c r="C28" s="5">
        <v>147.04</v>
      </c>
      <c r="D28" s="5"/>
    </row>
    <row r="29" spans="1:4" x14ac:dyDescent="0.2">
      <c r="A29" s="4">
        <v>41753</v>
      </c>
      <c r="B29" t="s">
        <v>70</v>
      </c>
      <c r="C29" s="5">
        <v>50</v>
      </c>
      <c r="D29" s="5"/>
    </row>
    <row r="30" spans="1:4" x14ac:dyDescent="0.2">
      <c r="A30" s="4">
        <v>41760</v>
      </c>
      <c r="B30" t="s">
        <v>31</v>
      </c>
      <c r="C30" s="5">
        <v>50</v>
      </c>
      <c r="D30" s="5"/>
    </row>
    <row r="31" spans="1:4" x14ac:dyDescent="0.2">
      <c r="A31" s="4">
        <v>41769</v>
      </c>
      <c r="B31" t="s">
        <v>55</v>
      </c>
      <c r="C31" s="5"/>
      <c r="D31" s="5">
        <v>550</v>
      </c>
    </row>
    <row r="32" spans="1:4" x14ac:dyDescent="0.2">
      <c r="A32" s="4">
        <v>41771</v>
      </c>
      <c r="B32" t="s">
        <v>54</v>
      </c>
      <c r="C32" s="5">
        <v>101.87</v>
      </c>
      <c r="D32" s="5"/>
    </row>
    <row r="33" spans="1:4" x14ac:dyDescent="0.2">
      <c r="A33" s="4">
        <v>41791</v>
      </c>
      <c r="B33" t="s">
        <v>31</v>
      </c>
      <c r="C33" s="5">
        <v>50</v>
      </c>
      <c r="D33" s="5"/>
    </row>
    <row r="34" spans="1:4" x14ac:dyDescent="0.2">
      <c r="A34" s="4">
        <v>41792</v>
      </c>
      <c r="B34" s="4" t="s">
        <v>168</v>
      </c>
      <c r="C34" s="5"/>
      <c r="D34" s="5">
        <v>1000</v>
      </c>
    </row>
    <row r="35" spans="1:4" x14ac:dyDescent="0.2">
      <c r="A35" s="4">
        <v>41806</v>
      </c>
      <c r="B35" t="s">
        <v>56</v>
      </c>
      <c r="C35" s="5">
        <v>97.8</v>
      </c>
      <c r="D35" s="5"/>
    </row>
    <row r="36" spans="1:4" x14ac:dyDescent="0.2">
      <c r="A36" s="4">
        <v>41815</v>
      </c>
      <c r="B36" t="s">
        <v>57</v>
      </c>
      <c r="C36" s="5">
        <v>200</v>
      </c>
      <c r="D36" s="5"/>
    </row>
    <row r="37" spans="1:4" x14ac:dyDescent="0.2">
      <c r="A37" s="4">
        <v>41815</v>
      </c>
      <c r="B37" t="s">
        <v>58</v>
      </c>
      <c r="C37" s="5">
        <v>67.819999999999993</v>
      </c>
      <c r="D37" s="5"/>
    </row>
    <row r="38" spans="1:4" x14ac:dyDescent="0.2">
      <c r="A38" s="4">
        <v>41821</v>
      </c>
      <c r="B38" t="s">
        <v>31</v>
      </c>
      <c r="C38" s="5">
        <v>50</v>
      </c>
      <c r="D38" s="5"/>
    </row>
    <row r="39" spans="1:4" x14ac:dyDescent="0.2">
      <c r="A39" s="4">
        <v>41837</v>
      </c>
      <c r="B39" t="s">
        <v>79</v>
      </c>
      <c r="C39" s="5">
        <v>139.69</v>
      </c>
      <c r="D39" s="5"/>
    </row>
    <row r="40" spans="1:4" x14ac:dyDescent="0.2">
      <c r="A40" s="4">
        <v>41852</v>
      </c>
      <c r="B40" t="s">
        <v>31</v>
      </c>
      <c r="C40" s="5">
        <v>50</v>
      </c>
      <c r="D40" s="5"/>
    </row>
    <row r="41" spans="1:4" x14ac:dyDescent="0.2">
      <c r="A41" s="4">
        <v>41859</v>
      </c>
      <c r="B41" s="9" t="s">
        <v>166</v>
      </c>
      <c r="D41" s="5">
        <v>200</v>
      </c>
    </row>
    <row r="42" spans="1:4" x14ac:dyDescent="0.2">
      <c r="A42" s="4">
        <v>41883</v>
      </c>
      <c r="B42" t="s">
        <v>31</v>
      </c>
      <c r="C42" s="5">
        <v>50</v>
      </c>
      <c r="D42" s="5"/>
    </row>
    <row r="43" spans="1:4" x14ac:dyDescent="0.2">
      <c r="A43" s="4">
        <v>41913</v>
      </c>
      <c r="B43" t="s">
        <v>31</v>
      </c>
      <c r="C43" s="5">
        <v>50</v>
      </c>
      <c r="D43" s="5"/>
    </row>
    <row r="44" spans="1:4" x14ac:dyDescent="0.2">
      <c r="A44" s="4">
        <v>41944</v>
      </c>
      <c r="B44" t="s">
        <v>31</v>
      </c>
      <c r="C44" s="5">
        <v>50</v>
      </c>
      <c r="D44" s="5"/>
    </row>
    <row r="45" spans="1:4" x14ac:dyDescent="0.2">
      <c r="A45" s="4">
        <v>41974</v>
      </c>
      <c r="B45" t="s">
        <v>31</v>
      </c>
      <c r="C45" s="5">
        <v>50</v>
      </c>
      <c r="D45" s="5"/>
    </row>
    <row r="46" spans="1:4" x14ac:dyDescent="0.2">
      <c r="A46" s="4">
        <v>41978</v>
      </c>
      <c r="B46" t="s">
        <v>80</v>
      </c>
      <c r="C46" s="5"/>
      <c r="D46" s="5">
        <v>240</v>
      </c>
    </row>
    <row r="47" spans="1:4" x14ac:dyDescent="0.2">
      <c r="A47" s="4">
        <v>41982</v>
      </c>
      <c r="B47" t="s">
        <v>74</v>
      </c>
      <c r="C47" s="5">
        <v>197.62</v>
      </c>
      <c r="D47" s="5"/>
    </row>
    <row r="48" spans="1:4" x14ac:dyDescent="0.2">
      <c r="A48" s="4">
        <v>41983</v>
      </c>
      <c r="B48" s="9" t="s">
        <v>169</v>
      </c>
      <c r="C48" s="5">
        <v>1600</v>
      </c>
    </row>
    <row r="49" spans="1:4" x14ac:dyDescent="0.2">
      <c r="A49" s="4">
        <v>41983</v>
      </c>
      <c r="B49" s="9" t="s">
        <v>170</v>
      </c>
      <c r="C49" s="5"/>
      <c r="D49" s="5">
        <v>2000</v>
      </c>
    </row>
    <row r="50" spans="1:4" x14ac:dyDescent="0.2">
      <c r="A50" s="4">
        <v>42005</v>
      </c>
      <c r="B50" t="s">
        <v>31</v>
      </c>
      <c r="C50" s="5">
        <v>40</v>
      </c>
      <c r="D50" s="5"/>
    </row>
    <row r="51" spans="1:4" x14ac:dyDescent="0.2">
      <c r="A51" s="4">
        <v>42036</v>
      </c>
      <c r="B51" t="s">
        <v>31</v>
      </c>
      <c r="C51" s="5">
        <v>40</v>
      </c>
      <c r="D51" s="5"/>
    </row>
    <row r="52" spans="1:4" x14ac:dyDescent="0.2">
      <c r="A52" s="4">
        <v>42046</v>
      </c>
      <c r="B52" s="4" t="s">
        <v>167</v>
      </c>
      <c r="C52" s="5"/>
      <c r="D52" s="5">
        <v>25</v>
      </c>
    </row>
    <row r="53" spans="1:4" x14ac:dyDescent="0.2">
      <c r="C53" s="5"/>
      <c r="D53" s="5"/>
    </row>
    <row r="54" spans="1:4" x14ac:dyDescent="0.2">
      <c r="B54" t="s">
        <v>29</v>
      </c>
      <c r="C54" s="5">
        <f>SUM(C5:C53)</f>
        <v>17248.430000000004</v>
      </c>
      <c r="D54" s="5">
        <f>SUM(D5:D53)</f>
        <v>7515</v>
      </c>
    </row>
    <row r="55" spans="1:4" x14ac:dyDescent="0.2">
      <c r="C55" s="5"/>
      <c r="D55" s="5"/>
    </row>
    <row r="56" spans="1:4" x14ac:dyDescent="0.2">
      <c r="B56" t="s">
        <v>30</v>
      </c>
      <c r="C56" s="5">
        <f>C54-D54</f>
        <v>9733.4300000000039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65"/>
  <sheetViews>
    <sheetView workbookViewId="0">
      <selection activeCell="E20" sqref="E20"/>
    </sheetView>
  </sheetViews>
  <sheetFormatPr defaultRowHeight="12.75" x14ac:dyDescent="0.2"/>
  <cols>
    <col min="2" max="2" width="36.5703125" customWidth="1"/>
    <col min="3" max="3" width="10.28515625" customWidth="1"/>
    <col min="4" max="4" width="11.5703125" customWidth="1"/>
  </cols>
  <sheetData>
    <row r="6" spans="1:5" ht="25.5" x14ac:dyDescent="0.2">
      <c r="A6" t="s">
        <v>33</v>
      </c>
      <c r="B6" t="s">
        <v>2</v>
      </c>
      <c r="C6" s="6" t="s">
        <v>35</v>
      </c>
      <c r="D6" t="s">
        <v>4</v>
      </c>
      <c r="E6" t="s">
        <v>34</v>
      </c>
    </row>
    <row r="8" spans="1:5" x14ac:dyDescent="0.2">
      <c r="A8">
        <v>1</v>
      </c>
      <c r="B8" t="s">
        <v>36</v>
      </c>
      <c r="C8" t="s">
        <v>37</v>
      </c>
      <c r="D8" s="5">
        <v>1600</v>
      </c>
      <c r="E8" s="5">
        <v>500</v>
      </c>
    </row>
    <row r="9" spans="1:5" x14ac:dyDescent="0.2">
      <c r="A9">
        <v>1</v>
      </c>
      <c r="B9" t="s">
        <v>36</v>
      </c>
      <c r="C9" t="s">
        <v>37</v>
      </c>
      <c r="D9" s="5">
        <v>500</v>
      </c>
      <c r="E9" s="5">
        <v>500</v>
      </c>
    </row>
    <row r="10" spans="1:5" x14ac:dyDescent="0.2">
      <c r="A10">
        <v>1</v>
      </c>
      <c r="B10" t="s">
        <v>38</v>
      </c>
      <c r="C10" t="s">
        <v>37</v>
      </c>
      <c r="D10" s="5">
        <v>500</v>
      </c>
      <c r="E10" s="5">
        <v>500</v>
      </c>
    </row>
    <row r="11" spans="1:5" x14ac:dyDescent="0.2">
      <c r="A11">
        <v>1</v>
      </c>
      <c r="B11" t="s">
        <v>39</v>
      </c>
      <c r="C11" t="s">
        <v>37</v>
      </c>
      <c r="D11" s="5">
        <v>1000</v>
      </c>
      <c r="E11" s="5">
        <v>500</v>
      </c>
    </row>
    <row r="12" spans="1:5" x14ac:dyDescent="0.2">
      <c r="A12">
        <v>1</v>
      </c>
      <c r="B12" t="s">
        <v>40</v>
      </c>
      <c r="C12" t="s">
        <v>37</v>
      </c>
      <c r="D12" s="5">
        <v>1200</v>
      </c>
      <c r="E12" s="5">
        <v>500</v>
      </c>
    </row>
    <row r="13" spans="1:5" x14ac:dyDescent="0.2">
      <c r="A13">
        <v>1</v>
      </c>
      <c r="B13" t="s">
        <v>41</v>
      </c>
      <c r="C13" t="s">
        <v>37</v>
      </c>
      <c r="D13" s="5">
        <v>500</v>
      </c>
      <c r="E13" s="5">
        <v>250</v>
      </c>
    </row>
    <row r="14" spans="1:5" x14ac:dyDescent="0.2">
      <c r="A14">
        <v>1</v>
      </c>
      <c r="B14" t="s">
        <v>42</v>
      </c>
      <c r="C14" t="s">
        <v>37</v>
      </c>
      <c r="D14" s="5">
        <v>750</v>
      </c>
      <c r="E14" s="5">
        <v>250</v>
      </c>
    </row>
    <row r="15" spans="1:5" x14ac:dyDescent="0.2">
      <c r="A15">
        <v>1</v>
      </c>
      <c r="B15" t="s">
        <v>43</v>
      </c>
      <c r="C15" t="s">
        <v>37</v>
      </c>
      <c r="D15" s="5">
        <v>500</v>
      </c>
      <c r="E15" s="5">
        <v>250</v>
      </c>
    </row>
    <row r="16" spans="1:5" x14ac:dyDescent="0.2">
      <c r="A16">
        <v>1</v>
      </c>
      <c r="B16" t="s">
        <v>44</v>
      </c>
      <c r="C16" t="s">
        <v>37</v>
      </c>
      <c r="D16" s="5">
        <v>800</v>
      </c>
      <c r="E16" s="5">
        <v>250</v>
      </c>
    </row>
    <row r="17" spans="1:5" x14ac:dyDescent="0.2">
      <c r="A17">
        <v>1</v>
      </c>
      <c r="B17" t="s">
        <v>45</v>
      </c>
      <c r="C17" t="s">
        <v>37</v>
      </c>
      <c r="D17" s="5">
        <v>750</v>
      </c>
      <c r="E17" s="5">
        <v>750</v>
      </c>
    </row>
    <row r="18" spans="1:5" x14ac:dyDescent="0.2">
      <c r="A18">
        <v>1</v>
      </c>
      <c r="B18" t="s">
        <v>323</v>
      </c>
      <c r="C18" s="4">
        <v>41690</v>
      </c>
      <c r="D18" s="5">
        <v>2500</v>
      </c>
      <c r="E18" s="5">
        <v>2500</v>
      </c>
    </row>
    <row r="19" spans="1:5" x14ac:dyDescent="0.2">
      <c r="D19" s="5"/>
      <c r="E19" s="5"/>
    </row>
    <row r="20" spans="1:5" x14ac:dyDescent="0.2">
      <c r="B20" t="s">
        <v>46</v>
      </c>
      <c r="D20" s="5">
        <f>SUM(D8:D19)</f>
        <v>10600</v>
      </c>
      <c r="E20" s="5">
        <f>SUM(E8:E19)</f>
        <v>6750</v>
      </c>
    </row>
    <row r="21" spans="1:5" x14ac:dyDescent="0.2">
      <c r="D21" s="5"/>
      <c r="E21" s="5"/>
    </row>
    <row r="22" spans="1:5" x14ac:dyDescent="0.2">
      <c r="A22">
        <v>1</v>
      </c>
      <c r="B22" t="s">
        <v>47</v>
      </c>
      <c r="C22" t="s">
        <v>37</v>
      </c>
      <c r="D22" s="5">
        <v>1200</v>
      </c>
      <c r="E22" s="5">
        <v>800</v>
      </c>
    </row>
    <row r="23" spans="1:5" x14ac:dyDescent="0.2">
      <c r="A23">
        <v>1</v>
      </c>
      <c r="B23" t="s">
        <v>48</v>
      </c>
      <c r="C23" t="s">
        <v>37</v>
      </c>
      <c r="D23" s="5">
        <v>850</v>
      </c>
      <c r="E23" s="5">
        <v>500</v>
      </c>
    </row>
    <row r="24" spans="1:5" x14ac:dyDescent="0.2">
      <c r="A24">
        <v>1</v>
      </c>
      <c r="B24" t="s">
        <v>49</v>
      </c>
      <c r="C24" t="s">
        <v>37</v>
      </c>
      <c r="D24" s="5">
        <v>250</v>
      </c>
      <c r="E24" s="5">
        <v>150</v>
      </c>
    </row>
    <row r="25" spans="1:5" x14ac:dyDescent="0.2">
      <c r="A25">
        <v>1</v>
      </c>
      <c r="B25" t="s">
        <v>49</v>
      </c>
      <c r="C25" t="s">
        <v>37</v>
      </c>
      <c r="D25" s="5">
        <v>150</v>
      </c>
      <c r="E25" s="5">
        <v>50</v>
      </c>
    </row>
    <row r="26" spans="1:5" x14ac:dyDescent="0.2">
      <c r="A26">
        <v>2</v>
      </c>
      <c r="B26" t="s">
        <v>50</v>
      </c>
      <c r="C26" t="s">
        <v>37</v>
      </c>
      <c r="D26" s="5">
        <v>300</v>
      </c>
      <c r="E26" s="5">
        <v>100</v>
      </c>
    </row>
    <row r="27" spans="1:5" x14ac:dyDescent="0.2">
      <c r="A27">
        <v>1</v>
      </c>
      <c r="B27" t="s">
        <v>51</v>
      </c>
      <c r="C27" t="s">
        <v>37</v>
      </c>
      <c r="D27" s="5">
        <v>120</v>
      </c>
      <c r="E27" s="5">
        <v>80</v>
      </c>
    </row>
    <row r="28" spans="1:5" x14ac:dyDescent="0.2">
      <c r="D28" s="5"/>
      <c r="E28" s="5"/>
    </row>
    <row r="29" spans="1:5" x14ac:dyDescent="0.2">
      <c r="D29" s="5"/>
      <c r="E29" s="5"/>
    </row>
    <row r="30" spans="1:5" x14ac:dyDescent="0.2">
      <c r="D30" s="5"/>
      <c r="E30" s="5"/>
    </row>
    <row r="31" spans="1:5" x14ac:dyDescent="0.2">
      <c r="D31" s="5"/>
      <c r="E31" s="5"/>
    </row>
    <row r="32" spans="1:5" x14ac:dyDescent="0.2">
      <c r="D32" s="5"/>
      <c r="E32" s="5"/>
    </row>
    <row r="33" spans="4:5" x14ac:dyDescent="0.2">
      <c r="D33" s="5"/>
      <c r="E33" s="5"/>
    </row>
    <row r="34" spans="4:5" x14ac:dyDescent="0.2">
      <c r="D34" s="5"/>
      <c r="E34" s="5"/>
    </row>
    <row r="35" spans="4:5" x14ac:dyDescent="0.2">
      <c r="D35" s="5"/>
      <c r="E35" s="5"/>
    </row>
    <row r="36" spans="4:5" x14ac:dyDescent="0.2">
      <c r="D36" s="5"/>
      <c r="E36" s="5"/>
    </row>
    <row r="37" spans="4:5" x14ac:dyDescent="0.2">
      <c r="D37" s="5"/>
      <c r="E37" s="5"/>
    </row>
    <row r="38" spans="4:5" x14ac:dyDescent="0.2">
      <c r="D38" s="5"/>
      <c r="E38" s="5"/>
    </row>
    <row r="39" spans="4:5" x14ac:dyDescent="0.2">
      <c r="D39" s="5"/>
      <c r="E39" s="5"/>
    </row>
    <row r="40" spans="4:5" x14ac:dyDescent="0.2">
      <c r="D40" s="5"/>
      <c r="E40" s="5"/>
    </row>
    <row r="41" spans="4:5" x14ac:dyDescent="0.2">
      <c r="D41" s="5"/>
      <c r="E41" s="5"/>
    </row>
    <row r="42" spans="4:5" x14ac:dyDescent="0.2">
      <c r="D42" s="5"/>
      <c r="E42" s="5"/>
    </row>
    <row r="43" spans="4:5" x14ac:dyDescent="0.2">
      <c r="D43" s="5"/>
      <c r="E43" s="5"/>
    </row>
    <row r="44" spans="4:5" x14ac:dyDescent="0.2">
      <c r="D44" s="5"/>
      <c r="E44" s="5"/>
    </row>
    <row r="45" spans="4:5" x14ac:dyDescent="0.2">
      <c r="D45" s="5"/>
    </row>
    <row r="46" spans="4:5" x14ac:dyDescent="0.2">
      <c r="D46" s="5"/>
    </row>
    <row r="47" spans="4:5" x14ac:dyDescent="0.2">
      <c r="D47" s="5"/>
    </row>
    <row r="48" spans="4:5" x14ac:dyDescent="0.2">
      <c r="D48" s="5"/>
    </row>
    <row r="49" spans="4:4" x14ac:dyDescent="0.2">
      <c r="D49" s="5"/>
    </row>
    <row r="50" spans="4:4" x14ac:dyDescent="0.2">
      <c r="D50" s="5"/>
    </row>
    <row r="51" spans="4:4" x14ac:dyDescent="0.2">
      <c r="D51" s="5"/>
    </row>
    <row r="52" spans="4:4" x14ac:dyDescent="0.2">
      <c r="D52" s="5"/>
    </row>
    <row r="53" spans="4:4" x14ac:dyDescent="0.2">
      <c r="D53" s="5"/>
    </row>
    <row r="54" spans="4:4" x14ac:dyDescent="0.2">
      <c r="D54" s="5"/>
    </row>
    <row r="55" spans="4:4" x14ac:dyDescent="0.2">
      <c r="D55" s="5"/>
    </row>
    <row r="56" spans="4:4" x14ac:dyDescent="0.2">
      <c r="D56" s="5"/>
    </row>
    <row r="57" spans="4:4" x14ac:dyDescent="0.2">
      <c r="D57" s="5"/>
    </row>
    <row r="58" spans="4:4" x14ac:dyDescent="0.2">
      <c r="D58" s="5"/>
    </row>
    <row r="59" spans="4:4" x14ac:dyDescent="0.2">
      <c r="D59" s="5"/>
    </row>
    <row r="60" spans="4:4" x14ac:dyDescent="0.2">
      <c r="D60" s="5"/>
    </row>
    <row r="61" spans="4:4" x14ac:dyDescent="0.2">
      <c r="D61" s="5"/>
    </row>
    <row r="62" spans="4:4" x14ac:dyDescent="0.2">
      <c r="D62" s="5"/>
    </row>
    <row r="63" spans="4:4" x14ac:dyDescent="0.2">
      <c r="D63" s="5"/>
    </row>
    <row r="64" spans="4:4" x14ac:dyDescent="0.2">
      <c r="D64" s="5"/>
    </row>
    <row r="65" spans="4:4" x14ac:dyDescent="0.2">
      <c r="D65" s="5"/>
    </row>
  </sheetData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40" sqref="B40"/>
    </sheetView>
  </sheetViews>
  <sheetFormatPr defaultRowHeight="12.75" x14ac:dyDescent="0.2"/>
  <cols>
    <col min="1" max="1" width="14.42578125" customWidth="1"/>
    <col min="2" max="2" width="36.140625" customWidth="1"/>
  </cols>
  <sheetData>
    <row r="1" spans="1:3" ht="27" customHeight="1" x14ac:dyDescent="0.25">
      <c r="A1" s="3" t="s">
        <v>127</v>
      </c>
    </row>
    <row r="3" spans="1:3" ht="15" x14ac:dyDescent="0.25">
      <c r="A3" s="15" t="s">
        <v>125</v>
      </c>
      <c r="B3" s="15" t="s">
        <v>126</v>
      </c>
      <c r="C3" s="15" t="s">
        <v>34</v>
      </c>
    </row>
    <row r="5" spans="1:3" x14ac:dyDescent="0.2">
      <c r="A5" s="16">
        <v>100</v>
      </c>
      <c r="B5" s="9" t="s">
        <v>128</v>
      </c>
      <c r="C5" s="5">
        <v>100</v>
      </c>
    </row>
    <row r="6" spans="1:3" x14ac:dyDescent="0.2">
      <c r="A6" s="16">
        <v>200</v>
      </c>
      <c r="B6" s="9" t="s">
        <v>128</v>
      </c>
      <c r="C6" s="5">
        <v>100</v>
      </c>
    </row>
    <row r="7" spans="1:3" x14ac:dyDescent="0.2">
      <c r="A7" s="16">
        <v>300</v>
      </c>
      <c r="B7" s="9" t="s">
        <v>128</v>
      </c>
      <c r="C7" s="5">
        <v>100</v>
      </c>
    </row>
    <row r="8" spans="1:3" x14ac:dyDescent="0.2">
      <c r="A8" s="16">
        <v>400</v>
      </c>
      <c r="B8" s="9" t="s">
        <v>128</v>
      </c>
      <c r="C8" s="5">
        <v>100</v>
      </c>
    </row>
    <row r="9" spans="1:3" x14ac:dyDescent="0.2">
      <c r="A9" s="16">
        <v>500</v>
      </c>
      <c r="B9" s="9" t="s">
        <v>128</v>
      </c>
      <c r="C9" s="5">
        <v>100</v>
      </c>
    </row>
    <row r="10" spans="1:3" x14ac:dyDescent="0.2">
      <c r="A10" s="16">
        <v>600</v>
      </c>
      <c r="B10" s="9" t="s">
        <v>129</v>
      </c>
      <c r="C10" s="5">
        <v>100</v>
      </c>
    </row>
    <row r="11" spans="1:3" x14ac:dyDescent="0.2">
      <c r="A11" s="16">
        <v>700</v>
      </c>
      <c r="B11" s="9" t="s">
        <v>129</v>
      </c>
      <c r="C11" s="5">
        <v>100</v>
      </c>
    </row>
    <row r="12" spans="1:3" x14ac:dyDescent="0.2">
      <c r="A12" s="16">
        <v>800</v>
      </c>
      <c r="B12" s="9" t="s">
        <v>129</v>
      </c>
      <c r="C12" s="5">
        <v>100</v>
      </c>
    </row>
    <row r="13" spans="1:3" x14ac:dyDescent="0.2">
      <c r="A13" s="16">
        <v>900</v>
      </c>
      <c r="B13" s="9" t="s">
        <v>129</v>
      </c>
      <c r="C13" s="5">
        <v>100</v>
      </c>
    </row>
    <row r="14" spans="1:3" x14ac:dyDescent="0.2">
      <c r="A14" s="16">
        <v>1000</v>
      </c>
      <c r="B14" s="9" t="s">
        <v>129</v>
      </c>
      <c r="C14" s="5">
        <v>100</v>
      </c>
    </row>
    <row r="15" spans="1:3" x14ac:dyDescent="0.2">
      <c r="A15" s="16">
        <v>1100</v>
      </c>
      <c r="B15" s="9" t="s">
        <v>130</v>
      </c>
      <c r="C15" s="5">
        <v>100</v>
      </c>
    </row>
    <row r="16" spans="1:3" x14ac:dyDescent="0.2">
      <c r="A16" s="16">
        <v>1200</v>
      </c>
      <c r="B16" s="9" t="s">
        <v>130</v>
      </c>
      <c r="C16" s="5">
        <v>100</v>
      </c>
    </row>
    <row r="17" spans="1:3" x14ac:dyDescent="0.2">
      <c r="A17" s="16">
        <v>1300</v>
      </c>
      <c r="B17" s="9" t="s">
        <v>130</v>
      </c>
      <c r="C17" s="5">
        <v>100</v>
      </c>
    </row>
    <row r="18" spans="1:3" x14ac:dyDescent="0.2">
      <c r="A18" s="16">
        <v>1400</v>
      </c>
      <c r="B18" s="9" t="s">
        <v>130</v>
      </c>
      <c r="C18" s="5">
        <v>100</v>
      </c>
    </row>
    <row r="19" spans="1:3" x14ac:dyDescent="0.2">
      <c r="A19" s="16">
        <v>1500</v>
      </c>
      <c r="B19" s="9" t="s">
        <v>130</v>
      </c>
      <c r="C19" s="5">
        <v>100</v>
      </c>
    </row>
    <row r="20" spans="1:3" x14ac:dyDescent="0.2">
      <c r="A20" s="16">
        <v>1600</v>
      </c>
      <c r="B20" s="9" t="s">
        <v>131</v>
      </c>
      <c r="C20" s="5">
        <v>100</v>
      </c>
    </row>
    <row r="21" spans="1:3" x14ac:dyDescent="0.2">
      <c r="A21" s="16">
        <v>1700</v>
      </c>
      <c r="B21" s="9" t="s">
        <v>131</v>
      </c>
      <c r="C21" s="5">
        <v>100</v>
      </c>
    </row>
    <row r="22" spans="1:3" x14ac:dyDescent="0.2">
      <c r="A22" s="16">
        <v>1800</v>
      </c>
      <c r="B22" s="9" t="s">
        <v>131</v>
      </c>
      <c r="C22" s="5">
        <v>100</v>
      </c>
    </row>
    <row r="23" spans="1:3" x14ac:dyDescent="0.2">
      <c r="A23" s="16">
        <v>1900</v>
      </c>
      <c r="B23" s="9" t="s">
        <v>131</v>
      </c>
      <c r="C23" s="5">
        <v>100</v>
      </c>
    </row>
    <row r="24" spans="1:3" x14ac:dyDescent="0.2">
      <c r="A24" s="16">
        <v>2000</v>
      </c>
      <c r="B24" s="9" t="s">
        <v>131</v>
      </c>
      <c r="C24" s="5">
        <v>100</v>
      </c>
    </row>
    <row r="25" spans="1:3" x14ac:dyDescent="0.2">
      <c r="A25" s="16">
        <v>2100</v>
      </c>
      <c r="B25" s="9" t="s">
        <v>132</v>
      </c>
      <c r="C25" s="5">
        <v>100</v>
      </c>
    </row>
    <row r="26" spans="1:3" x14ac:dyDescent="0.2">
      <c r="A26" s="16">
        <v>2200</v>
      </c>
      <c r="B26" s="9" t="s">
        <v>132</v>
      </c>
      <c r="C26" s="5">
        <v>100</v>
      </c>
    </row>
    <row r="27" spans="1:3" x14ac:dyDescent="0.2">
      <c r="A27" s="16">
        <v>2300</v>
      </c>
      <c r="B27" s="9" t="s">
        <v>132</v>
      </c>
      <c r="C27" s="5">
        <v>100</v>
      </c>
    </row>
    <row r="28" spans="1:3" x14ac:dyDescent="0.2">
      <c r="A28" s="16">
        <v>2400</v>
      </c>
      <c r="B28" s="9" t="s">
        <v>132</v>
      </c>
      <c r="C28" s="5">
        <v>100</v>
      </c>
    </row>
    <row r="29" spans="1:3" x14ac:dyDescent="0.2">
      <c r="A29" s="16">
        <v>2500</v>
      </c>
      <c r="B29" s="9" t="s">
        <v>132</v>
      </c>
      <c r="C29" s="5">
        <v>100</v>
      </c>
    </row>
    <row r="30" spans="1:3" x14ac:dyDescent="0.2">
      <c r="A30" s="16">
        <v>2600</v>
      </c>
      <c r="B30" s="9" t="s">
        <v>133</v>
      </c>
      <c r="C30" s="5">
        <v>100</v>
      </c>
    </row>
    <row r="31" spans="1:3" x14ac:dyDescent="0.2">
      <c r="A31" s="16">
        <v>2700</v>
      </c>
      <c r="B31" s="9" t="s">
        <v>133</v>
      </c>
      <c r="C31" s="5">
        <v>100</v>
      </c>
    </row>
    <row r="32" spans="1:3" x14ac:dyDescent="0.2">
      <c r="A32" s="16">
        <v>2800</v>
      </c>
      <c r="B32" s="9" t="s">
        <v>133</v>
      </c>
      <c r="C32" s="5">
        <v>100</v>
      </c>
    </row>
    <row r="33" spans="1:3" x14ac:dyDescent="0.2">
      <c r="A33" s="16">
        <v>2900</v>
      </c>
      <c r="B33" s="9" t="s">
        <v>133</v>
      </c>
      <c r="C33" s="5">
        <v>100</v>
      </c>
    </row>
    <row r="34" spans="1:3" x14ac:dyDescent="0.2">
      <c r="A34" s="16">
        <v>3000</v>
      </c>
      <c r="B34" s="9" t="s">
        <v>133</v>
      </c>
      <c r="C34" s="5">
        <v>100</v>
      </c>
    </row>
    <row r="35" spans="1:3" x14ac:dyDescent="0.2">
      <c r="A35" s="16">
        <v>3100</v>
      </c>
      <c r="B35" s="9" t="s">
        <v>134</v>
      </c>
      <c r="C35" s="5">
        <v>100</v>
      </c>
    </row>
    <row r="36" spans="1:3" x14ac:dyDescent="0.2">
      <c r="A36" s="16">
        <v>3200</v>
      </c>
      <c r="B36" s="9" t="s">
        <v>134</v>
      </c>
      <c r="C36" s="5">
        <v>100</v>
      </c>
    </row>
    <row r="37" spans="1:3" x14ac:dyDescent="0.2">
      <c r="A37" s="16">
        <v>3300</v>
      </c>
      <c r="B37" s="9" t="s">
        <v>134</v>
      </c>
      <c r="C37" s="5">
        <v>100</v>
      </c>
    </row>
    <row r="38" spans="1:3" x14ac:dyDescent="0.2">
      <c r="A38" s="16">
        <v>3400</v>
      </c>
      <c r="B38" s="9" t="s">
        <v>134</v>
      </c>
      <c r="C38" s="5">
        <v>100</v>
      </c>
    </row>
    <row r="39" spans="1:3" x14ac:dyDescent="0.2">
      <c r="A39" s="16">
        <v>3500</v>
      </c>
      <c r="B39" s="9" t="s">
        <v>134</v>
      </c>
      <c r="C39" s="5">
        <v>100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>
      <pane ySplit="1170" topLeftCell="A37" activePane="bottomLeft"/>
      <selection activeCell="A68" sqref="A68"/>
      <selection pane="bottomLeft" activeCell="I24" sqref="I24"/>
    </sheetView>
  </sheetViews>
  <sheetFormatPr defaultRowHeight="12.75" x14ac:dyDescent="0.2"/>
  <cols>
    <col min="1" max="1" width="37.5703125" customWidth="1"/>
    <col min="2" max="2" width="16.7109375" customWidth="1"/>
    <col min="3" max="3" width="14.140625" customWidth="1"/>
    <col min="5" max="5" width="11.140625" customWidth="1"/>
  </cols>
  <sheetData>
    <row r="1" spans="1:5" ht="18" x14ac:dyDescent="0.25">
      <c r="A1" s="1" t="s">
        <v>223</v>
      </c>
    </row>
    <row r="2" spans="1:5" ht="31.5" customHeight="1" x14ac:dyDescent="0.25">
      <c r="A2" s="2" t="s">
        <v>171</v>
      </c>
      <c r="B2" s="2" t="s">
        <v>2</v>
      </c>
      <c r="C2" s="17" t="s">
        <v>172</v>
      </c>
      <c r="D2" s="17" t="s">
        <v>173</v>
      </c>
      <c r="E2" s="17" t="s">
        <v>174</v>
      </c>
    </row>
    <row r="3" spans="1:5" x14ac:dyDescent="0.2">
      <c r="A3" s="9" t="s">
        <v>175</v>
      </c>
      <c r="B3" s="9" t="s">
        <v>176</v>
      </c>
      <c r="C3">
        <v>0.1</v>
      </c>
      <c r="D3" s="5">
        <v>2850</v>
      </c>
      <c r="E3" s="5">
        <f>C3*D3</f>
        <v>285</v>
      </c>
    </row>
    <row r="4" spans="1:5" x14ac:dyDescent="0.2">
      <c r="A4" s="9" t="s">
        <v>175</v>
      </c>
      <c r="B4" s="9" t="s">
        <v>177</v>
      </c>
      <c r="C4">
        <v>0.1</v>
      </c>
      <c r="D4" s="5">
        <v>2700</v>
      </c>
      <c r="E4" s="5">
        <f t="shared" ref="E4:E10" si="0">C4*D4</f>
        <v>270</v>
      </c>
    </row>
    <row r="5" spans="1:5" x14ac:dyDescent="0.2">
      <c r="A5" s="9" t="s">
        <v>175</v>
      </c>
      <c r="B5" s="9" t="s">
        <v>178</v>
      </c>
      <c r="C5">
        <v>5</v>
      </c>
      <c r="D5" s="5">
        <v>30</v>
      </c>
      <c r="E5" s="5">
        <f t="shared" si="0"/>
        <v>150</v>
      </c>
    </row>
    <row r="6" spans="1:5" x14ac:dyDescent="0.2">
      <c r="A6" s="9" t="s">
        <v>175</v>
      </c>
      <c r="B6" s="9" t="s">
        <v>179</v>
      </c>
      <c r="C6">
        <v>4</v>
      </c>
      <c r="D6" s="5">
        <v>220</v>
      </c>
      <c r="E6" s="5">
        <f t="shared" si="0"/>
        <v>880</v>
      </c>
    </row>
    <row r="7" spans="1:5" x14ac:dyDescent="0.2">
      <c r="A7" s="9" t="s">
        <v>175</v>
      </c>
      <c r="B7" s="9" t="s">
        <v>180</v>
      </c>
      <c r="C7">
        <v>0.5</v>
      </c>
      <c r="D7" s="5">
        <v>250</v>
      </c>
      <c r="E7" s="5">
        <f t="shared" si="0"/>
        <v>125</v>
      </c>
    </row>
    <row r="8" spans="1:5" x14ac:dyDescent="0.2">
      <c r="A8" s="9" t="s">
        <v>175</v>
      </c>
      <c r="B8" s="9" t="s">
        <v>181</v>
      </c>
      <c r="C8">
        <v>0.25</v>
      </c>
      <c r="D8" s="5">
        <v>1300</v>
      </c>
      <c r="E8" s="5">
        <f t="shared" si="0"/>
        <v>325</v>
      </c>
    </row>
    <row r="9" spans="1:5" x14ac:dyDescent="0.2">
      <c r="A9" s="9" t="s">
        <v>175</v>
      </c>
      <c r="B9" s="9" t="s">
        <v>182</v>
      </c>
      <c r="C9">
        <v>0.25</v>
      </c>
      <c r="D9" s="5">
        <v>350</v>
      </c>
      <c r="E9" s="5">
        <f t="shared" si="0"/>
        <v>87.5</v>
      </c>
    </row>
    <row r="10" spans="1:5" x14ac:dyDescent="0.2">
      <c r="A10" s="9" t="s">
        <v>175</v>
      </c>
      <c r="B10" s="9" t="s">
        <v>183</v>
      </c>
      <c r="C10">
        <v>0.5</v>
      </c>
      <c r="D10" s="5">
        <v>900</v>
      </c>
      <c r="E10" s="5">
        <f t="shared" si="0"/>
        <v>450</v>
      </c>
    </row>
    <row r="11" spans="1:5" x14ac:dyDescent="0.2">
      <c r="A11" s="9" t="s">
        <v>184</v>
      </c>
      <c r="B11" s="9" t="s">
        <v>185</v>
      </c>
      <c r="C11">
        <v>3</v>
      </c>
      <c r="D11" s="5">
        <v>120</v>
      </c>
      <c r="E11" s="5">
        <f>C11*D11</f>
        <v>360</v>
      </c>
    </row>
    <row r="12" spans="1:5" x14ac:dyDescent="0.2">
      <c r="A12" s="9" t="s">
        <v>184</v>
      </c>
      <c r="B12" s="9" t="s">
        <v>186</v>
      </c>
      <c r="C12">
        <v>6</v>
      </c>
      <c r="D12" s="5">
        <v>120</v>
      </c>
      <c r="E12" s="5">
        <f>C12*D12</f>
        <v>720</v>
      </c>
    </row>
    <row r="13" spans="1:5" x14ac:dyDescent="0.2">
      <c r="A13" s="9" t="s">
        <v>184</v>
      </c>
      <c r="B13" s="9" t="s">
        <v>187</v>
      </c>
      <c r="C13">
        <v>2</v>
      </c>
      <c r="D13" s="5">
        <v>20</v>
      </c>
      <c r="E13" s="5">
        <f>C13*D13</f>
        <v>40</v>
      </c>
    </row>
    <row r="14" spans="1:5" x14ac:dyDescent="0.2">
      <c r="A14" s="9" t="s">
        <v>188</v>
      </c>
      <c r="B14" s="9" t="s">
        <v>185</v>
      </c>
      <c r="C14">
        <v>1</v>
      </c>
      <c r="D14" s="5">
        <v>120</v>
      </c>
      <c r="E14" s="5">
        <f>C14*D14</f>
        <v>120</v>
      </c>
    </row>
    <row r="15" spans="1:5" x14ac:dyDescent="0.2">
      <c r="A15" s="9" t="s">
        <v>189</v>
      </c>
      <c r="B15" s="9" t="s">
        <v>185</v>
      </c>
      <c r="C15">
        <v>1</v>
      </c>
      <c r="D15" s="5">
        <v>120</v>
      </c>
      <c r="E15" s="5">
        <f t="shared" ref="E15:E67" si="1">C15*D15</f>
        <v>120</v>
      </c>
    </row>
    <row r="16" spans="1:5" x14ac:dyDescent="0.2">
      <c r="A16" s="9" t="s">
        <v>190</v>
      </c>
      <c r="B16" s="9" t="s">
        <v>185</v>
      </c>
      <c r="C16">
        <v>0.5</v>
      </c>
      <c r="D16" s="5">
        <v>120</v>
      </c>
      <c r="E16" s="5">
        <f t="shared" si="1"/>
        <v>60</v>
      </c>
    </row>
    <row r="17" spans="1:5" x14ac:dyDescent="0.2">
      <c r="A17" s="9" t="s">
        <v>191</v>
      </c>
      <c r="B17" s="9" t="s">
        <v>185</v>
      </c>
      <c r="C17">
        <v>1</v>
      </c>
      <c r="D17" s="5">
        <v>120</v>
      </c>
      <c r="E17" s="5">
        <f t="shared" si="1"/>
        <v>120</v>
      </c>
    </row>
    <row r="18" spans="1:5" x14ac:dyDescent="0.2">
      <c r="A18" s="9" t="s">
        <v>192</v>
      </c>
      <c r="B18" s="9" t="s">
        <v>178</v>
      </c>
      <c r="C18">
        <v>0.5</v>
      </c>
      <c r="D18" s="5">
        <v>30</v>
      </c>
      <c r="E18" s="5">
        <f t="shared" si="1"/>
        <v>15</v>
      </c>
    </row>
    <row r="19" spans="1:5" x14ac:dyDescent="0.2">
      <c r="A19" s="9" t="s">
        <v>193</v>
      </c>
      <c r="B19" s="9" t="s">
        <v>178</v>
      </c>
      <c r="C19">
        <v>0.5</v>
      </c>
      <c r="D19" s="5">
        <v>30</v>
      </c>
      <c r="E19" s="5">
        <f t="shared" si="1"/>
        <v>15</v>
      </c>
    </row>
    <row r="20" spans="1:5" x14ac:dyDescent="0.2">
      <c r="A20" s="9" t="s">
        <v>194</v>
      </c>
      <c r="B20" s="9" t="s">
        <v>178</v>
      </c>
      <c r="C20">
        <v>2</v>
      </c>
      <c r="D20" s="5">
        <v>30</v>
      </c>
      <c r="E20" s="5">
        <f t="shared" si="1"/>
        <v>60</v>
      </c>
    </row>
    <row r="21" spans="1:5" x14ac:dyDescent="0.2">
      <c r="A21" s="9" t="s">
        <v>194</v>
      </c>
      <c r="B21" s="9" t="s">
        <v>185</v>
      </c>
      <c r="C21">
        <v>2</v>
      </c>
      <c r="D21" s="5">
        <v>120</v>
      </c>
      <c r="E21" s="5">
        <f t="shared" si="1"/>
        <v>240</v>
      </c>
    </row>
    <row r="22" spans="1:5" x14ac:dyDescent="0.2">
      <c r="A22" s="9" t="s">
        <v>195</v>
      </c>
      <c r="B22" s="9" t="s">
        <v>185</v>
      </c>
      <c r="C22">
        <v>1</v>
      </c>
      <c r="D22" s="5">
        <v>120</v>
      </c>
      <c r="E22" s="5">
        <f t="shared" si="1"/>
        <v>120</v>
      </c>
    </row>
    <row r="23" spans="1:5" x14ac:dyDescent="0.2">
      <c r="A23" s="9" t="s">
        <v>195</v>
      </c>
      <c r="B23" s="9" t="s">
        <v>178</v>
      </c>
      <c r="C23">
        <v>2</v>
      </c>
      <c r="D23" s="5">
        <v>30</v>
      </c>
      <c r="E23" s="5">
        <f t="shared" si="1"/>
        <v>60</v>
      </c>
    </row>
    <row r="24" spans="1:5" x14ac:dyDescent="0.2">
      <c r="A24" s="9" t="s">
        <v>196</v>
      </c>
      <c r="B24" s="9" t="s">
        <v>178</v>
      </c>
      <c r="C24">
        <v>2</v>
      </c>
      <c r="D24" s="5">
        <v>30</v>
      </c>
      <c r="E24" s="5">
        <f t="shared" si="1"/>
        <v>60</v>
      </c>
    </row>
    <row r="25" spans="1:5" x14ac:dyDescent="0.2">
      <c r="A25" s="9" t="s">
        <v>197</v>
      </c>
      <c r="B25" s="9" t="s">
        <v>178</v>
      </c>
      <c r="C25">
        <v>1</v>
      </c>
      <c r="D25" s="5">
        <v>30</v>
      </c>
      <c r="E25" s="5">
        <f t="shared" si="1"/>
        <v>30</v>
      </c>
    </row>
    <row r="26" spans="1:5" x14ac:dyDescent="0.2">
      <c r="A26" s="9" t="s">
        <v>197</v>
      </c>
      <c r="B26" s="9" t="s">
        <v>183</v>
      </c>
      <c r="C26">
        <v>0.25</v>
      </c>
      <c r="D26" s="5">
        <v>900</v>
      </c>
      <c r="E26" s="5">
        <f t="shared" si="1"/>
        <v>225</v>
      </c>
    </row>
    <row r="27" spans="1:5" x14ac:dyDescent="0.2">
      <c r="A27" s="9" t="s">
        <v>198</v>
      </c>
      <c r="B27" s="9" t="s">
        <v>185</v>
      </c>
      <c r="C27">
        <v>2</v>
      </c>
      <c r="D27" s="5">
        <v>120</v>
      </c>
      <c r="E27" s="5">
        <f t="shared" si="1"/>
        <v>240</v>
      </c>
    </row>
    <row r="28" spans="1:5" x14ac:dyDescent="0.2">
      <c r="A28" s="9" t="s">
        <v>199</v>
      </c>
      <c r="B28" s="9" t="s">
        <v>185</v>
      </c>
      <c r="C28">
        <v>1</v>
      </c>
      <c r="D28" s="5">
        <v>120</v>
      </c>
      <c r="E28" s="5">
        <f t="shared" si="1"/>
        <v>120</v>
      </c>
    </row>
    <row r="29" spans="1:5" x14ac:dyDescent="0.2">
      <c r="A29" s="9" t="s">
        <v>199</v>
      </c>
      <c r="B29" s="9" t="s">
        <v>200</v>
      </c>
      <c r="C29">
        <v>1</v>
      </c>
      <c r="D29" s="5">
        <v>130</v>
      </c>
      <c r="E29" s="5">
        <f t="shared" si="1"/>
        <v>130</v>
      </c>
    </row>
    <row r="30" spans="1:5" x14ac:dyDescent="0.2">
      <c r="A30" s="9" t="s">
        <v>201</v>
      </c>
      <c r="B30" s="9" t="s">
        <v>178</v>
      </c>
      <c r="C30">
        <v>1</v>
      </c>
      <c r="D30" s="5">
        <v>30</v>
      </c>
      <c r="E30" s="5">
        <f t="shared" si="1"/>
        <v>30</v>
      </c>
    </row>
    <row r="31" spans="1:5" x14ac:dyDescent="0.2">
      <c r="A31" s="9" t="s">
        <v>202</v>
      </c>
      <c r="B31" s="9" t="s">
        <v>185</v>
      </c>
      <c r="C31">
        <v>2</v>
      </c>
      <c r="D31" s="5">
        <v>120</v>
      </c>
      <c r="E31" s="5">
        <f t="shared" si="1"/>
        <v>240</v>
      </c>
    </row>
    <row r="32" spans="1:5" x14ac:dyDescent="0.2">
      <c r="A32" s="9" t="s">
        <v>202</v>
      </c>
      <c r="B32" s="9" t="s">
        <v>203</v>
      </c>
      <c r="C32">
        <v>1</v>
      </c>
      <c r="D32" s="5">
        <v>300</v>
      </c>
      <c r="E32" s="5">
        <f t="shared" si="1"/>
        <v>300</v>
      </c>
    </row>
    <row r="33" spans="1:5" x14ac:dyDescent="0.2">
      <c r="A33" s="9" t="s">
        <v>202</v>
      </c>
      <c r="B33" s="9" t="s">
        <v>204</v>
      </c>
      <c r="C33">
        <v>0.1</v>
      </c>
      <c r="D33" s="5">
        <v>280</v>
      </c>
      <c r="E33" s="5">
        <f t="shared" si="1"/>
        <v>28</v>
      </c>
    </row>
    <row r="34" spans="1:5" x14ac:dyDescent="0.2">
      <c r="A34" s="9" t="s">
        <v>205</v>
      </c>
      <c r="B34" s="9" t="s">
        <v>178</v>
      </c>
      <c r="C34">
        <v>1</v>
      </c>
      <c r="D34" s="5">
        <v>30</v>
      </c>
      <c r="E34" s="5">
        <f t="shared" si="1"/>
        <v>30</v>
      </c>
    </row>
    <row r="35" spans="1:5" x14ac:dyDescent="0.2">
      <c r="A35" s="9" t="s">
        <v>205</v>
      </c>
      <c r="B35" s="9" t="s">
        <v>185</v>
      </c>
      <c r="C35">
        <v>1</v>
      </c>
      <c r="D35" s="5">
        <v>120</v>
      </c>
      <c r="E35" s="5">
        <f t="shared" si="1"/>
        <v>120</v>
      </c>
    </row>
    <row r="36" spans="1:5" x14ac:dyDescent="0.2">
      <c r="A36" s="9" t="s">
        <v>206</v>
      </c>
      <c r="B36" s="9" t="s">
        <v>178</v>
      </c>
      <c r="C36">
        <v>1</v>
      </c>
      <c r="D36" s="5">
        <v>30</v>
      </c>
      <c r="E36" s="5">
        <f t="shared" si="1"/>
        <v>30</v>
      </c>
    </row>
    <row r="37" spans="1:5" x14ac:dyDescent="0.2">
      <c r="A37" s="9" t="s">
        <v>206</v>
      </c>
      <c r="B37" s="9" t="s">
        <v>185</v>
      </c>
      <c r="C37">
        <v>2</v>
      </c>
      <c r="D37" s="5">
        <v>120</v>
      </c>
      <c r="E37" s="5">
        <f t="shared" si="1"/>
        <v>240</v>
      </c>
    </row>
    <row r="38" spans="1:5" x14ac:dyDescent="0.2">
      <c r="A38" s="9" t="s">
        <v>207</v>
      </c>
      <c r="B38" s="9" t="s">
        <v>178</v>
      </c>
      <c r="C38">
        <v>2</v>
      </c>
      <c r="D38" s="5">
        <v>30</v>
      </c>
      <c r="E38" s="5">
        <f t="shared" si="1"/>
        <v>60</v>
      </c>
    </row>
    <row r="39" spans="1:5" x14ac:dyDescent="0.2">
      <c r="A39" s="9" t="s">
        <v>208</v>
      </c>
      <c r="B39" s="9" t="s">
        <v>178</v>
      </c>
      <c r="C39">
        <v>2</v>
      </c>
      <c r="D39" s="5">
        <v>30</v>
      </c>
      <c r="E39" s="5">
        <f t="shared" si="1"/>
        <v>60</v>
      </c>
    </row>
    <row r="40" spans="1:5" x14ac:dyDescent="0.2">
      <c r="A40" s="9" t="s">
        <v>208</v>
      </c>
      <c r="B40" s="9" t="s">
        <v>185</v>
      </c>
      <c r="C40">
        <v>3</v>
      </c>
      <c r="D40" s="5">
        <v>120</v>
      </c>
      <c r="E40" s="5">
        <f t="shared" si="1"/>
        <v>360</v>
      </c>
    </row>
    <row r="41" spans="1:5" x14ac:dyDescent="0.2">
      <c r="A41" s="9" t="s">
        <v>45</v>
      </c>
      <c r="B41" s="9" t="s">
        <v>178</v>
      </c>
      <c r="C41">
        <v>4</v>
      </c>
      <c r="D41" s="5">
        <v>30</v>
      </c>
      <c r="E41" s="5">
        <f t="shared" si="1"/>
        <v>120</v>
      </c>
    </row>
    <row r="42" spans="1:5" x14ac:dyDescent="0.2">
      <c r="A42" s="9" t="s">
        <v>45</v>
      </c>
      <c r="B42" s="9" t="s">
        <v>181</v>
      </c>
      <c r="C42">
        <v>0.5</v>
      </c>
      <c r="D42" s="5">
        <v>1300</v>
      </c>
      <c r="E42" s="5">
        <f t="shared" si="1"/>
        <v>650</v>
      </c>
    </row>
    <row r="43" spans="1:5" x14ac:dyDescent="0.2">
      <c r="A43" s="9" t="s">
        <v>45</v>
      </c>
      <c r="B43" s="9" t="s">
        <v>200</v>
      </c>
      <c r="C43">
        <v>0.5</v>
      </c>
      <c r="D43" s="5">
        <v>130</v>
      </c>
      <c r="E43" s="5">
        <f t="shared" si="1"/>
        <v>65</v>
      </c>
    </row>
    <row r="44" spans="1:5" x14ac:dyDescent="0.2">
      <c r="A44" s="9" t="s">
        <v>45</v>
      </c>
      <c r="B44" s="9" t="s">
        <v>183</v>
      </c>
      <c r="C44">
        <v>1</v>
      </c>
      <c r="D44" s="5">
        <v>900</v>
      </c>
      <c r="E44" s="5">
        <f t="shared" si="1"/>
        <v>900</v>
      </c>
    </row>
    <row r="45" spans="1:5" x14ac:dyDescent="0.2">
      <c r="A45" s="9" t="s">
        <v>45</v>
      </c>
      <c r="B45" s="9" t="s">
        <v>209</v>
      </c>
      <c r="C45">
        <v>1</v>
      </c>
      <c r="D45" s="5">
        <v>240</v>
      </c>
      <c r="E45" s="5">
        <f t="shared" si="1"/>
        <v>240</v>
      </c>
    </row>
    <row r="46" spans="1:5" x14ac:dyDescent="0.2">
      <c r="A46" s="9" t="s">
        <v>210</v>
      </c>
      <c r="B46" s="9" t="s">
        <v>185</v>
      </c>
      <c r="C46">
        <v>2</v>
      </c>
      <c r="D46" s="5">
        <v>120</v>
      </c>
      <c r="E46" s="5">
        <f t="shared" si="1"/>
        <v>240</v>
      </c>
    </row>
    <row r="47" spans="1:5" x14ac:dyDescent="0.2">
      <c r="A47" s="9" t="s">
        <v>211</v>
      </c>
      <c r="B47" s="9" t="s">
        <v>185</v>
      </c>
      <c r="C47">
        <v>2</v>
      </c>
      <c r="D47" s="5">
        <v>120</v>
      </c>
      <c r="E47" s="5">
        <f t="shared" si="1"/>
        <v>240</v>
      </c>
    </row>
    <row r="48" spans="1:5" x14ac:dyDescent="0.2">
      <c r="A48" s="9" t="s">
        <v>211</v>
      </c>
      <c r="B48" s="9" t="s">
        <v>200</v>
      </c>
      <c r="C48">
        <v>2</v>
      </c>
      <c r="D48" s="5">
        <v>130</v>
      </c>
      <c r="E48" s="5">
        <f t="shared" si="1"/>
        <v>260</v>
      </c>
    </row>
    <row r="49" spans="1:5" x14ac:dyDescent="0.2">
      <c r="A49" s="9" t="s">
        <v>211</v>
      </c>
      <c r="B49" s="9" t="s">
        <v>178</v>
      </c>
      <c r="C49">
        <v>1</v>
      </c>
      <c r="D49" s="5">
        <v>30</v>
      </c>
      <c r="E49" s="5">
        <f t="shared" si="1"/>
        <v>30</v>
      </c>
    </row>
    <row r="50" spans="1:5" x14ac:dyDescent="0.2">
      <c r="A50" s="9" t="s">
        <v>212</v>
      </c>
      <c r="B50" s="9" t="s">
        <v>185</v>
      </c>
      <c r="C50">
        <v>11</v>
      </c>
      <c r="D50" s="5">
        <v>120</v>
      </c>
      <c r="E50" s="5">
        <f t="shared" si="1"/>
        <v>1320</v>
      </c>
    </row>
    <row r="51" spans="1:5" x14ac:dyDescent="0.2">
      <c r="A51" s="9" t="s">
        <v>212</v>
      </c>
      <c r="B51" s="9" t="s">
        <v>213</v>
      </c>
      <c r="C51">
        <v>8</v>
      </c>
      <c r="D51" s="5">
        <v>120</v>
      </c>
      <c r="E51" s="5">
        <f t="shared" si="1"/>
        <v>960</v>
      </c>
    </row>
    <row r="52" spans="1:5" x14ac:dyDescent="0.2">
      <c r="A52" s="9" t="s">
        <v>212</v>
      </c>
      <c r="B52" s="9" t="s">
        <v>214</v>
      </c>
      <c r="C52">
        <v>2</v>
      </c>
      <c r="D52" s="5">
        <v>120</v>
      </c>
      <c r="E52" s="5">
        <f t="shared" si="1"/>
        <v>240</v>
      </c>
    </row>
    <row r="53" spans="1:5" x14ac:dyDescent="0.2">
      <c r="A53" s="9" t="s">
        <v>215</v>
      </c>
      <c r="B53" s="9" t="s">
        <v>185</v>
      </c>
      <c r="C53">
        <v>2</v>
      </c>
      <c r="D53" s="5">
        <v>120</v>
      </c>
      <c r="E53" s="5">
        <f t="shared" si="1"/>
        <v>240</v>
      </c>
    </row>
    <row r="54" spans="1:5" x14ac:dyDescent="0.2">
      <c r="A54" s="9" t="s">
        <v>216</v>
      </c>
      <c r="B54" s="9" t="s">
        <v>217</v>
      </c>
      <c r="C54">
        <v>0.5</v>
      </c>
      <c r="D54" s="5">
        <v>80</v>
      </c>
      <c r="E54" s="5">
        <f t="shared" si="1"/>
        <v>40</v>
      </c>
    </row>
    <row r="55" spans="1:5" x14ac:dyDescent="0.2">
      <c r="A55" s="9" t="s">
        <v>216</v>
      </c>
      <c r="B55" s="9" t="s">
        <v>200</v>
      </c>
      <c r="C55">
        <v>1</v>
      </c>
      <c r="D55" s="5">
        <v>130</v>
      </c>
      <c r="E55" s="5">
        <f t="shared" si="1"/>
        <v>130</v>
      </c>
    </row>
    <row r="56" spans="1:5" x14ac:dyDescent="0.2">
      <c r="A56" s="9" t="s">
        <v>216</v>
      </c>
      <c r="B56" s="9" t="s">
        <v>180</v>
      </c>
      <c r="C56">
        <v>1</v>
      </c>
      <c r="D56" s="5">
        <v>180</v>
      </c>
      <c r="E56" s="5">
        <f t="shared" si="1"/>
        <v>180</v>
      </c>
    </row>
    <row r="57" spans="1:5" x14ac:dyDescent="0.2">
      <c r="A57" s="9" t="s">
        <v>218</v>
      </c>
      <c r="B57" s="9" t="s">
        <v>185</v>
      </c>
      <c r="C57">
        <v>1</v>
      </c>
      <c r="D57" s="5">
        <v>120</v>
      </c>
      <c r="E57" s="5">
        <f t="shared" si="1"/>
        <v>120</v>
      </c>
    </row>
    <row r="58" spans="1:5" x14ac:dyDescent="0.2">
      <c r="A58" s="9" t="s">
        <v>219</v>
      </c>
      <c r="B58" s="9" t="s">
        <v>185</v>
      </c>
      <c r="C58">
        <v>1</v>
      </c>
      <c r="D58" s="5">
        <v>120</v>
      </c>
      <c r="E58" s="5">
        <f t="shared" si="1"/>
        <v>120</v>
      </c>
    </row>
    <row r="59" spans="1:5" x14ac:dyDescent="0.2">
      <c r="A59" s="9" t="s">
        <v>220</v>
      </c>
      <c r="B59" s="9" t="s">
        <v>185</v>
      </c>
      <c r="C59">
        <v>3</v>
      </c>
      <c r="D59" s="5">
        <v>120</v>
      </c>
      <c r="E59" s="5">
        <f t="shared" si="1"/>
        <v>360</v>
      </c>
    </row>
    <row r="60" spans="1:5" x14ac:dyDescent="0.2">
      <c r="A60" s="9" t="s">
        <v>220</v>
      </c>
      <c r="B60" s="9" t="s">
        <v>178</v>
      </c>
      <c r="C60">
        <v>1</v>
      </c>
      <c r="D60" s="5">
        <v>30</v>
      </c>
      <c r="E60" s="5">
        <f t="shared" si="1"/>
        <v>30</v>
      </c>
    </row>
    <row r="61" spans="1:5" x14ac:dyDescent="0.2">
      <c r="A61" s="9" t="s">
        <v>221</v>
      </c>
      <c r="B61" s="9" t="s">
        <v>185</v>
      </c>
      <c r="C61">
        <v>1</v>
      </c>
      <c r="D61" s="5">
        <v>120</v>
      </c>
      <c r="E61" s="5">
        <f t="shared" si="1"/>
        <v>120</v>
      </c>
    </row>
    <row r="62" spans="1:5" x14ac:dyDescent="0.2">
      <c r="A62" s="9" t="s">
        <v>222</v>
      </c>
      <c r="B62" s="9" t="s">
        <v>185</v>
      </c>
      <c r="C62">
        <v>1</v>
      </c>
      <c r="D62" s="5">
        <v>120</v>
      </c>
      <c r="E62" s="5">
        <f t="shared" si="1"/>
        <v>120</v>
      </c>
    </row>
    <row r="63" spans="1:5" x14ac:dyDescent="0.2">
      <c r="A63" s="9" t="s">
        <v>224</v>
      </c>
      <c r="B63" s="9" t="s">
        <v>176</v>
      </c>
      <c r="C63">
        <v>0.1</v>
      </c>
      <c r="D63" s="5">
        <v>3000</v>
      </c>
      <c r="E63" s="5">
        <f t="shared" si="1"/>
        <v>300</v>
      </c>
    </row>
    <row r="64" spans="1:5" x14ac:dyDescent="0.2">
      <c r="A64" s="9" t="s">
        <v>224</v>
      </c>
      <c r="B64" s="9" t="s">
        <v>177</v>
      </c>
      <c r="C64" s="9">
        <v>0.1</v>
      </c>
      <c r="D64" s="5">
        <v>2700</v>
      </c>
      <c r="E64" s="5">
        <f t="shared" si="1"/>
        <v>270</v>
      </c>
    </row>
    <row r="65" spans="1:5" x14ac:dyDescent="0.2">
      <c r="A65" s="9" t="s">
        <v>224</v>
      </c>
      <c r="B65" s="9" t="s">
        <v>178</v>
      </c>
      <c r="C65">
        <v>0.5</v>
      </c>
      <c r="D65" s="5">
        <v>30</v>
      </c>
      <c r="E65" s="5">
        <f t="shared" si="1"/>
        <v>15</v>
      </c>
    </row>
    <row r="66" spans="1:5" x14ac:dyDescent="0.2">
      <c r="A66" s="9" t="s">
        <v>224</v>
      </c>
      <c r="B66" s="9" t="s">
        <v>180</v>
      </c>
      <c r="C66">
        <v>0.5</v>
      </c>
      <c r="D66" s="5">
        <v>250</v>
      </c>
      <c r="E66" s="5">
        <f t="shared" si="1"/>
        <v>125</v>
      </c>
    </row>
    <row r="67" spans="1:5" x14ac:dyDescent="0.2">
      <c r="A67" s="9" t="s">
        <v>224</v>
      </c>
      <c r="B67" s="9" t="s">
        <v>181</v>
      </c>
      <c r="C67">
        <v>0.25</v>
      </c>
      <c r="D67" s="5">
        <v>1500</v>
      </c>
      <c r="E67" s="5">
        <f t="shared" si="1"/>
        <v>375</v>
      </c>
    </row>
    <row r="69" spans="1:5" x14ac:dyDescent="0.2">
      <c r="C69" s="8" t="s">
        <v>174</v>
      </c>
      <c r="D69" s="8"/>
      <c r="E69" s="7">
        <f>SUM(E11:E63)</f>
        <v>11378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pane ySplit="1185" topLeftCell="A52" activePane="bottomLeft"/>
      <selection activeCell="A2" sqref="A2"/>
      <selection pane="bottomLeft" activeCell="E70" sqref="E70"/>
    </sheetView>
  </sheetViews>
  <sheetFormatPr defaultRowHeight="12.75" x14ac:dyDescent="0.2"/>
  <cols>
    <col min="1" max="1" width="38.85546875" customWidth="1"/>
    <col min="2" max="2" width="18.5703125" customWidth="1"/>
    <col min="3" max="3" width="11.42578125" customWidth="1"/>
    <col min="5" max="5" width="12.140625" customWidth="1"/>
  </cols>
  <sheetData>
    <row r="1" spans="1:5" ht="17.25" customHeight="1" x14ac:dyDescent="0.25">
      <c r="A1" s="1" t="s">
        <v>275</v>
      </c>
    </row>
    <row r="2" spans="1:5" ht="33" customHeight="1" x14ac:dyDescent="0.25">
      <c r="A2" s="2" t="s">
        <v>171</v>
      </c>
      <c r="B2" s="2" t="s">
        <v>2</v>
      </c>
      <c r="C2" s="17" t="s">
        <v>172</v>
      </c>
      <c r="D2" s="17" t="s">
        <v>173</v>
      </c>
      <c r="E2" s="17" t="s">
        <v>174</v>
      </c>
    </row>
    <row r="3" spans="1:5" x14ac:dyDescent="0.2">
      <c r="A3" s="9" t="s">
        <v>175</v>
      </c>
      <c r="B3" s="19" t="s">
        <v>176</v>
      </c>
      <c r="C3">
        <v>0.1</v>
      </c>
      <c r="D3" s="20">
        <v>2070</v>
      </c>
      <c r="E3" s="5">
        <f t="shared" ref="E3:E35" si="0">C3*D3</f>
        <v>207</v>
      </c>
    </row>
    <row r="4" spans="1:5" x14ac:dyDescent="0.2">
      <c r="A4" s="9" t="s">
        <v>175</v>
      </c>
      <c r="B4" s="21" t="s">
        <v>177</v>
      </c>
      <c r="C4">
        <v>0.1</v>
      </c>
      <c r="D4" s="22">
        <v>1860</v>
      </c>
      <c r="E4" s="5">
        <f t="shared" si="0"/>
        <v>186</v>
      </c>
    </row>
    <row r="5" spans="1:5" x14ac:dyDescent="0.2">
      <c r="A5" s="9" t="s">
        <v>175</v>
      </c>
      <c r="B5" s="23" t="s">
        <v>178</v>
      </c>
      <c r="C5">
        <v>5</v>
      </c>
      <c r="D5" s="24">
        <v>0</v>
      </c>
      <c r="E5" s="5">
        <f t="shared" si="0"/>
        <v>0</v>
      </c>
    </row>
    <row r="6" spans="1:5" x14ac:dyDescent="0.2">
      <c r="A6" s="9" t="s">
        <v>175</v>
      </c>
      <c r="B6" s="25" t="s">
        <v>179</v>
      </c>
      <c r="C6">
        <v>3</v>
      </c>
      <c r="D6" s="26">
        <v>150</v>
      </c>
      <c r="E6" s="5">
        <f t="shared" si="0"/>
        <v>450</v>
      </c>
    </row>
    <row r="7" spans="1:5" x14ac:dyDescent="0.2">
      <c r="A7" s="9" t="s">
        <v>175</v>
      </c>
      <c r="B7" s="9" t="s">
        <v>180</v>
      </c>
      <c r="C7">
        <v>0.5</v>
      </c>
      <c r="D7" s="5">
        <v>250</v>
      </c>
      <c r="E7" s="5">
        <f t="shared" si="0"/>
        <v>125</v>
      </c>
    </row>
    <row r="8" spans="1:5" x14ac:dyDescent="0.2">
      <c r="A8" s="9" t="s">
        <v>175</v>
      </c>
      <c r="B8" s="27" t="s">
        <v>181</v>
      </c>
      <c r="C8">
        <v>0.1</v>
      </c>
      <c r="D8" s="28">
        <v>1050</v>
      </c>
      <c r="E8" s="5">
        <f t="shared" si="0"/>
        <v>105</v>
      </c>
    </row>
    <row r="9" spans="1:5" x14ac:dyDescent="0.2">
      <c r="A9" s="9" t="s">
        <v>175</v>
      </c>
      <c r="B9" s="9" t="s">
        <v>182</v>
      </c>
      <c r="C9">
        <v>0.25</v>
      </c>
      <c r="D9" s="5">
        <v>290</v>
      </c>
      <c r="E9" s="5">
        <f t="shared" si="0"/>
        <v>72.5</v>
      </c>
    </row>
    <row r="10" spans="1:5" x14ac:dyDescent="0.2">
      <c r="A10" s="9" t="s">
        <v>175</v>
      </c>
      <c r="B10" s="29" t="s">
        <v>183</v>
      </c>
      <c r="C10">
        <v>0.5</v>
      </c>
      <c r="D10" s="30">
        <v>670</v>
      </c>
      <c r="E10" s="5">
        <f t="shared" si="0"/>
        <v>335</v>
      </c>
    </row>
    <row r="11" spans="1:5" x14ac:dyDescent="0.2">
      <c r="A11" s="9" t="s">
        <v>310</v>
      </c>
      <c r="B11" s="31" t="s">
        <v>311</v>
      </c>
      <c r="C11">
        <v>5</v>
      </c>
      <c r="D11" s="32">
        <v>52.5</v>
      </c>
      <c r="E11" s="5">
        <f t="shared" si="0"/>
        <v>262.5</v>
      </c>
    </row>
    <row r="12" spans="1:5" x14ac:dyDescent="0.2">
      <c r="A12" s="9" t="s">
        <v>184</v>
      </c>
      <c r="B12" s="31" t="s">
        <v>185</v>
      </c>
      <c r="C12">
        <v>1</v>
      </c>
      <c r="D12" s="32">
        <v>52.5</v>
      </c>
      <c r="E12" s="5">
        <f t="shared" si="0"/>
        <v>52.5</v>
      </c>
    </row>
    <row r="13" spans="1:5" x14ac:dyDescent="0.2">
      <c r="A13" s="9" t="s">
        <v>184</v>
      </c>
      <c r="B13" s="31" t="s">
        <v>186</v>
      </c>
      <c r="C13">
        <v>6</v>
      </c>
      <c r="D13" s="32">
        <v>52.5</v>
      </c>
      <c r="E13" s="5">
        <f t="shared" si="0"/>
        <v>315</v>
      </c>
    </row>
    <row r="14" spans="1:5" x14ac:dyDescent="0.2">
      <c r="A14" s="9" t="s">
        <v>184</v>
      </c>
      <c r="B14" s="9" t="s">
        <v>187</v>
      </c>
      <c r="C14">
        <v>2</v>
      </c>
      <c r="D14" s="5">
        <v>240</v>
      </c>
      <c r="E14" s="5">
        <f t="shared" si="0"/>
        <v>480</v>
      </c>
    </row>
    <row r="15" spans="1:5" x14ac:dyDescent="0.2">
      <c r="A15" s="9" t="s">
        <v>188</v>
      </c>
      <c r="B15" s="31" t="s">
        <v>185</v>
      </c>
      <c r="C15">
        <v>1</v>
      </c>
      <c r="D15" s="32">
        <v>52.5</v>
      </c>
      <c r="E15" s="5">
        <f t="shared" si="0"/>
        <v>52.5</v>
      </c>
    </row>
    <row r="16" spans="1:5" x14ac:dyDescent="0.2">
      <c r="A16" s="9" t="s">
        <v>189</v>
      </c>
      <c r="B16" s="31" t="s">
        <v>185</v>
      </c>
      <c r="C16">
        <v>1</v>
      </c>
      <c r="D16" s="32">
        <v>52.5</v>
      </c>
      <c r="E16" s="5">
        <f t="shared" si="0"/>
        <v>52.5</v>
      </c>
    </row>
    <row r="17" spans="1:5" x14ac:dyDescent="0.2">
      <c r="A17" s="9" t="s">
        <v>190</v>
      </c>
      <c r="B17" s="31" t="s">
        <v>185</v>
      </c>
      <c r="C17">
        <v>0.5</v>
      </c>
      <c r="D17" s="32">
        <v>52.5</v>
      </c>
      <c r="E17" s="5">
        <f t="shared" si="0"/>
        <v>26.25</v>
      </c>
    </row>
    <row r="18" spans="1:5" x14ac:dyDescent="0.2">
      <c r="A18" s="9" t="s">
        <v>191</v>
      </c>
      <c r="B18" s="31" t="s">
        <v>185</v>
      </c>
      <c r="C18">
        <v>1</v>
      </c>
      <c r="D18" s="32">
        <v>52.5</v>
      </c>
      <c r="E18" s="5">
        <f t="shared" si="0"/>
        <v>52.5</v>
      </c>
    </row>
    <row r="19" spans="1:5" x14ac:dyDescent="0.2">
      <c r="A19" s="9" t="s">
        <v>192</v>
      </c>
      <c r="B19" s="23" t="s">
        <v>178</v>
      </c>
      <c r="C19">
        <v>0.5</v>
      </c>
      <c r="D19" s="24">
        <v>0</v>
      </c>
      <c r="E19" s="5">
        <f t="shared" si="0"/>
        <v>0</v>
      </c>
    </row>
    <row r="20" spans="1:5" x14ac:dyDescent="0.2">
      <c r="A20" s="9" t="s">
        <v>193</v>
      </c>
      <c r="B20" s="23" t="s">
        <v>178</v>
      </c>
      <c r="C20">
        <v>0.5</v>
      </c>
      <c r="D20" s="24">
        <v>0</v>
      </c>
      <c r="E20" s="5">
        <f t="shared" si="0"/>
        <v>0</v>
      </c>
    </row>
    <row r="21" spans="1:5" x14ac:dyDescent="0.2">
      <c r="A21" s="9" t="s">
        <v>194</v>
      </c>
      <c r="B21" s="23" t="s">
        <v>178</v>
      </c>
      <c r="C21">
        <v>2</v>
      </c>
      <c r="D21" s="24">
        <v>0</v>
      </c>
      <c r="E21" s="5">
        <f t="shared" si="0"/>
        <v>0</v>
      </c>
    </row>
    <row r="22" spans="1:5" x14ac:dyDescent="0.2">
      <c r="A22" s="9" t="s">
        <v>194</v>
      </c>
      <c r="B22" s="31" t="s">
        <v>185</v>
      </c>
      <c r="C22">
        <v>2</v>
      </c>
      <c r="D22" s="32">
        <v>52.5</v>
      </c>
      <c r="E22" s="5">
        <f t="shared" si="0"/>
        <v>105</v>
      </c>
    </row>
    <row r="23" spans="1:5" x14ac:dyDescent="0.2">
      <c r="A23" s="9" t="s">
        <v>195</v>
      </c>
      <c r="B23" s="31" t="s">
        <v>185</v>
      </c>
      <c r="C23">
        <v>1</v>
      </c>
      <c r="D23" s="32">
        <v>52.5</v>
      </c>
      <c r="E23" s="5">
        <f t="shared" si="0"/>
        <v>52.5</v>
      </c>
    </row>
    <row r="24" spans="1:5" x14ac:dyDescent="0.2">
      <c r="A24" s="9" t="s">
        <v>195</v>
      </c>
      <c r="B24" s="23" t="s">
        <v>178</v>
      </c>
      <c r="C24">
        <v>2</v>
      </c>
      <c r="D24" s="24">
        <v>0</v>
      </c>
      <c r="E24" s="5">
        <f t="shared" si="0"/>
        <v>0</v>
      </c>
    </row>
    <row r="25" spans="1:5" x14ac:dyDescent="0.2">
      <c r="A25" s="9" t="s">
        <v>196</v>
      </c>
      <c r="B25" s="23" t="s">
        <v>178</v>
      </c>
      <c r="C25">
        <v>2</v>
      </c>
      <c r="D25" s="24">
        <v>0</v>
      </c>
      <c r="E25" s="5">
        <f t="shared" si="0"/>
        <v>0</v>
      </c>
    </row>
    <row r="26" spans="1:5" x14ac:dyDescent="0.2">
      <c r="A26" s="9" t="s">
        <v>197</v>
      </c>
      <c r="B26" s="23" t="s">
        <v>178</v>
      </c>
      <c r="C26">
        <v>1</v>
      </c>
      <c r="D26" s="24">
        <v>0</v>
      </c>
      <c r="E26" s="5">
        <f t="shared" si="0"/>
        <v>0</v>
      </c>
    </row>
    <row r="27" spans="1:5" x14ac:dyDescent="0.2">
      <c r="A27" s="9" t="s">
        <v>197</v>
      </c>
      <c r="B27" s="29" t="s">
        <v>183</v>
      </c>
      <c r="C27">
        <v>0.25</v>
      </c>
      <c r="D27" s="30">
        <v>670</v>
      </c>
      <c r="E27" s="5">
        <f t="shared" si="0"/>
        <v>167.5</v>
      </c>
    </row>
    <row r="28" spans="1:5" x14ac:dyDescent="0.2">
      <c r="A28" s="9" t="s">
        <v>198</v>
      </c>
      <c r="B28" s="31" t="s">
        <v>185</v>
      </c>
      <c r="C28">
        <v>1</v>
      </c>
      <c r="D28" s="32">
        <v>52.5</v>
      </c>
      <c r="E28" s="5">
        <f t="shared" si="0"/>
        <v>52.5</v>
      </c>
    </row>
    <row r="29" spans="1:5" x14ac:dyDescent="0.2">
      <c r="A29" s="9" t="s">
        <v>199</v>
      </c>
      <c r="B29" s="31" t="s">
        <v>185</v>
      </c>
      <c r="C29">
        <v>1</v>
      </c>
      <c r="D29" s="32">
        <v>52.5</v>
      </c>
      <c r="E29" s="5">
        <f t="shared" si="0"/>
        <v>52.5</v>
      </c>
    </row>
    <row r="30" spans="1:5" x14ac:dyDescent="0.2">
      <c r="A30" s="9" t="s">
        <v>199</v>
      </c>
      <c r="B30" s="33" t="s">
        <v>200</v>
      </c>
      <c r="C30">
        <v>1</v>
      </c>
      <c r="D30" s="34">
        <v>110</v>
      </c>
      <c r="E30" s="5">
        <f t="shared" si="0"/>
        <v>110</v>
      </c>
    </row>
    <row r="31" spans="1:5" x14ac:dyDescent="0.2">
      <c r="A31" s="9" t="s">
        <v>201</v>
      </c>
      <c r="B31" s="23" t="s">
        <v>178</v>
      </c>
      <c r="C31">
        <v>1</v>
      </c>
      <c r="D31" s="5">
        <v>30</v>
      </c>
      <c r="E31" s="5">
        <f t="shared" si="0"/>
        <v>30</v>
      </c>
    </row>
    <row r="32" spans="1:5" x14ac:dyDescent="0.2">
      <c r="A32" s="9" t="s">
        <v>202</v>
      </c>
      <c r="B32" s="31" t="s">
        <v>185</v>
      </c>
      <c r="C32">
        <v>2</v>
      </c>
      <c r="D32" s="32">
        <v>52.5</v>
      </c>
      <c r="E32" s="5">
        <f t="shared" si="0"/>
        <v>105</v>
      </c>
    </row>
    <row r="33" spans="1:5" x14ac:dyDescent="0.2">
      <c r="A33" s="9" t="s">
        <v>202</v>
      </c>
      <c r="B33" s="9" t="s">
        <v>203</v>
      </c>
      <c r="C33">
        <v>1</v>
      </c>
      <c r="D33" s="5">
        <v>290</v>
      </c>
      <c r="E33" s="5">
        <f t="shared" si="0"/>
        <v>290</v>
      </c>
    </row>
    <row r="34" spans="1:5" x14ac:dyDescent="0.2">
      <c r="A34" s="9" t="s">
        <v>202</v>
      </c>
      <c r="B34" s="35" t="s">
        <v>204</v>
      </c>
      <c r="C34">
        <v>0.1</v>
      </c>
      <c r="D34" s="36">
        <v>350</v>
      </c>
      <c r="E34" s="5">
        <f t="shared" si="0"/>
        <v>35</v>
      </c>
    </row>
    <row r="35" spans="1:5" x14ac:dyDescent="0.2">
      <c r="A35" s="9" t="s">
        <v>205</v>
      </c>
      <c r="B35" s="23" t="s">
        <v>178</v>
      </c>
      <c r="C35">
        <v>1</v>
      </c>
      <c r="D35" s="24">
        <v>0</v>
      </c>
      <c r="E35" s="5">
        <f t="shared" si="0"/>
        <v>0</v>
      </c>
    </row>
    <row r="36" spans="1:5" x14ac:dyDescent="0.2">
      <c r="A36" s="9" t="s">
        <v>205</v>
      </c>
      <c r="B36" s="31" t="s">
        <v>185</v>
      </c>
      <c r="C36">
        <v>1</v>
      </c>
      <c r="D36" s="32">
        <v>52.5</v>
      </c>
      <c r="E36" s="5">
        <f t="shared" ref="E36:E67" si="1">C36*D36</f>
        <v>52.5</v>
      </c>
    </row>
    <row r="37" spans="1:5" x14ac:dyDescent="0.2">
      <c r="A37" s="9" t="s">
        <v>206</v>
      </c>
      <c r="B37" s="23" t="s">
        <v>178</v>
      </c>
      <c r="C37">
        <v>1</v>
      </c>
      <c r="D37" s="24">
        <v>0</v>
      </c>
      <c r="E37" s="5">
        <f t="shared" si="1"/>
        <v>0</v>
      </c>
    </row>
    <row r="38" spans="1:5" x14ac:dyDescent="0.2">
      <c r="A38" s="9" t="s">
        <v>206</v>
      </c>
      <c r="B38" s="31" t="s">
        <v>185</v>
      </c>
      <c r="C38">
        <v>2</v>
      </c>
      <c r="D38" s="32">
        <v>52.5</v>
      </c>
      <c r="E38" s="5">
        <f t="shared" si="1"/>
        <v>105</v>
      </c>
    </row>
    <row r="39" spans="1:5" x14ac:dyDescent="0.2">
      <c r="A39" s="9" t="s">
        <v>207</v>
      </c>
      <c r="B39" s="23" t="s">
        <v>178</v>
      </c>
      <c r="C39">
        <v>2</v>
      </c>
      <c r="D39" s="24">
        <v>0</v>
      </c>
      <c r="E39" s="5">
        <f t="shared" si="1"/>
        <v>0</v>
      </c>
    </row>
    <row r="40" spans="1:5" x14ac:dyDescent="0.2">
      <c r="A40" s="9" t="s">
        <v>208</v>
      </c>
      <c r="B40" s="23" t="s">
        <v>178</v>
      </c>
      <c r="C40">
        <v>2</v>
      </c>
      <c r="D40" s="24">
        <v>0</v>
      </c>
      <c r="E40" s="5">
        <f t="shared" si="1"/>
        <v>0</v>
      </c>
    </row>
    <row r="41" spans="1:5" x14ac:dyDescent="0.2">
      <c r="A41" s="9" t="s">
        <v>208</v>
      </c>
      <c r="B41" s="31" t="s">
        <v>185</v>
      </c>
      <c r="C41">
        <v>3</v>
      </c>
      <c r="D41" s="32">
        <v>52.5</v>
      </c>
      <c r="E41" s="5">
        <f t="shared" si="1"/>
        <v>157.5</v>
      </c>
    </row>
    <row r="42" spans="1:5" x14ac:dyDescent="0.2">
      <c r="A42" s="9" t="s">
        <v>45</v>
      </c>
      <c r="B42" s="23" t="s">
        <v>178</v>
      </c>
      <c r="C42">
        <v>4</v>
      </c>
      <c r="D42" s="24">
        <v>0</v>
      </c>
      <c r="E42" s="5">
        <f t="shared" si="1"/>
        <v>0</v>
      </c>
    </row>
    <row r="43" spans="1:5" x14ac:dyDescent="0.2">
      <c r="A43" s="9" t="s">
        <v>45</v>
      </c>
      <c r="B43" s="27" t="s">
        <v>181</v>
      </c>
      <c r="C43">
        <v>0.1</v>
      </c>
      <c r="D43" s="28">
        <v>1050</v>
      </c>
      <c r="E43" s="5">
        <f t="shared" si="1"/>
        <v>105</v>
      </c>
    </row>
    <row r="44" spans="1:5" x14ac:dyDescent="0.2">
      <c r="A44" s="9" t="s">
        <v>45</v>
      </c>
      <c r="B44" s="33" t="s">
        <v>200</v>
      </c>
      <c r="C44">
        <v>0.5</v>
      </c>
      <c r="D44" s="34">
        <v>110</v>
      </c>
      <c r="E44" s="5">
        <f t="shared" si="1"/>
        <v>55</v>
      </c>
    </row>
    <row r="45" spans="1:5" x14ac:dyDescent="0.2">
      <c r="A45" s="9" t="s">
        <v>45</v>
      </c>
      <c r="B45" s="29" t="s">
        <v>183</v>
      </c>
      <c r="C45">
        <v>1</v>
      </c>
      <c r="D45" s="30">
        <v>670</v>
      </c>
      <c r="E45" s="5">
        <f t="shared" si="1"/>
        <v>670</v>
      </c>
    </row>
    <row r="46" spans="1:5" x14ac:dyDescent="0.2">
      <c r="A46" s="9" t="s">
        <v>45</v>
      </c>
      <c r="B46" s="37" t="s">
        <v>209</v>
      </c>
      <c r="C46">
        <v>1</v>
      </c>
      <c r="D46" s="38">
        <v>270</v>
      </c>
      <c r="E46" s="5">
        <f t="shared" si="1"/>
        <v>270</v>
      </c>
    </row>
    <row r="47" spans="1:5" x14ac:dyDescent="0.2">
      <c r="A47" s="9" t="s">
        <v>210</v>
      </c>
      <c r="B47" s="31" t="s">
        <v>185</v>
      </c>
      <c r="C47">
        <v>2</v>
      </c>
      <c r="D47" s="32">
        <v>52.5</v>
      </c>
      <c r="E47" s="5">
        <f t="shared" si="1"/>
        <v>105</v>
      </c>
    </row>
    <row r="48" spans="1:5" x14ac:dyDescent="0.2">
      <c r="A48" s="9" t="s">
        <v>211</v>
      </c>
      <c r="B48" s="31" t="s">
        <v>185</v>
      </c>
      <c r="C48">
        <v>2</v>
      </c>
      <c r="D48" s="32">
        <v>52.5</v>
      </c>
      <c r="E48" s="5">
        <f t="shared" si="1"/>
        <v>105</v>
      </c>
    </row>
    <row r="49" spans="1:5" x14ac:dyDescent="0.2">
      <c r="A49" s="9" t="s">
        <v>211</v>
      </c>
      <c r="B49" s="33" t="s">
        <v>200</v>
      </c>
      <c r="C49">
        <v>1</v>
      </c>
      <c r="D49" s="34">
        <v>110</v>
      </c>
      <c r="E49" s="5">
        <f t="shared" si="1"/>
        <v>110</v>
      </c>
    </row>
    <row r="50" spans="1:5" x14ac:dyDescent="0.2">
      <c r="A50" s="9" t="s">
        <v>211</v>
      </c>
      <c r="B50" s="23" t="s">
        <v>178</v>
      </c>
      <c r="C50">
        <v>1</v>
      </c>
      <c r="D50" s="24">
        <v>0</v>
      </c>
      <c r="E50" s="5">
        <f t="shared" si="1"/>
        <v>0</v>
      </c>
    </row>
    <row r="51" spans="1:5" x14ac:dyDescent="0.2">
      <c r="A51" s="9" t="s">
        <v>212</v>
      </c>
      <c r="B51" s="31" t="s">
        <v>185</v>
      </c>
      <c r="C51">
        <v>11</v>
      </c>
      <c r="D51" s="32">
        <v>52.5</v>
      </c>
      <c r="E51" s="5">
        <f t="shared" si="1"/>
        <v>577.5</v>
      </c>
    </row>
    <row r="52" spans="1:5" x14ac:dyDescent="0.2">
      <c r="A52" s="9" t="s">
        <v>212</v>
      </c>
      <c r="B52" s="31" t="s">
        <v>213</v>
      </c>
      <c r="C52">
        <v>8</v>
      </c>
      <c r="D52" s="32">
        <v>52.5</v>
      </c>
      <c r="E52" s="5">
        <f t="shared" si="1"/>
        <v>420</v>
      </c>
    </row>
    <row r="53" spans="1:5" x14ac:dyDescent="0.2">
      <c r="A53" s="9" t="s">
        <v>212</v>
      </c>
      <c r="B53" s="31" t="s">
        <v>214</v>
      </c>
      <c r="C53">
        <v>2</v>
      </c>
      <c r="D53" s="32">
        <v>52.5</v>
      </c>
      <c r="E53" s="5">
        <f t="shared" si="1"/>
        <v>105</v>
      </c>
    </row>
    <row r="54" spans="1:5" x14ac:dyDescent="0.2">
      <c r="A54" s="9" t="s">
        <v>215</v>
      </c>
      <c r="B54" s="31" t="s">
        <v>185</v>
      </c>
      <c r="C54">
        <v>2</v>
      </c>
      <c r="D54" s="32">
        <v>52.5</v>
      </c>
      <c r="E54" s="5">
        <f t="shared" si="1"/>
        <v>105</v>
      </c>
    </row>
    <row r="55" spans="1:5" x14ac:dyDescent="0.2">
      <c r="A55" s="9" t="s">
        <v>216</v>
      </c>
      <c r="B55" s="9" t="s">
        <v>217</v>
      </c>
      <c r="C55">
        <v>0.5</v>
      </c>
      <c r="D55" s="36">
        <v>110</v>
      </c>
      <c r="E55" s="5">
        <f t="shared" si="1"/>
        <v>55</v>
      </c>
    </row>
    <row r="56" spans="1:5" x14ac:dyDescent="0.2">
      <c r="A56" s="9" t="s">
        <v>216</v>
      </c>
      <c r="B56" s="33" t="s">
        <v>200</v>
      </c>
      <c r="C56">
        <v>1</v>
      </c>
      <c r="D56" s="34">
        <v>110</v>
      </c>
      <c r="E56" s="5">
        <f t="shared" si="1"/>
        <v>110</v>
      </c>
    </row>
    <row r="57" spans="1:5" x14ac:dyDescent="0.2">
      <c r="A57" s="9" t="s">
        <v>216</v>
      </c>
      <c r="B57" s="9" t="s">
        <v>180</v>
      </c>
      <c r="C57">
        <v>1</v>
      </c>
      <c r="D57" s="5">
        <v>250</v>
      </c>
      <c r="E57" s="5">
        <f t="shared" si="1"/>
        <v>250</v>
      </c>
    </row>
    <row r="58" spans="1:5" x14ac:dyDescent="0.2">
      <c r="A58" s="9" t="s">
        <v>218</v>
      </c>
      <c r="B58" s="31" t="s">
        <v>185</v>
      </c>
      <c r="C58">
        <v>1</v>
      </c>
      <c r="D58" s="32">
        <v>52.5</v>
      </c>
      <c r="E58" s="5">
        <f t="shared" si="1"/>
        <v>52.5</v>
      </c>
    </row>
    <row r="59" spans="1:5" x14ac:dyDescent="0.2">
      <c r="A59" s="9" t="s">
        <v>219</v>
      </c>
      <c r="B59" s="31" t="s">
        <v>185</v>
      </c>
      <c r="C59">
        <v>1</v>
      </c>
      <c r="D59" s="32">
        <v>52.5</v>
      </c>
      <c r="E59" s="5">
        <f t="shared" si="1"/>
        <v>52.5</v>
      </c>
    </row>
    <row r="60" spans="1:5" x14ac:dyDescent="0.2">
      <c r="A60" s="9" t="s">
        <v>220</v>
      </c>
      <c r="B60" s="31" t="s">
        <v>185</v>
      </c>
      <c r="C60">
        <v>3</v>
      </c>
      <c r="D60" s="32">
        <v>52.5</v>
      </c>
      <c r="E60" s="5">
        <f t="shared" si="1"/>
        <v>157.5</v>
      </c>
    </row>
    <row r="61" spans="1:5" x14ac:dyDescent="0.2">
      <c r="A61" s="9" t="s">
        <v>220</v>
      </c>
      <c r="B61" s="23" t="s">
        <v>178</v>
      </c>
      <c r="C61">
        <v>1</v>
      </c>
      <c r="D61" s="24">
        <v>0</v>
      </c>
      <c r="E61" s="5">
        <f t="shared" si="1"/>
        <v>0</v>
      </c>
    </row>
    <row r="62" spans="1:5" x14ac:dyDescent="0.2">
      <c r="A62" s="9" t="s">
        <v>221</v>
      </c>
      <c r="B62" s="31" t="s">
        <v>185</v>
      </c>
      <c r="C62">
        <v>1</v>
      </c>
      <c r="D62" s="32">
        <v>52.5</v>
      </c>
      <c r="E62" s="5">
        <f t="shared" si="1"/>
        <v>52.5</v>
      </c>
    </row>
    <row r="63" spans="1:5" x14ac:dyDescent="0.2">
      <c r="A63" s="9" t="s">
        <v>222</v>
      </c>
      <c r="B63" s="31" t="s">
        <v>185</v>
      </c>
      <c r="C63">
        <v>1</v>
      </c>
      <c r="D63" s="32">
        <v>52.5</v>
      </c>
      <c r="E63" s="5">
        <f t="shared" si="1"/>
        <v>52.5</v>
      </c>
    </row>
    <row r="64" spans="1:5" x14ac:dyDescent="0.2">
      <c r="A64" s="9" t="s">
        <v>224</v>
      </c>
      <c r="B64" s="19" t="s">
        <v>176</v>
      </c>
      <c r="C64">
        <v>0.02</v>
      </c>
      <c r="D64" s="20">
        <v>2070</v>
      </c>
      <c r="E64" s="5">
        <f t="shared" si="1"/>
        <v>41.4</v>
      </c>
    </row>
    <row r="65" spans="1:5" x14ac:dyDescent="0.2">
      <c r="A65" s="9" t="s">
        <v>224</v>
      </c>
      <c r="B65" s="21" t="s">
        <v>177</v>
      </c>
      <c r="C65" s="9">
        <v>0.02</v>
      </c>
      <c r="D65" s="22">
        <v>1860</v>
      </c>
      <c r="E65" s="5">
        <f t="shared" si="1"/>
        <v>37.200000000000003</v>
      </c>
    </row>
    <row r="66" spans="1:5" x14ac:dyDescent="0.2">
      <c r="A66" s="9" t="s">
        <v>224</v>
      </c>
      <c r="B66" s="23" t="s">
        <v>178</v>
      </c>
      <c r="C66">
        <v>0.5</v>
      </c>
      <c r="D66" s="24">
        <v>0</v>
      </c>
      <c r="E66" s="5">
        <f t="shared" si="1"/>
        <v>0</v>
      </c>
    </row>
    <row r="67" spans="1:5" x14ac:dyDescent="0.2">
      <c r="A67" s="9" t="s">
        <v>224</v>
      </c>
      <c r="B67" s="9" t="s">
        <v>180</v>
      </c>
      <c r="C67">
        <v>0.5</v>
      </c>
      <c r="D67" s="5">
        <v>250</v>
      </c>
      <c r="E67" s="5">
        <f t="shared" si="1"/>
        <v>125</v>
      </c>
    </row>
    <row r="68" spans="1:5" x14ac:dyDescent="0.2">
      <c r="A68" s="9" t="s">
        <v>224</v>
      </c>
      <c r="B68" s="27" t="s">
        <v>181</v>
      </c>
      <c r="C68">
        <v>0.02</v>
      </c>
      <c r="D68" s="28">
        <v>1050</v>
      </c>
      <c r="E68" s="5">
        <f t="shared" ref="E68" si="2">C68*D68</f>
        <v>21</v>
      </c>
    </row>
    <row r="70" spans="1:5" x14ac:dyDescent="0.2">
      <c r="C70" s="8" t="s">
        <v>174</v>
      </c>
      <c r="D70" s="8"/>
      <c r="E70" s="7">
        <f>SUM(E12:E64)</f>
        <v>5797.65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6" sqref="E6"/>
    </sheetView>
  </sheetViews>
  <sheetFormatPr defaultRowHeight="12.75" x14ac:dyDescent="0.2"/>
  <cols>
    <col min="1" max="1" width="9.140625" style="40"/>
    <col min="2" max="2" width="9.7109375" style="40" customWidth="1"/>
    <col min="3" max="3" width="38.85546875" style="40" customWidth="1"/>
    <col min="4" max="16384" width="9.140625" style="40"/>
  </cols>
  <sheetData>
    <row r="1" spans="1:7" x14ac:dyDescent="0.2">
      <c r="A1" s="40" t="s">
        <v>322</v>
      </c>
    </row>
    <row r="3" spans="1:7" ht="25.5" x14ac:dyDescent="0.2">
      <c r="A3" s="45" t="s">
        <v>321</v>
      </c>
      <c r="B3" s="44" t="s">
        <v>320</v>
      </c>
      <c r="C3" s="42" t="s">
        <v>11</v>
      </c>
      <c r="D3" s="44" t="s">
        <v>319</v>
      </c>
      <c r="E3" s="44" t="s">
        <v>318</v>
      </c>
      <c r="F3" s="44" t="s">
        <v>317</v>
      </c>
      <c r="G3" s="44" t="s">
        <v>316</v>
      </c>
    </row>
    <row r="5" spans="1:7" ht="27.75" customHeight="1" x14ac:dyDescent="0.2">
      <c r="A5" s="43">
        <v>41486</v>
      </c>
      <c r="B5" s="43">
        <v>41456</v>
      </c>
      <c r="C5" s="44" t="s">
        <v>315</v>
      </c>
      <c r="D5" s="41">
        <v>15500</v>
      </c>
      <c r="E5" s="41">
        <v>14000</v>
      </c>
      <c r="F5" s="41">
        <v>1500</v>
      </c>
      <c r="G5" s="41">
        <v>297.2</v>
      </c>
    </row>
    <row r="6" spans="1:7" x14ac:dyDescent="0.2">
      <c r="D6" s="41"/>
      <c r="E6" s="41"/>
      <c r="F6" s="41"/>
    </row>
    <row r="7" spans="1:7" ht="25.5" x14ac:dyDescent="0.2">
      <c r="A7" s="43">
        <v>40688</v>
      </c>
      <c r="B7" s="43">
        <v>41480</v>
      </c>
      <c r="C7" s="44" t="s">
        <v>314</v>
      </c>
      <c r="D7" s="41">
        <v>1450</v>
      </c>
      <c r="E7" s="41">
        <v>0</v>
      </c>
      <c r="F7" s="41">
        <v>1450</v>
      </c>
      <c r="G7" s="41"/>
    </row>
    <row r="8" spans="1:7" x14ac:dyDescent="0.2">
      <c r="D8" s="41"/>
      <c r="E8" s="41"/>
      <c r="F8" s="41"/>
    </row>
    <row r="9" spans="1:7" x14ac:dyDescent="0.2">
      <c r="A9" s="43">
        <v>40987</v>
      </c>
      <c r="B9" s="43">
        <v>42046</v>
      </c>
      <c r="C9" s="42" t="s">
        <v>313</v>
      </c>
      <c r="D9" s="41">
        <v>10000</v>
      </c>
      <c r="E9" s="41">
        <v>10260</v>
      </c>
      <c r="F9" s="41">
        <v>2880</v>
      </c>
      <c r="G9" s="41">
        <v>396</v>
      </c>
    </row>
    <row r="10" spans="1:7" x14ac:dyDescent="0.2">
      <c r="D10" s="41"/>
      <c r="E10" s="41"/>
      <c r="F10" s="41"/>
    </row>
    <row r="11" spans="1:7" x14ac:dyDescent="0.2">
      <c r="A11" s="43">
        <v>40660</v>
      </c>
      <c r="C11" s="42" t="s">
        <v>312</v>
      </c>
      <c r="D11" s="41">
        <v>1100</v>
      </c>
      <c r="E11" s="41">
        <v>0</v>
      </c>
      <c r="F11" s="41">
        <v>1800</v>
      </c>
      <c r="G11" s="41">
        <v>22.07</v>
      </c>
    </row>
    <row r="12" spans="1:7" x14ac:dyDescent="0.2">
      <c r="D12" s="41"/>
      <c r="E12" s="41"/>
      <c r="F12" s="41"/>
    </row>
    <row r="13" spans="1:7" x14ac:dyDescent="0.2">
      <c r="C13" s="46" t="s">
        <v>29</v>
      </c>
      <c r="D13" s="41">
        <f>SUM(D5:D12)</f>
        <v>28050</v>
      </c>
      <c r="E13" s="41">
        <f>SUM(E5:E12)</f>
        <v>24260</v>
      </c>
      <c r="F13" s="41">
        <f>SUM(F5:F12)</f>
        <v>7630</v>
      </c>
      <c r="G13" s="41">
        <f>SUM(G5:G12)</f>
        <v>715.2700000000001</v>
      </c>
    </row>
    <row r="14" spans="1:7" x14ac:dyDescent="0.2">
      <c r="D14" s="41"/>
      <c r="E14" s="41"/>
      <c r="F14" s="4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8" sqref="I38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House</vt:lpstr>
      <vt:lpstr>FY2014</vt:lpstr>
      <vt:lpstr>Sid H</vt:lpstr>
      <vt:lpstr>Capitol</vt:lpstr>
      <vt:lpstr>Stock Dist.</vt:lpstr>
      <vt:lpstr>B Inventory</vt:lpstr>
      <vt:lpstr>E Inventory</vt:lpstr>
      <vt:lpstr>Real Property </vt:lpstr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PIE desktop</cp:lastModifiedBy>
  <dcterms:created xsi:type="dcterms:W3CDTF">2013-07-06T17:05:46Z</dcterms:created>
  <dcterms:modified xsi:type="dcterms:W3CDTF">2016-05-24T02:13:59Z</dcterms:modified>
</cp:coreProperties>
</file>