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8160" windowWidth="9555" windowHeight="4755" activeTab="1"/>
  </bookViews>
  <sheets>
    <sheet name="House" sheetId="4" r:id="rId1"/>
    <sheet name="FY2015" sheetId="1" r:id="rId2"/>
    <sheet name="Sid H" sheetId="2" r:id="rId3"/>
    <sheet name="Capitol" sheetId="3" r:id="rId4"/>
    <sheet name="Stock Dist." sheetId="5" r:id="rId5"/>
    <sheet name="B Inventory" sheetId="6" r:id="rId6"/>
    <sheet name="End Inventory" sheetId="7" r:id="rId7"/>
    <sheet name="Yr End Bal" sheetId="8" r:id="rId8"/>
  </sheets>
  <calcPr calcId="145621"/>
</workbook>
</file>

<file path=xl/calcChain.xml><?xml version="1.0" encoding="utf-8"?>
<calcChain xmlns="http://schemas.openxmlformats.org/spreadsheetml/2006/main">
  <c r="O105" i="1" l="1"/>
  <c r="N105" i="1"/>
  <c r="M105" i="1"/>
  <c r="K105" i="1"/>
  <c r="I105" i="1"/>
  <c r="H105" i="1"/>
  <c r="F105" i="1"/>
  <c r="G105" i="1"/>
  <c r="E105" i="1"/>
  <c r="C105" i="1"/>
  <c r="E12" i="7"/>
  <c r="E13" i="7"/>
  <c r="E14" i="7"/>
  <c r="E11" i="7"/>
  <c r="E10" i="7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70" i="6" s="1"/>
  <c r="E11" i="6"/>
  <c r="E10" i="6"/>
  <c r="E9" i="6"/>
  <c r="E8" i="6"/>
  <c r="E7" i="6"/>
  <c r="E6" i="6"/>
  <c r="E5" i="6"/>
  <c r="E4" i="6"/>
  <c r="E3" i="6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9" i="7"/>
  <c r="E8" i="7"/>
  <c r="E7" i="7"/>
  <c r="E6" i="7"/>
  <c r="E5" i="7"/>
  <c r="E4" i="7"/>
  <c r="E3" i="7"/>
  <c r="E75" i="7" l="1"/>
  <c r="C99" i="4" l="1"/>
  <c r="C213" i="1" l="1"/>
  <c r="N213" i="1"/>
  <c r="O213" i="1"/>
  <c r="E213" i="1"/>
  <c r="D19" i="3"/>
  <c r="C54" i="2"/>
  <c r="D54" i="2"/>
  <c r="C56" i="2" l="1"/>
  <c r="C215" i="1"/>
</calcChain>
</file>

<file path=xl/sharedStrings.xml><?xml version="1.0" encoding="utf-8"?>
<sst xmlns="http://schemas.openxmlformats.org/spreadsheetml/2006/main" count="632" uniqueCount="229">
  <si>
    <t>Peterson's Inventive Enterprises Inc.</t>
  </si>
  <si>
    <t>Date</t>
  </si>
  <si>
    <t>Description</t>
  </si>
  <si>
    <t>Revenue</t>
  </si>
  <si>
    <t>Cost</t>
  </si>
  <si>
    <t>Milage</t>
  </si>
  <si>
    <t>Lowe's for lock part</t>
  </si>
  <si>
    <t>Capital Costs</t>
  </si>
  <si>
    <t>Home Depot for house locks</t>
  </si>
  <si>
    <t>Lowe's for house parts (electrical) &amp; Meadow Ln. complex</t>
  </si>
  <si>
    <t>Walmart:lock accessories</t>
  </si>
  <si>
    <t>Sid Holloway Account</t>
  </si>
  <si>
    <t>Discription</t>
  </si>
  <si>
    <t>Sid owes PIE</t>
  </si>
  <si>
    <t>Meet Sid Holloway &amp; agreed to sell him Wilson Rd Property</t>
  </si>
  <si>
    <t>Advance Sid labor 1st TN Ck #s: 543 &amp; 544</t>
  </si>
  <si>
    <t>Advance Sid labor 1st TN Ck#: 549</t>
  </si>
  <si>
    <t>Advance Sid labor 1st TN Ck#: 550</t>
  </si>
  <si>
    <t>Advance Sid labor 1st TN Ck#: 552</t>
  </si>
  <si>
    <t>Paid EPB for 1030 Wilson Rd. Rossville for SID</t>
  </si>
  <si>
    <t>Paid EPB for 1030 Wilson Rd. Rossville for SID Regons Ck# 103</t>
  </si>
  <si>
    <t>Paid EPB for 1030 Wilson Rd. Rossville for SID 1st TN Ck# 558</t>
  </si>
  <si>
    <t>Advance Sid labor 1st TN Ck#: 559</t>
  </si>
  <si>
    <t>Advance Sid labor 1st TN Ck#: 560</t>
  </si>
  <si>
    <t>Advance Sid labor 1st TN Ck#: 561</t>
  </si>
  <si>
    <t>Advance Sid labor 1st TN Ck#: 564</t>
  </si>
  <si>
    <t>Advance Sid labor 1st TN Ck#: 565</t>
  </si>
  <si>
    <t>Advance Sid labor 1st TN Ck#: 566</t>
  </si>
  <si>
    <t>Paid EPB for 1030 Wilson Rd. Rossville for SID 1st TN Ck# 571</t>
  </si>
  <si>
    <t>Building removal 98% completed</t>
  </si>
  <si>
    <t>Totals</t>
  </si>
  <si>
    <t>Balance</t>
  </si>
  <si>
    <t>Rent for 1030 Wilson Rd. Rossville GA</t>
  </si>
  <si>
    <t>Paid EPB for 1030 Wilson Rd. Rossville for SID Regions Ck# 109</t>
  </si>
  <si>
    <t>Quantity</t>
  </si>
  <si>
    <t>Value</t>
  </si>
  <si>
    <t>Year Purchased</t>
  </si>
  <si>
    <t>International Box Truck</t>
  </si>
  <si>
    <t>&lt;2000</t>
  </si>
  <si>
    <t>GMC Box Truck</t>
  </si>
  <si>
    <t>International Step Van</t>
  </si>
  <si>
    <t>Chevorlet Step Van</t>
  </si>
  <si>
    <t>1977 Ford F100</t>
  </si>
  <si>
    <t>1979 Ford F250</t>
  </si>
  <si>
    <t>1977 Ford F350</t>
  </si>
  <si>
    <t>1997 Chevorlet Van</t>
  </si>
  <si>
    <t>Storage Trailer</t>
  </si>
  <si>
    <t>Suptotal of vehicals</t>
  </si>
  <si>
    <t>Enco 14 x 36 Gapbed Lath</t>
  </si>
  <si>
    <t>Complex Machine Vertical Milling Machine</t>
  </si>
  <si>
    <t>Floor Standing Drill Press</t>
  </si>
  <si>
    <t>Horazontal/ Verticla Band Saws</t>
  </si>
  <si>
    <t>Miller Welder</t>
  </si>
  <si>
    <t>Paid EPB for 1030 Wilson Rd. Rossville for SID Regions Ck# 111</t>
  </si>
  <si>
    <t>Paid EPB for 1030 Wilson Rd. Rossville for SID Regions Ck# 116</t>
  </si>
  <si>
    <t>Paid EPB for 1030 Wilson Rd. Rossville for SID Regions Ck# 118</t>
  </si>
  <si>
    <t xml:space="preserve">Got portable building from Sid &amp; applied cash  out value to debt </t>
  </si>
  <si>
    <t>Paid EPB for 1030 Wilson Rd. Rossville for SID Regions Ck# 123</t>
  </si>
  <si>
    <t>Paid EPB Deposit for 1030 Wilson Rd. Rossville for SID,VISA# 7281</t>
  </si>
  <si>
    <t>Paid Walker County Water for Sid Holloway</t>
  </si>
  <si>
    <t>Construction Project for 4031 Meadow LN</t>
  </si>
  <si>
    <t xml:space="preserve"> Pick up building materials @  84 Lumber </t>
  </si>
  <si>
    <t xml:space="preserve"> Pick up building materials @ Vulcan </t>
  </si>
  <si>
    <t>Home Depot: Building materials</t>
  </si>
  <si>
    <t>Home Depot:  Returnedbuilding materials</t>
  </si>
  <si>
    <t>Lowe's:Building materials for  Meadow Ln. complex</t>
  </si>
  <si>
    <t>Lowe's:Return building materials for  Meadow Ln. complex</t>
  </si>
  <si>
    <t>Travel/ work @ 4031 Meadow Ln Buy bld mat @ Lowes</t>
  </si>
  <si>
    <t>Travel/ work @ 4031 Meadow Ln Buy bld mat @ Valcan Materials</t>
  </si>
  <si>
    <t>Buy building materials from Veronica Cook</t>
  </si>
  <si>
    <t>Buy building materials from Lowes</t>
  </si>
  <si>
    <t>Advance Sid labor 1st TN Ck#: 576</t>
  </si>
  <si>
    <t>Paid Roger Pritchet for rough in plumbing materials 1st TN Ck# 579</t>
  </si>
  <si>
    <t>Buy building materials from 84 Lumber 1st TN Ck# 577</t>
  </si>
  <si>
    <t>VCC#882</t>
  </si>
  <si>
    <t>Paid Walker County property tax for Sid Holloway Visa# 8832</t>
  </si>
  <si>
    <t>Buy bld mat @ Valcan Materials</t>
  </si>
  <si>
    <t>F Y 2015 Totals</t>
  </si>
  <si>
    <t>F Y 2015 Proffit or Loss</t>
  </si>
  <si>
    <t>Paid EPB for 1030 Wilson Rd. Rossville for SID Regions Ck# 126</t>
  </si>
  <si>
    <t>Recived payment from Sid Holloway</t>
  </si>
  <si>
    <t>Paid Jeff Hall for concrete work contract labor 1st TN Ck# 585</t>
  </si>
  <si>
    <t>Late Fee</t>
  </si>
  <si>
    <t>Interest</t>
  </si>
  <si>
    <t>Walmart:Return building materials for  Meadow Ln. complex</t>
  </si>
  <si>
    <t>Buy building materials @ Lowes</t>
  </si>
  <si>
    <t>Buy building materials @ Walmart</t>
  </si>
  <si>
    <t>Paid Jeff Hall for concrete work contract labor 1st TN Ck# 586</t>
  </si>
  <si>
    <t>Sid paid PIE</t>
  </si>
  <si>
    <t>Certificate No.</t>
  </si>
  <si>
    <t>Assigned to</t>
  </si>
  <si>
    <t>Peterson's Inventive Enterprises Inc. Stock Distribution</t>
  </si>
  <si>
    <t>Jeremy Q Petersom</t>
  </si>
  <si>
    <t>Megan A Peterson</t>
  </si>
  <si>
    <t>John S Peterson</t>
  </si>
  <si>
    <t>Michael T Peterson</t>
  </si>
  <si>
    <t>Ellie K Peterson</t>
  </si>
  <si>
    <t>Melanie M Peterson</t>
  </si>
  <si>
    <t>Joshua K Peterson</t>
  </si>
  <si>
    <t>Credit Sid Holloway for 200 used 6" concrete blocks</t>
  </si>
  <si>
    <t>Credit Sid Holloway for assisting in equipment unloading</t>
  </si>
  <si>
    <t>Credit Sid Holloway for Triming pin oak tree on property line</t>
  </si>
  <si>
    <t xml:space="preserve">Sold Sid a 1999 Chevorlet Silverado pick up truck </t>
  </si>
  <si>
    <t>Buy from Sid Holloway a used woodworking shop</t>
  </si>
  <si>
    <t>Location</t>
  </si>
  <si>
    <t>Est. Wt./ 1,000 Lb</t>
  </si>
  <si>
    <t>Value/ Unit</t>
  </si>
  <si>
    <t>Total Value</t>
  </si>
  <si>
    <t>4031 Meadow Ln store room (new W. H.)</t>
  </si>
  <si>
    <t>Copper #1</t>
  </si>
  <si>
    <t>Copper #2</t>
  </si>
  <si>
    <t>Mixed Ele Scrap</t>
  </si>
  <si>
    <t>Lead adid batterys</t>
  </si>
  <si>
    <t>Mixed Alunimum</t>
  </si>
  <si>
    <t>Mixed Brass</t>
  </si>
  <si>
    <t>stainless steel</t>
  </si>
  <si>
    <t>#2 Ins. Cu.</t>
  </si>
  <si>
    <t>Yard in front of old whare house</t>
  </si>
  <si>
    <t>Shreder Scrap</t>
  </si>
  <si>
    <t>3) Autos (2 each)</t>
  </si>
  <si>
    <t>Dirty Stainless Steel</t>
  </si>
  <si>
    <t>Yd. in front of old W. H. Chevy Van</t>
  </si>
  <si>
    <t>Yd. in front of old W. H. F350</t>
  </si>
  <si>
    <t>Yd. in front of old W. H. F100</t>
  </si>
  <si>
    <t>Yd. in front of old W. H. Dodge Dakota</t>
  </si>
  <si>
    <t>Yd. in front of old W. H. Dodge Mini Van</t>
  </si>
  <si>
    <t>Yd. in front of old W. H. Plymoth Mini Van</t>
  </si>
  <si>
    <t>Yd. in front of old W. H. Int. Hrv. Box Truck</t>
  </si>
  <si>
    <t>Yd. in front of old W. H. Chevy Box Truck</t>
  </si>
  <si>
    <t>Yd. in front of old W. H. Int. Hrv. Box Van</t>
  </si>
  <si>
    <t>Yd. in front of old W. H. Chevy Box Van</t>
  </si>
  <si>
    <t>Yd. Left of old W. H. Canvas Garage</t>
  </si>
  <si>
    <t>Yd. Left of old W. H. Metal Shed</t>
  </si>
  <si>
    <t>Irony Alunimum</t>
  </si>
  <si>
    <t>Yd. Left of old W. H. S S Cabinets</t>
  </si>
  <si>
    <t>Old W. H. Left Front Room</t>
  </si>
  <si>
    <t>Stainless Steel</t>
  </si>
  <si>
    <t>Old Sheet Al</t>
  </si>
  <si>
    <t>Old W. H. Right Front Room</t>
  </si>
  <si>
    <t>Old W. H. Right Rear Room</t>
  </si>
  <si>
    <t>Old W. H. Left Rear Room</t>
  </si>
  <si>
    <t>Old W. H. Left Rear Covered Area</t>
  </si>
  <si>
    <t>#3 Ins. Cu.</t>
  </si>
  <si>
    <t xml:space="preserve">Under Storage Trailer </t>
  </si>
  <si>
    <t>Storage Bus</t>
  </si>
  <si>
    <t>Yd. Back old W. H.</t>
  </si>
  <si>
    <t>4) Autos (2 each)</t>
  </si>
  <si>
    <t>Well Driller</t>
  </si>
  <si>
    <t>Yd. Back old W. H. 52 Chevy Truck</t>
  </si>
  <si>
    <t>Yd. Back old W. H. Wood &amp; Metal Shed</t>
  </si>
  <si>
    <t>Al doors &amp; Windows</t>
  </si>
  <si>
    <t>Yd. Back old W. H. Metal Shed</t>
  </si>
  <si>
    <t>Yd. Back old W. H. Dodge Van</t>
  </si>
  <si>
    <t>Yd. Back old W. H. Int. Hrv. Box Truck</t>
  </si>
  <si>
    <t>Yd. Back old W. H. under Int. Hrv. Box Truck</t>
  </si>
  <si>
    <t>Yd. Back old W. H. Left of Int. Hrv. Box Truck</t>
  </si>
  <si>
    <t>F Y 2015 Begining Scrap Inventory</t>
  </si>
  <si>
    <t>2313 Covey Ln. Shop</t>
  </si>
  <si>
    <t>Cost Supplys</t>
  </si>
  <si>
    <t>Utilities</t>
  </si>
  <si>
    <t>Taxes</t>
  </si>
  <si>
    <t>Labor</t>
  </si>
  <si>
    <t>Pro. Serv.</t>
  </si>
  <si>
    <t>Build Loan</t>
  </si>
  <si>
    <t>Office</t>
  </si>
  <si>
    <t>Auto</t>
  </si>
  <si>
    <t>Return building materials @ Home Depot Gunbarrel</t>
  </si>
  <si>
    <t>Buy building materials @ Home Depot Gunbarrel</t>
  </si>
  <si>
    <t>Buy building materials @ Walmart 2020 Gunbarrel</t>
  </si>
  <si>
    <t xml:space="preserve">Buy building materials from 84 Lumber </t>
  </si>
  <si>
    <t xml:space="preserve">Return building materials at 84 Lumber </t>
  </si>
  <si>
    <t>Buy building materials @ Ace Hardware Hwy 58</t>
  </si>
  <si>
    <t>Buy window at Aluma</t>
  </si>
  <si>
    <t>Buy building material (roofing) at Best Buy Metals</t>
  </si>
  <si>
    <t>VCC#8832</t>
  </si>
  <si>
    <t>Paid for waste service to Tennessee Waste Haulers, LLC</t>
  </si>
  <si>
    <t>Lowe's:Buy building materials for  Meadow Ln. complex</t>
  </si>
  <si>
    <t>Buy bld mat @ Ace Hardware 58 &amp; delivered to 4031 Meadow Ln</t>
  </si>
  <si>
    <t>Buy bld mat @ Valcan Materials &amp; delivered to 4031 Meadow Ln</t>
  </si>
  <si>
    <t>Total</t>
  </si>
  <si>
    <t>FY 2015/ 2016</t>
  </si>
  <si>
    <t>EPB</t>
  </si>
  <si>
    <t>x</t>
  </si>
  <si>
    <t>Buy building material at Home Depot Hamilton place</t>
  </si>
  <si>
    <t>Tools</t>
  </si>
  <si>
    <t>Equipment</t>
  </si>
  <si>
    <t>Buy building material at 84 Lumber</t>
  </si>
  <si>
    <t>Fuel compensation for Doug Quinn</t>
  </si>
  <si>
    <t>Interest on Regions Visa</t>
  </si>
  <si>
    <t>Off road fuel for pressure washer &amp; mowers</t>
  </si>
  <si>
    <t>Keys made at Rick's Lock &amp; Key</t>
  </si>
  <si>
    <t>Buy building materials at Lowes Hixon</t>
  </si>
  <si>
    <t>Pick up scrap at Erlanger (S-10)</t>
  </si>
  <si>
    <t>Buy supplys at Lowes Hamilton Place (S-10)</t>
  </si>
  <si>
    <t>Buy supplys at Home Depot Hamilton place (S-10)</t>
  </si>
  <si>
    <t>Buy building material at 84 Lumber (S-10)</t>
  </si>
  <si>
    <t>Buy building materials at C-K Supply Shallowford (S-10)</t>
  </si>
  <si>
    <t>Buy building materials at Lowes Hixon (S-10)</t>
  </si>
  <si>
    <t>Buy supplys at Ace Hardware Hwy 58 (S-10)</t>
  </si>
  <si>
    <t>Buy building material at Home Depot Hamilton place (S-10)</t>
  </si>
  <si>
    <t>Buy supplys at Ace Hardware E Brainerd (S-10)</t>
  </si>
  <si>
    <t>Buy tools at Northern Tool &amp; Equipment (Dodge)</t>
  </si>
  <si>
    <t xml:space="preserve">Buy desel fuel for F-350 PU Truck </t>
  </si>
  <si>
    <t>Buy building material at Home Depot Hamilton place (F-350)</t>
  </si>
  <si>
    <t>Buy parts for dremal tool on-line</t>
  </si>
  <si>
    <t>Buy building supplys at Home Depot Hixon (S-10)</t>
  </si>
  <si>
    <t>Received from Rehab South for power supply repair (Dodge)</t>
  </si>
  <si>
    <t>Buy supplys at Ace Hardware Hwy 58 (Dodge)</t>
  </si>
  <si>
    <t>Pick up scrap at Erlanger (Dodge)</t>
  </si>
  <si>
    <t>Paid Joshua Peterson for yard work</t>
  </si>
  <si>
    <t>Paid TN annual report fee (on-line Regions Visa)</t>
  </si>
  <si>
    <t>Buy supplys at Walter A Wood Supply</t>
  </si>
  <si>
    <t>Buy fuel for yard equipment</t>
  </si>
  <si>
    <t>Buy a yard tool at Home Depot Hamilton place (S-10)</t>
  </si>
  <si>
    <t>Fuel compensation for Michael Peterson</t>
  </si>
  <si>
    <t>Buy supplys at Home Depot Hamilton place (Dodge)</t>
  </si>
  <si>
    <t>Pick up scrap at Erlanger (Dodge 30 Miles)</t>
  </si>
  <si>
    <t>State &amp; Local back business taxes (Regions Visa)</t>
  </si>
  <si>
    <t>City &amp; County property &amp; personality taxes (1st TN Cks 596-605)</t>
  </si>
  <si>
    <t>Walker County property tax (1030 Wilson RD. Regions Visa)</t>
  </si>
  <si>
    <t>F Y 2015 Ending Scrap Inventory</t>
  </si>
  <si>
    <t>4032 Meadow Ln front yard (new W. H.)</t>
  </si>
  <si>
    <t>2) Autos (Volvos)</t>
  </si>
  <si>
    <t>4032 Meadow Ln work shop</t>
  </si>
  <si>
    <t>4033 Meadow Ln work shop</t>
  </si>
  <si>
    <t>4034 Meadow Ln work shop</t>
  </si>
  <si>
    <t>4035 Meadow Ln work shop</t>
  </si>
  <si>
    <t>4036 Meadow Ln work shop</t>
  </si>
  <si>
    <t>FY 2015/2016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</si>
</sst>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00"/>
  </numFmts>
  <fonts count="8" x14ac:knownFonts="1">
    <font>
      <sz val="10"/>
      <name val="Arial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4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6" fillId="3" borderId="0" xfId="0" applyFont="1" applyFill="1"/>
    <xf numFmtId="164" fontId="0" fillId="3" borderId="0" xfId="0" applyNumberFormat="1" applyFill="1"/>
    <xf numFmtId="0" fontId="6" fillId="4" borderId="0" xfId="0" applyFont="1" applyFill="1"/>
    <xf numFmtId="164" fontId="0" fillId="4" borderId="0" xfId="0" applyNumberFormat="1" applyFill="1"/>
    <xf numFmtId="0" fontId="6" fillId="5" borderId="0" xfId="0" applyFont="1" applyFill="1"/>
    <xf numFmtId="164" fontId="0" fillId="5" borderId="0" xfId="0" applyNumberFormat="1" applyFill="1"/>
    <xf numFmtId="0" fontId="6" fillId="6" borderId="0" xfId="0" applyFont="1" applyFill="1"/>
    <xf numFmtId="164" fontId="0" fillId="6" borderId="0" xfId="0" applyNumberFormat="1" applyFill="1"/>
    <xf numFmtId="0" fontId="6" fillId="7" borderId="0" xfId="0" applyFont="1" applyFill="1"/>
    <xf numFmtId="164" fontId="0" fillId="7" borderId="0" xfId="0" applyNumberFormat="1" applyFill="1"/>
    <xf numFmtId="0" fontId="6" fillId="8" borderId="0" xfId="0" applyFont="1" applyFill="1"/>
    <xf numFmtId="164" fontId="0" fillId="8" borderId="0" xfId="0" applyNumberFormat="1" applyFill="1"/>
    <xf numFmtId="0" fontId="6" fillId="9" borderId="0" xfId="0" applyFont="1" applyFill="1"/>
    <xf numFmtId="164" fontId="0" fillId="9" borderId="0" xfId="0" applyNumberFormat="1" applyFill="1"/>
    <xf numFmtId="0" fontId="6" fillId="10" borderId="0" xfId="0" applyFont="1" applyFill="1"/>
    <xf numFmtId="164" fontId="0" fillId="10" borderId="0" xfId="0" applyNumberFormat="1" applyFill="1"/>
    <xf numFmtId="0" fontId="6" fillId="11" borderId="0" xfId="0" applyFont="1" applyFill="1"/>
    <xf numFmtId="164" fontId="0" fillId="11" borderId="0" xfId="0" applyNumberFormat="1" applyFill="1"/>
    <xf numFmtId="14" fontId="5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46" workbookViewId="0">
      <selection activeCell="C77" sqref="C77"/>
    </sheetView>
  </sheetViews>
  <sheetFormatPr defaultRowHeight="12.75" x14ac:dyDescent="0.2"/>
  <cols>
    <col min="1" max="1" width="11.5703125" customWidth="1"/>
    <col min="2" max="2" width="55.85546875" customWidth="1"/>
    <col min="5" max="5" width="12" customWidth="1"/>
  </cols>
  <sheetData>
    <row r="1" spans="1:7" ht="18" x14ac:dyDescent="0.25">
      <c r="A1" s="3" t="s">
        <v>60</v>
      </c>
    </row>
    <row r="3" spans="1:7" ht="15.75" x14ac:dyDescent="0.25">
      <c r="A3" s="2" t="s">
        <v>1</v>
      </c>
      <c r="B3" s="2" t="s">
        <v>2</v>
      </c>
      <c r="C3" s="2" t="s">
        <v>4</v>
      </c>
      <c r="E3" s="8" t="s">
        <v>82</v>
      </c>
      <c r="F3" s="8" t="s">
        <v>83</v>
      </c>
    </row>
    <row r="4" spans="1:7" ht="15.75" x14ac:dyDescent="0.25">
      <c r="A4" s="2"/>
      <c r="B4" s="2"/>
      <c r="C4" s="2"/>
    </row>
    <row r="5" spans="1:7" x14ac:dyDescent="0.2">
      <c r="A5" s="4">
        <v>41488</v>
      </c>
      <c r="B5" t="s">
        <v>6</v>
      </c>
      <c r="C5" s="5">
        <v>10.89</v>
      </c>
      <c r="E5" s="4"/>
      <c r="G5" s="5"/>
    </row>
    <row r="6" spans="1:7" x14ac:dyDescent="0.2">
      <c r="A6" s="4">
        <v>41497</v>
      </c>
      <c r="B6" t="s">
        <v>8</v>
      </c>
      <c r="C6" s="5">
        <v>112.19</v>
      </c>
      <c r="E6" s="4"/>
      <c r="G6" s="5"/>
    </row>
    <row r="7" spans="1:7" x14ac:dyDescent="0.2">
      <c r="A7" s="4">
        <v>41503</v>
      </c>
      <c r="B7" t="s">
        <v>9</v>
      </c>
      <c r="C7" s="5">
        <v>14.88</v>
      </c>
      <c r="E7" s="4"/>
      <c r="G7" s="5"/>
    </row>
    <row r="8" spans="1:7" x14ac:dyDescent="0.2">
      <c r="A8" s="4">
        <v>41504</v>
      </c>
      <c r="B8" t="s">
        <v>10</v>
      </c>
      <c r="C8" s="5">
        <v>9.77</v>
      </c>
      <c r="E8" s="4"/>
      <c r="G8" s="5"/>
    </row>
    <row r="9" spans="1:7" x14ac:dyDescent="0.2">
      <c r="A9" s="4">
        <v>41531</v>
      </c>
      <c r="B9" t="s">
        <v>63</v>
      </c>
      <c r="C9" s="5">
        <v>57.88</v>
      </c>
      <c r="D9" t="s">
        <v>74</v>
      </c>
      <c r="E9" s="4"/>
      <c r="G9" s="5"/>
    </row>
    <row r="10" spans="1:7" x14ac:dyDescent="0.2">
      <c r="A10" s="4">
        <v>41539</v>
      </c>
      <c r="B10" t="s">
        <v>70</v>
      </c>
      <c r="C10" s="5">
        <v>32.71</v>
      </c>
      <c r="D10" t="s">
        <v>74</v>
      </c>
      <c r="E10" s="4"/>
      <c r="G10" s="5"/>
    </row>
    <row r="11" spans="1:7" x14ac:dyDescent="0.2">
      <c r="A11" s="4">
        <v>41928</v>
      </c>
      <c r="B11" t="s">
        <v>175</v>
      </c>
      <c r="C11" s="5">
        <v>204</v>
      </c>
      <c r="E11" s="4"/>
      <c r="G11" s="5"/>
    </row>
    <row r="12" spans="1:7" x14ac:dyDescent="0.2">
      <c r="A12" s="4">
        <v>41617</v>
      </c>
      <c r="B12" t="s">
        <v>63</v>
      </c>
      <c r="C12" s="5">
        <v>43.86</v>
      </c>
      <c r="D12" t="s">
        <v>174</v>
      </c>
      <c r="E12" s="4"/>
      <c r="G12" s="5"/>
    </row>
    <row r="13" spans="1:7" x14ac:dyDescent="0.2">
      <c r="A13" s="4">
        <v>41625</v>
      </c>
      <c r="B13" t="s">
        <v>175</v>
      </c>
      <c r="C13" s="5">
        <v>262.48</v>
      </c>
      <c r="E13" s="4"/>
      <c r="G13" s="5"/>
    </row>
    <row r="14" spans="1:7" x14ac:dyDescent="0.2">
      <c r="A14" s="4">
        <v>41625</v>
      </c>
      <c r="B14" t="s">
        <v>61</v>
      </c>
      <c r="C14" s="5">
        <v>203.69</v>
      </c>
    </row>
    <row r="15" spans="1:7" x14ac:dyDescent="0.2">
      <c r="A15" s="4">
        <v>41625</v>
      </c>
      <c r="B15" t="s">
        <v>62</v>
      </c>
      <c r="C15" s="5">
        <v>27.31</v>
      </c>
    </row>
    <row r="16" spans="1:7" x14ac:dyDescent="0.2">
      <c r="A16" s="4">
        <v>41626</v>
      </c>
      <c r="B16" t="s">
        <v>70</v>
      </c>
      <c r="C16" s="5">
        <v>13.42</v>
      </c>
    </row>
    <row r="17" spans="1:7" x14ac:dyDescent="0.2">
      <c r="A17" s="4">
        <v>41629</v>
      </c>
      <c r="B17" s="9" t="s">
        <v>171</v>
      </c>
      <c r="C17" s="5">
        <v>5.89</v>
      </c>
      <c r="E17" s="4"/>
      <c r="G17" s="5"/>
    </row>
    <row r="18" spans="1:7" x14ac:dyDescent="0.2">
      <c r="A18" s="4">
        <v>41702</v>
      </c>
      <c r="B18" t="s">
        <v>70</v>
      </c>
      <c r="C18" s="5">
        <v>4.38</v>
      </c>
      <c r="E18" s="4"/>
      <c r="G18" s="5"/>
    </row>
    <row r="19" spans="1:7" x14ac:dyDescent="0.2">
      <c r="A19" s="4">
        <v>41702</v>
      </c>
      <c r="B19" t="s">
        <v>63</v>
      </c>
      <c r="C19" s="5">
        <v>53.11</v>
      </c>
      <c r="E19" s="4"/>
      <c r="G19" s="5"/>
    </row>
    <row r="20" spans="1:7" x14ac:dyDescent="0.2">
      <c r="A20" s="4">
        <v>41706</v>
      </c>
      <c r="B20" t="s">
        <v>64</v>
      </c>
      <c r="C20" s="5">
        <v>-4.05</v>
      </c>
      <c r="E20" s="4"/>
      <c r="G20" s="5"/>
    </row>
    <row r="21" spans="1:7" x14ac:dyDescent="0.2">
      <c r="A21" s="4">
        <v>41706</v>
      </c>
      <c r="B21" t="s">
        <v>63</v>
      </c>
      <c r="C21" s="5">
        <v>20.11</v>
      </c>
      <c r="E21" s="4"/>
      <c r="G21" s="5"/>
    </row>
    <row r="22" spans="1:7" x14ac:dyDescent="0.2">
      <c r="A22" s="4">
        <v>41707</v>
      </c>
      <c r="B22" t="s">
        <v>65</v>
      </c>
      <c r="C22" s="5">
        <v>63.67</v>
      </c>
      <c r="E22" s="4"/>
      <c r="G22" s="5"/>
    </row>
    <row r="23" spans="1:7" x14ac:dyDescent="0.2">
      <c r="A23" s="4">
        <v>41723</v>
      </c>
      <c r="B23" t="s">
        <v>66</v>
      </c>
      <c r="C23" s="5">
        <v>-11.17</v>
      </c>
      <c r="E23" s="4"/>
      <c r="G23" s="5"/>
    </row>
    <row r="24" spans="1:7" x14ac:dyDescent="0.2">
      <c r="A24" s="4">
        <v>41730</v>
      </c>
      <c r="B24" s="9" t="s">
        <v>176</v>
      </c>
      <c r="C24" s="5">
        <v>19.09</v>
      </c>
      <c r="E24" s="4"/>
      <c r="G24" s="5"/>
    </row>
    <row r="25" spans="1:7" x14ac:dyDescent="0.2">
      <c r="A25" s="4">
        <v>41732</v>
      </c>
      <c r="B25" t="s">
        <v>65</v>
      </c>
      <c r="C25" s="5">
        <v>21.78</v>
      </c>
      <c r="E25" s="4"/>
      <c r="G25" s="5"/>
    </row>
    <row r="26" spans="1:7" x14ac:dyDescent="0.2">
      <c r="A26" s="4">
        <v>41733</v>
      </c>
      <c r="B26" t="s">
        <v>69</v>
      </c>
      <c r="C26" s="5">
        <v>40</v>
      </c>
      <c r="E26" s="4"/>
      <c r="G26" s="5"/>
    </row>
    <row r="27" spans="1:7" x14ac:dyDescent="0.2">
      <c r="A27" s="4">
        <v>41746</v>
      </c>
      <c r="B27" t="s">
        <v>70</v>
      </c>
      <c r="C27" s="5">
        <v>57.55</v>
      </c>
    </row>
    <row r="28" spans="1:7" x14ac:dyDescent="0.2">
      <c r="A28" s="4">
        <v>41753</v>
      </c>
      <c r="B28" t="s">
        <v>73</v>
      </c>
      <c r="C28" s="5">
        <v>49.83</v>
      </c>
    </row>
    <row r="29" spans="1:7" x14ac:dyDescent="0.2">
      <c r="A29" s="4">
        <v>41764</v>
      </c>
      <c r="B29" s="9" t="s">
        <v>177</v>
      </c>
      <c r="C29" s="5">
        <v>9.26</v>
      </c>
    </row>
    <row r="30" spans="1:7" x14ac:dyDescent="0.2">
      <c r="A30" s="4">
        <v>41765</v>
      </c>
      <c r="B30" t="s">
        <v>67</v>
      </c>
      <c r="C30" s="5">
        <v>4.83</v>
      </c>
      <c r="E30" s="4"/>
      <c r="G30" s="5"/>
    </row>
    <row r="31" spans="1:7" x14ac:dyDescent="0.2">
      <c r="A31" s="4">
        <v>41777</v>
      </c>
      <c r="B31" s="9" t="s">
        <v>167</v>
      </c>
      <c r="C31" s="5">
        <v>28.71</v>
      </c>
      <c r="E31" s="4"/>
      <c r="F31" s="9"/>
      <c r="G31" s="5"/>
    </row>
    <row r="32" spans="1:7" x14ac:dyDescent="0.2">
      <c r="A32" s="4">
        <v>41780</v>
      </c>
      <c r="B32" t="s">
        <v>68</v>
      </c>
      <c r="C32" s="5">
        <v>27.31</v>
      </c>
      <c r="E32" s="4"/>
      <c r="G32" s="5"/>
    </row>
    <row r="33" spans="1:7" x14ac:dyDescent="0.2">
      <c r="A33" s="4">
        <v>41780</v>
      </c>
      <c r="B33" t="s">
        <v>72</v>
      </c>
      <c r="C33" s="5">
        <v>300</v>
      </c>
      <c r="E33" s="4"/>
      <c r="G33" s="5"/>
    </row>
    <row r="34" spans="1:7" x14ac:dyDescent="0.2">
      <c r="A34" s="4">
        <v>41780</v>
      </c>
      <c r="B34" s="9" t="s">
        <v>178</v>
      </c>
      <c r="C34" s="5">
        <v>27.31</v>
      </c>
    </row>
    <row r="35" spans="1:7" x14ac:dyDescent="0.2">
      <c r="A35" s="4">
        <v>41781</v>
      </c>
      <c r="B35" t="s">
        <v>76</v>
      </c>
      <c r="C35" s="5">
        <v>32.93</v>
      </c>
      <c r="E35" s="4"/>
      <c r="G35" s="5"/>
    </row>
    <row r="36" spans="1:7" x14ac:dyDescent="0.2">
      <c r="A36" s="4">
        <v>41784</v>
      </c>
      <c r="B36" s="9" t="s">
        <v>85</v>
      </c>
      <c r="C36" s="5">
        <v>3.26</v>
      </c>
      <c r="E36" s="4"/>
      <c r="G36" s="5"/>
    </row>
    <row r="37" spans="1:7" x14ac:dyDescent="0.2">
      <c r="A37" s="4">
        <v>41789</v>
      </c>
      <c r="B37" s="9" t="s">
        <v>86</v>
      </c>
      <c r="C37" s="5">
        <v>49.03</v>
      </c>
      <c r="E37" s="4"/>
      <c r="G37" s="5"/>
    </row>
    <row r="38" spans="1:7" x14ac:dyDescent="0.2">
      <c r="A38" s="4">
        <v>41789</v>
      </c>
      <c r="B38" s="9" t="s">
        <v>85</v>
      </c>
      <c r="C38" s="5">
        <v>3.26</v>
      </c>
    </row>
    <row r="39" spans="1:7" x14ac:dyDescent="0.2">
      <c r="A39" s="4">
        <v>41790</v>
      </c>
      <c r="B39" s="9" t="s">
        <v>85</v>
      </c>
      <c r="C39" s="5">
        <v>77.5</v>
      </c>
    </row>
    <row r="40" spans="1:7" x14ac:dyDescent="0.2">
      <c r="A40" s="4">
        <v>41845</v>
      </c>
      <c r="B40" s="9" t="s">
        <v>85</v>
      </c>
      <c r="C40" s="5">
        <v>21.84</v>
      </c>
      <c r="E40" s="5">
        <v>39</v>
      </c>
      <c r="F40" s="5">
        <v>10.63</v>
      </c>
    </row>
    <row r="41" spans="1:7" x14ac:dyDescent="0.2">
      <c r="A41" s="4">
        <v>41859</v>
      </c>
      <c r="B41" s="9" t="s">
        <v>99</v>
      </c>
      <c r="C41" s="5">
        <v>200</v>
      </c>
      <c r="E41" s="5"/>
      <c r="F41" s="5"/>
    </row>
    <row r="42" spans="1:7" x14ac:dyDescent="0.2">
      <c r="A42" s="4">
        <v>41860</v>
      </c>
      <c r="B42" s="9" t="s">
        <v>81</v>
      </c>
      <c r="C42" s="5">
        <v>70</v>
      </c>
    </row>
    <row r="43" spans="1:7" x14ac:dyDescent="0.2">
      <c r="A43" s="4">
        <v>41890</v>
      </c>
      <c r="B43" s="9" t="s">
        <v>87</v>
      </c>
      <c r="C43" s="5">
        <v>1200</v>
      </c>
    </row>
    <row r="44" spans="1:7" x14ac:dyDescent="0.2">
      <c r="A44" s="4">
        <v>41898</v>
      </c>
      <c r="B44" s="9" t="s">
        <v>66</v>
      </c>
      <c r="C44" s="5">
        <v>-2.4700000000000002</v>
      </c>
    </row>
    <row r="45" spans="1:7" x14ac:dyDescent="0.2">
      <c r="A45" s="4">
        <v>41897</v>
      </c>
      <c r="B45" s="9" t="s">
        <v>84</v>
      </c>
      <c r="C45" s="5">
        <v>-1.94</v>
      </c>
    </row>
    <row r="46" spans="1:7" x14ac:dyDescent="0.2">
      <c r="A46" s="4">
        <v>41972</v>
      </c>
      <c r="B46" s="9" t="s">
        <v>167</v>
      </c>
      <c r="C46" s="5">
        <v>36.03</v>
      </c>
    </row>
    <row r="47" spans="1:7" x14ac:dyDescent="0.2">
      <c r="A47" s="4">
        <v>41987</v>
      </c>
      <c r="B47" s="9" t="s">
        <v>167</v>
      </c>
      <c r="C47" s="5">
        <v>0.68</v>
      </c>
    </row>
    <row r="48" spans="1:7" x14ac:dyDescent="0.2">
      <c r="A48" s="4">
        <v>42014</v>
      </c>
      <c r="B48" s="9" t="s">
        <v>167</v>
      </c>
      <c r="C48" s="5">
        <v>3.69</v>
      </c>
    </row>
    <row r="49" spans="1:3" x14ac:dyDescent="0.2">
      <c r="A49" s="4">
        <v>42052</v>
      </c>
      <c r="B49" s="9" t="s">
        <v>167</v>
      </c>
      <c r="C49" s="5">
        <v>73.78</v>
      </c>
    </row>
    <row r="50" spans="1:3" x14ac:dyDescent="0.2">
      <c r="A50" s="4">
        <v>42074</v>
      </c>
      <c r="B50" s="9" t="s">
        <v>167</v>
      </c>
      <c r="C50" s="5">
        <v>6.19</v>
      </c>
    </row>
    <row r="51" spans="1:3" x14ac:dyDescent="0.2">
      <c r="A51" s="4">
        <v>42082</v>
      </c>
      <c r="B51" s="9" t="s">
        <v>167</v>
      </c>
      <c r="C51" s="5">
        <v>19.61</v>
      </c>
    </row>
    <row r="52" spans="1:3" x14ac:dyDescent="0.2">
      <c r="A52" s="4">
        <v>42087</v>
      </c>
      <c r="B52" s="9" t="s">
        <v>166</v>
      </c>
      <c r="C52" s="5">
        <v>-19.61</v>
      </c>
    </row>
    <row r="53" spans="1:3" x14ac:dyDescent="0.2">
      <c r="A53" s="4">
        <v>42091</v>
      </c>
      <c r="B53" s="9" t="s">
        <v>167</v>
      </c>
      <c r="C53" s="5">
        <v>23.1</v>
      </c>
    </row>
    <row r="54" spans="1:3" x14ac:dyDescent="0.2">
      <c r="A54" s="4">
        <v>42092</v>
      </c>
      <c r="B54" s="9" t="s">
        <v>166</v>
      </c>
      <c r="C54" s="5">
        <v>-17.14</v>
      </c>
    </row>
    <row r="55" spans="1:3" x14ac:dyDescent="0.2">
      <c r="A55" s="4">
        <v>42105</v>
      </c>
      <c r="B55" s="9" t="s">
        <v>167</v>
      </c>
      <c r="C55" s="5">
        <v>4.59</v>
      </c>
    </row>
    <row r="56" spans="1:3" x14ac:dyDescent="0.2">
      <c r="A56" s="4">
        <v>42110</v>
      </c>
      <c r="B56" s="9" t="s">
        <v>167</v>
      </c>
      <c r="C56" s="5">
        <v>8.7100000000000009</v>
      </c>
    </row>
    <row r="57" spans="1:3" x14ac:dyDescent="0.2">
      <c r="A57" s="4">
        <v>42114</v>
      </c>
      <c r="B57" s="9" t="s">
        <v>167</v>
      </c>
      <c r="C57" s="5">
        <v>49.97</v>
      </c>
    </row>
    <row r="58" spans="1:3" x14ac:dyDescent="0.2">
      <c r="A58" s="4">
        <v>42114</v>
      </c>
      <c r="B58" t="s">
        <v>169</v>
      </c>
      <c r="C58" s="5">
        <v>302.45</v>
      </c>
    </row>
    <row r="59" spans="1:3" x14ac:dyDescent="0.2">
      <c r="A59" s="4">
        <v>42120</v>
      </c>
      <c r="B59" s="9" t="s">
        <v>167</v>
      </c>
      <c r="C59" s="5">
        <v>26.68</v>
      </c>
    </row>
    <row r="60" spans="1:3" x14ac:dyDescent="0.2">
      <c r="A60" s="4">
        <v>42121</v>
      </c>
      <c r="B60" s="9" t="s">
        <v>167</v>
      </c>
      <c r="C60" s="5">
        <v>46.41</v>
      </c>
    </row>
    <row r="61" spans="1:3" x14ac:dyDescent="0.2">
      <c r="A61" s="4">
        <v>42124</v>
      </c>
      <c r="B61" s="9" t="s">
        <v>167</v>
      </c>
      <c r="C61" s="5">
        <v>43.45</v>
      </c>
    </row>
    <row r="62" spans="1:3" x14ac:dyDescent="0.2">
      <c r="A62" s="4">
        <v>42125</v>
      </c>
      <c r="B62" s="9" t="s">
        <v>167</v>
      </c>
      <c r="C62" s="5">
        <v>179.97</v>
      </c>
    </row>
    <row r="63" spans="1:3" x14ac:dyDescent="0.2">
      <c r="A63" s="4">
        <v>42127</v>
      </c>
      <c r="B63" s="9" t="s">
        <v>168</v>
      </c>
      <c r="C63" s="5">
        <v>1.0900000000000001</v>
      </c>
    </row>
    <row r="64" spans="1:3" x14ac:dyDescent="0.2">
      <c r="A64" s="4">
        <v>42128</v>
      </c>
      <c r="B64" t="s">
        <v>169</v>
      </c>
      <c r="C64" s="5">
        <v>281.7</v>
      </c>
    </row>
    <row r="65" spans="1:3" x14ac:dyDescent="0.2">
      <c r="A65" s="4">
        <v>42132</v>
      </c>
      <c r="B65" s="9" t="s">
        <v>167</v>
      </c>
      <c r="C65" s="5">
        <v>17.13</v>
      </c>
    </row>
    <row r="66" spans="1:3" x14ac:dyDescent="0.2">
      <c r="A66" s="4">
        <v>42135</v>
      </c>
      <c r="B66" t="s">
        <v>169</v>
      </c>
      <c r="C66" s="5">
        <v>33.869999999999997</v>
      </c>
    </row>
    <row r="67" spans="1:3" x14ac:dyDescent="0.2">
      <c r="A67" s="4">
        <v>42136</v>
      </c>
      <c r="B67" s="9" t="s">
        <v>167</v>
      </c>
      <c r="C67" s="5">
        <v>12.61</v>
      </c>
    </row>
    <row r="68" spans="1:3" x14ac:dyDescent="0.2">
      <c r="A68" s="4">
        <v>42137</v>
      </c>
      <c r="B68" s="9" t="s">
        <v>167</v>
      </c>
      <c r="C68" s="5">
        <v>34.340000000000003</v>
      </c>
    </row>
    <row r="69" spans="1:3" x14ac:dyDescent="0.2">
      <c r="A69" s="4">
        <v>42144</v>
      </c>
      <c r="B69" s="9" t="s">
        <v>173</v>
      </c>
      <c r="C69" s="5">
        <v>30.59</v>
      </c>
    </row>
    <row r="70" spans="1:3" x14ac:dyDescent="0.2">
      <c r="A70" s="4">
        <v>42146</v>
      </c>
      <c r="B70" t="s">
        <v>170</v>
      </c>
      <c r="C70" s="5">
        <v>-9.1999999999999993</v>
      </c>
    </row>
    <row r="71" spans="1:3" x14ac:dyDescent="0.2">
      <c r="A71" s="4">
        <v>42158</v>
      </c>
      <c r="B71" s="9" t="s">
        <v>167</v>
      </c>
      <c r="C71" s="5">
        <v>33.28</v>
      </c>
    </row>
    <row r="72" spans="1:3" x14ac:dyDescent="0.2">
      <c r="A72" s="4">
        <v>42159</v>
      </c>
      <c r="B72" s="9" t="s">
        <v>172</v>
      </c>
      <c r="C72" s="5">
        <v>135.81</v>
      </c>
    </row>
    <row r="73" spans="1:3" x14ac:dyDescent="0.2">
      <c r="A73" s="4">
        <v>42159</v>
      </c>
      <c r="B73" s="9" t="s">
        <v>167</v>
      </c>
      <c r="C73" s="5">
        <v>53.3</v>
      </c>
    </row>
    <row r="74" spans="1:3" x14ac:dyDescent="0.2">
      <c r="A74" s="4">
        <v>42199</v>
      </c>
      <c r="B74" s="9" t="s">
        <v>167</v>
      </c>
      <c r="C74" s="5">
        <v>29.45</v>
      </c>
    </row>
    <row r="75" spans="1:3" x14ac:dyDescent="0.2">
      <c r="A75" s="4">
        <v>42206</v>
      </c>
      <c r="B75" t="s">
        <v>169</v>
      </c>
      <c r="C75" s="5">
        <v>18.41</v>
      </c>
    </row>
    <row r="76" spans="1:3" x14ac:dyDescent="0.2">
      <c r="A76" s="4">
        <v>42223</v>
      </c>
      <c r="B76" s="9" t="s">
        <v>183</v>
      </c>
      <c r="C76" s="5">
        <v>10.26</v>
      </c>
    </row>
    <row r="77" spans="1:3" x14ac:dyDescent="0.2">
      <c r="A77" s="4">
        <v>42226</v>
      </c>
      <c r="B77" s="9" t="s">
        <v>183</v>
      </c>
      <c r="C77" s="5">
        <v>16.84</v>
      </c>
    </row>
    <row r="78" spans="1:3" x14ac:dyDescent="0.2">
      <c r="A78" s="4">
        <v>42240</v>
      </c>
      <c r="B78" s="9" t="s">
        <v>183</v>
      </c>
      <c r="C78" s="5">
        <v>70.05</v>
      </c>
    </row>
    <row r="79" spans="1:3" x14ac:dyDescent="0.2">
      <c r="A79" s="4">
        <v>42240</v>
      </c>
      <c r="B79" s="9" t="s">
        <v>183</v>
      </c>
      <c r="C79" s="5">
        <v>65.349999999999994</v>
      </c>
    </row>
    <row r="80" spans="1:3" x14ac:dyDescent="0.2">
      <c r="A80" s="4">
        <v>42242</v>
      </c>
      <c r="B80" s="9" t="s">
        <v>166</v>
      </c>
      <c r="C80" s="5">
        <v>-4.97</v>
      </c>
    </row>
    <row r="81" spans="1:3" x14ac:dyDescent="0.2">
      <c r="A81" s="4">
        <v>42243</v>
      </c>
      <c r="B81" s="9" t="s">
        <v>191</v>
      </c>
      <c r="C81" s="5">
        <v>39.33</v>
      </c>
    </row>
    <row r="82" spans="1:3" x14ac:dyDescent="0.2">
      <c r="A82" s="4">
        <v>42247</v>
      </c>
      <c r="B82" s="9" t="s">
        <v>186</v>
      </c>
      <c r="C82" s="5">
        <v>22.84</v>
      </c>
    </row>
    <row r="83" spans="1:3" x14ac:dyDescent="0.2">
      <c r="A83" s="4">
        <v>42283</v>
      </c>
      <c r="B83" s="9" t="s">
        <v>183</v>
      </c>
      <c r="C83" s="5">
        <v>14.32</v>
      </c>
    </row>
    <row r="99" spans="2:3" x14ac:dyDescent="0.2">
      <c r="B99" s="8" t="s">
        <v>179</v>
      </c>
      <c r="C99" s="7">
        <f>SUM(C5:C98)</f>
        <v>5059.0599999999995</v>
      </c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workbookViewId="0">
      <pane ySplit="1335" topLeftCell="A88" activePane="bottomLeft"/>
      <selection activeCell="C2" sqref="C2"/>
      <selection pane="bottomLeft" activeCell="M26" sqref="M25:M26"/>
    </sheetView>
  </sheetViews>
  <sheetFormatPr defaultRowHeight="12.75" x14ac:dyDescent="0.2"/>
  <cols>
    <col min="1" max="1" width="10.28515625" customWidth="1"/>
    <col min="2" max="2" width="59" customWidth="1"/>
    <col min="3" max="3" width="10.140625" customWidth="1"/>
    <col min="4" max="4" width="3" customWidth="1"/>
    <col min="5" max="5" width="10.28515625" customWidth="1"/>
    <col min="6" max="13" width="9.140625" customWidth="1"/>
    <col min="15" max="15" width="13" customWidth="1"/>
    <col min="16" max="16" width="13.140625" customWidth="1"/>
  </cols>
  <sheetData>
    <row r="1" spans="1:16" ht="21.75" customHeight="1" x14ac:dyDescent="0.25">
      <c r="A1" s="3" t="s">
        <v>0</v>
      </c>
      <c r="B1" s="1"/>
      <c r="C1" s="3" t="s">
        <v>180</v>
      </c>
      <c r="D1" s="1"/>
      <c r="E1" s="1"/>
      <c r="F1" s="1"/>
      <c r="G1" s="1"/>
      <c r="H1" s="1"/>
      <c r="I1" s="1"/>
      <c r="J1" s="1"/>
      <c r="K1" s="1"/>
      <c r="L1" s="1"/>
      <c r="M1" s="1"/>
      <c r="O1" s="2" t="s">
        <v>7</v>
      </c>
    </row>
    <row r="2" spans="1:16" ht="30.75" customHeight="1" x14ac:dyDescent="0.25">
      <c r="A2" s="2" t="s">
        <v>1</v>
      </c>
      <c r="B2" s="2" t="s">
        <v>2</v>
      </c>
      <c r="C2" s="2" t="s">
        <v>3</v>
      </c>
      <c r="D2" s="2"/>
      <c r="E2" s="15" t="s">
        <v>158</v>
      </c>
      <c r="F2" s="14" t="s">
        <v>159</v>
      </c>
      <c r="G2" s="14" t="s">
        <v>160</v>
      </c>
      <c r="H2" s="14" t="s">
        <v>83</v>
      </c>
      <c r="I2" s="15" t="s">
        <v>162</v>
      </c>
      <c r="J2" s="15" t="s">
        <v>163</v>
      </c>
      <c r="K2" s="14" t="s">
        <v>161</v>
      </c>
      <c r="L2" s="14" t="s">
        <v>164</v>
      </c>
      <c r="M2" s="14" t="s">
        <v>165</v>
      </c>
      <c r="N2" s="2" t="s">
        <v>5</v>
      </c>
      <c r="O2" s="14" t="s">
        <v>184</v>
      </c>
      <c r="P2" s="14" t="s">
        <v>185</v>
      </c>
    </row>
    <row r="3" spans="1:16" x14ac:dyDescent="0.2">
      <c r="A3" s="16">
        <v>42188</v>
      </c>
      <c r="B3" s="9" t="s">
        <v>213</v>
      </c>
    </row>
    <row r="4" spans="1:16" x14ac:dyDescent="0.2">
      <c r="A4" s="16">
        <v>42192</v>
      </c>
      <c r="B4" s="9" t="s">
        <v>194</v>
      </c>
      <c r="E4" s="5">
        <v>2.25</v>
      </c>
      <c r="N4">
        <v>10</v>
      </c>
      <c r="O4">
        <v>36.020000000000003</v>
      </c>
    </row>
    <row r="5" spans="1:16" x14ac:dyDescent="0.2">
      <c r="A5" s="16">
        <v>42193</v>
      </c>
      <c r="B5" s="9" t="s">
        <v>200</v>
      </c>
      <c r="E5" s="5">
        <v>17.46</v>
      </c>
      <c r="N5">
        <v>12</v>
      </c>
    </row>
    <row r="6" spans="1:16" x14ac:dyDescent="0.2">
      <c r="A6" s="16">
        <v>42193</v>
      </c>
      <c r="B6" s="9" t="s">
        <v>199</v>
      </c>
      <c r="E6" s="5"/>
      <c r="G6" s="5"/>
      <c r="H6" s="5"/>
      <c r="I6" s="5"/>
      <c r="J6" s="5"/>
      <c r="K6" s="5"/>
      <c r="L6" s="5"/>
      <c r="M6" s="5"/>
      <c r="N6" s="9" t="s">
        <v>182</v>
      </c>
      <c r="O6" s="5"/>
    </row>
    <row r="7" spans="1:16" x14ac:dyDescent="0.2">
      <c r="A7" s="16">
        <v>42196</v>
      </c>
      <c r="B7" s="9" t="s">
        <v>194</v>
      </c>
      <c r="E7" s="5">
        <v>10.76</v>
      </c>
      <c r="G7" s="5"/>
      <c r="H7" s="5"/>
      <c r="I7" s="5"/>
      <c r="J7" s="5"/>
      <c r="K7" s="5"/>
      <c r="L7" s="5"/>
      <c r="M7" s="5"/>
      <c r="N7" s="9">
        <v>10</v>
      </c>
      <c r="O7" s="5"/>
    </row>
    <row r="8" spans="1:16" x14ac:dyDescent="0.2">
      <c r="A8" s="16">
        <v>42198</v>
      </c>
      <c r="B8" s="9" t="s">
        <v>194</v>
      </c>
      <c r="E8" s="5">
        <v>15.22</v>
      </c>
      <c r="G8" s="5"/>
      <c r="H8" s="5"/>
      <c r="I8" s="5"/>
      <c r="J8" s="5"/>
      <c r="K8" s="5"/>
      <c r="L8" s="5"/>
      <c r="M8" s="5"/>
      <c r="N8" s="9">
        <v>10</v>
      </c>
      <c r="O8" s="5"/>
    </row>
    <row r="9" spans="1:16" x14ac:dyDescent="0.2">
      <c r="A9" s="16">
        <v>42199</v>
      </c>
      <c r="B9" s="9" t="s">
        <v>199</v>
      </c>
      <c r="E9" s="5"/>
      <c r="G9" s="5"/>
      <c r="H9" s="5"/>
      <c r="I9" s="5"/>
      <c r="J9" s="5"/>
      <c r="K9" s="5"/>
      <c r="L9" s="5"/>
      <c r="M9" s="5"/>
      <c r="N9">
        <v>10</v>
      </c>
    </row>
    <row r="10" spans="1:16" x14ac:dyDescent="0.2">
      <c r="A10" s="16">
        <v>42200</v>
      </c>
      <c r="B10" s="9" t="s">
        <v>193</v>
      </c>
      <c r="E10" s="5">
        <v>4.3</v>
      </c>
      <c r="G10" s="5"/>
      <c r="H10" s="5"/>
      <c r="I10" s="5"/>
      <c r="J10" s="5"/>
      <c r="K10" s="5"/>
      <c r="L10" s="5"/>
      <c r="M10" s="5"/>
      <c r="N10">
        <v>10</v>
      </c>
    </row>
    <row r="11" spans="1:16" x14ac:dyDescent="0.2">
      <c r="A11" s="16">
        <v>42200</v>
      </c>
      <c r="B11" s="9" t="s">
        <v>201</v>
      </c>
      <c r="E11" s="5"/>
      <c r="G11" s="5"/>
      <c r="H11" s="5"/>
      <c r="I11" s="5"/>
      <c r="J11" s="5"/>
      <c r="K11" s="5"/>
      <c r="L11" s="5"/>
      <c r="M11" s="5"/>
      <c r="N11">
        <v>5</v>
      </c>
      <c r="O11" s="5">
        <v>13.1</v>
      </c>
    </row>
    <row r="12" spans="1:16" x14ac:dyDescent="0.2">
      <c r="A12" s="16">
        <v>42201</v>
      </c>
      <c r="B12" s="9" t="s">
        <v>194</v>
      </c>
      <c r="E12" s="5">
        <v>5.43</v>
      </c>
      <c r="G12" s="5"/>
      <c r="H12" s="5"/>
      <c r="I12" s="5"/>
      <c r="J12" s="5"/>
      <c r="K12" s="5"/>
      <c r="L12" s="5"/>
      <c r="M12" s="5"/>
      <c r="N12">
        <v>10</v>
      </c>
    </row>
    <row r="13" spans="1:16" x14ac:dyDescent="0.2">
      <c r="A13" s="16">
        <v>42203</v>
      </c>
      <c r="B13" s="9" t="s">
        <v>181</v>
      </c>
      <c r="E13" s="5"/>
      <c r="F13" s="5">
        <v>18.36</v>
      </c>
      <c r="G13" s="5"/>
      <c r="H13" s="5"/>
      <c r="I13" s="5"/>
      <c r="J13" s="5"/>
      <c r="K13" s="5"/>
      <c r="L13" s="5"/>
      <c r="M13" s="5"/>
    </row>
    <row r="14" spans="1:16" x14ac:dyDescent="0.2">
      <c r="A14" s="16">
        <v>42206</v>
      </c>
      <c r="B14" s="9" t="s">
        <v>195</v>
      </c>
      <c r="E14" s="5"/>
      <c r="F14" s="5"/>
      <c r="G14" s="5"/>
      <c r="H14" s="5"/>
      <c r="I14" s="5"/>
      <c r="J14" s="5"/>
      <c r="K14" s="5"/>
      <c r="L14" s="5"/>
      <c r="M14" s="5"/>
      <c r="N14">
        <v>12</v>
      </c>
    </row>
    <row r="15" spans="1:16" x14ac:dyDescent="0.2">
      <c r="A15" s="16">
        <v>42206</v>
      </c>
      <c r="B15" s="9" t="s">
        <v>187</v>
      </c>
      <c r="E15" s="5"/>
      <c r="F15" s="5"/>
      <c r="G15" s="5"/>
      <c r="H15" s="5"/>
      <c r="I15" s="5">
        <v>10</v>
      </c>
      <c r="J15" s="5"/>
      <c r="K15" s="5"/>
      <c r="L15" s="5"/>
      <c r="M15" s="5"/>
    </row>
    <row r="16" spans="1:16" x14ac:dyDescent="0.2">
      <c r="A16" s="16">
        <v>42208</v>
      </c>
      <c r="B16" s="9" t="s">
        <v>188</v>
      </c>
      <c r="E16" s="5"/>
      <c r="F16" s="5"/>
      <c r="G16" s="5"/>
      <c r="H16" s="5">
        <v>28.01</v>
      </c>
      <c r="I16" s="5"/>
      <c r="J16" s="5"/>
      <c r="K16" s="5"/>
      <c r="L16" s="5"/>
      <c r="M16" s="5"/>
      <c r="N16">
        <v>14</v>
      </c>
    </row>
    <row r="17" spans="1:15" x14ac:dyDescent="0.2">
      <c r="A17" s="16">
        <v>42213</v>
      </c>
      <c r="B17" s="9" t="s">
        <v>189</v>
      </c>
      <c r="E17" s="5">
        <v>3.5</v>
      </c>
      <c r="F17" s="5"/>
      <c r="G17" s="5"/>
      <c r="H17" s="5"/>
      <c r="I17" s="5"/>
      <c r="J17" s="5"/>
      <c r="K17" s="5"/>
      <c r="L17" s="5"/>
      <c r="M17" s="5"/>
    </row>
    <row r="18" spans="1:15" x14ac:dyDescent="0.2">
      <c r="A18" s="4">
        <v>42226</v>
      </c>
      <c r="B18" s="9" t="s">
        <v>183</v>
      </c>
      <c r="E18" s="5"/>
      <c r="F18" s="5"/>
      <c r="G18" s="5"/>
      <c r="H18" s="5"/>
      <c r="I18" s="5"/>
      <c r="J18" s="5"/>
      <c r="K18" s="5"/>
      <c r="L18" s="5"/>
      <c r="M18" s="5"/>
      <c r="N18">
        <v>10</v>
      </c>
    </row>
    <row r="19" spans="1:15" x14ac:dyDescent="0.2">
      <c r="A19" s="4">
        <v>42228</v>
      </c>
      <c r="B19" s="9" t="s">
        <v>183</v>
      </c>
      <c r="E19" s="5"/>
      <c r="F19" s="5"/>
      <c r="G19" s="5"/>
      <c r="H19" s="5"/>
      <c r="I19" s="5"/>
      <c r="J19" s="5"/>
      <c r="K19" s="5"/>
      <c r="L19" s="5"/>
      <c r="M19" s="5"/>
      <c r="N19">
        <v>10</v>
      </c>
    </row>
    <row r="20" spans="1:15" x14ac:dyDescent="0.2">
      <c r="A20" s="4">
        <v>42230</v>
      </c>
      <c r="B20" s="9" t="s">
        <v>190</v>
      </c>
      <c r="E20" s="5">
        <v>9.01</v>
      </c>
      <c r="F20" s="5"/>
      <c r="G20" s="5"/>
      <c r="H20" s="5"/>
      <c r="I20" s="5"/>
      <c r="J20" s="5"/>
      <c r="K20" s="5"/>
      <c r="L20" s="5"/>
      <c r="M20" s="5"/>
      <c r="N20">
        <v>15</v>
      </c>
    </row>
    <row r="21" spans="1:15" x14ac:dyDescent="0.2">
      <c r="A21" s="4">
        <v>42233</v>
      </c>
      <c r="B21" t="s">
        <v>181</v>
      </c>
      <c r="C21" s="10"/>
      <c r="D21" s="5"/>
      <c r="E21" s="5"/>
      <c r="F21" s="5">
        <v>22.84</v>
      </c>
      <c r="G21" s="5"/>
      <c r="H21" s="5"/>
      <c r="I21" s="5"/>
      <c r="J21" s="5"/>
      <c r="K21" s="5"/>
      <c r="L21" s="5"/>
      <c r="M21" s="5"/>
    </row>
    <row r="22" spans="1:15" x14ac:dyDescent="0.2">
      <c r="A22" s="4">
        <v>42237</v>
      </c>
      <c r="B22" s="9" t="s">
        <v>188</v>
      </c>
      <c r="G22" s="5"/>
      <c r="H22" s="5">
        <v>29.36</v>
      </c>
      <c r="I22" s="5"/>
      <c r="J22" s="5"/>
      <c r="K22" s="5"/>
      <c r="L22" s="5"/>
      <c r="M22" s="5"/>
    </row>
    <row r="23" spans="1:15" x14ac:dyDescent="0.2">
      <c r="A23" s="4">
        <v>42240</v>
      </c>
      <c r="B23" s="9" t="s">
        <v>199</v>
      </c>
      <c r="I23" s="5"/>
      <c r="J23" s="5"/>
      <c r="K23" s="5"/>
      <c r="L23" s="5"/>
      <c r="M23" s="5"/>
      <c r="N23">
        <v>10</v>
      </c>
    </row>
    <row r="24" spans="1:15" x14ac:dyDescent="0.2">
      <c r="A24" s="4">
        <v>42240</v>
      </c>
      <c r="B24" s="9" t="s">
        <v>199</v>
      </c>
      <c r="I24" s="5"/>
      <c r="J24" s="5"/>
      <c r="K24" s="5"/>
      <c r="L24" s="5"/>
      <c r="M24" s="5"/>
      <c r="N24">
        <v>10</v>
      </c>
    </row>
    <row r="25" spans="1:15" x14ac:dyDescent="0.2">
      <c r="A25" s="4">
        <v>42242</v>
      </c>
      <c r="B25" s="9" t="s">
        <v>198</v>
      </c>
      <c r="E25">
        <v>5.45</v>
      </c>
      <c r="I25" s="5"/>
      <c r="J25" s="5"/>
      <c r="K25" s="5"/>
      <c r="L25" s="5"/>
      <c r="M25" s="5"/>
      <c r="N25">
        <v>5</v>
      </c>
      <c r="O25" s="5"/>
    </row>
    <row r="26" spans="1:15" x14ac:dyDescent="0.2">
      <c r="A26" s="4">
        <v>42243</v>
      </c>
      <c r="B26" s="9" t="s">
        <v>197</v>
      </c>
      <c r="I26" s="5"/>
      <c r="J26" s="5"/>
      <c r="K26" s="5"/>
      <c r="L26" s="5"/>
      <c r="M26" s="5"/>
      <c r="N26">
        <v>8</v>
      </c>
      <c r="O26" s="5"/>
    </row>
    <row r="27" spans="1:15" x14ac:dyDescent="0.2">
      <c r="A27" s="4">
        <v>42243</v>
      </c>
      <c r="B27" s="9" t="s">
        <v>196</v>
      </c>
      <c r="E27">
        <v>25.08</v>
      </c>
      <c r="I27" s="5"/>
      <c r="J27" s="5"/>
      <c r="K27" s="5"/>
      <c r="L27" s="5"/>
      <c r="M27" s="5"/>
      <c r="N27">
        <v>18</v>
      </c>
      <c r="O27" s="5"/>
    </row>
    <row r="28" spans="1:15" x14ac:dyDescent="0.2">
      <c r="A28" s="4">
        <v>42247</v>
      </c>
      <c r="B28" s="9" t="s">
        <v>195</v>
      </c>
      <c r="C28" s="5"/>
      <c r="E28" s="5"/>
      <c r="N28">
        <v>12</v>
      </c>
      <c r="O28" s="5"/>
    </row>
    <row r="29" spans="1:15" x14ac:dyDescent="0.2">
      <c r="A29" s="4">
        <v>42251</v>
      </c>
      <c r="B29" s="9" t="s">
        <v>194</v>
      </c>
      <c r="C29" s="5"/>
      <c r="E29" s="5">
        <v>5.16</v>
      </c>
      <c r="F29" s="5"/>
      <c r="G29" s="5"/>
      <c r="H29" s="5"/>
      <c r="I29" s="5"/>
      <c r="J29" s="5"/>
      <c r="K29" s="5"/>
      <c r="L29" s="5"/>
      <c r="M29" s="5"/>
      <c r="N29">
        <v>10</v>
      </c>
      <c r="O29" s="5"/>
    </row>
    <row r="30" spans="1:15" x14ac:dyDescent="0.2">
      <c r="A30" s="4">
        <v>42256</v>
      </c>
      <c r="B30" s="9" t="s">
        <v>193</v>
      </c>
      <c r="C30" s="10"/>
      <c r="D30" s="5"/>
      <c r="E30" s="5">
        <v>5.05</v>
      </c>
      <c r="F30" s="5"/>
      <c r="G30" s="5"/>
      <c r="H30" s="5"/>
      <c r="I30" s="5"/>
      <c r="J30" s="5"/>
      <c r="K30" s="5"/>
      <c r="L30" s="5"/>
      <c r="M30" s="5"/>
      <c r="N30">
        <v>10</v>
      </c>
      <c r="O30" s="5"/>
    </row>
    <row r="31" spans="1:15" x14ac:dyDescent="0.2">
      <c r="A31" s="4">
        <v>42262</v>
      </c>
      <c r="B31" s="9" t="s">
        <v>192</v>
      </c>
      <c r="C31" s="10"/>
      <c r="D31" s="5"/>
      <c r="E31" s="5"/>
      <c r="F31" s="5"/>
      <c r="G31" s="5"/>
      <c r="H31" s="5"/>
      <c r="I31" s="5"/>
      <c r="J31" s="5"/>
      <c r="K31" s="5"/>
      <c r="L31" s="5"/>
      <c r="M31" s="5"/>
      <c r="N31">
        <v>30</v>
      </c>
      <c r="O31" s="5"/>
    </row>
    <row r="32" spans="1:15" x14ac:dyDescent="0.2">
      <c r="A32" s="4">
        <v>42263</v>
      </c>
      <c r="B32" s="9" t="s">
        <v>192</v>
      </c>
      <c r="C32" s="10"/>
      <c r="D32" s="5"/>
      <c r="E32" s="5"/>
      <c r="F32" s="5"/>
      <c r="G32" s="5"/>
      <c r="H32" s="5"/>
      <c r="I32" s="5"/>
      <c r="J32" s="5"/>
      <c r="K32" s="5"/>
      <c r="L32" s="5"/>
      <c r="M32" s="5"/>
      <c r="N32">
        <v>30</v>
      </c>
      <c r="O32" s="5"/>
    </row>
    <row r="33" spans="1:15" x14ac:dyDescent="0.2">
      <c r="A33" s="4">
        <v>42264</v>
      </c>
      <c r="B33" s="9" t="s">
        <v>192</v>
      </c>
      <c r="C33" s="10"/>
      <c r="D33" s="5"/>
      <c r="E33" s="5"/>
      <c r="F33" s="5"/>
      <c r="G33" s="5"/>
      <c r="H33" s="5"/>
      <c r="I33" s="5"/>
      <c r="J33" s="5"/>
      <c r="K33" s="5"/>
      <c r="L33" s="5"/>
      <c r="M33" s="5"/>
      <c r="N33">
        <v>30</v>
      </c>
      <c r="O33" s="5"/>
    </row>
    <row r="34" spans="1:15" x14ac:dyDescent="0.2">
      <c r="A34" s="4">
        <v>42265</v>
      </c>
      <c r="B34" s="9" t="s">
        <v>181</v>
      </c>
      <c r="C34" s="5"/>
      <c r="D34" s="5"/>
      <c r="E34" s="5"/>
      <c r="F34" s="5">
        <v>23.46</v>
      </c>
      <c r="G34" s="5"/>
      <c r="H34" s="5"/>
      <c r="I34" s="5"/>
      <c r="J34" s="5"/>
      <c r="K34" s="5"/>
      <c r="L34" s="5"/>
      <c r="M34" s="5"/>
      <c r="O34" s="5"/>
    </row>
    <row r="35" spans="1:15" x14ac:dyDescent="0.2">
      <c r="A35" s="4">
        <v>42270</v>
      </c>
      <c r="B35" s="9" t="s">
        <v>188</v>
      </c>
      <c r="G35" s="5"/>
      <c r="H35" s="5">
        <v>30.97</v>
      </c>
      <c r="I35" s="5"/>
      <c r="J35" s="5"/>
      <c r="K35" s="5"/>
      <c r="L35" s="5"/>
      <c r="M35" s="5"/>
      <c r="O35" s="5"/>
    </row>
    <row r="36" spans="1:15" x14ac:dyDescent="0.2">
      <c r="A36" s="4">
        <v>42274</v>
      </c>
      <c r="B36" s="9" t="s">
        <v>187</v>
      </c>
      <c r="G36" s="5"/>
      <c r="H36" s="5"/>
      <c r="J36" s="5"/>
      <c r="K36" s="5">
        <v>37.6</v>
      </c>
      <c r="L36" s="5"/>
      <c r="M36" s="5"/>
      <c r="O36" s="5"/>
    </row>
    <row r="37" spans="1:15" x14ac:dyDescent="0.2">
      <c r="A37" s="4">
        <v>42275</v>
      </c>
      <c r="B37" s="9" t="s">
        <v>202</v>
      </c>
      <c r="G37" s="5"/>
      <c r="H37" s="5"/>
      <c r="I37" s="5"/>
      <c r="J37" s="5"/>
      <c r="K37" s="5"/>
      <c r="L37" s="5"/>
      <c r="M37" s="5">
        <v>40.479999999999997</v>
      </c>
      <c r="O37" s="5"/>
    </row>
    <row r="38" spans="1:15" x14ac:dyDescent="0.2">
      <c r="A38" s="4">
        <v>42275</v>
      </c>
      <c r="B38" s="9" t="s">
        <v>203</v>
      </c>
      <c r="G38" s="5"/>
      <c r="H38" s="5"/>
      <c r="I38" s="5"/>
      <c r="J38" s="5"/>
      <c r="K38" s="5"/>
      <c r="L38" s="5"/>
      <c r="M38" s="5"/>
      <c r="O38" s="5"/>
    </row>
    <row r="39" spans="1:15" x14ac:dyDescent="0.2">
      <c r="A39" s="4">
        <v>42276</v>
      </c>
      <c r="B39" s="9" t="s">
        <v>204</v>
      </c>
      <c r="E39" s="5">
        <v>6.27</v>
      </c>
      <c r="F39" s="10"/>
      <c r="G39" s="10"/>
      <c r="H39" s="5"/>
      <c r="I39" s="5"/>
      <c r="J39" s="5"/>
      <c r="K39" s="5"/>
      <c r="L39" s="5"/>
      <c r="M39" s="5"/>
      <c r="O39" s="5"/>
    </row>
    <row r="40" spans="1:15" x14ac:dyDescent="0.2">
      <c r="A40" s="4">
        <v>42276</v>
      </c>
      <c r="B40" s="9" t="s">
        <v>214</v>
      </c>
      <c r="E40" s="5"/>
      <c r="F40" s="10"/>
      <c r="G40" s="10"/>
      <c r="H40" s="5"/>
      <c r="J40" s="5"/>
      <c r="K40" s="5">
        <v>10</v>
      </c>
      <c r="L40" s="5"/>
      <c r="M40" s="5"/>
      <c r="O40" s="5"/>
    </row>
    <row r="41" spans="1:15" x14ac:dyDescent="0.2">
      <c r="A41" s="4">
        <v>42279</v>
      </c>
      <c r="B41" s="9" t="s">
        <v>208</v>
      </c>
      <c r="E41" s="5"/>
      <c r="F41" s="10"/>
      <c r="G41" s="10"/>
      <c r="H41" s="5"/>
      <c r="J41" s="5"/>
      <c r="K41" s="5"/>
      <c r="L41" s="5"/>
      <c r="M41" s="5"/>
      <c r="N41">
        <v>30</v>
      </c>
      <c r="O41" s="5"/>
    </row>
    <row r="42" spans="1:15" x14ac:dyDescent="0.2">
      <c r="A42" s="4">
        <v>42279</v>
      </c>
      <c r="B42" s="9" t="s">
        <v>206</v>
      </c>
      <c r="C42" s="5">
        <v>60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>
        <v>12</v>
      </c>
      <c r="O42" s="5"/>
    </row>
    <row r="43" spans="1:15" x14ac:dyDescent="0.2">
      <c r="A43" s="4">
        <v>42279</v>
      </c>
      <c r="B43" s="9" t="s">
        <v>210</v>
      </c>
      <c r="E43" s="5"/>
      <c r="F43" s="10"/>
      <c r="G43" s="5">
        <v>22.25</v>
      </c>
      <c r="H43" s="5"/>
      <c r="J43" s="5"/>
      <c r="K43" s="5"/>
      <c r="L43" s="5"/>
      <c r="M43" s="5"/>
      <c r="O43" s="5"/>
    </row>
    <row r="44" spans="1:15" x14ac:dyDescent="0.2">
      <c r="A44" s="4">
        <v>42283</v>
      </c>
      <c r="B44" s="9" t="s">
        <v>215</v>
      </c>
      <c r="E44" s="5">
        <v>18.38</v>
      </c>
      <c r="F44" s="10"/>
      <c r="G44" s="5"/>
      <c r="H44" s="5"/>
      <c r="J44" s="5"/>
      <c r="K44" s="5"/>
      <c r="L44" s="5"/>
      <c r="M44" s="5"/>
      <c r="O44" s="5"/>
    </row>
    <row r="45" spans="1:15" x14ac:dyDescent="0.2">
      <c r="A45" s="4">
        <v>42285</v>
      </c>
      <c r="B45" s="9" t="s">
        <v>205</v>
      </c>
      <c r="E45" s="5">
        <v>14.32</v>
      </c>
      <c r="F45" s="10"/>
      <c r="G45" s="10"/>
      <c r="H45" s="5"/>
      <c r="J45" s="5"/>
      <c r="K45" s="5"/>
      <c r="L45" s="5"/>
      <c r="M45" s="5"/>
      <c r="O45" s="5"/>
    </row>
    <row r="46" spans="1:15" x14ac:dyDescent="0.2">
      <c r="A46" s="4">
        <v>42286</v>
      </c>
      <c r="B46" s="9" t="s">
        <v>208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>
        <v>30</v>
      </c>
      <c r="O46" s="5"/>
    </row>
    <row r="47" spans="1:15" x14ac:dyDescent="0.2">
      <c r="A47" s="4">
        <v>42291</v>
      </c>
      <c r="B47" s="9" t="s">
        <v>207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O47" s="5"/>
    </row>
    <row r="48" spans="1:15" x14ac:dyDescent="0.2">
      <c r="A48" s="4">
        <v>42293</v>
      </c>
      <c r="B48" s="9" t="s">
        <v>181</v>
      </c>
      <c r="C48" s="10"/>
      <c r="E48" s="5"/>
      <c r="F48" s="5">
        <v>22.69</v>
      </c>
      <c r="G48" s="5"/>
      <c r="H48" s="5"/>
      <c r="K48" s="5">
        <v>10</v>
      </c>
      <c r="O48" s="5"/>
    </row>
    <row r="49" spans="1:15" x14ac:dyDescent="0.2">
      <c r="A49" s="4">
        <v>42293</v>
      </c>
      <c r="B49" s="9" t="s">
        <v>208</v>
      </c>
      <c r="C49" s="10"/>
      <c r="E49" s="5"/>
      <c r="F49" s="5"/>
      <c r="G49" s="5"/>
      <c r="H49" s="5"/>
      <c r="K49" s="5"/>
      <c r="N49">
        <v>30</v>
      </c>
      <c r="O49" s="5"/>
    </row>
    <row r="50" spans="1:15" x14ac:dyDescent="0.2">
      <c r="A50" s="4">
        <v>42298</v>
      </c>
      <c r="B50" s="9" t="s">
        <v>187</v>
      </c>
    </row>
    <row r="51" spans="1:15" x14ac:dyDescent="0.2">
      <c r="A51" s="4">
        <v>42300</v>
      </c>
      <c r="B51" s="9" t="s">
        <v>188</v>
      </c>
      <c r="G51" s="5"/>
      <c r="H51" s="5">
        <v>31.08</v>
      </c>
      <c r="I51" s="5"/>
      <c r="J51" s="5"/>
      <c r="K51" s="5"/>
      <c r="L51" s="5"/>
      <c r="M51" s="5"/>
      <c r="O51" s="5"/>
    </row>
    <row r="52" spans="1:15" x14ac:dyDescent="0.2">
      <c r="A52" s="4">
        <v>42300</v>
      </c>
      <c r="B52" s="9" t="s">
        <v>208</v>
      </c>
      <c r="G52" s="5"/>
      <c r="H52" s="5"/>
      <c r="I52" s="5"/>
      <c r="J52" s="5"/>
      <c r="K52" s="5"/>
      <c r="L52" s="5"/>
      <c r="M52" s="5"/>
      <c r="N52">
        <v>30</v>
      </c>
      <c r="O52" s="5"/>
    </row>
    <row r="53" spans="1:15" x14ac:dyDescent="0.2">
      <c r="A53" s="4">
        <v>42307</v>
      </c>
      <c r="B53" s="9" t="s">
        <v>208</v>
      </c>
      <c r="G53" s="5"/>
      <c r="H53" s="5"/>
      <c r="I53" s="5"/>
      <c r="J53" s="5"/>
      <c r="K53" s="5"/>
      <c r="L53" s="5"/>
      <c r="M53" s="5"/>
      <c r="N53">
        <v>30</v>
      </c>
      <c r="O53" s="5"/>
    </row>
    <row r="54" spans="1:15" x14ac:dyDescent="0.2">
      <c r="A54" s="4">
        <v>42314</v>
      </c>
      <c r="B54" s="9" t="s">
        <v>208</v>
      </c>
      <c r="G54" s="5"/>
      <c r="H54" s="5"/>
      <c r="I54" s="5"/>
      <c r="J54" s="5"/>
      <c r="K54" s="5"/>
      <c r="L54" s="5"/>
      <c r="M54" s="5"/>
      <c r="N54">
        <v>30</v>
      </c>
      <c r="O54" s="5"/>
    </row>
    <row r="55" spans="1:15" x14ac:dyDescent="0.2">
      <c r="A55" s="4">
        <v>42321</v>
      </c>
      <c r="B55" s="9" t="s">
        <v>208</v>
      </c>
      <c r="C55" s="10"/>
      <c r="E55" s="10"/>
      <c r="F55" s="5"/>
      <c r="G55" s="5"/>
      <c r="H55" s="5"/>
      <c r="I55" s="5"/>
      <c r="J55" s="5"/>
      <c r="K55" s="5"/>
      <c r="L55" s="5"/>
      <c r="M55" s="5"/>
      <c r="N55">
        <v>30</v>
      </c>
      <c r="O55" s="5"/>
    </row>
    <row r="56" spans="1:15" x14ac:dyDescent="0.2">
      <c r="A56" s="4">
        <v>42328</v>
      </c>
      <c r="B56" s="9" t="s">
        <v>208</v>
      </c>
      <c r="C56" s="10"/>
      <c r="E56" s="10"/>
      <c r="F56" s="5"/>
      <c r="G56" s="5"/>
      <c r="H56" s="5"/>
      <c r="I56" s="5"/>
      <c r="J56" s="5"/>
      <c r="K56" s="5"/>
      <c r="L56" s="5"/>
      <c r="M56" s="5"/>
      <c r="N56">
        <v>30</v>
      </c>
      <c r="O56" s="5"/>
    </row>
    <row r="57" spans="1:15" x14ac:dyDescent="0.2">
      <c r="A57" s="4">
        <v>42331</v>
      </c>
      <c r="B57" s="9" t="s">
        <v>188</v>
      </c>
      <c r="C57" s="10"/>
      <c r="E57" s="10"/>
      <c r="F57" s="5"/>
      <c r="G57" s="5"/>
      <c r="H57" s="5">
        <v>33.26</v>
      </c>
      <c r="I57" s="5"/>
      <c r="J57" s="5"/>
      <c r="L57" s="5"/>
      <c r="M57" s="5"/>
      <c r="O57" s="5"/>
    </row>
    <row r="58" spans="1:15" x14ac:dyDescent="0.2">
      <c r="A58" s="4">
        <v>42333</v>
      </c>
      <c r="B58" s="9" t="s">
        <v>211</v>
      </c>
      <c r="C58" s="10"/>
      <c r="E58" s="5">
        <v>7.65</v>
      </c>
      <c r="F58" s="5"/>
      <c r="G58" s="5"/>
      <c r="H58" s="5"/>
      <c r="I58" s="5"/>
      <c r="J58" s="5"/>
      <c r="K58" s="5"/>
      <c r="L58" s="5"/>
      <c r="M58" s="5"/>
      <c r="O58" s="5"/>
    </row>
    <row r="59" spans="1:15" x14ac:dyDescent="0.2">
      <c r="A59" s="4">
        <v>42333</v>
      </c>
      <c r="B59" s="9" t="s">
        <v>181</v>
      </c>
      <c r="C59" s="10"/>
      <c r="E59" s="10"/>
      <c r="F59" s="5">
        <v>20.76</v>
      </c>
      <c r="G59" s="5"/>
      <c r="H59" s="5"/>
      <c r="I59" s="5"/>
      <c r="J59" s="5"/>
      <c r="K59" s="5"/>
      <c r="L59" s="5"/>
      <c r="M59" s="5"/>
      <c r="O59" s="5"/>
    </row>
    <row r="60" spans="1:15" x14ac:dyDescent="0.2">
      <c r="A60" s="4">
        <v>42336</v>
      </c>
      <c r="B60" s="9" t="s">
        <v>209</v>
      </c>
      <c r="C60" s="10"/>
      <c r="D60" s="5"/>
      <c r="E60" s="10"/>
      <c r="F60" s="5"/>
      <c r="G60" s="5"/>
      <c r="H60" s="5"/>
      <c r="I60" s="5"/>
      <c r="J60" s="5"/>
      <c r="K60" s="5">
        <v>35</v>
      </c>
      <c r="L60" s="5"/>
      <c r="M60" s="5"/>
      <c r="O60" s="5"/>
    </row>
    <row r="61" spans="1:15" x14ac:dyDescent="0.2">
      <c r="A61" s="4">
        <v>42342</v>
      </c>
      <c r="B61" s="9" t="s">
        <v>208</v>
      </c>
      <c r="C61" s="10"/>
      <c r="D61" s="5"/>
      <c r="E61" s="10"/>
      <c r="F61" s="5"/>
      <c r="G61" s="5"/>
      <c r="H61" s="5"/>
      <c r="I61" s="5"/>
      <c r="J61" s="5"/>
      <c r="K61" s="5"/>
      <c r="L61" s="5"/>
      <c r="M61" s="5"/>
      <c r="N61">
        <v>30</v>
      </c>
      <c r="O61" s="5"/>
    </row>
    <row r="62" spans="1:15" x14ac:dyDescent="0.2">
      <c r="A62" s="4">
        <v>42349</v>
      </c>
      <c r="B62" s="9" t="s">
        <v>208</v>
      </c>
      <c r="C62" s="10"/>
      <c r="D62" s="5"/>
      <c r="E62" s="10"/>
      <c r="F62" s="5"/>
      <c r="G62" s="5"/>
      <c r="H62" s="5"/>
      <c r="I62" s="5"/>
      <c r="J62" s="5"/>
      <c r="K62" s="5"/>
      <c r="L62" s="5"/>
      <c r="M62" s="5"/>
      <c r="N62">
        <v>30</v>
      </c>
      <c r="O62" s="5"/>
    </row>
    <row r="63" spans="1:15" x14ac:dyDescent="0.2">
      <c r="A63" s="4">
        <v>42350</v>
      </c>
      <c r="B63" s="9" t="s">
        <v>212</v>
      </c>
      <c r="C63" s="10"/>
      <c r="D63" s="5"/>
      <c r="E63" s="5">
        <v>10</v>
      </c>
      <c r="F63" s="5"/>
      <c r="G63" s="5"/>
      <c r="H63" s="5"/>
      <c r="I63" s="5"/>
      <c r="J63" s="5"/>
      <c r="K63" s="5"/>
      <c r="L63" s="5"/>
      <c r="M63" s="5"/>
      <c r="O63" s="5"/>
    </row>
    <row r="64" spans="1:15" x14ac:dyDescent="0.2">
      <c r="A64" s="4">
        <v>42356</v>
      </c>
      <c r="B64" s="9" t="s">
        <v>208</v>
      </c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>
        <v>30</v>
      </c>
      <c r="O64" s="5"/>
    </row>
    <row r="65" spans="1:15" x14ac:dyDescent="0.2">
      <c r="A65" s="4">
        <v>42356</v>
      </c>
      <c r="B65" s="9" t="s">
        <v>181</v>
      </c>
      <c r="F65" s="5">
        <v>25.22</v>
      </c>
      <c r="I65" s="5"/>
      <c r="J65" s="5"/>
      <c r="K65" s="5"/>
      <c r="L65" s="5"/>
      <c r="M65" s="5"/>
      <c r="O65" s="5"/>
    </row>
    <row r="66" spans="1:15" x14ac:dyDescent="0.2">
      <c r="A66" s="4">
        <v>42361</v>
      </c>
      <c r="B66" s="9" t="s">
        <v>188</v>
      </c>
      <c r="C66" s="10"/>
      <c r="D66" s="5"/>
      <c r="E66" s="10"/>
      <c r="F66" s="5"/>
      <c r="G66" s="5"/>
      <c r="H66" s="5">
        <v>31.69</v>
      </c>
      <c r="I66" s="5"/>
      <c r="J66" s="5"/>
      <c r="K66" s="5"/>
      <c r="L66" s="5"/>
      <c r="M66" s="5"/>
      <c r="O66" s="5"/>
    </row>
    <row r="67" spans="1:15" x14ac:dyDescent="0.2">
      <c r="A67" s="4">
        <v>42377</v>
      </c>
      <c r="B67" s="9" t="s">
        <v>208</v>
      </c>
      <c r="G67" s="5"/>
      <c r="H67" s="5"/>
      <c r="I67" s="5"/>
      <c r="J67" s="5"/>
      <c r="K67" s="5"/>
      <c r="L67" s="5"/>
      <c r="M67" s="5"/>
      <c r="N67">
        <v>30</v>
      </c>
      <c r="O67" s="5"/>
    </row>
    <row r="68" spans="1:15" x14ac:dyDescent="0.2">
      <c r="A68" s="4">
        <v>42385</v>
      </c>
      <c r="B68" s="9" t="s">
        <v>208</v>
      </c>
      <c r="C68" s="10"/>
      <c r="D68" s="5"/>
      <c r="E68" s="5"/>
      <c r="F68" s="5"/>
      <c r="G68" s="5"/>
      <c r="H68" s="5"/>
      <c r="I68" s="5"/>
      <c r="J68" s="5"/>
      <c r="K68" s="5"/>
      <c r="L68" s="5"/>
      <c r="M68" s="5"/>
      <c r="N68">
        <v>30</v>
      </c>
      <c r="O68" s="5"/>
    </row>
    <row r="69" spans="1:15" x14ac:dyDescent="0.2">
      <c r="A69" s="4">
        <v>42388</v>
      </c>
      <c r="B69" s="9" t="s">
        <v>181</v>
      </c>
      <c r="C69" s="10"/>
      <c r="D69" s="5"/>
      <c r="F69" s="5">
        <v>26.43</v>
      </c>
      <c r="G69" s="5"/>
      <c r="H69" s="5"/>
      <c r="I69" s="5"/>
      <c r="J69" s="5"/>
      <c r="K69" s="5"/>
      <c r="L69" s="5"/>
      <c r="M69" s="5"/>
      <c r="O69" s="5"/>
    </row>
    <row r="70" spans="1:15" x14ac:dyDescent="0.2">
      <c r="A70" s="4"/>
      <c r="B70" s="9" t="s">
        <v>188</v>
      </c>
      <c r="C70" s="10"/>
      <c r="D70" s="5"/>
      <c r="F70" s="5"/>
      <c r="G70" s="5"/>
      <c r="H70" s="5"/>
      <c r="I70" s="5"/>
      <c r="J70" s="5"/>
      <c r="K70" s="5"/>
      <c r="L70" s="5"/>
      <c r="M70" s="5"/>
      <c r="O70" s="5"/>
    </row>
    <row r="71" spans="1:15" x14ac:dyDescent="0.2">
      <c r="A71" s="4">
        <v>42391</v>
      </c>
      <c r="B71" s="9" t="s">
        <v>208</v>
      </c>
      <c r="C71" s="10"/>
      <c r="E71" s="5"/>
      <c r="F71" s="5"/>
      <c r="G71" s="5"/>
      <c r="H71" s="5">
        <v>32.74</v>
      </c>
      <c r="I71" s="5"/>
      <c r="J71" s="5"/>
      <c r="K71" s="5"/>
      <c r="L71" s="5"/>
      <c r="M71" s="5"/>
      <c r="N71">
        <v>30</v>
      </c>
      <c r="O71" s="5"/>
    </row>
    <row r="72" spans="1:15" x14ac:dyDescent="0.2">
      <c r="A72" s="4">
        <v>42398</v>
      </c>
      <c r="B72" s="9" t="s">
        <v>216</v>
      </c>
      <c r="C72" s="10"/>
      <c r="E72" s="5"/>
      <c r="F72" s="5"/>
      <c r="G72" s="5"/>
      <c r="H72" s="5"/>
      <c r="I72" s="5"/>
      <c r="J72" s="5"/>
      <c r="K72" s="5"/>
      <c r="L72" s="5"/>
      <c r="M72" s="5"/>
      <c r="N72">
        <v>30</v>
      </c>
      <c r="O72" s="5"/>
    </row>
    <row r="73" spans="1:15" x14ac:dyDescent="0.2">
      <c r="A73" s="4">
        <v>42405</v>
      </c>
      <c r="B73" s="9" t="s">
        <v>208</v>
      </c>
      <c r="C73" s="10"/>
      <c r="E73" s="5"/>
      <c r="F73" s="5"/>
      <c r="G73" s="5"/>
      <c r="H73" s="5"/>
      <c r="I73" s="5"/>
      <c r="J73" s="5"/>
      <c r="K73" s="5"/>
      <c r="L73" s="5"/>
      <c r="M73" s="5"/>
      <c r="N73">
        <v>30</v>
      </c>
      <c r="O73" s="5"/>
    </row>
    <row r="74" spans="1:15" x14ac:dyDescent="0.2">
      <c r="A74" s="4">
        <v>42412</v>
      </c>
      <c r="B74" s="9" t="s">
        <v>208</v>
      </c>
      <c r="C74" s="10"/>
      <c r="E74" s="5"/>
      <c r="F74" s="5"/>
      <c r="G74" s="5"/>
      <c r="H74" s="5"/>
      <c r="I74" s="5"/>
      <c r="J74" s="5"/>
      <c r="K74" s="5"/>
      <c r="L74" s="5"/>
      <c r="M74" s="5"/>
      <c r="N74">
        <v>30</v>
      </c>
      <c r="O74" s="5"/>
    </row>
    <row r="75" spans="1:15" x14ac:dyDescent="0.2">
      <c r="A75" s="4">
        <v>42414</v>
      </c>
      <c r="B75" s="9" t="s">
        <v>217</v>
      </c>
      <c r="C75" s="10"/>
      <c r="E75" s="5"/>
      <c r="F75" s="5"/>
      <c r="G75" s="5">
        <v>407.27</v>
      </c>
      <c r="H75" s="5"/>
      <c r="I75" s="5"/>
      <c r="J75" s="5"/>
      <c r="K75" s="5"/>
      <c r="L75" s="5"/>
      <c r="M75" s="5"/>
      <c r="O75" s="5"/>
    </row>
    <row r="76" spans="1:15" x14ac:dyDescent="0.2">
      <c r="A76" s="4">
        <v>42416</v>
      </c>
      <c r="B76" s="9" t="s">
        <v>218</v>
      </c>
      <c r="C76" s="10"/>
      <c r="E76" s="5"/>
      <c r="F76" s="5"/>
      <c r="G76" s="5">
        <v>990</v>
      </c>
      <c r="H76" s="5"/>
      <c r="I76" s="5"/>
      <c r="J76" s="5"/>
      <c r="K76" s="5"/>
      <c r="L76" s="5"/>
      <c r="M76" s="5"/>
      <c r="O76" s="5"/>
    </row>
    <row r="77" spans="1:15" x14ac:dyDescent="0.2">
      <c r="A77" s="4">
        <v>42418</v>
      </c>
      <c r="B77" s="9" t="s">
        <v>181</v>
      </c>
      <c r="C77" s="10"/>
      <c r="E77" s="5"/>
      <c r="F77" s="5">
        <v>40.409999999999997</v>
      </c>
      <c r="G77" s="5"/>
      <c r="H77" s="5"/>
      <c r="I77" s="5"/>
      <c r="J77" s="5"/>
      <c r="K77" s="5"/>
      <c r="L77" s="5"/>
      <c r="M77" s="5"/>
      <c r="O77" s="5"/>
    </row>
    <row r="78" spans="1:15" x14ac:dyDescent="0.2">
      <c r="A78" s="4">
        <v>42419</v>
      </c>
      <c r="B78" s="9" t="s">
        <v>219</v>
      </c>
      <c r="C78" s="10"/>
      <c r="E78" s="5"/>
      <c r="F78" s="5"/>
      <c r="G78" s="5">
        <v>268.89</v>
      </c>
      <c r="H78" s="5"/>
      <c r="I78" s="5"/>
      <c r="J78" s="5"/>
      <c r="K78" s="5"/>
      <c r="L78" s="5"/>
      <c r="M78" s="5"/>
      <c r="O78" s="5"/>
    </row>
    <row r="79" spans="1:15" x14ac:dyDescent="0.2">
      <c r="A79" s="4">
        <v>42423</v>
      </c>
      <c r="B79" s="9" t="s">
        <v>188</v>
      </c>
      <c r="C79" s="10"/>
      <c r="E79" s="5"/>
      <c r="F79" s="5"/>
      <c r="G79" s="5"/>
      <c r="H79" s="5">
        <v>33.75</v>
      </c>
      <c r="I79" s="5"/>
      <c r="J79" s="5"/>
      <c r="K79" s="5"/>
      <c r="L79" s="5"/>
      <c r="M79" s="5"/>
      <c r="O79" s="5"/>
    </row>
    <row r="80" spans="1:15" x14ac:dyDescent="0.2">
      <c r="A80" s="4">
        <v>42426</v>
      </c>
      <c r="B80" s="9" t="s">
        <v>208</v>
      </c>
      <c r="C80" s="10"/>
      <c r="F80" s="5"/>
      <c r="G80" s="5"/>
      <c r="H80" s="5"/>
      <c r="I80" s="5"/>
      <c r="J80" s="5"/>
      <c r="K80" s="5"/>
      <c r="L80" s="5"/>
      <c r="M80" s="5"/>
      <c r="N80">
        <v>30</v>
      </c>
      <c r="O80" s="5"/>
    </row>
    <row r="81" spans="1:15" x14ac:dyDescent="0.2">
      <c r="A81" s="4">
        <v>42433</v>
      </c>
      <c r="B81" s="9" t="s">
        <v>208</v>
      </c>
      <c r="C81" s="10"/>
      <c r="E81" s="5"/>
      <c r="F81" s="5"/>
      <c r="G81" s="5"/>
      <c r="H81" s="5"/>
      <c r="I81" s="5"/>
      <c r="J81" s="5"/>
      <c r="K81" s="5"/>
      <c r="L81" s="5"/>
      <c r="M81" s="5"/>
      <c r="N81">
        <v>30</v>
      </c>
      <c r="O81" s="5"/>
    </row>
    <row r="82" spans="1:15" x14ac:dyDescent="0.2">
      <c r="A82" s="4">
        <v>42440</v>
      </c>
      <c r="B82" s="9" t="s">
        <v>208</v>
      </c>
      <c r="C82" s="10"/>
      <c r="E82" s="5"/>
      <c r="F82" s="5"/>
      <c r="G82" s="5"/>
      <c r="H82" s="5"/>
      <c r="I82" s="5"/>
      <c r="J82" s="5"/>
      <c r="K82" s="5"/>
      <c r="L82" s="5"/>
      <c r="M82" s="5"/>
      <c r="N82">
        <v>30</v>
      </c>
      <c r="O82" s="5"/>
    </row>
    <row r="83" spans="1:15" x14ac:dyDescent="0.2">
      <c r="A83" s="4"/>
      <c r="B83" s="9" t="s">
        <v>188</v>
      </c>
      <c r="C83" s="10"/>
      <c r="E83" s="5"/>
      <c r="F83" s="5"/>
      <c r="G83" s="5"/>
      <c r="H83" s="5">
        <v>37.71</v>
      </c>
      <c r="I83" s="5"/>
      <c r="J83" s="5"/>
      <c r="K83" s="5"/>
      <c r="L83" s="5"/>
      <c r="M83" s="5"/>
      <c r="O83" s="5"/>
    </row>
    <row r="84" spans="1:15" x14ac:dyDescent="0.2">
      <c r="A84" s="4">
        <v>42447</v>
      </c>
      <c r="B84" s="9" t="s">
        <v>208</v>
      </c>
      <c r="C84" s="10"/>
      <c r="E84" s="5"/>
      <c r="F84" s="5"/>
      <c r="G84" s="5"/>
      <c r="H84" s="5"/>
      <c r="I84" s="5"/>
      <c r="J84" s="5"/>
      <c r="K84" s="5"/>
      <c r="L84" s="5"/>
      <c r="M84" s="5"/>
      <c r="N84">
        <v>30</v>
      </c>
      <c r="O84" s="5"/>
    </row>
    <row r="85" spans="1:15" x14ac:dyDescent="0.2">
      <c r="A85" s="4">
        <v>42454</v>
      </c>
      <c r="B85" s="9" t="s">
        <v>208</v>
      </c>
      <c r="C85" s="5"/>
      <c r="E85" s="5"/>
      <c r="F85" s="5"/>
      <c r="G85" s="5"/>
      <c r="H85" s="5"/>
      <c r="I85" s="5"/>
      <c r="J85" s="5"/>
      <c r="K85" s="5"/>
      <c r="L85" s="5"/>
      <c r="M85" s="5"/>
      <c r="N85">
        <v>30</v>
      </c>
      <c r="O85" s="5"/>
    </row>
    <row r="86" spans="1:15" x14ac:dyDescent="0.2">
      <c r="A86" s="4">
        <v>42461</v>
      </c>
      <c r="B86" s="9" t="s">
        <v>208</v>
      </c>
      <c r="C86" s="5"/>
      <c r="E86" s="5"/>
      <c r="F86" s="5"/>
      <c r="G86" s="5"/>
      <c r="H86" s="5"/>
      <c r="I86" s="5"/>
      <c r="J86" s="5"/>
      <c r="K86" s="5"/>
      <c r="L86" s="5"/>
      <c r="M86" s="5"/>
      <c r="N86">
        <v>30</v>
      </c>
      <c r="O86" s="5"/>
    </row>
    <row r="87" spans="1:15" x14ac:dyDescent="0.2">
      <c r="A87" s="4">
        <v>42468</v>
      </c>
      <c r="B87" s="9" t="s">
        <v>208</v>
      </c>
      <c r="C87" s="5"/>
      <c r="E87" s="5"/>
      <c r="F87" s="5"/>
      <c r="G87" s="5"/>
      <c r="H87" s="5"/>
      <c r="I87" s="5"/>
      <c r="J87" s="5"/>
      <c r="K87" s="5"/>
      <c r="L87" s="5"/>
      <c r="M87" s="5"/>
      <c r="N87">
        <v>30</v>
      </c>
      <c r="O87" s="5"/>
    </row>
    <row r="88" spans="1:15" x14ac:dyDescent="0.2">
      <c r="A88" s="4">
        <v>42475</v>
      </c>
      <c r="B88" s="9" t="s">
        <v>208</v>
      </c>
      <c r="C88" s="5"/>
      <c r="E88" s="5"/>
      <c r="F88" s="5"/>
      <c r="G88" s="5"/>
      <c r="H88" s="5"/>
      <c r="I88" s="5"/>
      <c r="J88" s="5"/>
      <c r="K88" s="5"/>
      <c r="L88" s="5"/>
      <c r="M88" s="5"/>
      <c r="N88">
        <v>30</v>
      </c>
      <c r="O88" s="5"/>
    </row>
    <row r="89" spans="1:15" x14ac:dyDescent="0.2">
      <c r="A89" s="4">
        <v>42482</v>
      </c>
      <c r="B89" s="9" t="s">
        <v>188</v>
      </c>
      <c r="C89" s="5"/>
      <c r="E89" s="5"/>
      <c r="F89" s="5"/>
      <c r="G89" s="5"/>
      <c r="H89" s="5">
        <v>39.979999999999997</v>
      </c>
      <c r="I89" s="5"/>
      <c r="J89" s="5"/>
      <c r="K89" s="5"/>
      <c r="L89" s="5"/>
      <c r="M89" s="5"/>
      <c r="O89" s="5"/>
    </row>
    <row r="90" spans="1:15" x14ac:dyDescent="0.2">
      <c r="A90" s="4">
        <v>42482</v>
      </c>
      <c r="B90" s="9" t="s">
        <v>181</v>
      </c>
      <c r="C90" s="5"/>
      <c r="E90" s="5"/>
      <c r="F90" s="5">
        <v>53.76</v>
      </c>
      <c r="G90" s="5"/>
      <c r="H90" s="5"/>
      <c r="I90" s="5"/>
      <c r="J90" s="5"/>
      <c r="K90" s="5"/>
      <c r="L90" s="5"/>
      <c r="M90" s="5"/>
      <c r="O90" s="5"/>
    </row>
    <row r="91" spans="1:15" x14ac:dyDescent="0.2">
      <c r="A91" s="4">
        <v>42482</v>
      </c>
      <c r="B91" s="9" t="s">
        <v>208</v>
      </c>
      <c r="C91" s="5"/>
      <c r="E91" s="5"/>
      <c r="F91" s="5"/>
      <c r="G91" s="5"/>
      <c r="H91" s="5"/>
      <c r="I91" s="5"/>
      <c r="J91" s="5"/>
      <c r="K91" s="5"/>
      <c r="L91" s="5"/>
      <c r="M91" s="5"/>
      <c r="N91">
        <v>30</v>
      </c>
      <c r="O91" s="5"/>
    </row>
    <row r="92" spans="1:15" x14ac:dyDescent="0.2">
      <c r="A92" s="4">
        <v>42489</v>
      </c>
      <c r="B92" s="9" t="s">
        <v>208</v>
      </c>
      <c r="C92" s="5"/>
      <c r="F92" s="5"/>
      <c r="G92" s="5"/>
      <c r="H92" s="5"/>
      <c r="I92" s="5"/>
      <c r="J92" s="5"/>
      <c r="K92" s="5"/>
      <c r="L92" s="5"/>
      <c r="M92" s="5"/>
      <c r="N92">
        <v>30</v>
      </c>
      <c r="O92" s="5"/>
    </row>
    <row r="93" spans="1:15" x14ac:dyDescent="0.2">
      <c r="A93" s="4">
        <v>42496</v>
      </c>
      <c r="B93" s="9" t="s">
        <v>208</v>
      </c>
      <c r="C93" s="5"/>
      <c r="E93" s="5"/>
      <c r="F93" s="5"/>
      <c r="G93" s="5"/>
      <c r="H93" s="5"/>
      <c r="I93" s="5"/>
      <c r="J93" s="5"/>
      <c r="K93" s="5"/>
      <c r="L93" s="5"/>
      <c r="M93" s="5"/>
      <c r="N93">
        <v>30</v>
      </c>
      <c r="O93" s="5"/>
    </row>
    <row r="94" spans="1:15" x14ac:dyDescent="0.2">
      <c r="A94" s="4">
        <v>42503</v>
      </c>
      <c r="B94" s="9" t="s">
        <v>208</v>
      </c>
      <c r="C94" s="5"/>
      <c r="F94" s="5"/>
      <c r="G94" s="5"/>
      <c r="H94" s="5"/>
      <c r="I94" s="5"/>
      <c r="J94" s="5"/>
      <c r="K94" s="5"/>
      <c r="L94" s="5"/>
      <c r="M94" s="5"/>
      <c r="N94">
        <v>30</v>
      </c>
      <c r="O94" s="5"/>
    </row>
    <row r="95" spans="1:15" x14ac:dyDescent="0.2">
      <c r="A95" s="4">
        <v>42510</v>
      </c>
      <c r="B95" s="9" t="s">
        <v>208</v>
      </c>
      <c r="C95" s="5"/>
      <c r="E95" s="5"/>
      <c r="F95" s="5"/>
      <c r="G95" s="5"/>
      <c r="H95" s="5"/>
      <c r="I95" s="5"/>
      <c r="J95" s="5"/>
      <c r="K95" s="5"/>
      <c r="L95" s="5"/>
      <c r="M95" s="5"/>
      <c r="N95">
        <v>30</v>
      </c>
      <c r="O95" s="5"/>
    </row>
    <row r="96" spans="1:15" x14ac:dyDescent="0.2">
      <c r="A96" s="4">
        <v>42513</v>
      </c>
      <c r="B96" s="9" t="s">
        <v>188</v>
      </c>
      <c r="C96" s="5"/>
      <c r="E96" s="5"/>
      <c r="F96" s="5"/>
      <c r="G96" s="5"/>
      <c r="H96" s="5">
        <v>37.880000000000003</v>
      </c>
      <c r="I96" s="5"/>
      <c r="J96" s="5"/>
      <c r="K96" s="5"/>
      <c r="L96" s="5"/>
      <c r="M96" s="5"/>
      <c r="O96" s="5"/>
    </row>
    <row r="97" spans="1:15" x14ac:dyDescent="0.2">
      <c r="A97" s="4">
        <v>42514</v>
      </c>
      <c r="B97" s="9" t="s">
        <v>181</v>
      </c>
      <c r="C97" s="5"/>
      <c r="E97" s="5"/>
      <c r="F97" s="5">
        <v>23.1</v>
      </c>
      <c r="G97" s="5"/>
      <c r="H97" s="5"/>
      <c r="I97" s="5"/>
      <c r="J97" s="5"/>
      <c r="K97" s="5"/>
      <c r="L97" s="5"/>
      <c r="M97" s="5"/>
      <c r="O97" s="5"/>
    </row>
    <row r="98" spans="1:15" x14ac:dyDescent="0.2">
      <c r="A98" s="4">
        <v>42517</v>
      </c>
      <c r="B98" s="9" t="s">
        <v>208</v>
      </c>
      <c r="C98" s="5"/>
      <c r="E98" s="5"/>
      <c r="F98" s="5"/>
      <c r="G98" s="5"/>
      <c r="H98" s="5"/>
      <c r="I98" s="5"/>
      <c r="J98" s="5"/>
      <c r="K98" s="5"/>
      <c r="L98" s="5"/>
      <c r="M98" s="5"/>
      <c r="N98">
        <v>30</v>
      </c>
      <c r="O98" s="5"/>
    </row>
    <row r="99" spans="1:15" x14ac:dyDescent="0.2">
      <c r="A99" s="4">
        <v>42524</v>
      </c>
      <c r="B99" s="9" t="s">
        <v>208</v>
      </c>
      <c r="C99" s="5"/>
      <c r="E99" s="5"/>
      <c r="F99" s="5"/>
      <c r="G99" s="5"/>
      <c r="H99" s="5"/>
      <c r="I99" s="5"/>
      <c r="J99" s="5"/>
      <c r="K99" s="5"/>
      <c r="L99" s="5"/>
      <c r="M99" s="5"/>
      <c r="N99">
        <v>30</v>
      </c>
      <c r="O99" s="5"/>
    </row>
    <row r="100" spans="1:15" x14ac:dyDescent="0.2">
      <c r="A100" s="4">
        <v>42531</v>
      </c>
      <c r="B100" s="9" t="s">
        <v>208</v>
      </c>
      <c r="C100" s="5"/>
      <c r="E100" s="5"/>
      <c r="F100" s="5"/>
      <c r="G100" s="5"/>
      <c r="H100" s="5"/>
      <c r="I100" s="5"/>
      <c r="J100" s="5"/>
      <c r="K100" s="5"/>
      <c r="L100" s="5"/>
      <c r="M100" s="5"/>
      <c r="N100">
        <v>30</v>
      </c>
      <c r="O100" s="5"/>
    </row>
    <row r="101" spans="1:15" x14ac:dyDescent="0.2">
      <c r="A101" s="4">
        <v>42538</v>
      </c>
      <c r="B101" s="9" t="s">
        <v>208</v>
      </c>
      <c r="C101" s="5"/>
      <c r="E101" s="5"/>
      <c r="F101" s="5"/>
      <c r="G101" s="5"/>
      <c r="H101" s="5"/>
      <c r="I101" s="5"/>
      <c r="J101" s="5"/>
      <c r="K101" s="5"/>
      <c r="L101" s="5"/>
      <c r="M101" s="5"/>
      <c r="N101">
        <v>30</v>
      </c>
      <c r="O101" s="5"/>
    </row>
    <row r="102" spans="1:15" x14ac:dyDescent="0.2">
      <c r="A102" s="4">
        <v>42545</v>
      </c>
      <c r="B102" s="9" t="s">
        <v>208</v>
      </c>
      <c r="C102" s="5"/>
      <c r="E102" s="5"/>
      <c r="F102" s="5">
        <v>23.65</v>
      </c>
      <c r="G102" s="5"/>
      <c r="H102" s="5"/>
      <c r="I102" s="5"/>
      <c r="J102" s="5"/>
      <c r="K102" s="5"/>
      <c r="L102" s="5"/>
      <c r="M102" s="5"/>
      <c r="N102">
        <v>30</v>
      </c>
      <c r="O102" s="5"/>
    </row>
    <row r="103" spans="1:15" x14ac:dyDescent="0.2">
      <c r="A103" s="4">
        <v>42552</v>
      </c>
      <c r="B103" s="9" t="s">
        <v>181</v>
      </c>
      <c r="C103" s="5"/>
      <c r="F103" s="5"/>
      <c r="G103" s="5"/>
      <c r="H103" s="5"/>
      <c r="I103" s="5"/>
      <c r="J103" s="5"/>
      <c r="K103" s="5"/>
      <c r="L103" s="5"/>
      <c r="M103" s="5"/>
      <c r="N103" s="11"/>
      <c r="O103" s="5"/>
    </row>
    <row r="104" spans="1:15" ht="12" customHeight="1" x14ac:dyDescent="0.2">
      <c r="A104" s="4"/>
      <c r="B104" s="9"/>
      <c r="C104" s="10"/>
      <c r="E104" s="5"/>
      <c r="F104" s="5"/>
      <c r="G104" s="5"/>
      <c r="H104" s="5"/>
      <c r="I104" s="5"/>
      <c r="J104" s="5"/>
      <c r="K104" s="5"/>
      <c r="L104" s="5"/>
      <c r="M104" s="5"/>
      <c r="O104" s="5"/>
    </row>
    <row r="105" spans="1:15" x14ac:dyDescent="0.2">
      <c r="B105" s="37" t="s">
        <v>228</v>
      </c>
      <c r="C105" s="10">
        <f>SUM(C42:C104)</f>
        <v>60</v>
      </c>
      <c r="E105" s="5">
        <f>SUM(E1:E104)</f>
        <v>165.29</v>
      </c>
      <c r="F105" s="5">
        <f>SUM(F13:F104)</f>
        <v>300.67999999999995</v>
      </c>
      <c r="G105" s="5">
        <f>SUM(G13:G104)</f>
        <v>1688.4099999999999</v>
      </c>
      <c r="H105" s="5">
        <f>SUM(H1:H104)</f>
        <v>366.43</v>
      </c>
      <c r="I105" s="5">
        <f>SUM(I1:I104)</f>
        <v>10</v>
      </c>
      <c r="J105" s="5"/>
      <c r="K105" s="5">
        <f>SUM(K1:K104)</f>
        <v>92.6</v>
      </c>
      <c r="L105" s="38"/>
      <c r="M105" s="5">
        <f>SUM(M1:M104)</f>
        <v>40.479999999999997</v>
      </c>
      <c r="N105">
        <f>SUM(N1:N104)</f>
        <v>1373</v>
      </c>
      <c r="O105" s="5">
        <f>SUM(O4:O104)</f>
        <v>49.120000000000005</v>
      </c>
    </row>
    <row r="106" spans="1:15" x14ac:dyDescent="0.2">
      <c r="A106" s="4"/>
      <c r="B106" s="9"/>
      <c r="C106" s="10"/>
      <c r="E106" s="5"/>
      <c r="F106" s="5"/>
      <c r="G106" s="5"/>
      <c r="H106" s="5"/>
      <c r="I106" s="5"/>
      <c r="J106" s="5"/>
      <c r="K106" s="5"/>
      <c r="L106" s="5"/>
      <c r="M106" s="5"/>
      <c r="O106" s="5"/>
    </row>
    <row r="107" spans="1:15" x14ac:dyDescent="0.2">
      <c r="A107" s="4"/>
      <c r="B107" s="9"/>
      <c r="C107" s="5"/>
      <c r="E107" s="5"/>
      <c r="F107" s="5"/>
      <c r="G107" s="5"/>
      <c r="H107" s="5"/>
      <c r="I107" s="5"/>
      <c r="J107" s="5"/>
      <c r="K107" s="5"/>
      <c r="L107" s="5"/>
      <c r="M107" s="5"/>
      <c r="O107" s="5"/>
    </row>
    <row r="108" spans="1:15" x14ac:dyDescent="0.2">
      <c r="A108" s="4"/>
      <c r="B108" s="9"/>
      <c r="C108" s="5"/>
      <c r="E108" s="5"/>
      <c r="F108" s="5"/>
      <c r="G108" s="5"/>
      <c r="H108" s="5"/>
      <c r="I108" s="5"/>
      <c r="J108" s="5"/>
      <c r="K108" s="5"/>
      <c r="L108" s="5"/>
      <c r="M108" s="5"/>
      <c r="O108" s="5"/>
    </row>
    <row r="109" spans="1:15" x14ac:dyDescent="0.2">
      <c r="A109" s="4"/>
      <c r="B109" s="9"/>
      <c r="C109" s="5"/>
      <c r="E109" s="5"/>
      <c r="F109" s="5"/>
      <c r="G109" s="5"/>
      <c r="H109" s="5"/>
      <c r="I109" s="5"/>
      <c r="J109" s="5"/>
      <c r="K109" s="5"/>
      <c r="L109" s="5"/>
      <c r="M109" s="5"/>
      <c r="O109" s="5"/>
    </row>
    <row r="110" spans="1:15" x14ac:dyDescent="0.2">
      <c r="A110" s="4"/>
      <c r="B110" s="9"/>
      <c r="C110" s="5"/>
      <c r="O110" s="5"/>
    </row>
    <row r="111" spans="1:15" x14ac:dyDescent="0.2">
      <c r="A111" s="4"/>
      <c r="B111" s="9"/>
      <c r="C111" s="5"/>
      <c r="O111" s="5"/>
    </row>
    <row r="112" spans="1:15" x14ac:dyDescent="0.2">
      <c r="A112" s="4"/>
      <c r="B112" s="9"/>
      <c r="C112" s="5"/>
      <c r="O112" s="5"/>
    </row>
    <row r="113" spans="1:15" x14ac:dyDescent="0.2">
      <c r="A113" s="4"/>
      <c r="B113" s="9"/>
      <c r="C113" s="5"/>
      <c r="O113" s="5"/>
    </row>
    <row r="114" spans="1:15" x14ac:dyDescent="0.2">
      <c r="A114" s="4"/>
      <c r="B114" s="9"/>
      <c r="C114" s="5"/>
      <c r="E114" s="5"/>
      <c r="F114" s="5"/>
      <c r="G114" s="5"/>
      <c r="H114" s="5"/>
      <c r="I114" s="5"/>
      <c r="J114" s="5"/>
      <c r="K114" s="5"/>
      <c r="L114" s="5"/>
      <c r="M114" s="5"/>
      <c r="O114" s="5"/>
    </row>
    <row r="115" spans="1:15" x14ac:dyDescent="0.2">
      <c r="A115" s="4"/>
      <c r="B115" s="9"/>
      <c r="C115" s="5"/>
      <c r="E115" s="5"/>
      <c r="F115" s="5"/>
      <c r="G115" s="5"/>
      <c r="H115" s="5"/>
      <c r="I115" s="5"/>
      <c r="J115" s="5"/>
      <c r="K115" s="5"/>
      <c r="L115" s="5"/>
      <c r="M115" s="5"/>
      <c r="O115" s="5"/>
    </row>
    <row r="116" spans="1:15" x14ac:dyDescent="0.2">
      <c r="A116" s="4"/>
      <c r="B116" s="9"/>
      <c r="C116" s="5"/>
      <c r="E116" s="5"/>
      <c r="F116" s="5"/>
      <c r="G116" s="5"/>
      <c r="H116" s="5"/>
      <c r="I116" s="5"/>
      <c r="J116" s="5"/>
      <c r="K116" s="5"/>
      <c r="L116" s="5"/>
      <c r="M116" s="5"/>
      <c r="O116" s="5"/>
    </row>
    <row r="117" spans="1:15" x14ac:dyDescent="0.2">
      <c r="A117" s="4"/>
      <c r="B117" s="9"/>
      <c r="C117" s="5"/>
      <c r="E117" s="5"/>
      <c r="F117" s="5"/>
      <c r="G117" s="5"/>
      <c r="H117" s="5"/>
      <c r="I117" s="5"/>
      <c r="J117" s="5"/>
      <c r="K117" s="5"/>
      <c r="L117" s="5"/>
      <c r="M117" s="5"/>
      <c r="O117" s="5"/>
    </row>
    <row r="118" spans="1:15" x14ac:dyDescent="0.2">
      <c r="A118" s="4"/>
      <c r="B118" s="9"/>
      <c r="C118" s="5"/>
      <c r="E118" s="5"/>
      <c r="F118" s="5"/>
      <c r="G118" s="5"/>
      <c r="H118" s="5"/>
      <c r="I118" s="5"/>
      <c r="J118" s="5"/>
      <c r="K118" s="5"/>
      <c r="L118" s="5"/>
      <c r="M118" s="5"/>
      <c r="O118" s="5"/>
    </row>
    <row r="119" spans="1:15" x14ac:dyDescent="0.2">
      <c r="A119" s="4"/>
      <c r="B119" s="9"/>
      <c r="C119" s="5"/>
      <c r="E119" s="5"/>
      <c r="F119" s="5"/>
      <c r="G119" s="5"/>
      <c r="H119" s="5"/>
      <c r="I119" s="5"/>
      <c r="J119" s="5"/>
      <c r="K119" s="5"/>
      <c r="L119" s="5"/>
      <c r="M119" s="5"/>
      <c r="O119" s="5"/>
    </row>
    <row r="120" spans="1:15" x14ac:dyDescent="0.2">
      <c r="A120" s="4"/>
      <c r="B120" s="9"/>
      <c r="C120" s="5"/>
      <c r="E120" s="5"/>
      <c r="F120" s="5"/>
      <c r="G120" s="5"/>
      <c r="H120" s="5"/>
      <c r="I120" s="5"/>
      <c r="J120" s="5"/>
      <c r="K120" s="5"/>
      <c r="L120" s="5"/>
      <c r="M120" s="5"/>
      <c r="O120" s="5"/>
    </row>
    <row r="121" spans="1:15" x14ac:dyDescent="0.2">
      <c r="A121" s="4"/>
      <c r="B121" s="9"/>
      <c r="C121" s="5"/>
      <c r="E121" s="5"/>
      <c r="F121" s="5"/>
      <c r="G121" s="5"/>
      <c r="H121" s="5"/>
      <c r="I121" s="5"/>
      <c r="J121" s="5"/>
      <c r="K121" s="5"/>
      <c r="L121" s="5"/>
      <c r="M121" s="5"/>
      <c r="O121" s="5"/>
    </row>
    <row r="122" spans="1:15" x14ac:dyDescent="0.2">
      <c r="A122" s="4"/>
      <c r="B122" s="9"/>
      <c r="C122" s="5"/>
      <c r="E122" s="5"/>
      <c r="F122" s="5"/>
      <c r="G122" s="5"/>
      <c r="H122" s="5"/>
      <c r="I122" s="5"/>
      <c r="J122" s="5"/>
      <c r="K122" s="5"/>
      <c r="L122" s="5"/>
      <c r="M122" s="5"/>
      <c r="O122" s="5"/>
    </row>
    <row r="123" spans="1:15" x14ac:dyDescent="0.2">
      <c r="A123" s="4"/>
      <c r="B123" s="9"/>
      <c r="C123" s="5"/>
      <c r="E123" s="5"/>
      <c r="F123" s="5"/>
      <c r="G123" s="5"/>
      <c r="H123" s="5"/>
      <c r="I123" s="5"/>
      <c r="J123" s="5"/>
      <c r="K123" s="5"/>
      <c r="L123" s="5"/>
      <c r="M123" s="5"/>
      <c r="O123" s="5"/>
    </row>
    <row r="124" spans="1:15" x14ac:dyDescent="0.2">
      <c r="A124" s="4"/>
      <c r="B124" s="9"/>
      <c r="C124" s="5"/>
      <c r="E124" s="5"/>
      <c r="F124" s="5"/>
      <c r="G124" s="5"/>
      <c r="H124" s="5"/>
      <c r="I124" s="5"/>
      <c r="J124" s="5"/>
      <c r="K124" s="5"/>
      <c r="L124" s="5"/>
      <c r="M124" s="5"/>
      <c r="O124" s="5"/>
    </row>
    <row r="125" spans="1:15" x14ac:dyDescent="0.2">
      <c r="A125" s="4"/>
      <c r="B125" s="9"/>
      <c r="C125" s="5"/>
      <c r="E125" s="5"/>
      <c r="F125" s="5"/>
      <c r="G125" s="5"/>
      <c r="H125" s="5"/>
      <c r="I125" s="5"/>
      <c r="J125" s="5"/>
      <c r="K125" s="5"/>
      <c r="L125" s="5"/>
      <c r="M125" s="5"/>
      <c r="O125" s="5"/>
    </row>
    <row r="126" spans="1:15" x14ac:dyDescent="0.2">
      <c r="A126" s="4"/>
      <c r="B126" s="9"/>
      <c r="C126" s="5"/>
      <c r="E126" s="5"/>
      <c r="F126" s="5"/>
      <c r="G126" s="5"/>
      <c r="H126" s="5"/>
      <c r="I126" s="5"/>
      <c r="J126" s="5"/>
      <c r="K126" s="5"/>
      <c r="L126" s="5"/>
      <c r="M126" s="5"/>
      <c r="O126" s="5"/>
    </row>
    <row r="127" spans="1:15" x14ac:dyDescent="0.2">
      <c r="A127" s="4"/>
      <c r="B127" s="9"/>
      <c r="C127" s="5"/>
      <c r="E127" s="5"/>
      <c r="F127" s="5"/>
      <c r="G127" s="5"/>
      <c r="H127" s="5"/>
      <c r="I127" s="5"/>
      <c r="J127" s="5"/>
      <c r="K127" s="5"/>
      <c r="L127" s="5"/>
      <c r="M127" s="5"/>
      <c r="O127" s="5"/>
    </row>
    <row r="128" spans="1:15" x14ac:dyDescent="0.2">
      <c r="A128" s="4"/>
      <c r="B128" s="9"/>
      <c r="C128" s="5"/>
      <c r="E128" s="5"/>
      <c r="F128" s="5"/>
      <c r="G128" s="5"/>
      <c r="H128" s="5"/>
      <c r="I128" s="5"/>
      <c r="J128" s="5"/>
      <c r="K128" s="5"/>
      <c r="L128" s="5"/>
      <c r="M128" s="5"/>
      <c r="O128" s="5"/>
    </row>
    <row r="129" spans="1:15" x14ac:dyDescent="0.2">
      <c r="A129" s="4"/>
      <c r="B129" s="9"/>
      <c r="C129" s="5"/>
      <c r="E129" s="5"/>
      <c r="F129" s="5"/>
      <c r="G129" s="5"/>
      <c r="H129" s="5"/>
      <c r="I129" s="5"/>
      <c r="J129" s="5"/>
      <c r="K129" s="5"/>
      <c r="L129" s="5"/>
      <c r="M129" s="5"/>
      <c r="O129" s="5"/>
    </row>
    <row r="130" spans="1:15" x14ac:dyDescent="0.2">
      <c r="A130" s="4"/>
      <c r="B130" s="9"/>
      <c r="C130" s="5"/>
      <c r="E130" s="5"/>
      <c r="F130" s="5"/>
      <c r="G130" s="5"/>
      <c r="H130" s="5"/>
      <c r="I130" s="5"/>
      <c r="J130" s="5"/>
      <c r="K130" s="5"/>
      <c r="L130" s="5"/>
      <c r="M130" s="5"/>
      <c r="O130" s="5"/>
    </row>
    <row r="131" spans="1:15" x14ac:dyDescent="0.2">
      <c r="A131" s="4"/>
      <c r="B131" s="9"/>
      <c r="C131" s="5"/>
      <c r="E131" s="5"/>
      <c r="F131" s="5"/>
      <c r="G131" s="5"/>
      <c r="H131" s="5"/>
      <c r="I131" s="5"/>
      <c r="J131" s="5"/>
      <c r="K131" s="5"/>
      <c r="L131" s="5"/>
      <c r="M131" s="5"/>
      <c r="O131" s="5"/>
    </row>
    <row r="132" spans="1:15" x14ac:dyDescent="0.2">
      <c r="A132" s="4"/>
      <c r="B132" s="9"/>
      <c r="C132" s="5"/>
      <c r="E132" s="5"/>
      <c r="F132" s="5"/>
      <c r="G132" s="5"/>
      <c r="H132" s="5"/>
      <c r="I132" s="5"/>
      <c r="J132" s="5"/>
      <c r="K132" s="5"/>
      <c r="L132" s="5"/>
      <c r="M132" s="5"/>
      <c r="O132" s="5"/>
    </row>
    <row r="133" spans="1:15" x14ac:dyDescent="0.2">
      <c r="A133" s="4"/>
      <c r="B133" s="9"/>
      <c r="C133" s="5"/>
      <c r="E133" s="5"/>
      <c r="F133" s="5"/>
      <c r="G133" s="5"/>
      <c r="H133" s="5"/>
      <c r="I133" s="5"/>
      <c r="J133" s="5"/>
      <c r="K133" s="5"/>
      <c r="L133" s="5"/>
      <c r="M133" s="5"/>
      <c r="O133" s="5"/>
    </row>
    <row r="134" spans="1:15" x14ac:dyDescent="0.2">
      <c r="A134" s="4"/>
      <c r="B134" s="9"/>
      <c r="C134" s="10"/>
      <c r="E134" s="5"/>
      <c r="F134" s="5"/>
      <c r="G134" s="5"/>
      <c r="H134" s="5"/>
      <c r="I134" s="5"/>
      <c r="J134" s="5"/>
      <c r="K134" s="5"/>
      <c r="L134" s="5"/>
      <c r="M134" s="5"/>
      <c r="O134" s="5"/>
    </row>
    <row r="135" spans="1:15" x14ac:dyDescent="0.2">
      <c r="A135" s="4"/>
      <c r="B135" s="9"/>
      <c r="E135" s="5"/>
    </row>
    <row r="136" spans="1:15" x14ac:dyDescent="0.2">
      <c r="A136" s="4"/>
      <c r="B136" s="9"/>
      <c r="C136" s="10"/>
      <c r="E136" s="5"/>
      <c r="F136" s="5"/>
      <c r="G136" s="5"/>
      <c r="H136" s="5"/>
      <c r="I136" s="5"/>
      <c r="J136" s="5"/>
      <c r="K136" s="5"/>
      <c r="L136" s="5"/>
      <c r="M136" s="5"/>
      <c r="O136" s="5"/>
    </row>
    <row r="137" spans="1:15" x14ac:dyDescent="0.2">
      <c r="A137" s="4"/>
      <c r="B137" s="9"/>
      <c r="C137" s="10"/>
      <c r="E137" s="5"/>
      <c r="F137" s="5"/>
      <c r="G137" s="5"/>
      <c r="H137" s="5"/>
      <c r="I137" s="5"/>
      <c r="J137" s="5"/>
      <c r="K137" s="5"/>
      <c r="L137" s="5"/>
      <c r="M137" s="5"/>
      <c r="O137" s="5"/>
    </row>
    <row r="138" spans="1:15" x14ac:dyDescent="0.2">
      <c r="A138" s="4"/>
      <c r="B138" s="9"/>
      <c r="C138" s="10"/>
      <c r="E138" s="5"/>
      <c r="F138" s="5"/>
      <c r="G138" s="5"/>
      <c r="H138" s="5"/>
      <c r="I138" s="5"/>
      <c r="J138" s="5"/>
      <c r="K138" s="5"/>
      <c r="L138" s="5"/>
      <c r="M138" s="5"/>
      <c r="O138" s="5"/>
    </row>
    <row r="139" spans="1:15" x14ac:dyDescent="0.2">
      <c r="A139" s="4"/>
      <c r="B139" s="9"/>
      <c r="C139" s="10"/>
      <c r="E139" s="5"/>
      <c r="F139" s="5"/>
      <c r="G139" s="5"/>
      <c r="H139" s="5"/>
      <c r="I139" s="5"/>
      <c r="J139" s="5"/>
      <c r="K139" s="5"/>
      <c r="L139" s="5"/>
      <c r="M139" s="5"/>
      <c r="O139" s="5"/>
    </row>
    <row r="140" spans="1:15" x14ac:dyDescent="0.2">
      <c r="A140" s="4"/>
      <c r="B140" s="9"/>
      <c r="C140" s="10"/>
      <c r="E140" s="5"/>
      <c r="F140" s="5"/>
      <c r="G140" s="5"/>
      <c r="H140" s="5"/>
      <c r="I140" s="5"/>
      <c r="J140" s="5"/>
      <c r="K140" s="5"/>
      <c r="L140" s="5"/>
      <c r="M140" s="5"/>
      <c r="O140" s="5"/>
    </row>
    <row r="141" spans="1:15" x14ac:dyDescent="0.2">
      <c r="A141" s="4"/>
      <c r="B141" s="9"/>
      <c r="E141" s="5"/>
      <c r="L141" s="5"/>
      <c r="M141" s="5"/>
    </row>
    <row r="142" spans="1:15" x14ac:dyDescent="0.2">
      <c r="A142" s="4"/>
      <c r="B142" s="9"/>
      <c r="E142" s="5"/>
      <c r="L142" s="5"/>
      <c r="M142" s="5"/>
    </row>
    <row r="143" spans="1:15" x14ac:dyDescent="0.2">
      <c r="A143" s="4"/>
      <c r="B143" s="9"/>
      <c r="E143" s="5"/>
      <c r="L143" s="5"/>
      <c r="M143" s="5"/>
    </row>
    <row r="144" spans="1:15" x14ac:dyDescent="0.2">
      <c r="A144" s="4"/>
      <c r="B144" s="9"/>
      <c r="E144" s="5"/>
      <c r="L144" s="5"/>
      <c r="M144" s="5"/>
      <c r="O144" s="5"/>
    </row>
    <row r="145" spans="1:15" x14ac:dyDescent="0.2">
      <c r="A145" s="4"/>
      <c r="B145" s="9"/>
      <c r="E145" s="5"/>
      <c r="O145" s="5"/>
    </row>
    <row r="146" spans="1:15" x14ac:dyDescent="0.2">
      <c r="A146" s="4"/>
      <c r="B146" s="9"/>
      <c r="C146" s="10"/>
      <c r="E146" s="5"/>
      <c r="F146" s="5"/>
      <c r="G146" s="5"/>
      <c r="H146" s="5"/>
      <c r="I146" s="5"/>
      <c r="J146" s="5"/>
      <c r="K146" s="5"/>
      <c r="L146" s="5"/>
      <c r="M146" s="5"/>
      <c r="O146" s="5"/>
    </row>
    <row r="147" spans="1:15" x14ac:dyDescent="0.2">
      <c r="A147" s="4"/>
      <c r="B147" s="9"/>
      <c r="C147" s="10"/>
      <c r="E147" s="5"/>
      <c r="F147" s="5"/>
      <c r="G147" s="5"/>
      <c r="H147" s="5"/>
      <c r="I147" s="5"/>
      <c r="J147" s="5"/>
      <c r="K147" s="5"/>
      <c r="L147" s="5"/>
      <c r="M147" s="5"/>
      <c r="O147" s="5"/>
    </row>
    <row r="148" spans="1:15" x14ac:dyDescent="0.2">
      <c r="A148" s="4"/>
      <c r="B148" s="9"/>
      <c r="E148" s="5"/>
    </row>
    <row r="149" spans="1:15" x14ac:dyDescent="0.2">
      <c r="A149" s="4"/>
      <c r="B149" s="9"/>
      <c r="O149" s="5"/>
    </row>
    <row r="150" spans="1:15" x14ac:dyDescent="0.2">
      <c r="A150" s="4"/>
      <c r="B150" s="9"/>
      <c r="C150" s="10"/>
      <c r="E150" s="5"/>
      <c r="F150" s="5"/>
      <c r="G150" s="5"/>
      <c r="H150" s="5"/>
      <c r="I150" s="5"/>
      <c r="J150" s="5"/>
      <c r="K150" s="5"/>
      <c r="L150" s="5"/>
      <c r="M150" s="5"/>
      <c r="O150" s="5"/>
    </row>
    <row r="151" spans="1:15" x14ac:dyDescent="0.2">
      <c r="A151" s="4"/>
      <c r="B151" s="9"/>
      <c r="C151" s="10"/>
      <c r="E151" s="5"/>
      <c r="F151" s="5"/>
      <c r="G151" s="5"/>
      <c r="H151" s="5"/>
      <c r="I151" s="5"/>
      <c r="J151" s="5"/>
      <c r="K151" s="5"/>
      <c r="L151" s="5"/>
      <c r="M151" s="5"/>
      <c r="O151" s="5"/>
    </row>
    <row r="152" spans="1:15" x14ac:dyDescent="0.2">
      <c r="A152" s="4"/>
      <c r="B152" s="9"/>
      <c r="C152" s="10"/>
      <c r="E152" s="5"/>
      <c r="F152" s="5"/>
      <c r="G152" s="5"/>
      <c r="H152" s="5"/>
      <c r="I152" s="5"/>
      <c r="J152" s="5"/>
      <c r="K152" s="5"/>
      <c r="L152" s="5"/>
      <c r="M152" s="5"/>
      <c r="O152" s="5"/>
    </row>
    <row r="153" spans="1:15" x14ac:dyDescent="0.2">
      <c r="A153" s="4"/>
      <c r="B153" s="9"/>
      <c r="C153" s="10"/>
      <c r="E153" s="5"/>
      <c r="F153" s="5"/>
      <c r="G153" s="5"/>
      <c r="H153" s="5"/>
      <c r="I153" s="5"/>
      <c r="J153" s="5"/>
      <c r="K153" s="5"/>
      <c r="L153" s="5"/>
      <c r="M153" s="5"/>
      <c r="O153" s="5"/>
    </row>
    <row r="154" spans="1:15" x14ac:dyDescent="0.2">
      <c r="A154" s="4"/>
      <c r="B154" s="9"/>
      <c r="C154" s="10"/>
      <c r="E154" s="5"/>
      <c r="F154" s="5"/>
      <c r="G154" s="5"/>
      <c r="H154" s="5"/>
      <c r="I154" s="5"/>
      <c r="J154" s="5"/>
      <c r="K154" s="5"/>
      <c r="L154" s="5"/>
      <c r="M154" s="5"/>
      <c r="O154" s="5"/>
    </row>
    <row r="155" spans="1:15" x14ac:dyDescent="0.2">
      <c r="A155" s="4"/>
      <c r="B155" s="9"/>
      <c r="C155" s="10"/>
      <c r="E155" s="5"/>
      <c r="F155" s="5"/>
      <c r="G155" s="5"/>
      <c r="H155" s="5"/>
      <c r="I155" s="5"/>
      <c r="J155" s="5"/>
      <c r="K155" s="5"/>
      <c r="L155" s="5"/>
      <c r="M155" s="5"/>
      <c r="O155" s="5"/>
    </row>
    <row r="156" spans="1:15" x14ac:dyDescent="0.2">
      <c r="A156" s="4"/>
      <c r="B156" s="9"/>
      <c r="C156" s="10"/>
      <c r="E156" s="5"/>
      <c r="F156" s="5"/>
      <c r="G156" s="5"/>
      <c r="H156" s="5"/>
      <c r="I156" s="5"/>
      <c r="J156" s="5"/>
      <c r="K156" s="5"/>
      <c r="L156" s="5"/>
      <c r="M156" s="5"/>
      <c r="O156" s="5"/>
    </row>
    <row r="157" spans="1:15" x14ac:dyDescent="0.2">
      <c r="A157" s="4"/>
      <c r="B157" s="9"/>
      <c r="C157" s="10"/>
      <c r="E157" s="5"/>
      <c r="F157" s="5"/>
      <c r="G157" s="5"/>
      <c r="H157" s="5"/>
      <c r="I157" s="5"/>
      <c r="J157" s="5"/>
      <c r="K157" s="5"/>
      <c r="L157" s="5"/>
      <c r="M157" s="5"/>
      <c r="O157" s="5"/>
    </row>
    <row r="158" spans="1:15" x14ac:dyDescent="0.2">
      <c r="A158" s="4"/>
      <c r="B158" s="9"/>
      <c r="C158" s="10"/>
      <c r="E158" s="5"/>
      <c r="F158" s="5"/>
      <c r="G158" s="5"/>
      <c r="H158" s="5"/>
      <c r="I158" s="5"/>
      <c r="J158" s="5"/>
      <c r="K158" s="5"/>
      <c r="L158" s="5"/>
      <c r="M158" s="5"/>
      <c r="O158" s="5"/>
    </row>
    <row r="159" spans="1:15" x14ac:dyDescent="0.2">
      <c r="A159" s="4"/>
      <c r="B159" s="9"/>
      <c r="C159" s="10"/>
      <c r="E159" s="5"/>
      <c r="F159" s="5"/>
      <c r="G159" s="5"/>
      <c r="H159" s="5"/>
      <c r="I159" s="5"/>
      <c r="J159" s="5"/>
      <c r="K159" s="5"/>
      <c r="L159" s="5"/>
      <c r="M159" s="5"/>
      <c r="O159" s="5"/>
    </row>
    <row r="160" spans="1:15" x14ac:dyDescent="0.2">
      <c r="A160" s="4"/>
      <c r="B160" s="9"/>
      <c r="C160" s="10"/>
      <c r="E160" s="5"/>
      <c r="F160" s="5"/>
      <c r="G160" s="5"/>
      <c r="H160" s="5"/>
      <c r="I160" s="5"/>
      <c r="J160" s="5"/>
      <c r="K160" s="5"/>
      <c r="L160" s="5"/>
      <c r="M160" s="5"/>
      <c r="O160" s="5"/>
    </row>
    <row r="161" spans="1:15" x14ac:dyDescent="0.2">
      <c r="A161" s="4"/>
      <c r="B161" s="9"/>
      <c r="C161" s="10"/>
      <c r="E161" s="5"/>
      <c r="F161" s="5"/>
      <c r="G161" s="5"/>
      <c r="H161" s="5"/>
      <c r="I161" s="5"/>
      <c r="J161" s="5"/>
      <c r="K161" s="5"/>
      <c r="L161" s="5"/>
      <c r="M161" s="5"/>
      <c r="O161" s="5"/>
    </row>
    <row r="162" spans="1:15" x14ac:dyDescent="0.2">
      <c r="A162" s="4"/>
      <c r="B162" s="9"/>
      <c r="C162" s="10"/>
      <c r="E162" s="5"/>
      <c r="F162" s="5"/>
      <c r="G162" s="5"/>
      <c r="H162" s="5"/>
      <c r="I162" s="5"/>
      <c r="J162" s="5"/>
      <c r="K162" s="5"/>
      <c r="L162" s="5"/>
      <c r="M162" s="5"/>
      <c r="O162" s="5"/>
    </row>
    <row r="163" spans="1:15" x14ac:dyDescent="0.2">
      <c r="A163" s="4"/>
      <c r="B163" s="9"/>
      <c r="C163" s="10"/>
      <c r="E163" s="5"/>
      <c r="F163" s="5"/>
      <c r="G163" s="5"/>
      <c r="H163" s="5"/>
      <c r="I163" s="5"/>
      <c r="J163" s="5"/>
      <c r="K163" s="5"/>
      <c r="L163" s="5"/>
      <c r="M163" s="5"/>
      <c r="O163" s="5"/>
    </row>
    <row r="164" spans="1:15" x14ac:dyDescent="0.2">
      <c r="A164" s="4"/>
      <c r="B164" s="9"/>
      <c r="C164" s="10"/>
      <c r="E164" s="5"/>
      <c r="F164" s="5"/>
      <c r="G164" s="5"/>
      <c r="H164" s="5"/>
      <c r="I164" s="5"/>
      <c r="J164" s="5"/>
      <c r="K164" s="5"/>
      <c r="L164" s="5"/>
      <c r="M164" s="5"/>
      <c r="O164" s="5"/>
    </row>
    <row r="165" spans="1:15" x14ac:dyDescent="0.2">
      <c r="A165" s="4"/>
      <c r="B165" s="9"/>
      <c r="C165" s="10"/>
      <c r="E165" s="5"/>
      <c r="F165" s="5"/>
      <c r="G165" s="5"/>
      <c r="H165" s="5"/>
      <c r="I165" s="5"/>
      <c r="J165" s="5"/>
      <c r="K165" s="5"/>
      <c r="L165" s="5"/>
      <c r="M165" s="5"/>
      <c r="O165" s="5"/>
    </row>
    <row r="166" spans="1:15" x14ac:dyDescent="0.2">
      <c r="A166" s="4"/>
      <c r="C166" s="10"/>
      <c r="E166" s="5"/>
      <c r="F166" s="5"/>
      <c r="G166" s="5"/>
      <c r="H166" s="5"/>
      <c r="I166" s="5"/>
      <c r="J166" s="5"/>
      <c r="K166" s="5"/>
      <c r="L166" s="5"/>
      <c r="M166" s="5"/>
      <c r="O166" s="5"/>
    </row>
    <row r="167" spans="1:15" x14ac:dyDescent="0.2">
      <c r="A167" s="4"/>
      <c r="C167" s="10"/>
      <c r="E167" s="5"/>
      <c r="F167" s="5"/>
      <c r="G167" s="5"/>
      <c r="H167" s="5"/>
      <c r="I167" s="5"/>
      <c r="J167" s="5"/>
      <c r="K167" s="5"/>
      <c r="L167" s="5"/>
      <c r="M167" s="5"/>
      <c r="O167" s="5"/>
    </row>
    <row r="168" spans="1:15" x14ac:dyDescent="0.2">
      <c r="A168" s="4"/>
      <c r="C168" s="10"/>
      <c r="E168" s="5"/>
      <c r="F168" s="5"/>
      <c r="G168" s="5"/>
      <c r="H168" s="5"/>
      <c r="I168" s="5"/>
      <c r="J168" s="5"/>
      <c r="K168" s="5"/>
      <c r="L168" s="5"/>
      <c r="M168" s="5"/>
      <c r="O168" s="5"/>
    </row>
    <row r="169" spans="1:15" x14ac:dyDescent="0.2">
      <c r="A169" s="4"/>
      <c r="C169" s="10"/>
      <c r="E169" s="5"/>
      <c r="F169" s="5"/>
      <c r="G169" s="5"/>
      <c r="H169" s="5"/>
      <c r="I169" s="5"/>
      <c r="J169" s="5"/>
      <c r="K169" s="5"/>
      <c r="L169" s="5"/>
      <c r="M169" s="5"/>
      <c r="O169" s="5"/>
    </row>
    <row r="170" spans="1:15" x14ac:dyDescent="0.2">
      <c r="A170" s="4"/>
      <c r="C170" s="10"/>
      <c r="E170" s="5"/>
      <c r="F170" s="5"/>
      <c r="G170" s="5"/>
      <c r="H170" s="5"/>
      <c r="I170" s="5"/>
      <c r="J170" s="5"/>
      <c r="K170" s="5"/>
      <c r="L170" s="5"/>
      <c r="M170" s="5"/>
      <c r="O170" s="5"/>
    </row>
    <row r="171" spans="1:15" x14ac:dyDescent="0.2">
      <c r="A171" s="4"/>
      <c r="C171" s="10"/>
      <c r="E171" s="5"/>
      <c r="F171" s="5"/>
      <c r="G171" s="5"/>
      <c r="H171" s="5"/>
      <c r="I171" s="5"/>
      <c r="J171" s="5"/>
      <c r="K171" s="5"/>
      <c r="L171" s="5"/>
      <c r="M171" s="5"/>
      <c r="O171" s="5"/>
    </row>
    <row r="172" spans="1:15" x14ac:dyDescent="0.2">
      <c r="A172" s="4"/>
      <c r="C172" s="10"/>
      <c r="O172" s="5"/>
    </row>
    <row r="173" spans="1:15" x14ac:dyDescent="0.2">
      <c r="A173" s="4"/>
      <c r="C173" s="10"/>
      <c r="E173" s="5"/>
      <c r="F173" s="5"/>
      <c r="G173" s="5"/>
      <c r="H173" s="5"/>
      <c r="I173" s="5"/>
      <c r="J173" s="5"/>
      <c r="K173" s="5"/>
      <c r="L173" s="5"/>
      <c r="M173" s="5"/>
      <c r="O173" s="5"/>
    </row>
    <row r="174" spans="1:15" x14ac:dyDescent="0.2">
      <c r="A174" s="4"/>
      <c r="C174" s="10"/>
      <c r="E174" s="5"/>
      <c r="F174" s="5"/>
      <c r="G174" s="5"/>
      <c r="H174" s="5"/>
      <c r="I174" s="5"/>
      <c r="J174" s="5"/>
      <c r="K174" s="5"/>
      <c r="L174" s="5"/>
      <c r="M174" s="5"/>
      <c r="O174" s="5"/>
    </row>
    <row r="175" spans="1:15" ht="12" customHeight="1" x14ac:dyDescent="0.2">
      <c r="A175" s="4"/>
      <c r="C175" s="10"/>
      <c r="E175" s="5"/>
      <c r="F175" s="5"/>
      <c r="G175" s="5"/>
      <c r="H175" s="5"/>
      <c r="I175" s="5"/>
      <c r="J175" s="5"/>
      <c r="K175" s="5"/>
      <c r="L175" s="5"/>
      <c r="M175" s="5"/>
      <c r="O175" s="5"/>
    </row>
    <row r="176" spans="1:15" ht="12" customHeight="1" x14ac:dyDescent="0.2">
      <c r="A176" s="4"/>
      <c r="C176" s="10"/>
      <c r="E176" s="5"/>
      <c r="F176" s="5"/>
      <c r="G176" s="5"/>
      <c r="H176" s="5"/>
      <c r="I176" s="5"/>
      <c r="J176" s="5"/>
      <c r="K176" s="5"/>
      <c r="L176" s="5"/>
      <c r="M176" s="5"/>
      <c r="O176" s="5"/>
    </row>
    <row r="177" spans="1:15" ht="12" customHeight="1" x14ac:dyDescent="0.2">
      <c r="A177" s="4"/>
      <c r="C177" s="10"/>
      <c r="E177" s="5"/>
      <c r="F177" s="5"/>
      <c r="G177" s="5"/>
      <c r="H177" s="5"/>
      <c r="I177" s="5"/>
      <c r="J177" s="5"/>
      <c r="K177" s="5"/>
      <c r="L177" s="5"/>
      <c r="M177" s="5"/>
      <c r="O177" s="5"/>
    </row>
    <row r="178" spans="1:15" x14ac:dyDescent="0.2">
      <c r="A178" s="4"/>
      <c r="C178" s="10"/>
      <c r="E178" s="5"/>
      <c r="F178" s="5"/>
      <c r="G178" s="5"/>
      <c r="H178" s="5"/>
      <c r="I178" s="5"/>
      <c r="J178" s="5"/>
      <c r="K178" s="5"/>
      <c r="L178" s="5"/>
      <c r="M178" s="5"/>
      <c r="O178" s="5"/>
    </row>
    <row r="179" spans="1:15" x14ac:dyDescent="0.2">
      <c r="A179" s="4"/>
      <c r="C179" s="10"/>
      <c r="E179" s="5"/>
      <c r="F179" s="5"/>
      <c r="G179" s="5"/>
      <c r="H179" s="5"/>
      <c r="I179" s="5"/>
      <c r="J179" s="5"/>
      <c r="K179" s="5"/>
      <c r="L179" s="5"/>
      <c r="M179" s="5"/>
      <c r="O179" s="5"/>
    </row>
    <row r="180" spans="1:15" x14ac:dyDescent="0.2">
      <c r="A180" s="4"/>
      <c r="C180" s="10"/>
      <c r="E180" s="5"/>
      <c r="F180" s="5"/>
      <c r="G180" s="5"/>
      <c r="H180" s="5"/>
      <c r="I180" s="5"/>
      <c r="J180" s="5"/>
      <c r="K180" s="5"/>
      <c r="L180" s="5"/>
      <c r="M180" s="5"/>
      <c r="O180" s="5"/>
    </row>
    <row r="181" spans="1:15" x14ac:dyDescent="0.2">
      <c r="A181" s="4"/>
      <c r="C181" s="10"/>
      <c r="E181" s="5"/>
      <c r="F181" s="5"/>
      <c r="G181" s="5"/>
      <c r="H181" s="5"/>
      <c r="I181" s="5"/>
      <c r="J181" s="5"/>
      <c r="K181" s="5"/>
      <c r="L181" s="5"/>
      <c r="M181" s="5"/>
      <c r="O181" s="5"/>
    </row>
    <row r="182" spans="1:15" x14ac:dyDescent="0.2">
      <c r="A182" s="4"/>
      <c r="C182" s="10"/>
      <c r="E182" s="5"/>
      <c r="F182" s="5"/>
      <c r="G182" s="5"/>
      <c r="H182" s="5"/>
      <c r="I182" s="5"/>
      <c r="J182" s="5"/>
      <c r="K182" s="5"/>
      <c r="L182" s="5"/>
      <c r="M182" s="5"/>
      <c r="O182" s="5"/>
    </row>
    <row r="183" spans="1:15" x14ac:dyDescent="0.2">
      <c r="A183" s="4"/>
      <c r="C183" s="10"/>
      <c r="E183" s="5"/>
      <c r="F183" s="5"/>
      <c r="G183" s="5"/>
      <c r="H183" s="5"/>
      <c r="I183" s="5"/>
      <c r="J183" s="5"/>
      <c r="K183" s="5"/>
      <c r="L183" s="5"/>
      <c r="M183" s="5"/>
      <c r="O183" s="5"/>
    </row>
    <row r="184" spans="1:15" x14ac:dyDescent="0.2">
      <c r="A184" s="4"/>
      <c r="C184" s="10"/>
      <c r="E184" s="5"/>
      <c r="F184" s="5"/>
      <c r="G184" s="5"/>
      <c r="H184" s="5"/>
      <c r="I184" s="5"/>
      <c r="J184" s="5"/>
      <c r="K184" s="5"/>
      <c r="L184" s="5"/>
      <c r="M184" s="5"/>
      <c r="O184" s="5"/>
    </row>
    <row r="185" spans="1:15" x14ac:dyDescent="0.2">
      <c r="A185" s="4"/>
      <c r="C185" s="10"/>
      <c r="E185" s="5"/>
      <c r="F185" s="5"/>
      <c r="G185" s="5"/>
      <c r="H185" s="5"/>
      <c r="I185" s="5"/>
      <c r="J185" s="5"/>
      <c r="K185" s="5"/>
      <c r="L185" s="5"/>
      <c r="M185" s="5"/>
      <c r="O185" s="5"/>
    </row>
    <row r="186" spans="1:15" x14ac:dyDescent="0.2">
      <c r="A186" s="4"/>
      <c r="C186" s="10"/>
      <c r="E186" s="5"/>
      <c r="F186" s="5"/>
      <c r="G186" s="5"/>
      <c r="H186" s="5"/>
      <c r="I186" s="5"/>
      <c r="J186" s="5"/>
      <c r="K186" s="5"/>
      <c r="L186" s="5"/>
      <c r="M186" s="5"/>
      <c r="O186" s="5"/>
    </row>
    <row r="187" spans="1:15" x14ac:dyDescent="0.2">
      <c r="A187" s="4"/>
      <c r="C187" s="10"/>
      <c r="E187" s="5"/>
      <c r="F187" s="5"/>
      <c r="G187" s="5"/>
      <c r="H187" s="5"/>
      <c r="I187" s="5"/>
      <c r="J187" s="5"/>
      <c r="K187" s="5"/>
      <c r="L187" s="5"/>
      <c r="M187" s="5"/>
      <c r="O187" s="5"/>
    </row>
    <row r="188" spans="1:15" x14ac:dyDescent="0.2">
      <c r="A188" s="4"/>
      <c r="C188" s="10"/>
      <c r="E188" s="5"/>
      <c r="F188" s="5"/>
      <c r="G188" s="5"/>
      <c r="H188" s="5"/>
      <c r="I188" s="5"/>
      <c r="J188" s="5"/>
      <c r="K188" s="5"/>
      <c r="L188" s="5"/>
      <c r="M188" s="5"/>
      <c r="O188" s="5"/>
    </row>
    <row r="189" spans="1:15" x14ac:dyDescent="0.2">
      <c r="A189" s="4"/>
      <c r="C189" s="10"/>
      <c r="E189" s="5"/>
      <c r="F189" s="5"/>
      <c r="G189" s="5"/>
      <c r="H189" s="5"/>
      <c r="I189" s="5"/>
      <c r="J189" s="5"/>
      <c r="K189" s="5"/>
      <c r="L189" s="5"/>
      <c r="M189" s="5"/>
      <c r="O189" s="5"/>
    </row>
    <row r="190" spans="1:15" x14ac:dyDescent="0.2">
      <c r="A190" s="4"/>
      <c r="C190" s="10"/>
      <c r="E190" s="5"/>
      <c r="F190" s="5"/>
      <c r="G190" s="5"/>
      <c r="H190" s="5"/>
      <c r="I190" s="5"/>
      <c r="J190" s="5"/>
      <c r="K190" s="5"/>
      <c r="L190" s="5"/>
      <c r="M190" s="5"/>
      <c r="O190" s="5"/>
    </row>
    <row r="191" spans="1:15" x14ac:dyDescent="0.2">
      <c r="A191" s="4"/>
      <c r="C191" s="10"/>
      <c r="E191" s="5"/>
      <c r="F191" s="5"/>
      <c r="G191" s="5"/>
      <c r="H191" s="5"/>
      <c r="I191" s="5"/>
      <c r="J191" s="5"/>
      <c r="K191" s="5"/>
      <c r="L191" s="5"/>
      <c r="M191" s="5"/>
      <c r="O191" s="5"/>
    </row>
    <row r="192" spans="1:15" x14ac:dyDescent="0.2">
      <c r="A192" s="4"/>
      <c r="C192" s="10"/>
      <c r="E192" s="5"/>
      <c r="F192" s="5"/>
      <c r="G192" s="5"/>
      <c r="H192" s="5"/>
      <c r="I192" s="5"/>
      <c r="J192" s="5"/>
      <c r="K192" s="5"/>
      <c r="L192" s="5"/>
      <c r="M192" s="5"/>
      <c r="O192" s="5"/>
    </row>
    <row r="193" spans="1:15" x14ac:dyDescent="0.2">
      <c r="A193" s="4"/>
      <c r="C193" s="10"/>
      <c r="E193" s="5"/>
      <c r="F193" s="5"/>
      <c r="G193" s="5"/>
      <c r="H193" s="5"/>
      <c r="I193" s="5"/>
      <c r="J193" s="5"/>
      <c r="K193" s="5"/>
      <c r="L193" s="5"/>
      <c r="M193" s="5"/>
      <c r="O193" s="5"/>
    </row>
    <row r="194" spans="1:15" x14ac:dyDescent="0.2">
      <c r="A194" s="4"/>
      <c r="C194" s="10"/>
      <c r="E194" s="5"/>
      <c r="F194" s="5"/>
      <c r="G194" s="5"/>
      <c r="H194" s="5"/>
      <c r="I194" s="5"/>
      <c r="J194" s="5"/>
      <c r="K194" s="5"/>
      <c r="L194" s="5"/>
      <c r="M194" s="5"/>
      <c r="O194" s="5"/>
    </row>
    <row r="195" spans="1:15" x14ac:dyDescent="0.2">
      <c r="A195" s="4"/>
      <c r="C195" s="10"/>
      <c r="E195" s="5"/>
      <c r="F195" s="5"/>
      <c r="G195" s="5"/>
      <c r="H195" s="5"/>
      <c r="I195" s="5"/>
      <c r="J195" s="5"/>
      <c r="K195" s="5"/>
      <c r="L195" s="5"/>
      <c r="M195" s="5"/>
      <c r="O195" s="5"/>
    </row>
    <row r="196" spans="1:15" x14ac:dyDescent="0.2">
      <c r="A196" s="4"/>
      <c r="C196" s="10"/>
      <c r="E196" s="5"/>
      <c r="F196" s="5"/>
      <c r="G196" s="5"/>
      <c r="H196" s="5"/>
      <c r="I196" s="5"/>
      <c r="J196" s="5"/>
      <c r="K196" s="5"/>
      <c r="L196" s="5"/>
      <c r="M196" s="5"/>
      <c r="O196" s="5"/>
    </row>
    <row r="197" spans="1:15" x14ac:dyDescent="0.2">
      <c r="A197" s="4"/>
      <c r="C197" s="10"/>
      <c r="E197" s="5"/>
      <c r="F197" s="5"/>
      <c r="G197" s="5"/>
      <c r="H197" s="5"/>
      <c r="I197" s="5"/>
      <c r="J197" s="5"/>
      <c r="K197" s="5"/>
      <c r="L197" s="5"/>
      <c r="M197" s="5"/>
      <c r="O197" s="5"/>
    </row>
    <row r="198" spans="1:15" x14ac:dyDescent="0.2">
      <c r="A198" s="4"/>
      <c r="C198" s="10"/>
      <c r="E198" s="5"/>
      <c r="F198" s="5"/>
      <c r="G198" s="5"/>
      <c r="H198" s="5"/>
      <c r="I198" s="5"/>
      <c r="J198" s="5"/>
      <c r="K198" s="5"/>
      <c r="L198" s="5"/>
      <c r="M198" s="5"/>
      <c r="O198" s="5"/>
    </row>
    <row r="199" spans="1:15" x14ac:dyDescent="0.2">
      <c r="A199" s="4"/>
      <c r="C199" s="10"/>
      <c r="E199" s="5"/>
      <c r="F199" s="5"/>
      <c r="G199" s="5"/>
      <c r="H199" s="5"/>
      <c r="I199" s="5"/>
      <c r="J199" s="5"/>
      <c r="K199" s="5"/>
      <c r="L199" s="5"/>
      <c r="M199" s="5"/>
      <c r="O199" s="5"/>
    </row>
    <row r="200" spans="1:15" x14ac:dyDescent="0.2">
      <c r="A200" s="4"/>
      <c r="C200" s="10"/>
      <c r="E200" s="5"/>
      <c r="F200" s="5"/>
      <c r="G200" s="5"/>
      <c r="H200" s="5"/>
      <c r="I200" s="5"/>
      <c r="J200" s="5"/>
      <c r="K200" s="5"/>
      <c r="L200" s="5"/>
      <c r="M200" s="5"/>
      <c r="O200" s="5"/>
    </row>
    <row r="201" spans="1:15" x14ac:dyDescent="0.2">
      <c r="A201" s="4"/>
      <c r="B201" s="6"/>
      <c r="C201" s="10"/>
      <c r="E201" s="5"/>
      <c r="F201" s="5"/>
      <c r="G201" s="5"/>
      <c r="H201" s="5"/>
      <c r="I201" s="5"/>
      <c r="J201" s="5"/>
      <c r="K201" s="5"/>
      <c r="L201" s="5"/>
      <c r="M201" s="5"/>
      <c r="O201" s="5"/>
    </row>
    <row r="202" spans="1:15" x14ac:dyDescent="0.2">
      <c r="A202" s="4"/>
      <c r="C202" s="10"/>
      <c r="E202" s="5"/>
      <c r="F202" s="5"/>
      <c r="G202" s="5"/>
      <c r="H202" s="5"/>
      <c r="I202" s="5"/>
      <c r="J202" s="5"/>
      <c r="K202" s="5"/>
      <c r="L202" s="5"/>
      <c r="M202" s="5"/>
      <c r="O202" s="5"/>
    </row>
    <row r="203" spans="1:15" x14ac:dyDescent="0.2">
      <c r="A203" s="4"/>
      <c r="C203" s="10"/>
      <c r="E203" s="5"/>
      <c r="F203" s="5"/>
      <c r="G203" s="5"/>
      <c r="H203" s="5"/>
      <c r="I203" s="5"/>
      <c r="J203" s="5"/>
      <c r="K203" s="5"/>
      <c r="L203" s="5"/>
      <c r="M203" s="5"/>
      <c r="O203" s="5"/>
    </row>
    <row r="204" spans="1:15" x14ac:dyDescent="0.2">
      <c r="A204" s="4"/>
      <c r="C204" s="10"/>
      <c r="O204" s="5"/>
    </row>
    <row r="205" spans="1:15" x14ac:dyDescent="0.2">
      <c r="A205" s="4"/>
      <c r="C205" s="10"/>
      <c r="E205" s="5"/>
      <c r="F205" s="5"/>
      <c r="G205" s="5"/>
      <c r="H205" s="5"/>
      <c r="I205" s="5"/>
      <c r="J205" s="5"/>
      <c r="K205" s="5"/>
      <c r="L205" s="5"/>
      <c r="M205" s="5"/>
      <c r="O205" s="5"/>
    </row>
    <row r="206" spans="1:15" x14ac:dyDescent="0.2">
      <c r="A206" s="4"/>
      <c r="C206" s="10"/>
      <c r="E206" s="5"/>
      <c r="F206" s="5"/>
      <c r="G206" s="5"/>
      <c r="H206" s="5"/>
      <c r="I206" s="5"/>
      <c r="J206" s="5"/>
      <c r="K206" s="5"/>
      <c r="L206" s="5"/>
      <c r="M206" s="5"/>
      <c r="O206" s="5"/>
    </row>
    <row r="207" spans="1:15" x14ac:dyDescent="0.2">
      <c r="A207" s="4"/>
      <c r="C207" s="10"/>
      <c r="E207" s="5"/>
      <c r="F207" s="5"/>
      <c r="G207" s="5"/>
      <c r="H207" s="5"/>
      <c r="I207" s="5"/>
      <c r="J207" s="5"/>
      <c r="K207" s="5"/>
      <c r="L207" s="5"/>
      <c r="M207" s="5"/>
      <c r="O207" s="5"/>
    </row>
    <row r="208" spans="1:15" x14ac:dyDescent="0.2">
      <c r="A208" s="4"/>
      <c r="C208" s="10"/>
      <c r="E208" s="5"/>
      <c r="F208" s="5"/>
      <c r="G208" s="5"/>
      <c r="H208" s="5"/>
      <c r="I208" s="5"/>
      <c r="J208" s="5"/>
      <c r="K208" s="5"/>
      <c r="L208" s="5"/>
      <c r="M208" s="5"/>
      <c r="O208" s="5"/>
    </row>
    <row r="209" spans="1:15" x14ac:dyDescent="0.2">
      <c r="A209" s="4"/>
      <c r="C209" s="10"/>
      <c r="E209" s="5"/>
      <c r="F209" s="5"/>
      <c r="G209" s="5"/>
      <c r="H209" s="5"/>
      <c r="I209" s="5"/>
      <c r="J209" s="5"/>
      <c r="K209" s="5"/>
      <c r="L209" s="5"/>
      <c r="M209" s="5"/>
      <c r="O209" s="5"/>
    </row>
    <row r="210" spans="1:15" x14ac:dyDescent="0.2">
      <c r="A210" s="4"/>
      <c r="B210" s="6"/>
      <c r="C210" s="10"/>
      <c r="E210" s="5"/>
      <c r="F210" s="5"/>
      <c r="G210" s="5"/>
      <c r="H210" s="5"/>
      <c r="I210" s="5"/>
      <c r="J210" s="5"/>
      <c r="K210" s="5"/>
      <c r="L210" s="5"/>
      <c r="M210" s="5"/>
      <c r="O210" s="5"/>
    </row>
    <row r="211" spans="1:15" x14ac:dyDescent="0.2">
      <c r="A211" s="4"/>
      <c r="C211" s="10"/>
      <c r="E211" s="5"/>
      <c r="F211" s="5"/>
      <c r="G211" s="5"/>
      <c r="H211" s="5"/>
      <c r="I211" s="5"/>
      <c r="J211" s="5"/>
      <c r="K211" s="5"/>
      <c r="L211" s="5"/>
      <c r="M211" s="5"/>
      <c r="O211" s="5"/>
    </row>
    <row r="212" spans="1:15" x14ac:dyDescent="0.2">
      <c r="O212" s="5"/>
    </row>
    <row r="213" spans="1:15" ht="15.75" x14ac:dyDescent="0.25">
      <c r="A213" s="2"/>
      <c r="B213" s="2" t="s">
        <v>77</v>
      </c>
      <c r="C213" s="7">
        <f>SUM(C13:C212)</f>
        <v>120</v>
      </c>
      <c r="E213" s="7">
        <f>SUM(E13:E212)</f>
        <v>275.15999999999997</v>
      </c>
      <c r="F213" s="7"/>
      <c r="G213" s="7"/>
      <c r="H213" s="7"/>
      <c r="I213" s="7"/>
      <c r="J213" s="7"/>
      <c r="K213" s="7"/>
      <c r="L213" s="7"/>
      <c r="M213" s="7"/>
      <c r="N213" s="8">
        <f>SUM(N6:N212)</f>
        <v>2724</v>
      </c>
      <c r="O213" s="7">
        <f>SUM(O6:O212)</f>
        <v>62.220000000000006</v>
      </c>
    </row>
    <row r="214" spans="1:15" x14ac:dyDescent="0.2">
      <c r="O214" s="5"/>
    </row>
    <row r="215" spans="1:15" ht="15.75" x14ac:dyDescent="0.25">
      <c r="B215" s="2" t="s">
        <v>78</v>
      </c>
      <c r="C215" s="7">
        <f>C213-E213</f>
        <v>-155.15999999999997</v>
      </c>
      <c r="O215" s="5"/>
    </row>
    <row r="216" spans="1:15" x14ac:dyDescent="0.2">
      <c r="O216" s="5"/>
    </row>
    <row r="217" spans="1:15" x14ac:dyDescent="0.2">
      <c r="O217" s="5"/>
    </row>
    <row r="218" spans="1:15" x14ac:dyDescent="0.2">
      <c r="O218" s="5"/>
    </row>
    <row r="219" spans="1:15" x14ac:dyDescent="0.2">
      <c r="O219" s="5"/>
    </row>
    <row r="220" spans="1:15" x14ac:dyDescent="0.2">
      <c r="O220" s="5"/>
    </row>
    <row r="221" spans="1:15" x14ac:dyDescent="0.2">
      <c r="O221" s="5"/>
    </row>
    <row r="222" spans="1:15" x14ac:dyDescent="0.2">
      <c r="O222" s="5"/>
    </row>
    <row r="223" spans="1:15" x14ac:dyDescent="0.2">
      <c r="O223" s="5"/>
    </row>
    <row r="224" spans="1:15" x14ac:dyDescent="0.2">
      <c r="O224" s="5"/>
    </row>
    <row r="225" spans="15:15" x14ac:dyDescent="0.2">
      <c r="O225" s="5"/>
    </row>
    <row r="226" spans="15:15" x14ac:dyDescent="0.2">
      <c r="O226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500" topLeftCell="A34" activePane="bottomLeft"/>
      <selection activeCell="D3" sqref="D3"/>
      <selection pane="bottomLeft" activeCell="B49" sqref="B49"/>
    </sheetView>
  </sheetViews>
  <sheetFormatPr defaultRowHeight="12.75" x14ac:dyDescent="0.2"/>
  <cols>
    <col min="1" max="1" width="10.140625" bestFit="1" customWidth="1"/>
    <col min="2" max="2" width="56.85546875" customWidth="1"/>
    <col min="3" max="3" width="11.7109375" customWidth="1"/>
    <col min="4" max="4" width="10.42578125" customWidth="1"/>
  </cols>
  <sheetData>
    <row r="1" spans="1:4" ht="18" x14ac:dyDescent="0.25">
      <c r="A1" s="3" t="s">
        <v>11</v>
      </c>
    </row>
    <row r="3" spans="1:4" ht="31.5" x14ac:dyDescent="0.25">
      <c r="A3" s="2" t="s">
        <v>1</v>
      </c>
      <c r="B3" s="2" t="s">
        <v>12</v>
      </c>
      <c r="C3" s="14" t="s">
        <v>13</v>
      </c>
      <c r="D3" s="14" t="s">
        <v>88</v>
      </c>
    </row>
    <row r="4" spans="1:4" x14ac:dyDescent="0.2">
      <c r="C4" s="5"/>
    </row>
    <row r="5" spans="1:4" x14ac:dyDescent="0.2">
      <c r="A5" s="4">
        <v>41480</v>
      </c>
      <c r="B5" t="s">
        <v>14</v>
      </c>
      <c r="C5" s="5">
        <v>11000</v>
      </c>
      <c r="D5" s="5"/>
    </row>
    <row r="6" spans="1:4" x14ac:dyDescent="0.2">
      <c r="A6" s="4">
        <v>41516</v>
      </c>
      <c r="B6" t="s">
        <v>15</v>
      </c>
      <c r="C6" s="5">
        <v>360</v>
      </c>
      <c r="D6" s="5"/>
    </row>
    <row r="7" spans="1:4" x14ac:dyDescent="0.2">
      <c r="A7" s="4">
        <v>41559</v>
      </c>
      <c r="B7" t="s">
        <v>19</v>
      </c>
      <c r="C7" s="5">
        <v>58.96</v>
      </c>
      <c r="D7" s="5"/>
    </row>
    <row r="8" spans="1:4" x14ac:dyDescent="0.2">
      <c r="A8" s="4">
        <v>41560</v>
      </c>
      <c r="B8" t="s">
        <v>16</v>
      </c>
      <c r="C8" s="5">
        <v>200</v>
      </c>
      <c r="D8" s="5"/>
    </row>
    <row r="9" spans="1:4" x14ac:dyDescent="0.2">
      <c r="A9" s="4">
        <v>41563</v>
      </c>
      <c r="B9" t="s">
        <v>17</v>
      </c>
      <c r="C9" s="5">
        <v>200</v>
      </c>
      <c r="D9" s="5"/>
    </row>
    <row r="10" spans="1:4" x14ac:dyDescent="0.2">
      <c r="A10" s="4">
        <v>41586</v>
      </c>
      <c r="B10" t="s">
        <v>20</v>
      </c>
      <c r="C10" s="5">
        <v>59.33</v>
      </c>
      <c r="D10" s="5"/>
    </row>
    <row r="11" spans="1:4" x14ac:dyDescent="0.2">
      <c r="A11" s="4">
        <v>41596</v>
      </c>
      <c r="B11" t="s">
        <v>18</v>
      </c>
      <c r="C11" s="5">
        <v>150</v>
      </c>
      <c r="D11" s="5"/>
    </row>
    <row r="12" spans="1:4" x14ac:dyDescent="0.2">
      <c r="A12" s="4">
        <v>41605</v>
      </c>
      <c r="B12" t="s">
        <v>21</v>
      </c>
      <c r="C12" s="5">
        <v>65.12</v>
      </c>
      <c r="D12" s="5"/>
    </row>
    <row r="13" spans="1:4" x14ac:dyDescent="0.2">
      <c r="A13" s="4">
        <v>41615</v>
      </c>
      <c r="B13" t="s">
        <v>22</v>
      </c>
      <c r="C13" s="5">
        <v>250</v>
      </c>
      <c r="D13" s="5"/>
    </row>
    <row r="14" spans="1:4" x14ac:dyDescent="0.2">
      <c r="A14" s="4">
        <v>41620</v>
      </c>
      <c r="B14" t="s">
        <v>23</v>
      </c>
      <c r="C14" s="5">
        <v>200</v>
      </c>
      <c r="D14" s="5"/>
    </row>
    <row r="15" spans="1:4" x14ac:dyDescent="0.2">
      <c r="A15" s="4">
        <v>41624</v>
      </c>
      <c r="B15" t="s">
        <v>29</v>
      </c>
      <c r="C15" s="5"/>
      <c r="D15" s="5">
        <v>3500</v>
      </c>
    </row>
    <row r="16" spans="1:4" x14ac:dyDescent="0.2">
      <c r="A16" s="4">
        <v>41625</v>
      </c>
      <c r="B16" t="s">
        <v>24</v>
      </c>
      <c r="C16" s="5">
        <v>200</v>
      </c>
      <c r="D16" s="5"/>
    </row>
    <row r="17" spans="1:4" x14ac:dyDescent="0.2">
      <c r="A17" s="4">
        <v>41632</v>
      </c>
      <c r="B17" t="s">
        <v>25</v>
      </c>
      <c r="C17" s="5">
        <v>200</v>
      </c>
      <c r="D17" s="5"/>
    </row>
    <row r="18" spans="1:4" x14ac:dyDescent="0.2">
      <c r="A18" s="4">
        <v>41636</v>
      </c>
      <c r="B18" t="s">
        <v>26</v>
      </c>
      <c r="C18" s="5">
        <v>150</v>
      </c>
      <c r="D18" s="5"/>
    </row>
    <row r="19" spans="1:4" x14ac:dyDescent="0.2">
      <c r="A19" s="4">
        <v>41638</v>
      </c>
      <c r="B19" t="s">
        <v>27</v>
      </c>
      <c r="C19" s="5">
        <v>250</v>
      </c>
      <c r="D19" s="5"/>
    </row>
    <row r="20" spans="1:4" x14ac:dyDescent="0.2">
      <c r="A20" s="4">
        <v>41638</v>
      </c>
      <c r="B20" t="s">
        <v>75</v>
      </c>
      <c r="C20" s="5">
        <v>154.04</v>
      </c>
      <c r="D20" s="5"/>
    </row>
    <row r="21" spans="1:4" x14ac:dyDescent="0.2">
      <c r="A21" s="4">
        <v>41639</v>
      </c>
      <c r="B21" t="s">
        <v>28</v>
      </c>
      <c r="C21" s="5">
        <v>98.54</v>
      </c>
      <c r="D21" s="5"/>
    </row>
    <row r="22" spans="1:4" x14ac:dyDescent="0.2">
      <c r="A22" s="4">
        <v>41640</v>
      </c>
      <c r="B22" t="s">
        <v>32</v>
      </c>
      <c r="C22" s="5">
        <v>50</v>
      </c>
      <c r="D22" s="5"/>
    </row>
    <row r="23" spans="1:4" x14ac:dyDescent="0.2">
      <c r="A23" s="4">
        <v>41671</v>
      </c>
      <c r="B23" t="s">
        <v>32</v>
      </c>
      <c r="C23" s="5">
        <v>50</v>
      </c>
      <c r="D23" s="5"/>
    </row>
    <row r="24" spans="1:4" x14ac:dyDescent="0.2">
      <c r="A24" s="4">
        <v>41677</v>
      </c>
      <c r="B24" t="s">
        <v>33</v>
      </c>
      <c r="C24" s="5">
        <v>157.34</v>
      </c>
      <c r="D24" s="5"/>
    </row>
    <row r="25" spans="1:4" x14ac:dyDescent="0.2">
      <c r="A25" s="4">
        <v>41699</v>
      </c>
      <c r="B25" t="s">
        <v>32</v>
      </c>
      <c r="C25" s="5">
        <v>50</v>
      </c>
      <c r="D25" s="5"/>
    </row>
    <row r="26" spans="1:4" x14ac:dyDescent="0.2">
      <c r="A26" s="4">
        <v>41709</v>
      </c>
      <c r="B26" t="s">
        <v>53</v>
      </c>
      <c r="C26" s="5">
        <v>213.26</v>
      </c>
      <c r="D26" s="5"/>
    </row>
    <row r="27" spans="1:4" x14ac:dyDescent="0.2">
      <c r="A27" s="4">
        <v>41730</v>
      </c>
      <c r="B27" t="s">
        <v>32</v>
      </c>
      <c r="C27" s="5">
        <v>50</v>
      </c>
      <c r="D27" s="5"/>
    </row>
    <row r="28" spans="1:4" x14ac:dyDescent="0.2">
      <c r="A28" s="4">
        <v>41737</v>
      </c>
      <c r="B28" t="s">
        <v>54</v>
      </c>
      <c r="C28" s="5">
        <v>147.04</v>
      </c>
      <c r="D28" s="5"/>
    </row>
    <row r="29" spans="1:4" x14ac:dyDescent="0.2">
      <c r="A29" s="4">
        <v>41753</v>
      </c>
      <c r="B29" t="s">
        <v>71</v>
      </c>
      <c r="C29" s="5">
        <v>50</v>
      </c>
      <c r="D29" s="5"/>
    </row>
    <row r="30" spans="1:4" x14ac:dyDescent="0.2">
      <c r="A30" s="4">
        <v>41760</v>
      </c>
      <c r="B30" t="s">
        <v>32</v>
      </c>
      <c r="C30" s="5">
        <v>50</v>
      </c>
      <c r="D30" s="5"/>
    </row>
    <row r="31" spans="1:4" x14ac:dyDescent="0.2">
      <c r="A31" s="4">
        <v>41769</v>
      </c>
      <c r="B31" t="s">
        <v>56</v>
      </c>
      <c r="C31" s="5"/>
      <c r="D31" s="5">
        <v>550</v>
      </c>
    </row>
    <row r="32" spans="1:4" x14ac:dyDescent="0.2">
      <c r="A32" s="4">
        <v>41771</v>
      </c>
      <c r="B32" t="s">
        <v>55</v>
      </c>
      <c r="C32" s="5">
        <v>101.87</v>
      </c>
      <c r="D32" s="5"/>
    </row>
    <row r="33" spans="1:4" x14ac:dyDescent="0.2">
      <c r="A33" s="4">
        <v>41791</v>
      </c>
      <c r="B33" t="s">
        <v>32</v>
      </c>
      <c r="C33" s="5">
        <v>50</v>
      </c>
      <c r="D33" s="5"/>
    </row>
    <row r="34" spans="1:4" x14ac:dyDescent="0.2">
      <c r="A34" s="4">
        <v>41792</v>
      </c>
      <c r="B34" s="4" t="s">
        <v>101</v>
      </c>
      <c r="C34" s="5"/>
      <c r="D34" s="5">
        <v>1000</v>
      </c>
    </row>
    <row r="35" spans="1:4" x14ac:dyDescent="0.2">
      <c r="A35" s="4">
        <v>41806</v>
      </c>
      <c r="B35" t="s">
        <v>57</v>
      </c>
      <c r="C35" s="5">
        <v>97.8</v>
      </c>
      <c r="D35" s="5"/>
    </row>
    <row r="36" spans="1:4" x14ac:dyDescent="0.2">
      <c r="A36" s="4">
        <v>41815</v>
      </c>
      <c r="B36" t="s">
        <v>58</v>
      </c>
      <c r="C36" s="5">
        <v>200</v>
      </c>
      <c r="D36" s="5"/>
    </row>
    <row r="37" spans="1:4" x14ac:dyDescent="0.2">
      <c r="A37" s="4">
        <v>41815</v>
      </c>
      <c r="B37" t="s">
        <v>59</v>
      </c>
      <c r="C37" s="5">
        <v>67.819999999999993</v>
      </c>
      <c r="D37" s="5"/>
    </row>
    <row r="38" spans="1:4" x14ac:dyDescent="0.2">
      <c r="A38" s="4">
        <v>41821</v>
      </c>
      <c r="B38" t="s">
        <v>32</v>
      </c>
      <c r="C38" s="5">
        <v>50</v>
      </c>
      <c r="D38" s="5"/>
    </row>
    <row r="39" spans="1:4" x14ac:dyDescent="0.2">
      <c r="A39" s="4">
        <v>41837</v>
      </c>
      <c r="B39" t="s">
        <v>79</v>
      </c>
      <c r="C39" s="5">
        <v>139.69</v>
      </c>
      <c r="D39" s="5"/>
    </row>
    <row r="40" spans="1:4" x14ac:dyDescent="0.2">
      <c r="A40" s="4">
        <v>41852</v>
      </c>
      <c r="B40" t="s">
        <v>32</v>
      </c>
      <c r="C40" s="5">
        <v>50</v>
      </c>
      <c r="D40" s="5"/>
    </row>
    <row r="41" spans="1:4" x14ac:dyDescent="0.2">
      <c r="A41" s="4">
        <v>41859</v>
      </c>
      <c r="B41" s="9" t="s">
        <v>99</v>
      </c>
      <c r="D41" s="5">
        <v>200</v>
      </c>
    </row>
    <row r="42" spans="1:4" x14ac:dyDescent="0.2">
      <c r="A42" s="4">
        <v>41883</v>
      </c>
      <c r="B42" t="s">
        <v>32</v>
      </c>
      <c r="C42" s="5">
        <v>50</v>
      </c>
      <c r="D42" s="5"/>
    </row>
    <row r="43" spans="1:4" x14ac:dyDescent="0.2">
      <c r="A43" s="4">
        <v>41913</v>
      </c>
      <c r="B43" t="s">
        <v>32</v>
      </c>
      <c r="C43" s="5">
        <v>50</v>
      </c>
      <c r="D43" s="5"/>
    </row>
    <row r="44" spans="1:4" x14ac:dyDescent="0.2">
      <c r="A44" s="4">
        <v>41944</v>
      </c>
      <c r="B44" t="s">
        <v>32</v>
      </c>
      <c r="C44" s="5">
        <v>50</v>
      </c>
      <c r="D44" s="5"/>
    </row>
    <row r="45" spans="1:4" x14ac:dyDescent="0.2">
      <c r="A45" s="4">
        <v>41974</v>
      </c>
      <c r="B45" t="s">
        <v>32</v>
      </c>
      <c r="C45" s="5">
        <v>50</v>
      </c>
      <c r="D45" s="5"/>
    </row>
    <row r="46" spans="1:4" x14ac:dyDescent="0.2">
      <c r="A46" s="4">
        <v>41978</v>
      </c>
      <c r="B46" t="s">
        <v>80</v>
      </c>
      <c r="C46" s="5"/>
      <c r="D46" s="5">
        <v>240</v>
      </c>
    </row>
    <row r="47" spans="1:4" x14ac:dyDescent="0.2">
      <c r="A47" s="4">
        <v>41982</v>
      </c>
      <c r="B47" t="s">
        <v>75</v>
      </c>
      <c r="C47" s="5">
        <v>197.62</v>
      </c>
      <c r="D47" s="5"/>
    </row>
    <row r="48" spans="1:4" x14ac:dyDescent="0.2">
      <c r="A48" s="4">
        <v>41983</v>
      </c>
      <c r="B48" s="9" t="s">
        <v>102</v>
      </c>
      <c r="C48" s="5">
        <v>1600</v>
      </c>
    </row>
    <row r="49" spans="1:4" x14ac:dyDescent="0.2">
      <c r="A49" s="4">
        <v>41983</v>
      </c>
      <c r="B49" s="9" t="s">
        <v>103</v>
      </c>
      <c r="C49" s="5"/>
      <c r="D49" s="5">
        <v>2000</v>
      </c>
    </row>
    <row r="50" spans="1:4" x14ac:dyDescent="0.2">
      <c r="A50" s="4">
        <v>42005</v>
      </c>
      <c r="B50" t="s">
        <v>32</v>
      </c>
      <c r="C50" s="5">
        <v>50</v>
      </c>
      <c r="D50" s="5"/>
    </row>
    <row r="51" spans="1:4" x14ac:dyDescent="0.2">
      <c r="A51" s="4">
        <v>42036</v>
      </c>
      <c r="B51" t="s">
        <v>32</v>
      </c>
      <c r="C51" s="5">
        <v>50</v>
      </c>
      <c r="D51" s="5"/>
    </row>
    <row r="52" spans="1:4" x14ac:dyDescent="0.2">
      <c r="A52" s="4">
        <v>42046</v>
      </c>
      <c r="B52" s="4" t="s">
        <v>100</v>
      </c>
      <c r="C52" s="5"/>
      <c r="D52" s="5">
        <v>25</v>
      </c>
    </row>
    <row r="53" spans="1:4" x14ac:dyDescent="0.2">
      <c r="C53" s="5"/>
      <c r="D53" s="5"/>
    </row>
    <row r="54" spans="1:4" x14ac:dyDescent="0.2">
      <c r="B54" t="s">
        <v>30</v>
      </c>
      <c r="C54" s="5">
        <f>SUM(C5:C53)</f>
        <v>17268.430000000004</v>
      </c>
      <c r="D54" s="5">
        <f>SUM(D5:D53)</f>
        <v>7515</v>
      </c>
    </row>
    <row r="55" spans="1:4" x14ac:dyDescent="0.2">
      <c r="C55" s="5"/>
      <c r="D55" s="5"/>
    </row>
    <row r="56" spans="1:4" x14ac:dyDescent="0.2">
      <c r="B56" t="s">
        <v>31</v>
      </c>
      <c r="C56" s="5">
        <f>C54-D54</f>
        <v>9753.4300000000039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64"/>
  <sheetViews>
    <sheetView workbookViewId="0">
      <selection activeCell="A27" sqref="A27"/>
    </sheetView>
  </sheetViews>
  <sheetFormatPr defaultRowHeight="12.75" x14ac:dyDescent="0.2"/>
  <cols>
    <col min="2" max="2" width="36.5703125" customWidth="1"/>
    <col min="3" max="3" width="10.28515625" customWidth="1"/>
  </cols>
  <sheetData>
    <row r="6" spans="1:5" ht="25.5" x14ac:dyDescent="0.2">
      <c r="A6" t="s">
        <v>34</v>
      </c>
      <c r="B6" t="s">
        <v>2</v>
      </c>
      <c r="C6" s="6" t="s">
        <v>36</v>
      </c>
      <c r="D6" t="s">
        <v>4</v>
      </c>
      <c r="E6" t="s">
        <v>35</v>
      </c>
    </row>
    <row r="8" spans="1:5" x14ac:dyDescent="0.2">
      <c r="A8">
        <v>1</v>
      </c>
      <c r="B8" t="s">
        <v>37</v>
      </c>
      <c r="C8" t="s">
        <v>38</v>
      </c>
      <c r="D8" s="5">
        <v>1600</v>
      </c>
      <c r="E8" s="5">
        <v>500</v>
      </c>
    </row>
    <row r="9" spans="1:5" x14ac:dyDescent="0.2">
      <c r="A9">
        <v>1</v>
      </c>
      <c r="B9" t="s">
        <v>37</v>
      </c>
      <c r="C9" t="s">
        <v>38</v>
      </c>
      <c r="D9" s="5">
        <v>500</v>
      </c>
      <c r="E9" s="5">
        <v>500</v>
      </c>
    </row>
    <row r="10" spans="1:5" x14ac:dyDescent="0.2">
      <c r="A10">
        <v>1</v>
      </c>
      <c r="B10" t="s">
        <v>39</v>
      </c>
      <c r="C10" t="s">
        <v>38</v>
      </c>
      <c r="D10" s="5">
        <v>500</v>
      </c>
      <c r="E10" s="5">
        <v>500</v>
      </c>
    </row>
    <row r="11" spans="1:5" x14ac:dyDescent="0.2">
      <c r="A11">
        <v>1</v>
      </c>
      <c r="B11" t="s">
        <v>40</v>
      </c>
      <c r="C11" t="s">
        <v>38</v>
      </c>
      <c r="D11" s="5">
        <v>1000</v>
      </c>
      <c r="E11" s="5">
        <v>500</v>
      </c>
    </row>
    <row r="12" spans="1:5" x14ac:dyDescent="0.2">
      <c r="A12">
        <v>1</v>
      </c>
      <c r="B12" t="s">
        <v>41</v>
      </c>
      <c r="C12" t="s">
        <v>38</v>
      </c>
      <c r="D12" s="5">
        <v>1200</v>
      </c>
      <c r="E12" s="5">
        <v>500</v>
      </c>
    </row>
    <row r="13" spans="1:5" x14ac:dyDescent="0.2">
      <c r="A13">
        <v>1</v>
      </c>
      <c r="B13" t="s">
        <v>42</v>
      </c>
      <c r="C13" t="s">
        <v>38</v>
      </c>
      <c r="D13" s="5">
        <v>500</v>
      </c>
      <c r="E13" s="5">
        <v>250</v>
      </c>
    </row>
    <row r="14" spans="1:5" x14ac:dyDescent="0.2">
      <c r="A14">
        <v>1</v>
      </c>
      <c r="B14" t="s">
        <v>43</v>
      </c>
      <c r="C14" t="s">
        <v>38</v>
      </c>
      <c r="D14" s="5">
        <v>750</v>
      </c>
      <c r="E14" s="5">
        <v>250</v>
      </c>
    </row>
    <row r="15" spans="1:5" x14ac:dyDescent="0.2">
      <c r="A15">
        <v>1</v>
      </c>
      <c r="B15" t="s">
        <v>44</v>
      </c>
      <c r="C15" t="s">
        <v>38</v>
      </c>
      <c r="D15" s="5">
        <v>500</v>
      </c>
      <c r="E15" s="5">
        <v>250</v>
      </c>
    </row>
    <row r="16" spans="1:5" x14ac:dyDescent="0.2">
      <c r="A16">
        <v>1</v>
      </c>
      <c r="B16" t="s">
        <v>45</v>
      </c>
      <c r="C16" t="s">
        <v>38</v>
      </c>
      <c r="D16" s="5">
        <v>800</v>
      </c>
      <c r="E16" s="5">
        <v>250</v>
      </c>
    </row>
    <row r="17" spans="1:5" x14ac:dyDescent="0.2">
      <c r="A17">
        <v>1</v>
      </c>
      <c r="B17" t="s">
        <v>46</v>
      </c>
      <c r="C17" t="s">
        <v>38</v>
      </c>
      <c r="D17" s="5">
        <v>750</v>
      </c>
      <c r="E17" s="5">
        <v>750</v>
      </c>
    </row>
    <row r="18" spans="1:5" x14ac:dyDescent="0.2">
      <c r="D18" s="5"/>
      <c r="E18" s="5"/>
    </row>
    <row r="19" spans="1:5" x14ac:dyDescent="0.2">
      <c r="B19" t="s">
        <v>47</v>
      </c>
      <c r="D19" s="5">
        <f>SUM(D8:D18)</f>
        <v>8100</v>
      </c>
      <c r="E19" s="5"/>
    </row>
    <row r="20" spans="1:5" x14ac:dyDescent="0.2">
      <c r="D20" s="5"/>
      <c r="E20" s="5"/>
    </row>
    <row r="21" spans="1:5" x14ac:dyDescent="0.2">
      <c r="A21">
        <v>1</v>
      </c>
      <c r="B21" t="s">
        <v>48</v>
      </c>
      <c r="C21" t="s">
        <v>38</v>
      </c>
      <c r="D21" s="5">
        <v>1200</v>
      </c>
      <c r="E21" s="5">
        <v>800</v>
      </c>
    </row>
    <row r="22" spans="1:5" x14ac:dyDescent="0.2">
      <c r="A22">
        <v>1</v>
      </c>
      <c r="B22" t="s">
        <v>49</v>
      </c>
      <c r="C22" t="s">
        <v>38</v>
      </c>
      <c r="D22" s="5">
        <v>850</v>
      </c>
      <c r="E22" s="5">
        <v>500</v>
      </c>
    </row>
    <row r="23" spans="1:5" x14ac:dyDescent="0.2">
      <c r="A23">
        <v>1</v>
      </c>
      <c r="B23" t="s">
        <v>50</v>
      </c>
      <c r="C23" t="s">
        <v>38</v>
      </c>
      <c r="D23" s="5">
        <v>250</v>
      </c>
      <c r="E23" s="5">
        <v>150</v>
      </c>
    </row>
    <row r="24" spans="1:5" x14ac:dyDescent="0.2">
      <c r="A24">
        <v>1</v>
      </c>
      <c r="B24" t="s">
        <v>50</v>
      </c>
      <c r="C24" t="s">
        <v>38</v>
      </c>
      <c r="D24" s="5">
        <v>150</v>
      </c>
      <c r="E24" s="5">
        <v>50</v>
      </c>
    </row>
    <row r="25" spans="1:5" x14ac:dyDescent="0.2">
      <c r="A25">
        <v>2</v>
      </c>
      <c r="B25" t="s">
        <v>51</v>
      </c>
      <c r="C25" t="s">
        <v>38</v>
      </c>
      <c r="D25" s="5">
        <v>300</v>
      </c>
      <c r="E25" s="5">
        <v>100</v>
      </c>
    </row>
    <row r="26" spans="1:5" x14ac:dyDescent="0.2">
      <c r="A26">
        <v>1</v>
      </c>
      <c r="B26" t="s">
        <v>52</v>
      </c>
      <c r="C26" t="s">
        <v>38</v>
      </c>
      <c r="D26" s="5">
        <v>120</v>
      </c>
      <c r="E26" s="5">
        <v>80</v>
      </c>
    </row>
    <row r="27" spans="1:5" x14ac:dyDescent="0.2">
      <c r="D27" s="5"/>
      <c r="E27" s="5"/>
    </row>
    <row r="28" spans="1:5" x14ac:dyDescent="0.2">
      <c r="D28" s="5"/>
      <c r="E28" s="5"/>
    </row>
    <row r="29" spans="1:5" x14ac:dyDescent="0.2">
      <c r="D29" s="5"/>
      <c r="E29" s="5"/>
    </row>
    <row r="30" spans="1:5" x14ac:dyDescent="0.2">
      <c r="D30" s="5"/>
      <c r="E30" s="5"/>
    </row>
    <row r="31" spans="1:5" x14ac:dyDescent="0.2">
      <c r="D31" s="5"/>
      <c r="E31" s="5"/>
    </row>
    <row r="32" spans="1:5" x14ac:dyDescent="0.2">
      <c r="D32" s="5"/>
      <c r="E32" s="5"/>
    </row>
    <row r="33" spans="4:5" x14ac:dyDescent="0.2">
      <c r="D33" s="5"/>
      <c r="E33" s="5"/>
    </row>
    <row r="34" spans="4:5" x14ac:dyDescent="0.2">
      <c r="D34" s="5"/>
      <c r="E34" s="5"/>
    </row>
    <row r="35" spans="4:5" x14ac:dyDescent="0.2">
      <c r="D35" s="5"/>
      <c r="E35" s="5"/>
    </row>
    <row r="36" spans="4:5" x14ac:dyDescent="0.2">
      <c r="D36" s="5"/>
      <c r="E36" s="5"/>
    </row>
    <row r="37" spans="4:5" x14ac:dyDescent="0.2">
      <c r="D37" s="5"/>
      <c r="E37" s="5"/>
    </row>
    <row r="38" spans="4:5" x14ac:dyDescent="0.2">
      <c r="D38" s="5"/>
      <c r="E38" s="5"/>
    </row>
    <row r="39" spans="4:5" x14ac:dyDescent="0.2">
      <c r="D39" s="5"/>
      <c r="E39" s="5"/>
    </row>
    <row r="40" spans="4:5" x14ac:dyDescent="0.2">
      <c r="D40" s="5"/>
      <c r="E40" s="5"/>
    </row>
    <row r="41" spans="4:5" x14ac:dyDescent="0.2">
      <c r="D41" s="5"/>
      <c r="E41" s="5"/>
    </row>
    <row r="42" spans="4:5" x14ac:dyDescent="0.2">
      <c r="D42" s="5"/>
      <c r="E42" s="5"/>
    </row>
    <row r="43" spans="4:5" x14ac:dyDescent="0.2">
      <c r="D43" s="5"/>
      <c r="E43" s="5"/>
    </row>
    <row r="44" spans="4:5" x14ac:dyDescent="0.2">
      <c r="D44" s="5"/>
    </row>
    <row r="45" spans="4:5" x14ac:dyDescent="0.2">
      <c r="D45" s="5"/>
    </row>
    <row r="46" spans="4:5" x14ac:dyDescent="0.2">
      <c r="D46" s="5"/>
    </row>
    <row r="47" spans="4:5" x14ac:dyDescent="0.2">
      <c r="D47" s="5"/>
    </row>
    <row r="48" spans="4:5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40" sqref="B40"/>
    </sheetView>
  </sheetViews>
  <sheetFormatPr defaultRowHeight="12.75" x14ac:dyDescent="0.2"/>
  <cols>
    <col min="1" max="1" width="14.42578125" customWidth="1"/>
    <col min="2" max="2" width="36.140625" customWidth="1"/>
  </cols>
  <sheetData>
    <row r="1" spans="1:3" ht="27" customHeight="1" x14ac:dyDescent="0.25">
      <c r="A1" s="3" t="s">
        <v>91</v>
      </c>
    </row>
    <row r="3" spans="1:3" ht="15" x14ac:dyDescent="0.25">
      <c r="A3" s="12" t="s">
        <v>89</v>
      </c>
      <c r="B3" s="12" t="s">
        <v>90</v>
      </c>
      <c r="C3" s="12" t="s">
        <v>35</v>
      </c>
    </row>
    <row r="5" spans="1:3" x14ac:dyDescent="0.2">
      <c r="A5" s="13">
        <v>100</v>
      </c>
      <c r="B5" s="9" t="s">
        <v>92</v>
      </c>
      <c r="C5" s="5">
        <v>100</v>
      </c>
    </row>
    <row r="6" spans="1:3" x14ac:dyDescent="0.2">
      <c r="A6" s="13">
        <v>200</v>
      </c>
      <c r="B6" s="9" t="s">
        <v>92</v>
      </c>
      <c r="C6" s="5">
        <v>100</v>
      </c>
    </row>
    <row r="7" spans="1:3" x14ac:dyDescent="0.2">
      <c r="A7" s="13">
        <v>300</v>
      </c>
      <c r="B7" s="9" t="s">
        <v>92</v>
      </c>
      <c r="C7" s="5">
        <v>100</v>
      </c>
    </row>
    <row r="8" spans="1:3" x14ac:dyDescent="0.2">
      <c r="A8" s="13">
        <v>400</v>
      </c>
      <c r="B8" s="9" t="s">
        <v>92</v>
      </c>
      <c r="C8" s="5">
        <v>100</v>
      </c>
    </row>
    <row r="9" spans="1:3" x14ac:dyDescent="0.2">
      <c r="A9" s="13">
        <v>500</v>
      </c>
      <c r="B9" s="9" t="s">
        <v>92</v>
      </c>
      <c r="C9" s="5">
        <v>100</v>
      </c>
    </row>
    <row r="10" spans="1:3" x14ac:dyDescent="0.2">
      <c r="A10" s="13">
        <v>600</v>
      </c>
      <c r="B10" s="9" t="s">
        <v>93</v>
      </c>
      <c r="C10" s="5">
        <v>100</v>
      </c>
    </row>
    <row r="11" spans="1:3" x14ac:dyDescent="0.2">
      <c r="A11" s="13">
        <v>700</v>
      </c>
      <c r="B11" s="9" t="s">
        <v>93</v>
      </c>
      <c r="C11" s="5">
        <v>100</v>
      </c>
    </row>
    <row r="12" spans="1:3" x14ac:dyDescent="0.2">
      <c r="A12" s="13">
        <v>800</v>
      </c>
      <c r="B12" s="9" t="s">
        <v>93</v>
      </c>
      <c r="C12" s="5">
        <v>100</v>
      </c>
    </row>
    <row r="13" spans="1:3" x14ac:dyDescent="0.2">
      <c r="A13" s="13">
        <v>900</v>
      </c>
      <c r="B13" s="9" t="s">
        <v>93</v>
      </c>
      <c r="C13" s="5">
        <v>100</v>
      </c>
    </row>
    <row r="14" spans="1:3" x14ac:dyDescent="0.2">
      <c r="A14" s="13">
        <v>1000</v>
      </c>
      <c r="B14" s="9" t="s">
        <v>93</v>
      </c>
      <c r="C14" s="5">
        <v>100</v>
      </c>
    </row>
    <row r="15" spans="1:3" x14ac:dyDescent="0.2">
      <c r="A15" s="13">
        <v>1100</v>
      </c>
      <c r="B15" s="9" t="s">
        <v>94</v>
      </c>
      <c r="C15" s="5">
        <v>100</v>
      </c>
    </row>
    <row r="16" spans="1:3" x14ac:dyDescent="0.2">
      <c r="A16" s="13">
        <v>1200</v>
      </c>
      <c r="B16" s="9" t="s">
        <v>94</v>
      </c>
      <c r="C16" s="5">
        <v>100</v>
      </c>
    </row>
    <row r="17" spans="1:3" x14ac:dyDescent="0.2">
      <c r="A17" s="13">
        <v>1300</v>
      </c>
      <c r="B17" s="9" t="s">
        <v>94</v>
      </c>
      <c r="C17" s="5">
        <v>100</v>
      </c>
    </row>
    <row r="18" spans="1:3" x14ac:dyDescent="0.2">
      <c r="A18" s="13">
        <v>1400</v>
      </c>
      <c r="B18" s="9" t="s">
        <v>94</v>
      </c>
      <c r="C18" s="5">
        <v>100</v>
      </c>
    </row>
    <row r="19" spans="1:3" x14ac:dyDescent="0.2">
      <c r="A19" s="13">
        <v>1500</v>
      </c>
      <c r="B19" s="9" t="s">
        <v>94</v>
      </c>
      <c r="C19" s="5">
        <v>100</v>
      </c>
    </row>
    <row r="20" spans="1:3" x14ac:dyDescent="0.2">
      <c r="A20" s="13">
        <v>1600</v>
      </c>
      <c r="B20" s="9" t="s">
        <v>95</v>
      </c>
      <c r="C20" s="5">
        <v>100</v>
      </c>
    </row>
    <row r="21" spans="1:3" x14ac:dyDescent="0.2">
      <c r="A21" s="13">
        <v>1700</v>
      </c>
      <c r="B21" s="9" t="s">
        <v>95</v>
      </c>
      <c r="C21" s="5">
        <v>100</v>
      </c>
    </row>
    <row r="22" spans="1:3" x14ac:dyDescent="0.2">
      <c r="A22" s="13">
        <v>1800</v>
      </c>
      <c r="B22" s="9" t="s">
        <v>95</v>
      </c>
      <c r="C22" s="5">
        <v>100</v>
      </c>
    </row>
    <row r="23" spans="1:3" x14ac:dyDescent="0.2">
      <c r="A23" s="13">
        <v>1900</v>
      </c>
      <c r="B23" s="9" t="s">
        <v>95</v>
      </c>
      <c r="C23" s="5">
        <v>100</v>
      </c>
    </row>
    <row r="24" spans="1:3" x14ac:dyDescent="0.2">
      <c r="A24" s="13">
        <v>2000</v>
      </c>
      <c r="B24" s="9" t="s">
        <v>95</v>
      </c>
      <c r="C24" s="5">
        <v>100</v>
      </c>
    </row>
    <row r="25" spans="1:3" x14ac:dyDescent="0.2">
      <c r="A25" s="13">
        <v>2100</v>
      </c>
      <c r="B25" s="9" t="s">
        <v>96</v>
      </c>
      <c r="C25" s="5">
        <v>100</v>
      </c>
    </row>
    <row r="26" spans="1:3" x14ac:dyDescent="0.2">
      <c r="A26" s="13">
        <v>2200</v>
      </c>
      <c r="B26" s="9" t="s">
        <v>96</v>
      </c>
      <c r="C26" s="5">
        <v>100</v>
      </c>
    </row>
    <row r="27" spans="1:3" x14ac:dyDescent="0.2">
      <c r="A27" s="13">
        <v>2300</v>
      </c>
      <c r="B27" s="9" t="s">
        <v>96</v>
      </c>
      <c r="C27" s="5">
        <v>100</v>
      </c>
    </row>
    <row r="28" spans="1:3" x14ac:dyDescent="0.2">
      <c r="A28" s="13">
        <v>2400</v>
      </c>
      <c r="B28" s="9" t="s">
        <v>96</v>
      </c>
      <c r="C28" s="5">
        <v>100</v>
      </c>
    </row>
    <row r="29" spans="1:3" x14ac:dyDescent="0.2">
      <c r="A29" s="13">
        <v>2500</v>
      </c>
      <c r="B29" s="9" t="s">
        <v>96</v>
      </c>
      <c r="C29" s="5">
        <v>100</v>
      </c>
    </row>
    <row r="30" spans="1:3" x14ac:dyDescent="0.2">
      <c r="A30" s="13">
        <v>2600</v>
      </c>
      <c r="B30" s="9" t="s">
        <v>97</v>
      </c>
      <c r="C30" s="5">
        <v>100</v>
      </c>
    </row>
    <row r="31" spans="1:3" x14ac:dyDescent="0.2">
      <c r="A31" s="13">
        <v>2700</v>
      </c>
      <c r="B31" s="9" t="s">
        <v>97</v>
      </c>
      <c r="C31" s="5">
        <v>100</v>
      </c>
    </row>
    <row r="32" spans="1:3" x14ac:dyDescent="0.2">
      <c r="A32" s="13">
        <v>2800</v>
      </c>
      <c r="B32" s="9" t="s">
        <v>97</v>
      </c>
      <c r="C32" s="5">
        <v>100</v>
      </c>
    </row>
    <row r="33" spans="1:3" x14ac:dyDescent="0.2">
      <c r="A33" s="13">
        <v>2900</v>
      </c>
      <c r="B33" s="9" t="s">
        <v>97</v>
      </c>
      <c r="C33" s="5">
        <v>100</v>
      </c>
    </row>
    <row r="34" spans="1:3" x14ac:dyDescent="0.2">
      <c r="A34" s="13">
        <v>3000</v>
      </c>
      <c r="B34" s="9" t="s">
        <v>97</v>
      </c>
      <c r="C34" s="5">
        <v>100</v>
      </c>
    </row>
    <row r="35" spans="1:3" x14ac:dyDescent="0.2">
      <c r="A35" s="13">
        <v>3100</v>
      </c>
      <c r="B35" s="9" t="s">
        <v>98</v>
      </c>
      <c r="C35" s="5">
        <v>100</v>
      </c>
    </row>
    <row r="36" spans="1:3" x14ac:dyDescent="0.2">
      <c r="A36" s="13">
        <v>3200</v>
      </c>
      <c r="B36" s="9" t="s">
        <v>98</v>
      </c>
      <c r="C36" s="5">
        <v>100</v>
      </c>
    </row>
    <row r="37" spans="1:3" x14ac:dyDescent="0.2">
      <c r="A37" s="13">
        <v>3300</v>
      </c>
      <c r="B37" s="9" t="s">
        <v>98</v>
      </c>
      <c r="C37" s="5">
        <v>100</v>
      </c>
    </row>
    <row r="38" spans="1:3" x14ac:dyDescent="0.2">
      <c r="A38" s="13">
        <v>3400</v>
      </c>
      <c r="B38" s="9" t="s">
        <v>98</v>
      </c>
      <c r="C38" s="5">
        <v>100</v>
      </c>
    </row>
    <row r="39" spans="1:3" x14ac:dyDescent="0.2">
      <c r="A39" s="13">
        <v>3500</v>
      </c>
      <c r="B39" s="9" t="s">
        <v>98</v>
      </c>
      <c r="C39" s="5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pane ySplit="1170" topLeftCell="A34" activePane="bottomLeft"/>
      <selection activeCell="A68" sqref="A68"/>
      <selection pane="bottomLeft" activeCell="A2" sqref="A2"/>
    </sheetView>
  </sheetViews>
  <sheetFormatPr defaultRowHeight="12.75" x14ac:dyDescent="0.2"/>
  <cols>
    <col min="1" max="1" width="37.5703125" customWidth="1"/>
    <col min="2" max="2" width="16.7109375" customWidth="1"/>
    <col min="3" max="3" width="14.140625" customWidth="1"/>
    <col min="5" max="5" width="11.140625" customWidth="1"/>
  </cols>
  <sheetData>
    <row r="1" spans="1:5" ht="18" x14ac:dyDescent="0.25">
      <c r="A1" s="1" t="s">
        <v>156</v>
      </c>
    </row>
    <row r="2" spans="1:5" ht="31.5" customHeight="1" x14ac:dyDescent="0.25">
      <c r="A2" s="2" t="s">
        <v>104</v>
      </c>
      <c r="B2" s="2" t="s">
        <v>2</v>
      </c>
      <c r="C2" s="14" t="s">
        <v>105</v>
      </c>
      <c r="D2" s="14" t="s">
        <v>106</v>
      </c>
      <c r="E2" s="14" t="s">
        <v>107</v>
      </c>
    </row>
    <row r="3" spans="1:5" x14ac:dyDescent="0.2">
      <c r="A3" s="9" t="s">
        <v>108</v>
      </c>
      <c r="B3" s="17" t="s">
        <v>109</v>
      </c>
      <c r="C3">
        <v>0.1</v>
      </c>
      <c r="D3" s="18">
        <v>2070</v>
      </c>
      <c r="E3" s="5">
        <f t="shared" ref="E3:E66" si="0">C3*D3</f>
        <v>207</v>
      </c>
    </row>
    <row r="4" spans="1:5" x14ac:dyDescent="0.2">
      <c r="A4" s="9" t="s">
        <v>108</v>
      </c>
      <c r="B4" s="19" t="s">
        <v>110</v>
      </c>
      <c r="C4">
        <v>0.1</v>
      </c>
      <c r="D4" s="20">
        <v>1860</v>
      </c>
      <c r="E4" s="5">
        <f t="shared" si="0"/>
        <v>186</v>
      </c>
    </row>
    <row r="5" spans="1:5" x14ac:dyDescent="0.2">
      <c r="A5" s="9" t="s">
        <v>108</v>
      </c>
      <c r="B5" s="21" t="s">
        <v>111</v>
      </c>
      <c r="C5">
        <v>5</v>
      </c>
      <c r="D5" s="22">
        <v>0</v>
      </c>
      <c r="E5" s="5">
        <f t="shared" si="0"/>
        <v>0</v>
      </c>
    </row>
    <row r="6" spans="1:5" x14ac:dyDescent="0.2">
      <c r="A6" s="9" t="s">
        <v>108</v>
      </c>
      <c r="B6" s="23" t="s">
        <v>112</v>
      </c>
      <c r="C6">
        <v>3</v>
      </c>
      <c r="D6" s="24">
        <v>150</v>
      </c>
      <c r="E6" s="5">
        <f t="shared" si="0"/>
        <v>450</v>
      </c>
    </row>
    <row r="7" spans="1:5" x14ac:dyDescent="0.2">
      <c r="A7" s="9" t="s">
        <v>108</v>
      </c>
      <c r="B7" s="9" t="s">
        <v>113</v>
      </c>
      <c r="C7">
        <v>0.5</v>
      </c>
      <c r="D7" s="5">
        <v>250</v>
      </c>
      <c r="E7" s="5">
        <f t="shared" si="0"/>
        <v>125</v>
      </c>
    </row>
    <row r="8" spans="1:5" x14ac:dyDescent="0.2">
      <c r="A8" s="9" t="s">
        <v>108</v>
      </c>
      <c r="B8" s="25" t="s">
        <v>114</v>
      </c>
      <c r="C8">
        <v>0.1</v>
      </c>
      <c r="D8" s="26">
        <v>1050</v>
      </c>
      <c r="E8" s="5">
        <f t="shared" si="0"/>
        <v>105</v>
      </c>
    </row>
    <row r="9" spans="1:5" x14ac:dyDescent="0.2">
      <c r="A9" s="9" t="s">
        <v>108</v>
      </c>
      <c r="B9" s="9" t="s">
        <v>115</v>
      </c>
      <c r="C9">
        <v>0.25</v>
      </c>
      <c r="D9" s="5">
        <v>290</v>
      </c>
      <c r="E9" s="5">
        <f t="shared" si="0"/>
        <v>72.5</v>
      </c>
    </row>
    <row r="10" spans="1:5" x14ac:dyDescent="0.2">
      <c r="A10" s="9" t="s">
        <v>108</v>
      </c>
      <c r="B10" s="27" t="s">
        <v>116</v>
      </c>
      <c r="C10">
        <v>0.5</v>
      </c>
      <c r="D10" s="28">
        <v>670</v>
      </c>
      <c r="E10" s="5">
        <f t="shared" si="0"/>
        <v>335</v>
      </c>
    </row>
    <row r="11" spans="1:5" x14ac:dyDescent="0.2">
      <c r="A11" s="9" t="s">
        <v>221</v>
      </c>
      <c r="B11" s="29" t="s">
        <v>222</v>
      </c>
      <c r="C11">
        <v>5</v>
      </c>
      <c r="D11" s="30">
        <v>52.5</v>
      </c>
      <c r="E11" s="5">
        <f t="shared" si="0"/>
        <v>262.5</v>
      </c>
    </row>
    <row r="12" spans="1:5" x14ac:dyDescent="0.2">
      <c r="A12" s="9" t="s">
        <v>117</v>
      </c>
      <c r="B12" s="29" t="s">
        <v>118</v>
      </c>
      <c r="C12">
        <v>1</v>
      </c>
      <c r="D12" s="30">
        <v>52.5</v>
      </c>
      <c r="E12" s="5">
        <f t="shared" si="0"/>
        <v>52.5</v>
      </c>
    </row>
    <row r="13" spans="1:5" x14ac:dyDescent="0.2">
      <c r="A13" s="9" t="s">
        <v>117</v>
      </c>
      <c r="B13" s="29" t="s">
        <v>119</v>
      </c>
      <c r="C13">
        <v>6</v>
      </c>
      <c r="D13" s="30">
        <v>52.5</v>
      </c>
      <c r="E13" s="5">
        <f t="shared" si="0"/>
        <v>315</v>
      </c>
    </row>
    <row r="14" spans="1:5" x14ac:dyDescent="0.2">
      <c r="A14" s="9" t="s">
        <v>117</v>
      </c>
      <c r="B14" s="9" t="s">
        <v>120</v>
      </c>
      <c r="C14">
        <v>2</v>
      </c>
      <c r="D14" s="5">
        <v>240</v>
      </c>
      <c r="E14" s="5">
        <f t="shared" si="0"/>
        <v>480</v>
      </c>
    </row>
    <row r="15" spans="1:5" x14ac:dyDescent="0.2">
      <c r="A15" s="9" t="s">
        <v>121</v>
      </c>
      <c r="B15" s="29" t="s">
        <v>118</v>
      </c>
      <c r="C15">
        <v>1</v>
      </c>
      <c r="D15" s="30">
        <v>52.5</v>
      </c>
      <c r="E15" s="5">
        <f t="shared" si="0"/>
        <v>52.5</v>
      </c>
    </row>
    <row r="16" spans="1:5" x14ac:dyDescent="0.2">
      <c r="A16" s="9" t="s">
        <v>122</v>
      </c>
      <c r="B16" s="29" t="s">
        <v>118</v>
      </c>
      <c r="C16">
        <v>1</v>
      </c>
      <c r="D16" s="30">
        <v>52.5</v>
      </c>
      <c r="E16" s="5">
        <f t="shared" si="0"/>
        <v>52.5</v>
      </c>
    </row>
    <row r="17" spans="1:5" x14ac:dyDescent="0.2">
      <c r="A17" s="9" t="s">
        <v>123</v>
      </c>
      <c r="B17" s="29" t="s">
        <v>118</v>
      </c>
      <c r="C17">
        <v>0.5</v>
      </c>
      <c r="D17" s="30">
        <v>52.5</v>
      </c>
      <c r="E17" s="5">
        <f t="shared" si="0"/>
        <v>26.25</v>
      </c>
    </row>
    <row r="18" spans="1:5" x14ac:dyDescent="0.2">
      <c r="A18" s="9" t="s">
        <v>124</v>
      </c>
      <c r="B18" s="29" t="s">
        <v>118</v>
      </c>
      <c r="C18">
        <v>1</v>
      </c>
      <c r="D18" s="30">
        <v>52.5</v>
      </c>
      <c r="E18" s="5">
        <f t="shared" si="0"/>
        <v>52.5</v>
      </c>
    </row>
    <row r="19" spans="1:5" x14ac:dyDescent="0.2">
      <c r="A19" s="9" t="s">
        <v>125</v>
      </c>
      <c r="B19" s="21" t="s">
        <v>111</v>
      </c>
      <c r="C19">
        <v>0.5</v>
      </c>
      <c r="D19" s="22">
        <v>0</v>
      </c>
      <c r="E19" s="5">
        <f t="shared" si="0"/>
        <v>0</v>
      </c>
    </row>
    <row r="20" spans="1:5" x14ac:dyDescent="0.2">
      <c r="A20" s="9" t="s">
        <v>126</v>
      </c>
      <c r="B20" s="21" t="s">
        <v>111</v>
      </c>
      <c r="C20">
        <v>0.5</v>
      </c>
      <c r="D20" s="22">
        <v>0</v>
      </c>
      <c r="E20" s="5">
        <f t="shared" si="0"/>
        <v>0</v>
      </c>
    </row>
    <row r="21" spans="1:5" x14ac:dyDescent="0.2">
      <c r="A21" s="9" t="s">
        <v>127</v>
      </c>
      <c r="B21" s="21" t="s">
        <v>111</v>
      </c>
      <c r="C21">
        <v>2</v>
      </c>
      <c r="D21" s="22">
        <v>0</v>
      </c>
      <c r="E21" s="5">
        <f t="shared" si="0"/>
        <v>0</v>
      </c>
    </row>
    <row r="22" spans="1:5" x14ac:dyDescent="0.2">
      <c r="A22" s="9" t="s">
        <v>127</v>
      </c>
      <c r="B22" s="29" t="s">
        <v>118</v>
      </c>
      <c r="C22">
        <v>2</v>
      </c>
      <c r="D22" s="30">
        <v>52.5</v>
      </c>
      <c r="E22" s="5">
        <f t="shared" si="0"/>
        <v>105</v>
      </c>
    </row>
    <row r="23" spans="1:5" x14ac:dyDescent="0.2">
      <c r="A23" s="9" t="s">
        <v>128</v>
      </c>
      <c r="B23" s="29" t="s">
        <v>118</v>
      </c>
      <c r="C23">
        <v>1</v>
      </c>
      <c r="D23" s="30">
        <v>52.5</v>
      </c>
      <c r="E23" s="5">
        <f t="shared" si="0"/>
        <v>52.5</v>
      </c>
    </row>
    <row r="24" spans="1:5" x14ac:dyDescent="0.2">
      <c r="A24" s="9" t="s">
        <v>128</v>
      </c>
      <c r="B24" s="21" t="s">
        <v>111</v>
      </c>
      <c r="C24">
        <v>2</v>
      </c>
      <c r="D24" s="22">
        <v>0</v>
      </c>
      <c r="E24" s="5">
        <f t="shared" si="0"/>
        <v>0</v>
      </c>
    </row>
    <row r="25" spans="1:5" x14ac:dyDescent="0.2">
      <c r="A25" s="9" t="s">
        <v>129</v>
      </c>
      <c r="B25" s="21" t="s">
        <v>111</v>
      </c>
      <c r="C25">
        <v>2</v>
      </c>
      <c r="D25" s="22">
        <v>0</v>
      </c>
      <c r="E25" s="5">
        <f t="shared" si="0"/>
        <v>0</v>
      </c>
    </row>
    <row r="26" spans="1:5" x14ac:dyDescent="0.2">
      <c r="A26" s="9" t="s">
        <v>130</v>
      </c>
      <c r="B26" s="21" t="s">
        <v>111</v>
      </c>
      <c r="C26">
        <v>1</v>
      </c>
      <c r="D26" s="22">
        <v>0</v>
      </c>
      <c r="E26" s="5">
        <f t="shared" si="0"/>
        <v>0</v>
      </c>
    </row>
    <row r="27" spans="1:5" x14ac:dyDescent="0.2">
      <c r="A27" s="9" t="s">
        <v>130</v>
      </c>
      <c r="B27" s="27" t="s">
        <v>116</v>
      </c>
      <c r="C27">
        <v>0.25</v>
      </c>
      <c r="D27" s="28">
        <v>670</v>
      </c>
      <c r="E27" s="5">
        <f t="shared" si="0"/>
        <v>167.5</v>
      </c>
    </row>
    <row r="28" spans="1:5" x14ac:dyDescent="0.2">
      <c r="A28" s="9" t="s">
        <v>131</v>
      </c>
      <c r="B28" s="29" t="s">
        <v>118</v>
      </c>
      <c r="C28">
        <v>1</v>
      </c>
      <c r="D28" s="30">
        <v>52.5</v>
      </c>
      <c r="E28" s="5">
        <f t="shared" si="0"/>
        <v>52.5</v>
      </c>
    </row>
    <row r="29" spans="1:5" x14ac:dyDescent="0.2">
      <c r="A29" s="9" t="s">
        <v>132</v>
      </c>
      <c r="B29" s="29" t="s">
        <v>118</v>
      </c>
      <c r="C29">
        <v>1</v>
      </c>
      <c r="D29" s="30">
        <v>52.5</v>
      </c>
      <c r="E29" s="5">
        <f t="shared" si="0"/>
        <v>52.5</v>
      </c>
    </row>
    <row r="30" spans="1:5" x14ac:dyDescent="0.2">
      <c r="A30" s="9" t="s">
        <v>132</v>
      </c>
      <c r="B30" s="31" t="s">
        <v>133</v>
      </c>
      <c r="C30">
        <v>1</v>
      </c>
      <c r="D30" s="32">
        <v>110</v>
      </c>
      <c r="E30" s="5">
        <f t="shared" si="0"/>
        <v>110</v>
      </c>
    </row>
    <row r="31" spans="1:5" x14ac:dyDescent="0.2">
      <c r="A31" s="9" t="s">
        <v>134</v>
      </c>
      <c r="B31" s="21" t="s">
        <v>111</v>
      </c>
      <c r="C31">
        <v>1</v>
      </c>
      <c r="D31" s="5">
        <v>30</v>
      </c>
      <c r="E31" s="5">
        <f t="shared" si="0"/>
        <v>30</v>
      </c>
    </row>
    <row r="32" spans="1:5" x14ac:dyDescent="0.2">
      <c r="A32" s="9" t="s">
        <v>135</v>
      </c>
      <c r="B32" s="29" t="s">
        <v>118</v>
      </c>
      <c r="C32">
        <v>2</v>
      </c>
      <c r="D32" s="30">
        <v>52.5</v>
      </c>
      <c r="E32" s="5">
        <f t="shared" si="0"/>
        <v>105</v>
      </c>
    </row>
    <row r="33" spans="1:5" x14ac:dyDescent="0.2">
      <c r="A33" s="9" t="s">
        <v>135</v>
      </c>
      <c r="B33" s="9" t="s">
        <v>136</v>
      </c>
      <c r="C33">
        <v>1</v>
      </c>
      <c r="D33" s="5">
        <v>290</v>
      </c>
      <c r="E33" s="5">
        <f t="shared" si="0"/>
        <v>290</v>
      </c>
    </row>
    <row r="34" spans="1:5" x14ac:dyDescent="0.2">
      <c r="A34" s="9" t="s">
        <v>135</v>
      </c>
      <c r="B34" s="33" t="s">
        <v>137</v>
      </c>
      <c r="C34">
        <v>0.1</v>
      </c>
      <c r="D34" s="34">
        <v>350</v>
      </c>
      <c r="E34" s="5">
        <f t="shared" si="0"/>
        <v>35</v>
      </c>
    </row>
    <row r="35" spans="1:5" x14ac:dyDescent="0.2">
      <c r="A35" s="9" t="s">
        <v>138</v>
      </c>
      <c r="B35" s="21" t="s">
        <v>111</v>
      </c>
      <c r="C35">
        <v>1</v>
      </c>
      <c r="D35" s="22">
        <v>0</v>
      </c>
      <c r="E35" s="5">
        <f t="shared" si="0"/>
        <v>0</v>
      </c>
    </row>
    <row r="36" spans="1:5" x14ac:dyDescent="0.2">
      <c r="A36" s="9" t="s">
        <v>138</v>
      </c>
      <c r="B36" s="29" t="s">
        <v>118</v>
      </c>
      <c r="C36">
        <v>1</v>
      </c>
      <c r="D36" s="30">
        <v>52.5</v>
      </c>
      <c r="E36" s="5">
        <f t="shared" si="0"/>
        <v>52.5</v>
      </c>
    </row>
    <row r="37" spans="1:5" x14ac:dyDescent="0.2">
      <c r="A37" s="9" t="s">
        <v>139</v>
      </c>
      <c r="B37" s="21" t="s">
        <v>111</v>
      </c>
      <c r="C37">
        <v>1</v>
      </c>
      <c r="D37" s="22">
        <v>0</v>
      </c>
      <c r="E37" s="5">
        <f t="shared" si="0"/>
        <v>0</v>
      </c>
    </row>
    <row r="38" spans="1:5" x14ac:dyDescent="0.2">
      <c r="A38" s="9" t="s">
        <v>139</v>
      </c>
      <c r="B38" s="29" t="s">
        <v>118</v>
      </c>
      <c r="C38">
        <v>2</v>
      </c>
      <c r="D38" s="30">
        <v>52.5</v>
      </c>
      <c r="E38" s="5">
        <f t="shared" si="0"/>
        <v>105</v>
      </c>
    </row>
    <row r="39" spans="1:5" x14ac:dyDescent="0.2">
      <c r="A39" s="9" t="s">
        <v>140</v>
      </c>
      <c r="B39" s="21" t="s">
        <v>111</v>
      </c>
      <c r="C39">
        <v>2</v>
      </c>
      <c r="D39" s="22">
        <v>0</v>
      </c>
      <c r="E39" s="5">
        <f t="shared" si="0"/>
        <v>0</v>
      </c>
    </row>
    <row r="40" spans="1:5" x14ac:dyDescent="0.2">
      <c r="A40" s="9" t="s">
        <v>141</v>
      </c>
      <c r="B40" s="21" t="s">
        <v>111</v>
      </c>
      <c r="C40">
        <v>2</v>
      </c>
      <c r="D40" s="22">
        <v>0</v>
      </c>
      <c r="E40" s="5">
        <f t="shared" si="0"/>
        <v>0</v>
      </c>
    </row>
    <row r="41" spans="1:5" x14ac:dyDescent="0.2">
      <c r="A41" s="9" t="s">
        <v>141</v>
      </c>
      <c r="B41" s="29" t="s">
        <v>118</v>
      </c>
      <c r="C41">
        <v>3</v>
      </c>
      <c r="D41" s="30">
        <v>52.5</v>
      </c>
      <c r="E41" s="5">
        <f t="shared" si="0"/>
        <v>157.5</v>
      </c>
    </row>
    <row r="42" spans="1:5" x14ac:dyDescent="0.2">
      <c r="A42" s="9" t="s">
        <v>46</v>
      </c>
      <c r="B42" s="21" t="s">
        <v>111</v>
      </c>
      <c r="C42">
        <v>4</v>
      </c>
      <c r="D42" s="22">
        <v>0</v>
      </c>
      <c r="E42" s="5">
        <f t="shared" si="0"/>
        <v>0</v>
      </c>
    </row>
    <row r="43" spans="1:5" x14ac:dyDescent="0.2">
      <c r="A43" s="9" t="s">
        <v>46</v>
      </c>
      <c r="B43" s="25" t="s">
        <v>114</v>
      </c>
      <c r="C43">
        <v>0.1</v>
      </c>
      <c r="D43" s="26">
        <v>1050</v>
      </c>
      <c r="E43" s="5">
        <f t="shared" si="0"/>
        <v>105</v>
      </c>
    </row>
    <row r="44" spans="1:5" x14ac:dyDescent="0.2">
      <c r="A44" s="9" t="s">
        <v>46</v>
      </c>
      <c r="B44" s="31" t="s">
        <v>133</v>
      </c>
      <c r="C44">
        <v>0.5</v>
      </c>
      <c r="D44" s="32">
        <v>110</v>
      </c>
      <c r="E44" s="5">
        <f t="shared" si="0"/>
        <v>55</v>
      </c>
    </row>
    <row r="45" spans="1:5" x14ac:dyDescent="0.2">
      <c r="A45" s="9" t="s">
        <v>46</v>
      </c>
      <c r="B45" s="27" t="s">
        <v>116</v>
      </c>
      <c r="C45">
        <v>1</v>
      </c>
      <c r="D45" s="28">
        <v>670</v>
      </c>
      <c r="E45" s="5">
        <f t="shared" si="0"/>
        <v>670</v>
      </c>
    </row>
    <row r="46" spans="1:5" x14ac:dyDescent="0.2">
      <c r="A46" s="9" t="s">
        <v>46</v>
      </c>
      <c r="B46" s="35" t="s">
        <v>142</v>
      </c>
      <c r="C46">
        <v>1</v>
      </c>
      <c r="D46" s="36">
        <v>270</v>
      </c>
      <c r="E46" s="5">
        <f t="shared" si="0"/>
        <v>270</v>
      </c>
    </row>
    <row r="47" spans="1:5" x14ac:dyDescent="0.2">
      <c r="A47" s="9" t="s">
        <v>143</v>
      </c>
      <c r="B47" s="29" t="s">
        <v>118</v>
      </c>
      <c r="C47">
        <v>2</v>
      </c>
      <c r="D47" s="30">
        <v>52.5</v>
      </c>
      <c r="E47" s="5">
        <f t="shared" si="0"/>
        <v>105</v>
      </c>
    </row>
    <row r="48" spans="1:5" x14ac:dyDescent="0.2">
      <c r="A48" s="9" t="s">
        <v>144</v>
      </c>
      <c r="B48" s="29" t="s">
        <v>118</v>
      </c>
      <c r="C48">
        <v>2</v>
      </c>
      <c r="D48" s="30">
        <v>52.5</v>
      </c>
      <c r="E48" s="5">
        <f t="shared" si="0"/>
        <v>105</v>
      </c>
    </row>
    <row r="49" spans="1:5" x14ac:dyDescent="0.2">
      <c r="A49" s="9" t="s">
        <v>144</v>
      </c>
      <c r="B49" s="31" t="s">
        <v>133</v>
      </c>
      <c r="C49">
        <v>1</v>
      </c>
      <c r="D49" s="32">
        <v>110</v>
      </c>
      <c r="E49" s="5">
        <f t="shared" si="0"/>
        <v>110</v>
      </c>
    </row>
    <row r="50" spans="1:5" x14ac:dyDescent="0.2">
      <c r="A50" s="9" t="s">
        <v>144</v>
      </c>
      <c r="B50" s="21" t="s">
        <v>111</v>
      </c>
      <c r="C50">
        <v>1</v>
      </c>
      <c r="D50" s="22">
        <v>0</v>
      </c>
      <c r="E50" s="5">
        <f t="shared" si="0"/>
        <v>0</v>
      </c>
    </row>
    <row r="51" spans="1:5" x14ac:dyDescent="0.2">
      <c r="A51" s="9" t="s">
        <v>145</v>
      </c>
      <c r="B51" s="29" t="s">
        <v>118</v>
      </c>
      <c r="C51">
        <v>11</v>
      </c>
      <c r="D51" s="30">
        <v>52.5</v>
      </c>
      <c r="E51" s="5">
        <f t="shared" si="0"/>
        <v>577.5</v>
      </c>
    </row>
    <row r="52" spans="1:5" x14ac:dyDescent="0.2">
      <c r="A52" s="9" t="s">
        <v>145</v>
      </c>
      <c r="B52" s="29" t="s">
        <v>146</v>
      </c>
      <c r="C52">
        <v>8</v>
      </c>
      <c r="D52" s="30">
        <v>52.5</v>
      </c>
      <c r="E52" s="5">
        <f t="shared" si="0"/>
        <v>420</v>
      </c>
    </row>
    <row r="53" spans="1:5" x14ac:dyDescent="0.2">
      <c r="A53" s="9" t="s">
        <v>145</v>
      </c>
      <c r="B53" s="29" t="s">
        <v>147</v>
      </c>
      <c r="C53">
        <v>2</v>
      </c>
      <c r="D53" s="30">
        <v>52.5</v>
      </c>
      <c r="E53" s="5">
        <f t="shared" si="0"/>
        <v>105</v>
      </c>
    </row>
    <row r="54" spans="1:5" x14ac:dyDescent="0.2">
      <c r="A54" s="9" t="s">
        <v>148</v>
      </c>
      <c r="B54" s="29" t="s">
        <v>118</v>
      </c>
      <c r="C54">
        <v>2</v>
      </c>
      <c r="D54" s="30">
        <v>52.5</v>
      </c>
      <c r="E54" s="5">
        <f t="shared" si="0"/>
        <v>105</v>
      </c>
    </row>
    <row r="55" spans="1:5" x14ac:dyDescent="0.2">
      <c r="A55" s="9" t="s">
        <v>149</v>
      </c>
      <c r="B55" s="9" t="s">
        <v>150</v>
      </c>
      <c r="C55">
        <v>0.5</v>
      </c>
      <c r="D55" s="34">
        <v>110</v>
      </c>
      <c r="E55" s="5">
        <f t="shared" si="0"/>
        <v>55</v>
      </c>
    </row>
    <row r="56" spans="1:5" x14ac:dyDescent="0.2">
      <c r="A56" s="9" t="s">
        <v>149</v>
      </c>
      <c r="B56" s="31" t="s">
        <v>133</v>
      </c>
      <c r="C56">
        <v>1</v>
      </c>
      <c r="D56" s="32">
        <v>110</v>
      </c>
      <c r="E56" s="5">
        <f t="shared" si="0"/>
        <v>110</v>
      </c>
    </row>
    <row r="57" spans="1:5" x14ac:dyDescent="0.2">
      <c r="A57" s="9" t="s">
        <v>149</v>
      </c>
      <c r="B57" s="9" t="s">
        <v>113</v>
      </c>
      <c r="C57">
        <v>1</v>
      </c>
      <c r="D57" s="5">
        <v>250</v>
      </c>
      <c r="E57" s="5">
        <f t="shared" si="0"/>
        <v>250</v>
      </c>
    </row>
    <row r="58" spans="1:5" x14ac:dyDescent="0.2">
      <c r="A58" s="9" t="s">
        <v>151</v>
      </c>
      <c r="B58" s="29" t="s">
        <v>118</v>
      </c>
      <c r="C58">
        <v>1</v>
      </c>
      <c r="D58" s="30">
        <v>52.5</v>
      </c>
      <c r="E58" s="5">
        <f t="shared" si="0"/>
        <v>52.5</v>
      </c>
    </row>
    <row r="59" spans="1:5" x14ac:dyDescent="0.2">
      <c r="A59" s="9" t="s">
        <v>152</v>
      </c>
      <c r="B59" s="29" t="s">
        <v>118</v>
      </c>
      <c r="C59">
        <v>1</v>
      </c>
      <c r="D59" s="30">
        <v>52.5</v>
      </c>
      <c r="E59" s="5">
        <f t="shared" si="0"/>
        <v>52.5</v>
      </c>
    </row>
    <row r="60" spans="1:5" x14ac:dyDescent="0.2">
      <c r="A60" s="9" t="s">
        <v>153</v>
      </c>
      <c r="B60" s="29" t="s">
        <v>118</v>
      </c>
      <c r="C60">
        <v>3</v>
      </c>
      <c r="D60" s="30">
        <v>52.5</v>
      </c>
      <c r="E60" s="5">
        <f t="shared" si="0"/>
        <v>157.5</v>
      </c>
    </row>
    <row r="61" spans="1:5" x14ac:dyDescent="0.2">
      <c r="A61" s="9" t="s">
        <v>153</v>
      </c>
      <c r="B61" s="21" t="s">
        <v>111</v>
      </c>
      <c r="C61">
        <v>1</v>
      </c>
      <c r="D61" s="22">
        <v>0</v>
      </c>
      <c r="E61" s="5">
        <f t="shared" si="0"/>
        <v>0</v>
      </c>
    </row>
    <row r="62" spans="1:5" x14ac:dyDescent="0.2">
      <c r="A62" s="9" t="s">
        <v>154</v>
      </c>
      <c r="B62" s="29" t="s">
        <v>118</v>
      </c>
      <c r="C62">
        <v>1</v>
      </c>
      <c r="D62" s="30">
        <v>52.5</v>
      </c>
      <c r="E62" s="5">
        <f t="shared" si="0"/>
        <v>52.5</v>
      </c>
    </row>
    <row r="63" spans="1:5" x14ac:dyDescent="0.2">
      <c r="A63" s="9" t="s">
        <v>155</v>
      </c>
      <c r="B63" s="29" t="s">
        <v>118</v>
      </c>
      <c r="C63">
        <v>1</v>
      </c>
      <c r="D63" s="30">
        <v>52.5</v>
      </c>
      <c r="E63" s="5">
        <f t="shared" si="0"/>
        <v>52.5</v>
      </c>
    </row>
    <row r="64" spans="1:5" x14ac:dyDescent="0.2">
      <c r="A64" s="9" t="s">
        <v>157</v>
      </c>
      <c r="B64" s="17" t="s">
        <v>109</v>
      </c>
      <c r="C64">
        <v>0.02</v>
      </c>
      <c r="D64" s="18">
        <v>2070</v>
      </c>
      <c r="E64" s="5">
        <f t="shared" si="0"/>
        <v>41.4</v>
      </c>
    </row>
    <row r="65" spans="1:5" x14ac:dyDescent="0.2">
      <c r="A65" s="9" t="s">
        <v>157</v>
      </c>
      <c r="B65" s="19" t="s">
        <v>110</v>
      </c>
      <c r="C65" s="9">
        <v>0.02</v>
      </c>
      <c r="D65" s="20">
        <v>1860</v>
      </c>
      <c r="E65" s="5">
        <f t="shared" si="0"/>
        <v>37.200000000000003</v>
      </c>
    </row>
    <row r="66" spans="1:5" x14ac:dyDescent="0.2">
      <c r="A66" s="9" t="s">
        <v>157</v>
      </c>
      <c r="B66" s="21" t="s">
        <v>111</v>
      </c>
      <c r="C66">
        <v>0.5</v>
      </c>
      <c r="D66" s="22">
        <v>0</v>
      </c>
      <c r="E66" s="5">
        <f t="shared" si="0"/>
        <v>0</v>
      </c>
    </row>
    <row r="67" spans="1:5" x14ac:dyDescent="0.2">
      <c r="A67" s="9" t="s">
        <v>157</v>
      </c>
      <c r="B67" s="9" t="s">
        <v>113</v>
      </c>
      <c r="C67">
        <v>0.5</v>
      </c>
      <c r="D67" s="5">
        <v>250</v>
      </c>
      <c r="E67" s="5">
        <f t="shared" ref="E67:E68" si="1">C67*D67</f>
        <v>125</v>
      </c>
    </row>
    <row r="68" spans="1:5" x14ac:dyDescent="0.2">
      <c r="A68" s="9" t="s">
        <v>157</v>
      </c>
      <c r="B68" s="25" t="s">
        <v>114</v>
      </c>
      <c r="C68">
        <v>0.02</v>
      </c>
      <c r="D68" s="26">
        <v>1050</v>
      </c>
      <c r="E68" s="5">
        <f t="shared" si="1"/>
        <v>21</v>
      </c>
    </row>
    <row r="70" spans="1:5" x14ac:dyDescent="0.2">
      <c r="C70" s="8" t="s">
        <v>107</v>
      </c>
      <c r="D70" s="8"/>
      <c r="E70" s="7">
        <f>SUM(E12:E64)</f>
        <v>5797.65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9" workbookViewId="0">
      <selection activeCell="H6" sqref="H6"/>
    </sheetView>
  </sheetViews>
  <sheetFormatPr defaultRowHeight="12.75" x14ac:dyDescent="0.2"/>
  <cols>
    <col min="1" max="1" width="36.5703125" customWidth="1"/>
    <col min="2" max="2" width="15.5703125" customWidth="1"/>
    <col min="3" max="3" width="6.7109375" customWidth="1"/>
    <col min="4" max="4" width="10" customWidth="1"/>
    <col min="5" max="5" width="10.28515625" customWidth="1"/>
  </cols>
  <sheetData>
    <row r="1" spans="1:5" ht="18" x14ac:dyDescent="0.25">
      <c r="A1" s="1" t="s">
        <v>220</v>
      </c>
    </row>
    <row r="2" spans="1:5" ht="63" x14ac:dyDescent="0.25">
      <c r="A2" s="2" t="s">
        <v>104</v>
      </c>
      <c r="B2" s="2" t="s">
        <v>2</v>
      </c>
      <c r="C2" s="14" t="s">
        <v>105</v>
      </c>
      <c r="D2" s="14" t="s">
        <v>106</v>
      </c>
      <c r="E2" s="14" t="s">
        <v>107</v>
      </c>
    </row>
    <row r="3" spans="1:5" x14ac:dyDescent="0.2">
      <c r="A3" s="9" t="s">
        <v>108</v>
      </c>
      <c r="B3" s="17" t="s">
        <v>109</v>
      </c>
      <c r="C3">
        <v>0.1</v>
      </c>
      <c r="D3" s="18">
        <v>1870</v>
      </c>
      <c r="E3" s="5">
        <f t="shared" ref="E3:E71" si="0">C3*D3</f>
        <v>187</v>
      </c>
    </row>
    <row r="4" spans="1:5" x14ac:dyDescent="0.2">
      <c r="A4" s="9" t="s">
        <v>108</v>
      </c>
      <c r="B4" s="19" t="s">
        <v>110</v>
      </c>
      <c r="C4">
        <v>0.1</v>
      </c>
      <c r="D4" s="20">
        <v>1760</v>
      </c>
      <c r="E4" s="5">
        <f t="shared" si="0"/>
        <v>176</v>
      </c>
    </row>
    <row r="5" spans="1:5" x14ac:dyDescent="0.2">
      <c r="A5" s="9" t="s">
        <v>108</v>
      </c>
      <c r="B5" s="21" t="s">
        <v>111</v>
      </c>
      <c r="C5">
        <v>5</v>
      </c>
      <c r="D5" s="22">
        <v>0</v>
      </c>
      <c r="E5" s="5">
        <f t="shared" si="0"/>
        <v>0</v>
      </c>
    </row>
    <row r="6" spans="1:5" x14ac:dyDescent="0.2">
      <c r="A6" s="9" t="s">
        <v>108</v>
      </c>
      <c r="B6" s="23" t="s">
        <v>112</v>
      </c>
      <c r="C6">
        <v>3</v>
      </c>
      <c r="D6" s="24">
        <v>180</v>
      </c>
      <c r="E6" s="5">
        <f t="shared" si="0"/>
        <v>540</v>
      </c>
    </row>
    <row r="7" spans="1:5" x14ac:dyDescent="0.2">
      <c r="A7" s="9" t="s">
        <v>108</v>
      </c>
      <c r="B7" s="9" t="s">
        <v>113</v>
      </c>
      <c r="C7">
        <v>0.5</v>
      </c>
      <c r="D7" s="5">
        <v>90</v>
      </c>
      <c r="E7" s="5">
        <f t="shared" si="0"/>
        <v>45</v>
      </c>
    </row>
    <row r="8" spans="1:5" x14ac:dyDescent="0.2">
      <c r="A8" s="9" t="s">
        <v>108</v>
      </c>
      <c r="B8" s="25" t="s">
        <v>114</v>
      </c>
      <c r="C8">
        <v>0.1</v>
      </c>
      <c r="D8" s="26">
        <v>1050</v>
      </c>
      <c r="E8" s="5">
        <f t="shared" si="0"/>
        <v>105</v>
      </c>
    </row>
    <row r="9" spans="1:5" x14ac:dyDescent="0.2">
      <c r="A9" s="9" t="s">
        <v>108</v>
      </c>
      <c r="B9" s="9" t="s">
        <v>115</v>
      </c>
      <c r="C9">
        <v>0.25</v>
      </c>
      <c r="D9" s="5">
        <v>310</v>
      </c>
      <c r="E9" s="5">
        <f t="shared" si="0"/>
        <v>77.5</v>
      </c>
    </row>
    <row r="10" spans="1:5" x14ac:dyDescent="0.2">
      <c r="A10" s="9" t="s">
        <v>223</v>
      </c>
      <c r="B10" s="21" t="s">
        <v>111</v>
      </c>
      <c r="C10">
        <v>1</v>
      </c>
      <c r="D10" s="22">
        <v>0</v>
      </c>
      <c r="E10" s="5">
        <f t="shared" si="0"/>
        <v>0</v>
      </c>
    </row>
    <row r="11" spans="1:5" x14ac:dyDescent="0.2">
      <c r="A11" s="9" t="s">
        <v>224</v>
      </c>
      <c r="B11" s="23" t="s">
        <v>112</v>
      </c>
      <c r="C11">
        <v>0.5</v>
      </c>
      <c r="D11" s="24">
        <v>180</v>
      </c>
      <c r="E11" s="5">
        <f t="shared" si="0"/>
        <v>90</v>
      </c>
    </row>
    <row r="12" spans="1:5" x14ac:dyDescent="0.2">
      <c r="A12" s="9" t="s">
        <v>225</v>
      </c>
      <c r="B12" s="9" t="s">
        <v>113</v>
      </c>
      <c r="C12">
        <v>0.25</v>
      </c>
      <c r="D12" s="5">
        <v>90</v>
      </c>
      <c r="E12" s="5">
        <f t="shared" si="0"/>
        <v>22.5</v>
      </c>
    </row>
    <row r="13" spans="1:5" x14ac:dyDescent="0.2">
      <c r="A13" s="9" t="s">
        <v>226</v>
      </c>
      <c r="B13" s="29" t="s">
        <v>118</v>
      </c>
      <c r="C13">
        <v>1</v>
      </c>
      <c r="D13" s="30">
        <v>35</v>
      </c>
      <c r="E13" s="5">
        <f t="shared" si="0"/>
        <v>35</v>
      </c>
    </row>
    <row r="14" spans="1:5" x14ac:dyDescent="0.2">
      <c r="A14" s="9" t="s">
        <v>227</v>
      </c>
      <c r="B14" s="27" t="s">
        <v>116</v>
      </c>
      <c r="C14">
        <v>0.75</v>
      </c>
      <c r="D14" s="28">
        <v>570</v>
      </c>
      <c r="E14" s="5">
        <f t="shared" si="0"/>
        <v>427.5</v>
      </c>
    </row>
    <row r="15" spans="1:5" x14ac:dyDescent="0.2">
      <c r="A15" s="9" t="s">
        <v>108</v>
      </c>
      <c r="B15" s="35" t="s">
        <v>142</v>
      </c>
      <c r="C15">
        <v>1</v>
      </c>
      <c r="D15" s="28">
        <v>210</v>
      </c>
      <c r="E15" s="5">
        <f t="shared" si="0"/>
        <v>210</v>
      </c>
    </row>
    <row r="16" spans="1:5" x14ac:dyDescent="0.2">
      <c r="A16" s="9" t="s">
        <v>221</v>
      </c>
      <c r="B16" s="29" t="s">
        <v>222</v>
      </c>
      <c r="C16">
        <v>5</v>
      </c>
      <c r="D16" s="30">
        <v>35</v>
      </c>
      <c r="E16" s="5">
        <f t="shared" si="0"/>
        <v>175</v>
      </c>
    </row>
    <row r="17" spans="1:5" x14ac:dyDescent="0.2">
      <c r="A17" s="9" t="s">
        <v>117</v>
      </c>
      <c r="B17" s="29" t="s">
        <v>118</v>
      </c>
      <c r="C17">
        <v>1</v>
      </c>
      <c r="D17" s="30">
        <v>35</v>
      </c>
      <c r="E17" s="5">
        <f t="shared" si="0"/>
        <v>35</v>
      </c>
    </row>
    <row r="18" spans="1:5" x14ac:dyDescent="0.2">
      <c r="A18" s="9" t="s">
        <v>117</v>
      </c>
      <c r="B18" s="29" t="s">
        <v>119</v>
      </c>
      <c r="C18">
        <v>6</v>
      </c>
      <c r="D18" s="30">
        <v>35</v>
      </c>
      <c r="E18" s="5">
        <f t="shared" si="0"/>
        <v>210</v>
      </c>
    </row>
    <row r="19" spans="1:5" x14ac:dyDescent="0.2">
      <c r="A19" s="9" t="s">
        <v>117</v>
      </c>
      <c r="B19" s="9" t="s">
        <v>120</v>
      </c>
      <c r="C19">
        <v>2</v>
      </c>
      <c r="D19" s="5">
        <v>260</v>
      </c>
      <c r="E19" s="5">
        <f t="shared" si="0"/>
        <v>520</v>
      </c>
    </row>
    <row r="20" spans="1:5" x14ac:dyDescent="0.2">
      <c r="A20" s="9" t="s">
        <v>121</v>
      </c>
      <c r="B20" s="29" t="s">
        <v>118</v>
      </c>
      <c r="C20">
        <v>1</v>
      </c>
      <c r="D20" s="30">
        <v>35</v>
      </c>
      <c r="E20" s="5">
        <f t="shared" si="0"/>
        <v>35</v>
      </c>
    </row>
    <row r="21" spans="1:5" x14ac:dyDescent="0.2">
      <c r="A21" s="9" t="s">
        <v>122</v>
      </c>
      <c r="B21" s="29" t="s">
        <v>118</v>
      </c>
      <c r="C21">
        <v>1</v>
      </c>
      <c r="D21" s="30">
        <v>35</v>
      </c>
      <c r="E21" s="5">
        <f t="shared" si="0"/>
        <v>35</v>
      </c>
    </row>
    <row r="22" spans="1:5" x14ac:dyDescent="0.2">
      <c r="A22" s="9" t="s">
        <v>123</v>
      </c>
      <c r="B22" s="29" t="s">
        <v>118</v>
      </c>
      <c r="C22">
        <v>0.5</v>
      </c>
      <c r="D22" s="30">
        <v>35</v>
      </c>
      <c r="E22" s="5">
        <f t="shared" si="0"/>
        <v>17.5</v>
      </c>
    </row>
    <row r="23" spans="1:5" x14ac:dyDescent="0.2">
      <c r="A23" s="9" t="s">
        <v>124</v>
      </c>
      <c r="B23" s="29" t="s">
        <v>118</v>
      </c>
      <c r="C23">
        <v>1</v>
      </c>
      <c r="D23" s="30">
        <v>35</v>
      </c>
      <c r="E23" s="5">
        <f t="shared" si="0"/>
        <v>35</v>
      </c>
    </row>
    <row r="24" spans="1:5" x14ac:dyDescent="0.2">
      <c r="A24" s="9" t="s">
        <v>125</v>
      </c>
      <c r="B24" s="21" t="s">
        <v>111</v>
      </c>
      <c r="C24">
        <v>0.5</v>
      </c>
      <c r="D24" s="22">
        <v>0</v>
      </c>
      <c r="E24" s="5">
        <f t="shared" si="0"/>
        <v>0</v>
      </c>
    </row>
    <row r="25" spans="1:5" x14ac:dyDescent="0.2">
      <c r="A25" s="9" t="s">
        <v>126</v>
      </c>
      <c r="B25" s="21" t="s">
        <v>111</v>
      </c>
      <c r="C25">
        <v>0.5</v>
      </c>
      <c r="D25" s="22">
        <v>0</v>
      </c>
      <c r="E25" s="5">
        <f t="shared" si="0"/>
        <v>0</v>
      </c>
    </row>
    <row r="26" spans="1:5" x14ac:dyDescent="0.2">
      <c r="A26" s="9" t="s">
        <v>127</v>
      </c>
      <c r="B26" s="21" t="s">
        <v>111</v>
      </c>
      <c r="C26">
        <v>2</v>
      </c>
      <c r="D26" s="22">
        <v>0</v>
      </c>
      <c r="E26" s="5">
        <f t="shared" si="0"/>
        <v>0</v>
      </c>
    </row>
    <row r="27" spans="1:5" x14ac:dyDescent="0.2">
      <c r="A27" s="9" t="s">
        <v>127</v>
      </c>
      <c r="B27" s="29" t="s">
        <v>118</v>
      </c>
      <c r="C27">
        <v>2</v>
      </c>
      <c r="D27" s="30">
        <v>35</v>
      </c>
      <c r="E27" s="5">
        <f t="shared" si="0"/>
        <v>70</v>
      </c>
    </row>
    <row r="28" spans="1:5" x14ac:dyDescent="0.2">
      <c r="A28" s="9" t="s">
        <v>128</v>
      </c>
      <c r="B28" s="29" t="s">
        <v>118</v>
      </c>
      <c r="C28">
        <v>1</v>
      </c>
      <c r="D28" s="30">
        <v>35</v>
      </c>
      <c r="E28" s="5">
        <f t="shared" si="0"/>
        <v>35</v>
      </c>
    </row>
    <row r="29" spans="1:5" x14ac:dyDescent="0.2">
      <c r="A29" s="9" t="s">
        <v>128</v>
      </c>
      <c r="B29" s="21" t="s">
        <v>111</v>
      </c>
      <c r="C29">
        <v>2</v>
      </c>
      <c r="D29" s="22">
        <v>0</v>
      </c>
      <c r="E29" s="5">
        <f t="shared" si="0"/>
        <v>0</v>
      </c>
    </row>
    <row r="30" spans="1:5" x14ac:dyDescent="0.2">
      <c r="A30" s="9" t="s">
        <v>129</v>
      </c>
      <c r="B30" s="21" t="s">
        <v>111</v>
      </c>
      <c r="C30">
        <v>2</v>
      </c>
      <c r="D30" s="22">
        <v>0</v>
      </c>
      <c r="E30" s="5">
        <f t="shared" si="0"/>
        <v>0</v>
      </c>
    </row>
    <row r="31" spans="1:5" x14ac:dyDescent="0.2">
      <c r="A31" s="9" t="s">
        <v>130</v>
      </c>
      <c r="B31" s="21" t="s">
        <v>111</v>
      </c>
      <c r="C31">
        <v>1</v>
      </c>
      <c r="D31" s="22">
        <v>0</v>
      </c>
      <c r="E31" s="5">
        <f t="shared" si="0"/>
        <v>0</v>
      </c>
    </row>
    <row r="32" spans="1:5" x14ac:dyDescent="0.2">
      <c r="A32" s="9" t="s">
        <v>130</v>
      </c>
      <c r="B32" s="27" t="s">
        <v>116</v>
      </c>
      <c r="C32">
        <v>0.25</v>
      </c>
      <c r="D32" s="28">
        <v>570</v>
      </c>
      <c r="E32" s="5">
        <f t="shared" si="0"/>
        <v>142.5</v>
      </c>
    </row>
    <row r="33" spans="1:5" x14ac:dyDescent="0.2">
      <c r="A33" s="9" t="s">
        <v>131</v>
      </c>
      <c r="B33" s="29" t="s">
        <v>118</v>
      </c>
      <c r="C33">
        <v>1</v>
      </c>
      <c r="D33" s="30">
        <v>35</v>
      </c>
      <c r="E33" s="5">
        <f t="shared" si="0"/>
        <v>35</v>
      </c>
    </row>
    <row r="34" spans="1:5" x14ac:dyDescent="0.2">
      <c r="A34" s="9" t="s">
        <v>132</v>
      </c>
      <c r="B34" s="29" t="s">
        <v>118</v>
      </c>
      <c r="C34">
        <v>1</v>
      </c>
      <c r="D34" s="30">
        <v>35</v>
      </c>
      <c r="E34" s="5">
        <f t="shared" si="0"/>
        <v>35</v>
      </c>
    </row>
    <row r="35" spans="1:5" x14ac:dyDescent="0.2">
      <c r="A35" s="9" t="s">
        <v>132</v>
      </c>
      <c r="B35" s="31" t="s">
        <v>133</v>
      </c>
      <c r="C35">
        <v>1</v>
      </c>
      <c r="D35" s="32">
        <v>110</v>
      </c>
      <c r="E35" s="5">
        <f t="shared" si="0"/>
        <v>110</v>
      </c>
    </row>
    <row r="36" spans="1:5" x14ac:dyDescent="0.2">
      <c r="A36" s="9" t="s">
        <v>134</v>
      </c>
      <c r="B36" s="21" t="s">
        <v>111</v>
      </c>
      <c r="C36">
        <v>1</v>
      </c>
      <c r="D36" s="5">
        <v>30</v>
      </c>
      <c r="E36" s="5">
        <f t="shared" si="0"/>
        <v>30</v>
      </c>
    </row>
    <row r="37" spans="1:5" x14ac:dyDescent="0.2">
      <c r="A37" s="9" t="s">
        <v>135</v>
      </c>
      <c r="B37" s="29" t="s">
        <v>118</v>
      </c>
      <c r="C37">
        <v>2</v>
      </c>
      <c r="D37" s="30">
        <v>35</v>
      </c>
      <c r="E37" s="5">
        <f t="shared" si="0"/>
        <v>70</v>
      </c>
    </row>
    <row r="38" spans="1:5" x14ac:dyDescent="0.2">
      <c r="A38" s="9" t="s">
        <v>135</v>
      </c>
      <c r="B38" s="9" t="s">
        <v>136</v>
      </c>
      <c r="C38">
        <v>1</v>
      </c>
      <c r="D38" s="5">
        <v>310</v>
      </c>
      <c r="E38" s="5">
        <f t="shared" si="0"/>
        <v>310</v>
      </c>
    </row>
    <row r="39" spans="1:5" x14ac:dyDescent="0.2">
      <c r="A39" s="9" t="s">
        <v>135</v>
      </c>
      <c r="B39" s="33" t="s">
        <v>137</v>
      </c>
      <c r="C39">
        <v>0.1</v>
      </c>
      <c r="D39" s="34">
        <v>390</v>
      </c>
      <c r="E39" s="5">
        <f t="shared" si="0"/>
        <v>39</v>
      </c>
    </row>
    <row r="40" spans="1:5" x14ac:dyDescent="0.2">
      <c r="A40" s="9" t="s">
        <v>138</v>
      </c>
      <c r="B40" s="21" t="s">
        <v>111</v>
      </c>
      <c r="C40">
        <v>1</v>
      </c>
      <c r="D40" s="22">
        <v>0</v>
      </c>
      <c r="E40" s="5">
        <f t="shared" si="0"/>
        <v>0</v>
      </c>
    </row>
    <row r="41" spans="1:5" x14ac:dyDescent="0.2">
      <c r="A41" s="9" t="s">
        <v>138</v>
      </c>
      <c r="B41" s="29" t="s">
        <v>118</v>
      </c>
      <c r="C41">
        <v>1</v>
      </c>
      <c r="D41" s="30">
        <v>35</v>
      </c>
      <c r="E41" s="5">
        <f t="shared" si="0"/>
        <v>35</v>
      </c>
    </row>
    <row r="42" spans="1:5" x14ac:dyDescent="0.2">
      <c r="A42" s="9" t="s">
        <v>139</v>
      </c>
      <c r="B42" s="21" t="s">
        <v>111</v>
      </c>
      <c r="C42">
        <v>1</v>
      </c>
      <c r="D42" s="22">
        <v>0</v>
      </c>
      <c r="E42" s="5">
        <f t="shared" si="0"/>
        <v>0</v>
      </c>
    </row>
    <row r="43" spans="1:5" x14ac:dyDescent="0.2">
      <c r="A43" s="9" t="s">
        <v>139</v>
      </c>
      <c r="B43" s="29" t="s">
        <v>118</v>
      </c>
      <c r="C43">
        <v>2</v>
      </c>
      <c r="D43" s="30">
        <v>35</v>
      </c>
      <c r="E43" s="5">
        <f t="shared" si="0"/>
        <v>70</v>
      </c>
    </row>
    <row r="44" spans="1:5" x14ac:dyDescent="0.2">
      <c r="A44" s="9" t="s">
        <v>140</v>
      </c>
      <c r="B44" s="21" t="s">
        <v>111</v>
      </c>
      <c r="C44">
        <v>2</v>
      </c>
      <c r="D44" s="22">
        <v>0</v>
      </c>
      <c r="E44" s="5">
        <f t="shared" si="0"/>
        <v>0</v>
      </c>
    </row>
    <row r="45" spans="1:5" x14ac:dyDescent="0.2">
      <c r="A45" s="9" t="s">
        <v>141</v>
      </c>
      <c r="B45" s="21" t="s">
        <v>111</v>
      </c>
      <c r="C45">
        <v>2</v>
      </c>
      <c r="D45" s="22">
        <v>0</v>
      </c>
      <c r="E45" s="5">
        <f t="shared" si="0"/>
        <v>0</v>
      </c>
    </row>
    <row r="46" spans="1:5" x14ac:dyDescent="0.2">
      <c r="A46" s="9" t="s">
        <v>141</v>
      </c>
      <c r="B46" s="29" t="s">
        <v>118</v>
      </c>
      <c r="C46">
        <v>3</v>
      </c>
      <c r="D46" s="30">
        <v>35</v>
      </c>
      <c r="E46" s="5">
        <f t="shared" si="0"/>
        <v>105</v>
      </c>
    </row>
    <row r="47" spans="1:5" x14ac:dyDescent="0.2">
      <c r="A47" s="9" t="s">
        <v>46</v>
      </c>
      <c r="B47" s="21" t="s">
        <v>111</v>
      </c>
      <c r="C47">
        <v>4</v>
      </c>
      <c r="D47" s="22">
        <v>0</v>
      </c>
      <c r="E47" s="5">
        <f t="shared" si="0"/>
        <v>0</v>
      </c>
    </row>
    <row r="48" spans="1:5" x14ac:dyDescent="0.2">
      <c r="A48" s="9" t="s">
        <v>46</v>
      </c>
      <c r="B48" s="25" t="s">
        <v>114</v>
      </c>
      <c r="C48">
        <v>0.1</v>
      </c>
      <c r="D48" s="26">
        <v>740</v>
      </c>
      <c r="E48" s="5">
        <f t="shared" si="0"/>
        <v>74</v>
      </c>
    </row>
    <row r="49" spans="1:5" x14ac:dyDescent="0.2">
      <c r="A49" s="9" t="s">
        <v>46</v>
      </c>
      <c r="B49" s="31" t="s">
        <v>133</v>
      </c>
      <c r="C49">
        <v>0.5</v>
      </c>
      <c r="D49" s="32">
        <v>90</v>
      </c>
      <c r="E49" s="5">
        <f t="shared" si="0"/>
        <v>45</v>
      </c>
    </row>
    <row r="50" spans="1:5" x14ac:dyDescent="0.2">
      <c r="A50" s="9" t="s">
        <v>46</v>
      </c>
      <c r="B50" s="27" t="s">
        <v>116</v>
      </c>
      <c r="C50">
        <v>1</v>
      </c>
      <c r="D50" s="28">
        <v>570</v>
      </c>
      <c r="E50" s="5">
        <f t="shared" si="0"/>
        <v>570</v>
      </c>
    </row>
    <row r="51" spans="1:5" x14ac:dyDescent="0.2">
      <c r="A51" s="9" t="s">
        <v>46</v>
      </c>
      <c r="B51" s="35" t="s">
        <v>142</v>
      </c>
      <c r="C51">
        <v>1</v>
      </c>
      <c r="D51" s="28">
        <v>210</v>
      </c>
      <c r="E51" s="5">
        <f t="shared" si="0"/>
        <v>210</v>
      </c>
    </row>
    <row r="52" spans="1:5" x14ac:dyDescent="0.2">
      <c r="A52" s="9" t="s">
        <v>143</v>
      </c>
      <c r="B52" s="29" t="s">
        <v>118</v>
      </c>
      <c r="C52">
        <v>2</v>
      </c>
      <c r="D52" s="30">
        <v>35</v>
      </c>
      <c r="E52" s="5">
        <f t="shared" si="0"/>
        <v>70</v>
      </c>
    </row>
    <row r="53" spans="1:5" x14ac:dyDescent="0.2">
      <c r="A53" s="9" t="s">
        <v>144</v>
      </c>
      <c r="B53" s="29" t="s">
        <v>118</v>
      </c>
      <c r="C53">
        <v>2</v>
      </c>
      <c r="D53" s="30">
        <v>35</v>
      </c>
      <c r="E53" s="5">
        <f t="shared" si="0"/>
        <v>70</v>
      </c>
    </row>
    <row r="54" spans="1:5" x14ac:dyDescent="0.2">
      <c r="A54" s="9" t="s">
        <v>144</v>
      </c>
      <c r="B54" s="31" t="s">
        <v>133</v>
      </c>
      <c r="C54">
        <v>1</v>
      </c>
      <c r="D54" s="32">
        <v>90</v>
      </c>
      <c r="E54" s="5">
        <f t="shared" si="0"/>
        <v>90</v>
      </c>
    </row>
    <row r="55" spans="1:5" x14ac:dyDescent="0.2">
      <c r="A55" s="9" t="s">
        <v>144</v>
      </c>
      <c r="B55" s="21" t="s">
        <v>111</v>
      </c>
      <c r="C55">
        <v>1</v>
      </c>
      <c r="D55" s="22">
        <v>0</v>
      </c>
      <c r="E55" s="5">
        <f t="shared" si="0"/>
        <v>0</v>
      </c>
    </row>
    <row r="56" spans="1:5" x14ac:dyDescent="0.2">
      <c r="A56" s="9" t="s">
        <v>145</v>
      </c>
      <c r="B56" s="29" t="s">
        <v>118</v>
      </c>
      <c r="C56">
        <v>11</v>
      </c>
      <c r="D56" s="30">
        <v>35</v>
      </c>
      <c r="E56" s="5">
        <f t="shared" si="0"/>
        <v>385</v>
      </c>
    </row>
    <row r="57" spans="1:5" x14ac:dyDescent="0.2">
      <c r="A57" s="9" t="s">
        <v>145</v>
      </c>
      <c r="B57" s="29" t="s">
        <v>146</v>
      </c>
      <c r="C57">
        <v>8</v>
      </c>
      <c r="D57" s="30">
        <v>35</v>
      </c>
      <c r="E57" s="5">
        <f t="shared" si="0"/>
        <v>280</v>
      </c>
    </row>
    <row r="58" spans="1:5" x14ac:dyDescent="0.2">
      <c r="A58" s="9" t="s">
        <v>145</v>
      </c>
      <c r="B58" s="29" t="s">
        <v>147</v>
      </c>
      <c r="C58">
        <v>2</v>
      </c>
      <c r="D58" s="30">
        <v>35</v>
      </c>
      <c r="E58" s="5">
        <f t="shared" si="0"/>
        <v>70</v>
      </c>
    </row>
    <row r="59" spans="1:5" x14ac:dyDescent="0.2">
      <c r="A59" s="9" t="s">
        <v>148</v>
      </c>
      <c r="B59" s="29" t="s">
        <v>118</v>
      </c>
      <c r="C59">
        <v>2</v>
      </c>
      <c r="D59" s="30">
        <v>35</v>
      </c>
      <c r="E59" s="5">
        <f t="shared" si="0"/>
        <v>70</v>
      </c>
    </row>
    <row r="60" spans="1:5" x14ac:dyDescent="0.2">
      <c r="A60" s="9" t="s">
        <v>149</v>
      </c>
      <c r="B60" s="9" t="s">
        <v>150</v>
      </c>
      <c r="C60">
        <v>0.5</v>
      </c>
      <c r="D60" s="5">
        <v>90</v>
      </c>
      <c r="E60" s="5">
        <f t="shared" si="0"/>
        <v>45</v>
      </c>
    </row>
    <row r="61" spans="1:5" x14ac:dyDescent="0.2">
      <c r="A61" s="9" t="s">
        <v>149</v>
      </c>
      <c r="B61" s="31" t="s">
        <v>133</v>
      </c>
      <c r="C61">
        <v>1</v>
      </c>
      <c r="D61" s="32">
        <v>90</v>
      </c>
      <c r="E61" s="5">
        <f t="shared" si="0"/>
        <v>90</v>
      </c>
    </row>
    <row r="62" spans="1:5" x14ac:dyDescent="0.2">
      <c r="A62" s="9" t="s">
        <v>149</v>
      </c>
      <c r="B62" s="9" t="s">
        <v>113</v>
      </c>
      <c r="C62">
        <v>1</v>
      </c>
      <c r="D62" s="5">
        <v>90</v>
      </c>
      <c r="E62" s="5">
        <f t="shared" si="0"/>
        <v>90</v>
      </c>
    </row>
    <row r="63" spans="1:5" x14ac:dyDescent="0.2">
      <c r="A63" s="9" t="s">
        <v>151</v>
      </c>
      <c r="B63" s="29" t="s">
        <v>118</v>
      </c>
      <c r="C63">
        <v>1</v>
      </c>
      <c r="D63" s="30">
        <v>35</v>
      </c>
      <c r="E63" s="5">
        <f t="shared" si="0"/>
        <v>35</v>
      </c>
    </row>
    <row r="64" spans="1:5" x14ac:dyDescent="0.2">
      <c r="A64" s="9" t="s">
        <v>152</v>
      </c>
      <c r="B64" s="29" t="s">
        <v>118</v>
      </c>
      <c r="C64">
        <v>1</v>
      </c>
      <c r="D64" s="30">
        <v>35</v>
      </c>
      <c r="E64" s="5">
        <f t="shared" si="0"/>
        <v>35</v>
      </c>
    </row>
    <row r="65" spans="1:5" x14ac:dyDescent="0.2">
      <c r="A65" s="9" t="s">
        <v>153</v>
      </c>
      <c r="B65" s="29" t="s">
        <v>118</v>
      </c>
      <c r="C65">
        <v>3</v>
      </c>
      <c r="D65" s="30">
        <v>35</v>
      </c>
      <c r="E65" s="5">
        <f t="shared" si="0"/>
        <v>105</v>
      </c>
    </row>
    <row r="66" spans="1:5" x14ac:dyDescent="0.2">
      <c r="A66" s="9" t="s">
        <v>153</v>
      </c>
      <c r="B66" s="21" t="s">
        <v>111</v>
      </c>
      <c r="C66">
        <v>1</v>
      </c>
      <c r="D66" s="22">
        <v>0</v>
      </c>
      <c r="E66" s="5">
        <f t="shared" si="0"/>
        <v>0</v>
      </c>
    </row>
    <row r="67" spans="1:5" x14ac:dyDescent="0.2">
      <c r="A67" s="9" t="s">
        <v>154</v>
      </c>
      <c r="B67" s="29" t="s">
        <v>118</v>
      </c>
      <c r="C67">
        <v>1</v>
      </c>
      <c r="D67" s="30">
        <v>35</v>
      </c>
      <c r="E67" s="5">
        <f t="shared" si="0"/>
        <v>35</v>
      </c>
    </row>
    <row r="68" spans="1:5" x14ac:dyDescent="0.2">
      <c r="A68" s="9" t="s">
        <v>155</v>
      </c>
      <c r="B68" s="29" t="s">
        <v>118</v>
      </c>
      <c r="C68">
        <v>1</v>
      </c>
      <c r="D68" s="30">
        <v>35</v>
      </c>
      <c r="E68" s="5">
        <f t="shared" si="0"/>
        <v>35</v>
      </c>
    </row>
    <row r="69" spans="1:5" x14ac:dyDescent="0.2">
      <c r="A69" s="9" t="s">
        <v>157</v>
      </c>
      <c r="B69" s="17" t="s">
        <v>109</v>
      </c>
      <c r="C69">
        <v>0.02</v>
      </c>
      <c r="D69" s="18">
        <v>1870</v>
      </c>
      <c r="E69" s="5">
        <f t="shared" si="0"/>
        <v>37.4</v>
      </c>
    </row>
    <row r="70" spans="1:5" x14ac:dyDescent="0.2">
      <c r="A70" s="9" t="s">
        <v>157</v>
      </c>
      <c r="B70" s="19" t="s">
        <v>110</v>
      </c>
      <c r="C70" s="9">
        <v>0.02</v>
      </c>
      <c r="D70" s="20">
        <v>1760</v>
      </c>
      <c r="E70" s="5">
        <f t="shared" si="0"/>
        <v>35.200000000000003</v>
      </c>
    </row>
    <row r="71" spans="1:5" x14ac:dyDescent="0.2">
      <c r="A71" s="9" t="s">
        <v>157</v>
      </c>
      <c r="B71" s="21" t="s">
        <v>111</v>
      </c>
      <c r="C71">
        <v>0.5</v>
      </c>
      <c r="D71" s="22">
        <v>0</v>
      </c>
      <c r="E71" s="5">
        <f t="shared" si="0"/>
        <v>0</v>
      </c>
    </row>
    <row r="72" spans="1:5" x14ac:dyDescent="0.2">
      <c r="A72" s="9" t="s">
        <v>157</v>
      </c>
      <c r="B72" s="9" t="s">
        <v>113</v>
      </c>
      <c r="C72">
        <v>0.5</v>
      </c>
      <c r="D72" s="5">
        <v>90</v>
      </c>
      <c r="E72" s="5">
        <f t="shared" ref="E72:E73" si="1">C72*D72</f>
        <v>45</v>
      </c>
    </row>
    <row r="73" spans="1:5" x14ac:dyDescent="0.2">
      <c r="A73" s="9" t="s">
        <v>157</v>
      </c>
      <c r="B73" s="25" t="s">
        <v>114</v>
      </c>
      <c r="C73">
        <v>0.02</v>
      </c>
      <c r="D73" s="26">
        <v>740</v>
      </c>
      <c r="E73" s="5">
        <f t="shared" si="1"/>
        <v>14.8</v>
      </c>
    </row>
    <row r="75" spans="1:5" x14ac:dyDescent="0.2">
      <c r="C75" s="8" t="s">
        <v>107</v>
      </c>
      <c r="D75" s="8"/>
      <c r="E75" s="7">
        <f>SUM(E17:E69)</f>
        <v>4415.3999999999996</v>
      </c>
    </row>
    <row r="76" spans="1:5" x14ac:dyDescent="0.2">
      <c r="A76" s="9"/>
      <c r="B76" s="9"/>
      <c r="D76" s="5"/>
      <c r="E76" s="5"/>
    </row>
    <row r="78" spans="1:5" x14ac:dyDescent="0.2">
      <c r="C78" s="8"/>
      <c r="D78" s="8"/>
      <c r="E7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House</vt:lpstr>
      <vt:lpstr>FY2015</vt:lpstr>
      <vt:lpstr>Sid H</vt:lpstr>
      <vt:lpstr>Capitol</vt:lpstr>
      <vt:lpstr>Stock Dist.</vt:lpstr>
      <vt:lpstr>B Inventory</vt:lpstr>
      <vt:lpstr>End Inventory</vt:lpstr>
      <vt:lpstr>Yr End Bal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PIE desktop</cp:lastModifiedBy>
  <dcterms:created xsi:type="dcterms:W3CDTF">2013-07-06T17:05:46Z</dcterms:created>
  <dcterms:modified xsi:type="dcterms:W3CDTF">2016-09-29T17:13:54Z</dcterms:modified>
</cp:coreProperties>
</file>