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<sst xmlns="http://schemas.openxmlformats.org/spreadsheetml/2006/main" count="56" uniqueCount="56">
  <si>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</si>
  <si>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</si>
  <si>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</si>
  <si>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</si>
  <si>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</si>
  <si>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</si>
  <si>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</si>
  <si>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</si>
  <si>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</si>
  <si>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</si>
  <si>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</si>
  <si>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</si>
  <si>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</si>
  <si>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</si>
  <si>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</si>
  <si>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</si>
  <si>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</si>
  <si>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</si>
  <si>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</si>
  <si>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</si>
  <si>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</si>
  <si>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</si>
  <si>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</si>
  <si>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</si>
  <si>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</si>
  <si>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</si>
  <si>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</si>
  <si>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</si>
  <si>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</si>
  <si>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</si>
  <si>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</si>
  <si>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</si>
  <si>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</si>
  <si>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</si>
  <si>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</si>
  <si>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</si>
  <si>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</si>
  <si>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</si>
  <si>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</si>
  <si>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</si>
  <si>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</si>
  <si>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</si>
  <si>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</si>
  <si>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</si>
  <si>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</si>
  <si>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</si>
  <si>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</si>
  <si>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</si>
  <si>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</si>
  <si>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提升主频,纠正访存延迟</t>
  </si>
  <si>
    <t>6370e1ded3aaf5a4a4d8a63a00dfb6e9f025adee</t>
  </si>
  <si>
    <t>继续提升延迟,纠正访存延迟</t>
  </si>
  <si>
    <t>2db15f647dbe211af0e9a9658163a976b7b83a43</t>
  </si>
  <si>
    <t>实现数据转发</t>
  </si>
  <si>
    <t>b98aa52a2e277839d15edea891114ddc35edbafa</t>
  </si>
  <si>
    <t>修复流水线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</si>
</sst>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11"/>
  <sheetViews>
    <sheetView tabSelected="1" workbookViewId="0">
      <selection activeCell="G9" sqref="G9"/>
    </sheetView>
  </sheetViews>
  <sheetFormatPr defaultColWidth="9" defaultRowHeight="14.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7" t="s">
        <v>26</v>
      </c>
      <c r="AB1" s="17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9" t="s">
        <v>32</v>
      </c>
      <c r="AH1" s="20" t="s">
        <v>33</v>
      </c>
      <c r="AI1" s="20" t="s">
        <v>34</v>
      </c>
      <c r="AJ1" s="20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1">
        <f>($K2*$L2+$M2*$N2+$O2*$P2+$Q2*$R2+$S2*$T2+$U2*$V2+$W2*$X2+$Y2*$Z2)/$F2</f>
        <v>7.07904957310521</v>
      </c>
      <c r="AI2" s="21">
        <f>$G2-$AH2</f>
        <v>33.2609504268948</v>
      </c>
      <c r="AJ2" s="4">
        <f t="shared" ref="AJ2:AJ10" si="0"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1">
        <f>($K3*$L3+$M3*$N3+$O3*$P3+$Q3*$R3+$S3*$T3+$U3*$V3+$W3*$X3+$Y3*$Z3)/$F3</f>
        <v>6.77767136533549</v>
      </c>
      <c r="AI3" s="21">
        <f>$G3-$AH3</f>
        <v>11.8959886346645</v>
      </c>
      <c r="AJ3" s="4">
        <f t="shared" si="0"/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1">
        <f>($K4*$L4+$M4*$N4+$O4*$P4+$Q4*$R4+$S4*$T4+$U4*$V4+$W4*$X4+$Y4*$Z4)/$F4</f>
        <v>5.69982454163096</v>
      </c>
      <c r="AI4" s="21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1">
        <f>($K5*$L5+$M5*$N5+$O5*$P5+$Q5*$R5+$S5*$T5+$U5*$V5+$W5*$X5+$Y5*$Z5)/$F5</f>
        <v>5.6229847445082</v>
      </c>
      <c r="AI5" s="21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1">
        <f>($K6*$L6+$M6*$N6+$O6*$P6+$Q6*$R6+$S6*$T6+$U6*$V6+$W6*$X6+$Y6*$Z6)/$F6</f>
        <v>7.69301377243702</v>
      </c>
      <c r="AI6" s="21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1">
        <f>$G7-$AI7</f>
        <v>4.614366</v>
      </c>
      <c r="AI7" s="21">
        <f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1">
        <f>$G8-$AI8</f>
        <v>4.896498</v>
      </c>
      <c r="AI8" s="21">
        <f>$AF8</f>
        <v>10.657163</v>
      </c>
      <c r="AJ8" s="4">
        <f t="shared" si="0"/>
        <v>36.352341952</v>
      </c>
      <c r="AK8" s="4"/>
      <c r="AL8" s="4"/>
      <c r="AM8" s="4"/>
      <c r="AN8" s="4"/>
    </row>
    <row r="9" s="2" customFormat="1" ht="50" customHeight="1" spans="1:40">
      <c r="A9" s="3" t="s">
        <v>50</v>
      </c>
      <c r="B9" s="12" t="s">
        <v>51</v>
      </c>
      <c r="C9" s="13">
        <v>592.25</v>
      </c>
      <c r="D9" s="14">
        <v>26907.23</v>
      </c>
      <c r="E9" s="3">
        <v>3014264596</v>
      </c>
      <c r="F9" s="3">
        <v>196236988</v>
      </c>
      <c r="G9" s="3">
        <v>15.360328</v>
      </c>
      <c r="H9" s="3">
        <v>0.065103</v>
      </c>
      <c r="I9" s="3">
        <v>15954626</v>
      </c>
      <c r="J9" s="3">
        <v>41.377784</v>
      </c>
      <c r="K9" s="3">
        <v>4070950</v>
      </c>
      <c r="L9" s="3">
        <v>17.097631</v>
      </c>
      <c r="M9" s="3">
        <v>52759246</v>
      </c>
      <c r="N9" s="3">
        <v>8.871057</v>
      </c>
      <c r="O9" s="3">
        <v>15954626</v>
      </c>
      <c r="P9" s="3">
        <v>63.221113</v>
      </c>
      <c r="Q9" s="3">
        <v>7241132</v>
      </c>
      <c r="R9" s="3">
        <v>74.928342</v>
      </c>
      <c r="S9" s="3">
        <v>116211031</v>
      </c>
      <c r="T9" s="3">
        <v>10.169982</v>
      </c>
      <c r="U9" s="3">
        <v>2</v>
      </c>
      <c r="V9" s="3">
        <v>21</v>
      </c>
      <c r="W9" s="3">
        <v>1</v>
      </c>
      <c r="X9" s="3">
        <v>4</v>
      </c>
      <c r="Y9" s="3">
        <v>0</v>
      </c>
      <c r="Z9" s="3">
        <v>0</v>
      </c>
      <c r="AA9" s="3">
        <v>210774348</v>
      </c>
      <c r="AB9" s="3">
        <v>198011352</v>
      </c>
      <c r="AC9" s="3">
        <v>93.944711</v>
      </c>
      <c r="AD9" s="3">
        <v>2.076583</v>
      </c>
      <c r="AE9" s="3">
        <v>117.963248</v>
      </c>
      <c r="AF9" s="3">
        <v>9.219599</v>
      </c>
      <c r="AG9" s="3"/>
      <c r="AH9" s="21">
        <f>$G9-$AI9</f>
        <v>6.140729</v>
      </c>
      <c r="AI9" s="21">
        <f>$AF9</f>
        <v>9.219599</v>
      </c>
      <c r="AJ9" s="4">
        <f t="shared" si="0"/>
        <v>38.55725175</v>
      </c>
      <c r="AK9" s="4"/>
      <c r="AL9" s="4"/>
      <c r="AM9" s="4"/>
      <c r="AN9" s="4"/>
    </row>
    <row r="10" s="2" customFormat="1" ht="50" customHeight="1" spans="1:40">
      <c r="A10" s="3" t="s">
        <v>52</v>
      </c>
      <c r="B10" s="12" t="s">
        <v>53</v>
      </c>
      <c r="C10" s="13">
        <v>587.513</v>
      </c>
      <c r="D10" s="14">
        <v>27634.474</v>
      </c>
      <c r="E10" s="3">
        <v>2988270442</v>
      </c>
      <c r="F10" s="3">
        <v>196237368</v>
      </c>
      <c r="G10" s="3">
        <v>15.227836</v>
      </c>
      <c r="H10" s="3">
        <v>0.065669</v>
      </c>
      <c r="I10" s="3">
        <v>15954647</v>
      </c>
      <c r="J10" s="3">
        <v>40.488773</v>
      </c>
      <c r="K10" s="3">
        <v>4070965</v>
      </c>
      <c r="L10" s="3">
        <v>24.035942</v>
      </c>
      <c r="M10" s="3">
        <v>52759333</v>
      </c>
      <c r="N10" s="3">
        <v>8.299362</v>
      </c>
      <c r="O10" s="3">
        <v>15954647</v>
      </c>
      <c r="P10" s="3">
        <v>61.740359</v>
      </c>
      <c r="Q10" s="3">
        <v>7241147</v>
      </c>
      <c r="R10" s="3">
        <v>78.776917</v>
      </c>
      <c r="S10" s="3">
        <v>116211273</v>
      </c>
      <c r="T10" s="3">
        <v>9.987555</v>
      </c>
      <c r="U10" s="3">
        <v>2</v>
      </c>
      <c r="V10" s="3">
        <v>12</v>
      </c>
      <c r="W10" s="3">
        <v>1</v>
      </c>
      <c r="X10" s="3">
        <v>4</v>
      </c>
      <c r="Y10" s="3">
        <v>0</v>
      </c>
      <c r="Z10" s="3">
        <v>0</v>
      </c>
      <c r="AA10" s="3">
        <v>199087346</v>
      </c>
      <c r="AB10" s="3">
        <v>186324317</v>
      </c>
      <c r="AC10" s="3">
        <v>93.589231</v>
      </c>
      <c r="AD10" s="3">
        <v>2.295752</v>
      </c>
      <c r="AE10" s="3">
        <v>117.254697</v>
      </c>
      <c r="AF10" s="3">
        <v>9.812679</v>
      </c>
      <c r="AG10" s="3"/>
      <c r="AH10" s="21">
        <f>$G10-$AI10</f>
        <v>5.415157</v>
      </c>
      <c r="AI10" s="21">
        <f>$AF10</f>
        <v>9.812679</v>
      </c>
      <c r="AJ10" s="4">
        <f t="shared" si="0"/>
        <v>38.581391197</v>
      </c>
      <c r="AK10" s="4"/>
      <c r="AL10" s="4"/>
      <c r="AM10" s="4"/>
      <c r="AN10" s="4"/>
    </row>
    <row r="11" s="2" customFormat="1" ht="50" customHeight="1" spans="1:40">
      <c r="A11" s="3" t="s">
        <v>54</v>
      </c>
      <c r="B11" s="12" t="s">
        <v>55</v>
      </c>
      <c r="C11" s="13">
        <v>521.498</v>
      </c>
      <c r="D11" s="14">
        <v>28048.902</v>
      </c>
      <c r="E11" s="3">
        <v>2552487121</v>
      </c>
      <c r="F11" s="3">
        <v>196236697</v>
      </c>
      <c r="G11" s="3">
        <v>13.007186</v>
      </c>
      <c r="H11" s="3">
        <v>0.076881</v>
      </c>
      <c r="I11" s="3">
        <v>15954605</v>
      </c>
      <c r="J11" s="3">
        <v>35.200063</v>
      </c>
      <c r="K11" s="3">
        <v>4070925</v>
      </c>
      <c r="L11" s="3">
        <v>20.982623</v>
      </c>
      <c r="M11" s="3">
        <v>52759166</v>
      </c>
      <c r="N11" s="3">
        <v>7.382775</v>
      </c>
      <c r="O11" s="3">
        <v>15954605</v>
      </c>
      <c r="P11" s="3">
        <v>55.955935</v>
      </c>
      <c r="Q11" s="3">
        <v>7241097</v>
      </c>
      <c r="R11" s="3">
        <v>72.749732</v>
      </c>
      <c r="S11" s="3">
        <v>116210901</v>
      </c>
      <c r="T11" s="3">
        <v>9.44948</v>
      </c>
      <c r="U11" s="3">
        <v>2</v>
      </c>
      <c r="V11" s="3">
        <v>20</v>
      </c>
      <c r="W11" s="3">
        <v>1</v>
      </c>
      <c r="X11" s="3">
        <v>4</v>
      </c>
      <c r="Y11" s="3">
        <v>0</v>
      </c>
      <c r="Z11" s="3">
        <v>0</v>
      </c>
      <c r="AA11" s="3">
        <v>237710529</v>
      </c>
      <c r="AB11" s="3">
        <v>224725141</v>
      </c>
      <c r="AC11" s="3">
        <v>94.537311</v>
      </c>
      <c r="AD11" s="3">
        <v>4.930663</v>
      </c>
      <c r="AE11" s="3">
        <v>101.971707</v>
      </c>
      <c r="AF11" s="3">
        <v>10.501061</v>
      </c>
      <c r="AG11" s="3"/>
      <c r="AH11" s="21">
        <f>$G11-$AI11</f>
        <v>2.506125</v>
      </c>
      <c r="AI11" s="21">
        <f>$AF11</f>
        <v>10.501061</v>
      </c>
      <c r="AJ11" s="4">
        <f>$C11*$H11</f>
        <v>40.093287738</v>
      </c>
      <c r="AK11" s="4"/>
      <c r="AL11" s="4"/>
      <c r="AM11" s="4"/>
      <c r="AN11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2024-11-17T05:51:00Z</dcterms:created>
  <dcterms:modified xsi:type="dcterms:W3CDTF">2024-11-28T10:14:03Z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