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30" windowHeight="10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<sst xmlns="http://schemas.openxmlformats.org/spreadsheetml/2006/main" count="50" uniqueCount="50">
  <si>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</si>
  <si>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</si>
  <si>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</si>
  <si>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</si>
  <si>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</si>
  <si>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</si>
  <si>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</si>
  <si>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</si>
  <si>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</si>
  <si>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</si>
  <si>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</si>
  <si>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</si>
  <si>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</si>
  <si>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</si>
  <si>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</si>
  <si>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</si>
  <si>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</si>
  <si>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</si>
  <si>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</si>
  <si>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</si>
  <si>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</si>
  <si>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</si>
  <si>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</si>
  <si>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</si>
  <si>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</si>
  <si>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</si>
  <si>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</si>
  <si>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</si>
  <si>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</si>
  <si>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</si>
  <si>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</si>
  <si>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</si>
  <si>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</si>
  <si>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</si>
  <si>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</si>
  <si>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ce55f5540399bdb8a3d1741edd4e8ae37753ab7a</t>
  </si>
  <si>
    <t>添加APBDelayer</t>
  </si>
  <si>
    <t>460MHz</t>
  </si>
  <si>
    <t>4d9008b04cd0701e16dc66ec3f65e49cc502e84a</t>
  </si>
  <si>
    <t>添加简易缓存: Total-64B, Block:4B</t>
  </si>
  <si>
    <t>470MHz</t>
  </si>
  <si>
    <t>ac72db88deafb54f3437bbd375ec32bc95e1ae12</t>
  </si>
  <si>
    <t>缓存设计优化: Total-64B, Block: 32B</t>
  </si>
  <si>
    <t>462.078MHz</t>
  </si>
  <si>
    <t>70f5e4b5baef25e84f06cb2e1e2f89f57e233ec9</t>
  </si>
  <si>
    <t>评估缓存: Total-64B, Block-64B</t>
  </si>
  <si>
    <t>471.967MHz</t>
  </si>
  <si>
    <t>27b68aee619528bd05d42c2b3cd2d0fd388d6bf7</t>
  </si>
  <si>
    <t>WBU-&gt;IFU-&gt;IDU改为多周期，缓存设计改为64B, 32B</t>
  </si>
  <si>
    <t>501.113MHz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</si>
</sst>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theme="1"/>
      <name val="宋体"/>
      <charset val="134"/>
      <scheme val="minor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4" borderId="5">
      <alignment vertical="center"/>
    </xf>
    <xf numFmtId="0" fontId="14" fillId="5" borderId="6">
      <alignment vertical="center"/>
    </xf>
    <xf numFmtId="0" fontId="15" fillId="5" borderId="5">
      <alignment vertical="center"/>
    </xf>
    <xf numFmtId="0" fontId="16" fillId="6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6"/>
  <sheetViews>
    <sheetView tabSelected="1" topLeftCell="W1" workbookViewId="0">
      <selection activeCell="AE4" sqref="AE4"/>
    </sheetView>
  </sheetViews>
  <sheetFormatPr defaultColWidth="9" defaultRowHeight="14.5" outlineLevelRow="5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1" t="s">
        <v>9</v>
      </c>
      <c r="K1" s="14" t="s">
        <v>10</v>
      </c>
      <c r="L1" s="11" t="s">
        <v>11</v>
      </c>
      <c r="M1" s="14" t="s">
        <v>12</v>
      </c>
      <c r="N1" s="11" t="s">
        <v>13</v>
      </c>
      <c r="O1" s="14" t="s">
        <v>14</v>
      </c>
      <c r="P1" s="11" t="s">
        <v>15</v>
      </c>
      <c r="Q1" s="14" t="s">
        <v>16</v>
      </c>
      <c r="R1" s="11" t="s">
        <v>17</v>
      </c>
      <c r="S1" s="14" t="s">
        <v>18</v>
      </c>
      <c r="T1" s="11" t="s">
        <v>19</v>
      </c>
      <c r="U1" s="14" t="s">
        <v>20</v>
      </c>
      <c r="V1" s="11" t="s">
        <v>21</v>
      </c>
      <c r="W1" s="14" t="s">
        <v>22</v>
      </c>
      <c r="X1" s="11" t="s">
        <v>23</v>
      </c>
      <c r="Y1" s="14" t="s">
        <v>24</v>
      </c>
      <c r="Z1" s="11" t="s">
        <v>25</v>
      </c>
      <c r="AA1" s="17" t="s">
        <v>26</v>
      </c>
      <c r="AB1" s="17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9" t="s">
        <v>32</v>
      </c>
      <c r="AH1" s="20" t="s">
        <v>33</v>
      </c>
      <c r="AI1" s="20" t="s">
        <v>34</v>
      </c>
      <c r="AJ1" s="21"/>
      <c r="AK1" s="9"/>
      <c r="AL1" s="9"/>
      <c r="AM1" s="9"/>
      <c r="AN1" s="9"/>
    </row>
    <row r="2" s="2" customFormat="1" ht="50" customHeight="1" spans="1:40">
      <c r="A2" s="3" t="s">
        <v>35</v>
      </c>
      <c r="B2" s="12" t="s">
        <v>36</v>
      </c>
      <c r="C2" s="13" t="s">
        <v>37</v>
      </c>
      <c r="D2" s="13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2">
        <f>($K2*$L2+$M2*$N2+$O2*$P2+$Q2*$R2+$S2*$T2+$U2*$V2+$W2*$X2+$Y2*$Z2)/$F2</f>
        <v>7.07904957310521</v>
      </c>
      <c r="AI2" s="22">
        <f>$G2-$AH2</f>
        <v>33.2609504268948</v>
      </c>
      <c r="AJ2" s="4"/>
      <c r="AK2" s="4"/>
      <c r="AL2" s="4"/>
      <c r="AM2" s="4"/>
      <c r="AN2" s="4"/>
    </row>
    <row r="3" s="2" customFormat="1" ht="50" customHeight="1" spans="1:40">
      <c r="A3" s="3" t="s">
        <v>38</v>
      </c>
      <c r="B3" s="12" t="s">
        <v>39</v>
      </c>
      <c r="C3" s="13" t="s">
        <v>40</v>
      </c>
      <c r="D3" s="13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2">
        <f>($K3*$L3+$M3*$N3+$O3*$P3+$Q3*$R3+$S3*$T3+$U3*$V3+$W3*$X3+$Y3*$Z3)/$F3</f>
        <v>6.77767136533549</v>
      </c>
      <c r="AI3" s="22">
        <f>$G3-$AH3</f>
        <v>11.8959886346645</v>
      </c>
      <c r="AJ3" s="4"/>
      <c r="AK3" s="4"/>
      <c r="AL3" s="4"/>
      <c r="AM3" s="4"/>
      <c r="AN3" s="4"/>
    </row>
    <row r="4" s="2" customFormat="1" ht="50" customHeight="1" spans="1:40">
      <c r="A4" s="3" t="s">
        <v>41</v>
      </c>
      <c r="B4" s="12" t="s">
        <v>42</v>
      </c>
      <c r="C4" s="13" t="s">
        <v>43</v>
      </c>
      <c r="D4" s="13">
        <v>28068.852</v>
      </c>
      <c r="E4" s="3">
        <v>2677557554</v>
      </c>
      <c r="F4" s="3">
        <v>196236510</v>
      </c>
      <c r="G4" s="3">
        <v>13.644543</v>
      </c>
      <c r="H4" s="3">
        <v>0.073289</v>
      </c>
      <c r="I4" s="3">
        <v>15954592</v>
      </c>
      <c r="J4" s="3">
        <v>31.947217</v>
      </c>
      <c r="K4" s="3">
        <v>4070930</v>
      </c>
      <c r="L4" s="3">
        <v>2</v>
      </c>
      <c r="M4" s="3">
        <v>52759108</v>
      </c>
      <c r="N4" s="3">
        <v>2</v>
      </c>
      <c r="O4" s="3">
        <v>15954592</v>
      </c>
      <c r="P4" s="3">
        <v>34.947217</v>
      </c>
      <c r="Q4" s="3">
        <v>7241106</v>
      </c>
      <c r="R4" s="3">
        <v>29.672741</v>
      </c>
      <c r="S4" s="3">
        <v>116210771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0</v>
      </c>
      <c r="Z4" s="3">
        <v>0</v>
      </c>
      <c r="AA4" s="3">
        <v>196041130</v>
      </c>
      <c r="AB4" s="3">
        <v>183395047</v>
      </c>
      <c r="AC4" s="3">
        <v>93.549271</v>
      </c>
      <c r="AD4" s="3">
        <v>2.064507</v>
      </c>
      <c r="AE4" s="3">
        <v>75.683682</v>
      </c>
      <c r="AF4" s="3">
        <v>6.946657</v>
      </c>
      <c r="AG4" s="3"/>
      <c r="AH4" s="22">
        <f>($K4*$L4+$M4*$N4+$O4*$P4+$Q4*$R4+$S4*$T4+$U4*$V4+$W4*$X4+$Y4*$Z4)/$F4</f>
        <v>5.69982454163096</v>
      </c>
      <c r="AI4" s="22">
        <f>$G4-$AH4</f>
        <v>7.94471845836904</v>
      </c>
      <c r="AJ4" s="4"/>
      <c r="AK4" s="4"/>
      <c r="AL4" s="4"/>
      <c r="AM4" s="4"/>
      <c r="AN4" s="4"/>
    </row>
    <row r="5" s="2" customFormat="1" ht="50" customHeight="1" spans="1:40">
      <c r="A5" s="3" t="s">
        <v>44</v>
      </c>
      <c r="B5" s="12" t="s">
        <v>45</v>
      </c>
      <c r="C5" s="13" t="s">
        <v>46</v>
      </c>
      <c r="D5" s="13">
        <v>26190.626</v>
      </c>
      <c r="E5" s="3">
        <v>3165161454</v>
      </c>
      <c r="F5" s="3">
        <v>196237441</v>
      </c>
      <c r="G5" s="3">
        <v>16.129243</v>
      </c>
      <c r="H5" s="3">
        <v>0.061999</v>
      </c>
      <c r="I5" s="3">
        <v>15954623</v>
      </c>
      <c r="J5" s="3">
        <v>31.312973</v>
      </c>
      <c r="K5" s="3">
        <v>4070950</v>
      </c>
      <c r="L5" s="3">
        <v>2</v>
      </c>
      <c r="M5" s="3">
        <v>52759447</v>
      </c>
      <c r="N5" s="3">
        <v>2</v>
      </c>
      <c r="O5" s="3">
        <v>15954623</v>
      </c>
      <c r="P5" s="3">
        <v>34.312973</v>
      </c>
      <c r="Q5" s="3">
        <v>7241132</v>
      </c>
      <c r="R5" s="3">
        <v>28.988039</v>
      </c>
      <c r="S5" s="3">
        <v>116211286</v>
      </c>
      <c r="T5" s="3">
        <v>2</v>
      </c>
      <c r="U5" s="3">
        <v>2</v>
      </c>
      <c r="V5" s="3">
        <v>2</v>
      </c>
      <c r="W5" s="3">
        <v>1</v>
      </c>
      <c r="X5" s="3">
        <v>2</v>
      </c>
      <c r="Y5" s="3">
        <v>0</v>
      </c>
      <c r="Z5" s="3">
        <v>0</v>
      </c>
      <c r="AA5" s="3">
        <v>196042061</v>
      </c>
      <c r="AB5" s="3">
        <v>185750545</v>
      </c>
      <c r="AC5" s="3">
        <v>94.750353</v>
      </c>
      <c r="AD5" s="3">
        <v>2.052496</v>
      </c>
      <c r="AE5" s="3">
        <v>142.071521</v>
      </c>
      <c r="AF5" s="3">
        <v>9.51075</v>
      </c>
      <c r="AG5" s="3"/>
      <c r="AH5" s="22">
        <f>($K5*$L5+$M5*$N5+$O5*$P5+$Q5*$R5+$S5*$T5+$U5*$V5+$W5*$X5+$Y5*$Z5)/$F5</f>
        <v>5.6229847445082</v>
      </c>
      <c r="AI5" s="22">
        <f>$G5-$AH5</f>
        <v>10.5062582554918</v>
      </c>
      <c r="AJ5" s="4"/>
      <c r="AK5" s="4"/>
      <c r="AL5" s="4"/>
      <c r="AM5" s="4"/>
      <c r="AN5" s="4"/>
    </row>
    <row r="6" s="2" customFormat="1" ht="50" customHeight="1" spans="1:40">
      <c r="A6" s="3" t="s">
        <v>47</v>
      </c>
      <c r="B6" s="12" t="s">
        <v>48</v>
      </c>
      <c r="C6" s="13" t="s">
        <v>49</v>
      </c>
      <c r="D6" s="13">
        <v>28113.274</v>
      </c>
      <c r="E6" s="16">
        <v>3067386575</v>
      </c>
      <c r="F6" s="16">
        <v>196236739</v>
      </c>
      <c r="G6" s="16">
        <v>15.631052</v>
      </c>
      <c r="H6" s="16">
        <v>0.063975</v>
      </c>
      <c r="I6" s="16">
        <v>15954564</v>
      </c>
      <c r="J6" s="16">
        <v>31.661066</v>
      </c>
      <c r="K6" s="16">
        <v>4070915</v>
      </c>
      <c r="L6" s="16">
        <v>4</v>
      </c>
      <c r="M6" s="16">
        <v>52759194</v>
      </c>
      <c r="N6" s="16">
        <v>4</v>
      </c>
      <c r="O6" s="16">
        <v>15954564</v>
      </c>
      <c r="P6" s="16">
        <v>36.661066</v>
      </c>
      <c r="Q6" s="16">
        <v>7241091</v>
      </c>
      <c r="R6" s="16">
        <v>32.118955</v>
      </c>
      <c r="S6" s="16">
        <v>116210972</v>
      </c>
      <c r="T6" s="16">
        <v>4</v>
      </c>
      <c r="U6" s="16">
        <v>2</v>
      </c>
      <c r="V6" s="16">
        <v>4</v>
      </c>
      <c r="W6" s="16">
        <v>1</v>
      </c>
      <c r="X6" s="16">
        <v>4</v>
      </c>
      <c r="Y6" s="16">
        <v>0</v>
      </c>
      <c r="Z6" s="3">
        <v>0</v>
      </c>
      <c r="AA6" s="16">
        <v>196041380</v>
      </c>
      <c r="AB6" s="16">
        <v>183395328</v>
      </c>
      <c r="AC6" s="16">
        <v>93.549295</v>
      </c>
      <c r="AD6" s="16">
        <v>2.064507</v>
      </c>
      <c r="AE6" s="16">
        <v>75.580292</v>
      </c>
      <c r="AF6" s="16">
        <v>6.939969</v>
      </c>
      <c r="AG6" s="3"/>
      <c r="AH6" s="22">
        <f>($K6*$L6+$M6*$N6+$O6*$P6+$Q6*$R6+$S6*$T6+$U6*$V6+$W6*$X6+$Y6*$Z6)/$F6</f>
        <v>7.69301377243702</v>
      </c>
      <c r="AI6" s="22">
        <f>$G6-$AH6</f>
        <v>7.93803822756298</v>
      </c>
      <c r="AJ6" s="4"/>
      <c r="AK6" s="4"/>
      <c r="AL6" s="4"/>
      <c r="AM6" s="4"/>
      <c r="AN6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2024-11-14T21:51:00Z</dcterms:created>
  <dcterms:modified xsi:type="dcterms:W3CDTF">2024-11-20T10:05:59Z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