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<sst xmlns="http://schemas.openxmlformats.org/spreadsheetml/2006/main" count="45" uniqueCount="45">
  <si>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</si>
  <si>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</si>
  <si>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</si>
  <si>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</si>
  <si>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</si>
  <si>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</si>
  <si>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</si>
  <si>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</si>
  <si>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</si>
  <si>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</si>
  <si>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</si>
  <si>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</si>
  <si>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</si>
  <si>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</si>
  <si>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</si>
  <si>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</si>
  <si>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</si>
  <si>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</si>
  <si>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</si>
  <si>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</si>
  <si>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</si>
  <si>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</si>
  <si>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</si>
  <si>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</si>
  <si>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</si>
  <si>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</si>
  <si>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</si>
  <si>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</si>
  <si>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</si>
  <si>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</si>
  <si>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</si>
  <si>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</si>
  <si>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</si>
  <si>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</si>
  <si>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</si>
  <si>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</si>
  <si>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</si>
  <si>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</si>
  <si>
    <t>4d9008b04cd0701e16dc66ec3f65e49cc502e84a</t>
  </si>
  <si>
    <t>添加简易缓存: Total-64B, Block:4B</t>
  </si>
  <si>
    <t>470MHz</t>
  </si>
  <si>
    <t>ac72db88deafb54f3437bbd375ec32bc95e1ae12</t>
  </si>
  <si>
    <t>缓存设计优化: Total-64B, Block: 32B</t>
  </si>
  <si>
    <t>462.078MHz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</si>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</sst>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4" borderId="5">
      <alignment vertical="center"/>
    </xf>
    <xf numFmtId="0" fontId="13" fillId="5" borderId="6">
      <alignment vertical="center"/>
    </xf>
    <xf numFmtId="0" fontId="14" fillId="5" borderId="5">
      <alignment vertical="center"/>
    </xf>
    <xf numFmtId="0" fontId="15" fillId="6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4"/>
  <sheetViews>
    <sheetView tabSelected="1" workbookViewId="0">
      <selection activeCell="F5" sqref="F5"/>
    </sheetView>
  </sheetViews>
  <sheetFormatPr defaultColWidth="9" defaultRowHeight="14.5" outlineLevelRow="3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3" t="s">
        <v>8</v>
      </c>
      <c r="J1" s="11" t="s">
        <v>9</v>
      </c>
      <c r="K1" s="13" t="s">
        <v>10</v>
      </c>
      <c r="L1" s="11" t="s">
        <v>11</v>
      </c>
      <c r="M1" s="13" t="s">
        <v>12</v>
      </c>
      <c r="N1" s="11" t="s">
        <v>13</v>
      </c>
      <c r="O1" s="13" t="s">
        <v>14</v>
      </c>
      <c r="P1" s="11" t="s">
        <v>15</v>
      </c>
      <c r="Q1" s="13" t="s">
        <v>16</v>
      </c>
      <c r="R1" s="11" t="s">
        <v>17</v>
      </c>
      <c r="S1" s="13" t="s">
        <v>18</v>
      </c>
      <c r="T1" s="11" t="s">
        <v>19</v>
      </c>
      <c r="U1" s="13" t="s">
        <v>20</v>
      </c>
      <c r="V1" s="11" t="s">
        <v>21</v>
      </c>
      <c r="W1" s="13" t="s">
        <v>22</v>
      </c>
      <c r="X1" s="11" t="s">
        <v>23</v>
      </c>
      <c r="Y1" s="13" t="s">
        <v>24</v>
      </c>
      <c r="Z1" s="11" t="s">
        <v>25</v>
      </c>
      <c r="AA1" s="16" t="s">
        <v>26</v>
      </c>
      <c r="AB1" s="16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8" t="s">
        <v>32</v>
      </c>
      <c r="AH1" s="19" t="s">
        <v>33</v>
      </c>
      <c r="AI1" s="19" t="s">
        <v>34</v>
      </c>
      <c r="AJ1" s="20"/>
      <c r="AK1" s="9"/>
      <c r="AL1" s="9"/>
      <c r="AM1" s="9"/>
      <c r="AN1" s="9"/>
    </row>
    <row r="2" s="2" customFormat="1" ht="50" customHeight="1" spans="1:40">
      <c r="A2" s="3" t="s">
        <v>35</v>
      </c>
      <c r="B2" s="3" t="s">
        <v>36</v>
      </c>
      <c r="C2" s="12" t="s">
        <v>37</v>
      </c>
      <c r="D2" s="12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1">
        <f>($K2*$L2+$M2*$N2+$O2*$P2+$Q2*$R2+$S2*$T2+$U2*$V2+$W2*$X2)/$F2</f>
        <v>7.07904957310521</v>
      </c>
      <c r="AI2" s="21">
        <f>$G2-$AH2</f>
        <v>33.2609504268948</v>
      </c>
      <c r="AJ2" s="4"/>
      <c r="AK2" s="4"/>
      <c r="AL2" s="4"/>
      <c r="AM2" s="4"/>
      <c r="AN2" s="4"/>
    </row>
    <row r="3" s="2" customFormat="1" ht="50" customHeight="1" spans="1:40">
      <c r="A3" s="3" t="s">
        <v>38</v>
      </c>
      <c r="B3" s="3" t="s">
        <v>39</v>
      </c>
      <c r="C3" s="12" t="s">
        <v>40</v>
      </c>
      <c r="D3" s="12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1">
        <f>($K3*$L3+$M3*$N3+$O3*$P3+$Q3*$R3+$S3*$T3+$U3*$V3+$W3*$X3)/$F3</f>
        <v>6.77767136533549</v>
      </c>
      <c r="AI3" s="21">
        <f>$G3-$AH3</f>
        <v>11.8959886346645</v>
      </c>
      <c r="AJ3" s="4"/>
      <c r="AK3" s="4"/>
      <c r="AL3" s="4"/>
      <c r="AM3" s="4"/>
      <c r="AN3" s="4"/>
    </row>
    <row r="4" s="2" customFormat="1" ht="50" customHeight="1" spans="1:40">
      <c r="A4" s="3" t="s">
        <v>41</v>
      </c>
      <c r="B4" s="3" t="s">
        <v>42</v>
      </c>
      <c r="C4" s="12" t="s">
        <v>43</v>
      </c>
      <c r="D4" s="12">
        <v>28068.852</v>
      </c>
      <c r="E4" s="15">
        <v>2677557554</v>
      </c>
      <c r="F4" s="15">
        <v>196236510</v>
      </c>
      <c r="G4" s="15">
        <v>13.644543</v>
      </c>
      <c r="H4" s="15">
        <v>0.073289</v>
      </c>
      <c r="I4" s="15">
        <v>15954592</v>
      </c>
      <c r="J4" s="15">
        <v>31.947217</v>
      </c>
      <c r="K4" s="15">
        <v>4070930</v>
      </c>
      <c r="L4" s="15">
        <v>2</v>
      </c>
      <c r="M4" s="15">
        <v>52759108</v>
      </c>
      <c r="N4" s="15">
        <v>2</v>
      </c>
      <c r="O4" s="15">
        <v>15954592</v>
      </c>
      <c r="P4" s="15">
        <v>34.947217</v>
      </c>
      <c r="Q4" s="15">
        <v>7241106</v>
      </c>
      <c r="R4" s="15">
        <v>29.672741</v>
      </c>
      <c r="S4" s="15">
        <v>116210771</v>
      </c>
      <c r="T4" s="15">
        <v>2</v>
      </c>
      <c r="U4" s="15">
        <v>2</v>
      </c>
      <c r="V4" s="15">
        <v>2</v>
      </c>
      <c r="W4" s="15">
        <v>1</v>
      </c>
      <c r="X4" s="15">
        <v>2</v>
      </c>
      <c r="Y4" s="15">
        <v>0</v>
      </c>
      <c r="Z4" s="3" t="s">
        <v>44</v>
      </c>
      <c r="AA4" s="15">
        <v>196041130</v>
      </c>
      <c r="AB4" s="15">
        <v>183395047</v>
      </c>
      <c r="AC4" s="15">
        <v>93.549271</v>
      </c>
      <c r="AD4" s="15">
        <v>2.064507</v>
      </c>
      <c r="AE4" s="15">
        <v>75.683682</v>
      </c>
      <c r="AF4" s="15">
        <v>6.946657</v>
      </c>
      <c r="AG4" s="3"/>
      <c r="AH4" s="21">
        <f>($K4*$L4+$M4*$N4+$O4*$P4+$Q4*$R4+$S4*$T4+$U4*$V4+$W4*$X4)/$F4</f>
        <v>5.69982454163096</v>
      </c>
      <c r="AI4" s="21">
        <f>$G4-$AH4</f>
        <v>7.94471845836904</v>
      </c>
      <c r="AJ4" s="4"/>
      <c r="AK4" s="4"/>
      <c r="AL4" s="4"/>
      <c r="AM4" s="4"/>
      <c r="AN4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2024-11-12T21:51:00Z</dcterms:created>
  <dcterms:modified xsi:type="dcterms:W3CDTF">2024-11-19T19:29:35Z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