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\Desktop\"/>
    </mc:Choice>
  </mc:AlternateContent>
  <xr:revisionPtr revIDLastSave="0" documentId="13_ncr:1_{88686127-6DE1-4854-AA53-C092195FFD08}" xr6:coauthVersionLast="47" xr6:coauthVersionMax="47" xr10:uidLastSave="{00000000-0000-0000-0000-000000000000}"/>
  <bookViews>
    <workbookView xWindow="-108" yWindow="-108" windowWidth="23256" windowHeight="12576" activeTab="1" xr2:uid="{64C76FD2-3DC3-4F25-BF89-0D3DCF5AD8E5}"/>
  </bookViews>
  <sheets>
    <sheet name="Data" sheetId="1" r:id="rId1"/>
    <sheet name="Test1" sheetId="2" r:id="rId2"/>
    <sheet name="Test2" sheetId="3" r:id="rId3"/>
    <sheet name="Tes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5" l="1"/>
  <c r="D11" i="5"/>
  <c r="F10" i="5"/>
  <c r="F9" i="5"/>
  <c r="F11" i="5" l="1"/>
  <c r="D17" i="5"/>
  <c r="D23" i="5" s="1"/>
  <c r="E16" i="5"/>
  <c r="E22" i="5" s="1"/>
  <c r="E17" i="5"/>
  <c r="E23" i="5" s="1"/>
  <c r="D16" i="5"/>
  <c r="D22" i="5" s="1"/>
  <c r="C25" i="5" l="1"/>
  <c r="C26" i="5" s="1"/>
  <c r="F10" i="3" l="1"/>
  <c r="F9" i="3"/>
  <c r="F11" i="3" s="1"/>
  <c r="E11" i="3"/>
  <c r="D11" i="3"/>
  <c r="C9" i="2"/>
  <c r="C8" i="2"/>
  <c r="C10" i="2" l="1"/>
  <c r="F9" i="2" s="1"/>
  <c r="G9" i="2" s="1"/>
  <c r="H9" i="2" s="1"/>
  <c r="D17" i="3"/>
  <c r="D23" i="3" s="1"/>
  <c r="D16" i="3"/>
  <c r="D22" i="3" s="1"/>
  <c r="E17" i="3"/>
  <c r="E23" i="3" s="1"/>
  <c r="E16" i="3"/>
  <c r="E22" i="3" s="1"/>
  <c r="D9" i="2"/>
  <c r="D8" i="2"/>
  <c r="F8" i="2" l="1"/>
  <c r="G8" i="2" s="1"/>
  <c r="H8" i="2" s="1"/>
  <c r="H10" i="2" s="1"/>
  <c r="H11" i="2" s="1"/>
  <c r="C25" i="3"/>
  <c r="C26" i="3" s="1"/>
</calcChain>
</file>

<file path=xl/sharedStrings.xml><?xml version="1.0" encoding="utf-8"?>
<sst xmlns="http://schemas.openxmlformats.org/spreadsheetml/2006/main" count="126" uniqueCount="39">
  <si>
    <t>Timestamp</t>
  </si>
  <si>
    <t>ขวด Coke Zero รูปแบบไหนที่คุณชอบมากกว่ากัน ?</t>
  </si>
  <si>
    <t>คุณเพศอะไร</t>
  </si>
  <si>
    <t>คุณชอบดื่มน้ำอัดลมหรือไม่</t>
  </si>
  <si>
    <t>B</t>
  </si>
  <si>
    <t>male</t>
  </si>
  <si>
    <t>ชอบ</t>
  </si>
  <si>
    <t>A</t>
  </si>
  <si>
    <t>female</t>
  </si>
  <si>
    <t>ไม่ชอบ</t>
  </si>
  <si>
    <t>H0</t>
  </si>
  <si>
    <t>H1</t>
  </si>
  <si>
    <t>A:B = 50:50</t>
  </si>
  <si>
    <t>Not H0</t>
  </si>
  <si>
    <t>Option</t>
  </si>
  <si>
    <t>Observe</t>
  </si>
  <si>
    <t>pi</t>
  </si>
  <si>
    <t>Total</t>
  </si>
  <si>
    <t>%</t>
  </si>
  <si>
    <t>E</t>
  </si>
  <si>
    <t>O-E</t>
  </si>
  <si>
    <t>(O-E)^2/E</t>
  </si>
  <si>
    <t>Chi-square</t>
  </si>
  <si>
    <t>a</t>
  </si>
  <si>
    <t>df</t>
  </si>
  <si>
    <t>p-value</t>
  </si>
  <si>
    <t>p-value &gt; a : Not reject H0</t>
  </si>
  <si>
    <t>Sex</t>
  </si>
  <si>
    <t>Male</t>
  </si>
  <si>
    <t>Female</t>
  </si>
  <si>
    <t>ความชอบ</t>
  </si>
  <si>
    <t>Expected</t>
  </si>
  <si>
    <t>(Oi-Ei)^2/Ei</t>
  </si>
  <si>
    <t>P-value</t>
  </si>
  <si>
    <t>H0: Option and Sex are independent</t>
  </si>
  <si>
    <t>H1: Option and Sex are dependent</t>
  </si>
  <si>
    <t>P-value &gt; a: Not reject H0</t>
  </si>
  <si>
    <t>H0: Option and Like are independent</t>
  </si>
  <si>
    <t>H1: Option and Like are 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</si>
</sst>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3" borderId="1" xfId="0" applyFont="1" applyFill="1" applyBorder="1"/>
    <xf numFmtId="0" fontId="3" fillId="0" borderId="0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8EA2-D9CB-45ED-8506-FDD4B458FB2B}">
  <dimension ref="B2:E17"/>
  <sheetViews>
    <sheetView showGridLines="0" workbookViewId="0">
      <selection activeCell="B22" sqref="B22"/>
    </sheetView>
  </sheetViews>
  <sheetFormatPr defaultRowHeight="14.4" x14ac:dyDescent="0.3"/>
  <cols>
    <col min="2" max="2" width="22" customWidth="1"/>
    <col min="3" max="3" width="46.44140625" customWidth="1"/>
    <col min="4" max="4" width="15.6640625" customWidth="1"/>
    <col min="5" max="5" width="26.33203125" customWidth="1"/>
  </cols>
  <sheetData>
    <row r="2" spans="2:5" ht="19.8" customHeight="1" x14ac:dyDescent="0.3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3">
      <c r="B3" s="1">
        <v>44500.742280092592</v>
      </c>
      <c r="C3" s="2" t="s">
        <v>4</v>
      </c>
      <c r="D3" s="2" t="s">
        <v>5</v>
      </c>
      <c r="E3" s="2" t="s">
        <v>6</v>
      </c>
    </row>
    <row r="4" spans="2:5" x14ac:dyDescent="0.3">
      <c r="B4" s="1">
        <v>44500.742280092592</v>
      </c>
      <c r="C4" s="2" t="s">
        <v>7</v>
      </c>
      <c r="D4" s="2" t="s">
        <v>5</v>
      </c>
      <c r="E4" s="2" t="s">
        <v>6</v>
      </c>
    </row>
    <row r="5" spans="2:5" x14ac:dyDescent="0.3">
      <c r="B5" s="1">
        <v>44500.742326388892</v>
      </c>
      <c r="C5" s="2" t="s">
        <v>4</v>
      </c>
      <c r="D5" s="2" t="s">
        <v>5</v>
      </c>
      <c r="E5" s="2" t="s">
        <v>6</v>
      </c>
    </row>
    <row r="6" spans="2:5" x14ac:dyDescent="0.3">
      <c r="B6" s="1">
        <v>44500.742337962962</v>
      </c>
      <c r="C6" s="2" t="s">
        <v>4</v>
      </c>
      <c r="D6" s="2" t="s">
        <v>5</v>
      </c>
      <c r="E6" s="2" t="s">
        <v>6</v>
      </c>
    </row>
    <row r="7" spans="2:5" x14ac:dyDescent="0.3">
      <c r="B7" s="1">
        <v>44500.742581018516</v>
      </c>
      <c r="C7" s="2" t="s">
        <v>7</v>
      </c>
      <c r="D7" s="2" t="s">
        <v>5</v>
      </c>
      <c r="E7" s="2" t="s">
        <v>6</v>
      </c>
    </row>
    <row r="8" spans="2:5" x14ac:dyDescent="0.3">
      <c r="B8" s="1">
        <v>44500.742789351854</v>
      </c>
      <c r="C8" s="2" t="s">
        <v>4</v>
      </c>
      <c r="D8" s="2" t="s">
        <v>5</v>
      </c>
      <c r="E8" s="2" t="s">
        <v>6</v>
      </c>
    </row>
    <row r="9" spans="2:5" x14ac:dyDescent="0.3">
      <c r="B9" s="1">
        <v>44500.743125000001</v>
      </c>
      <c r="C9" s="2" t="s">
        <v>4</v>
      </c>
      <c r="D9" s="2" t="s">
        <v>5</v>
      </c>
      <c r="E9" s="2" t="s">
        <v>6</v>
      </c>
    </row>
    <row r="10" spans="2:5" x14ac:dyDescent="0.3">
      <c r="B10" s="1">
        <v>44500.743252314816</v>
      </c>
      <c r="C10" s="2" t="s">
        <v>4</v>
      </c>
      <c r="D10" s="2" t="s">
        <v>8</v>
      </c>
      <c r="E10" s="2" t="s">
        <v>9</v>
      </c>
    </row>
    <row r="11" spans="2:5" x14ac:dyDescent="0.3">
      <c r="B11" s="1">
        <v>44500.743680555555</v>
      </c>
      <c r="C11" s="2" t="s">
        <v>4</v>
      </c>
      <c r="D11" s="2" t="s">
        <v>5</v>
      </c>
      <c r="E11" s="2" t="s">
        <v>6</v>
      </c>
    </row>
    <row r="12" spans="2:5" x14ac:dyDescent="0.3">
      <c r="B12" s="1">
        <v>44500.744502314818</v>
      </c>
      <c r="C12" s="2" t="s">
        <v>7</v>
      </c>
      <c r="D12" s="2" t="s">
        <v>8</v>
      </c>
      <c r="E12" s="2" t="s">
        <v>6</v>
      </c>
    </row>
    <row r="13" spans="2:5" x14ac:dyDescent="0.3">
      <c r="B13" s="1">
        <v>44500.746238425927</v>
      </c>
      <c r="C13" s="2" t="s">
        <v>7</v>
      </c>
      <c r="D13" s="2" t="s">
        <v>5</v>
      </c>
      <c r="E13" s="2" t="s">
        <v>6</v>
      </c>
    </row>
    <row r="14" spans="2:5" x14ac:dyDescent="0.3">
      <c r="B14" s="1">
        <v>44500.746249999997</v>
      </c>
      <c r="C14" s="2" t="s">
        <v>4</v>
      </c>
      <c r="D14" s="2" t="s">
        <v>5</v>
      </c>
      <c r="E14" s="2" t="s">
        <v>6</v>
      </c>
    </row>
    <row r="15" spans="2:5" x14ac:dyDescent="0.3">
      <c r="B15" s="1">
        <v>44500.746319444443</v>
      </c>
      <c r="C15" s="2" t="s">
        <v>7</v>
      </c>
      <c r="D15" s="2" t="s">
        <v>8</v>
      </c>
      <c r="E15" s="2" t="s">
        <v>9</v>
      </c>
    </row>
    <row r="16" spans="2:5" x14ac:dyDescent="0.3">
      <c r="B16" s="1">
        <v>44500.747939814813</v>
      </c>
      <c r="C16" s="2" t="s">
        <v>7</v>
      </c>
      <c r="D16" s="2" t="s">
        <v>5</v>
      </c>
      <c r="E16" s="2" t="s">
        <v>9</v>
      </c>
    </row>
    <row r="17" spans="2:5" x14ac:dyDescent="0.3">
      <c r="B17" s="1">
        <v>44500.749548611115</v>
      </c>
      <c r="C17" s="2" t="s">
        <v>4</v>
      </c>
      <c r="D17" s="2" t="s">
        <v>5</v>
      </c>
      <c r="E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64DE-B174-4653-A552-5C7804503F16}">
  <dimension ref="B2:H13"/>
  <sheetViews>
    <sheetView showGridLines="0" tabSelected="1" workbookViewId="0">
      <selection activeCell="K21" sqref="K21"/>
    </sheetView>
  </sheetViews>
  <sheetFormatPr defaultRowHeight="14.4" x14ac:dyDescent="0.3"/>
  <cols>
    <col min="2" max="2" width="9.44140625" customWidth="1"/>
    <col min="3" max="3" width="10.21875" bestFit="1" customWidth="1"/>
    <col min="7" max="7" width="9.6640625" bestFit="1" customWidth="1"/>
    <col min="8" max="8" width="10.21875" customWidth="1"/>
  </cols>
  <sheetData>
    <row r="2" spans="2:8" x14ac:dyDescent="0.3">
      <c r="B2" s="5" t="s">
        <v>10</v>
      </c>
      <c r="C2" t="s">
        <v>12</v>
      </c>
    </row>
    <row r="3" spans="2:8" x14ac:dyDescent="0.3">
      <c r="B3" s="5" t="s">
        <v>11</v>
      </c>
      <c r="C3" t="s">
        <v>13</v>
      </c>
    </row>
    <row r="4" spans="2:8" x14ac:dyDescent="0.3">
      <c r="B4" s="5" t="s">
        <v>23</v>
      </c>
      <c r="C4" s="10">
        <v>0.05</v>
      </c>
    </row>
    <row r="5" spans="2:8" x14ac:dyDescent="0.3">
      <c r="B5" s="5" t="s">
        <v>24</v>
      </c>
      <c r="C5" s="10">
        <v>1</v>
      </c>
    </row>
    <row r="7" spans="2:8" x14ac:dyDescent="0.3">
      <c r="B7" s="15" t="s">
        <v>14</v>
      </c>
      <c r="C7" s="15" t="s">
        <v>15</v>
      </c>
      <c r="D7" s="15" t="s">
        <v>18</v>
      </c>
      <c r="E7" s="15" t="s">
        <v>16</v>
      </c>
      <c r="F7" s="15" t="s">
        <v>19</v>
      </c>
      <c r="G7" s="15" t="s">
        <v>20</v>
      </c>
      <c r="H7" s="15" t="s">
        <v>21</v>
      </c>
    </row>
    <row r="8" spans="2:8" x14ac:dyDescent="0.3">
      <c r="B8" s="8" t="s">
        <v>7</v>
      </c>
      <c r="C8" s="8">
        <f>COUNTIF(Data!$C$3:$C$17,"A")</f>
        <v>6</v>
      </c>
      <c r="D8" s="8">
        <f>C8/$C$10</f>
        <v>0.4</v>
      </c>
      <c r="E8" s="8">
        <v>0.5</v>
      </c>
      <c r="F8" s="8">
        <f>$C$10*E8</f>
        <v>7.5</v>
      </c>
      <c r="G8" s="8">
        <f>F8-C8</f>
        <v>1.5</v>
      </c>
      <c r="H8" s="8">
        <f>(G8^2)/F8</f>
        <v>0.3</v>
      </c>
    </row>
    <row r="9" spans="2:8" x14ac:dyDescent="0.3">
      <c r="B9" s="8" t="s">
        <v>4</v>
      </c>
      <c r="C9" s="8">
        <f>COUNTIF(Data!$C$3:$C$17,"B")</f>
        <v>9</v>
      </c>
      <c r="D9" s="8">
        <f>C9/$C$10</f>
        <v>0.6</v>
      </c>
      <c r="E9" s="8">
        <v>0.5</v>
      </c>
      <c r="F9" s="8">
        <f>$C$10*E9</f>
        <v>7.5</v>
      </c>
      <c r="G9" s="8">
        <f>F9-C9</f>
        <v>-1.5</v>
      </c>
      <c r="H9" s="8">
        <f>(G9^2)/F9</f>
        <v>0.3</v>
      </c>
    </row>
    <row r="10" spans="2:8" x14ac:dyDescent="0.3">
      <c r="B10" s="8" t="s">
        <v>17</v>
      </c>
      <c r="C10" s="8">
        <f>SUM(C8:C9)</f>
        <v>15</v>
      </c>
      <c r="G10" s="4" t="s">
        <v>22</v>
      </c>
      <c r="H10" s="9">
        <f>SUM(H8:H9)</f>
        <v>0.6</v>
      </c>
    </row>
    <row r="11" spans="2:8" x14ac:dyDescent="0.3">
      <c r="G11" s="4" t="s">
        <v>25</v>
      </c>
      <c r="H11" s="9">
        <f>_xlfn.CHISQ.DIST.RT(H10,1)</f>
        <v>0.43857802608099988</v>
      </c>
    </row>
    <row r="13" spans="2:8" x14ac:dyDescent="0.3">
      <c r="B13" s="12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A6B6-DC42-4B79-82B5-12530C821C19}">
  <dimension ref="B2:F29"/>
  <sheetViews>
    <sheetView showGridLines="0" workbookViewId="0">
      <selection activeCell="I20" sqref="I20"/>
    </sheetView>
  </sheetViews>
  <sheetFormatPr defaultRowHeight="14.4" x14ac:dyDescent="0.3"/>
  <cols>
    <col min="2" max="2" width="10.6640625" customWidth="1"/>
  </cols>
  <sheetData>
    <row r="2" spans="2:6" x14ac:dyDescent="0.3">
      <c r="B2" t="s">
        <v>34</v>
      </c>
    </row>
    <row r="3" spans="2:6" x14ac:dyDescent="0.3">
      <c r="B3" t="s">
        <v>35</v>
      </c>
    </row>
    <row r="4" spans="2:6" x14ac:dyDescent="0.3">
      <c r="B4" t="s">
        <v>23</v>
      </c>
      <c r="C4">
        <v>0.05</v>
      </c>
    </row>
    <row r="6" spans="2:6" x14ac:dyDescent="0.3">
      <c r="B6" s="4" t="s">
        <v>15</v>
      </c>
    </row>
    <row r="7" spans="2:6" x14ac:dyDescent="0.3">
      <c r="C7" s="6"/>
      <c r="D7" s="16" t="s">
        <v>27</v>
      </c>
      <c r="E7" s="16"/>
    </row>
    <row r="8" spans="2:6" x14ac:dyDescent="0.3">
      <c r="C8" s="15" t="s">
        <v>14</v>
      </c>
      <c r="D8" s="15" t="s">
        <v>28</v>
      </c>
      <c r="E8" s="15" t="s">
        <v>29</v>
      </c>
      <c r="F8" s="15" t="s">
        <v>17</v>
      </c>
    </row>
    <row r="9" spans="2:6" x14ac:dyDescent="0.3">
      <c r="C9" s="8" t="s">
        <v>7</v>
      </c>
      <c r="D9" s="8">
        <v>4</v>
      </c>
      <c r="E9" s="8">
        <v>2</v>
      </c>
      <c r="F9" s="8">
        <f>SUM(D9:E9)</f>
        <v>6</v>
      </c>
    </row>
    <row r="10" spans="2:6" x14ac:dyDescent="0.3">
      <c r="C10" s="13" t="s">
        <v>4</v>
      </c>
      <c r="D10" s="13">
        <v>8</v>
      </c>
      <c r="E10" s="13">
        <v>1</v>
      </c>
      <c r="F10" s="8">
        <f>SUM(D10:E10)</f>
        <v>9</v>
      </c>
    </row>
    <row r="11" spans="2:6" x14ac:dyDescent="0.3">
      <c r="C11" s="7" t="s">
        <v>17</v>
      </c>
      <c r="D11" s="8">
        <f>SUM(D9:D10)</f>
        <v>12</v>
      </c>
      <c r="E11" s="8">
        <f t="shared" ref="E11:F11" si="0">SUM(E9:E10)</f>
        <v>3</v>
      </c>
      <c r="F11" s="8">
        <f t="shared" si="0"/>
        <v>15</v>
      </c>
    </row>
    <row r="13" spans="2:6" x14ac:dyDescent="0.3">
      <c r="B13" s="4" t="s">
        <v>31</v>
      </c>
    </row>
    <row r="14" spans="2:6" x14ac:dyDescent="0.3">
      <c r="C14" s="6"/>
      <c r="D14" s="16" t="s">
        <v>27</v>
      </c>
      <c r="E14" s="16"/>
    </row>
    <row r="15" spans="2:6" x14ac:dyDescent="0.3">
      <c r="C15" s="15" t="s">
        <v>14</v>
      </c>
      <c r="D15" s="15" t="s">
        <v>28</v>
      </c>
      <c r="E15" s="15" t="s">
        <v>29</v>
      </c>
    </row>
    <row r="16" spans="2:6" x14ac:dyDescent="0.3">
      <c r="C16" s="8" t="s">
        <v>7</v>
      </c>
      <c r="D16" s="8">
        <f>(D$11*$F9)/$F$11</f>
        <v>4.8</v>
      </c>
      <c r="E16" s="8">
        <f>(E$11*$F9)/$F$11</f>
        <v>1.2</v>
      </c>
    </row>
    <row r="17" spans="2:6" x14ac:dyDescent="0.3">
      <c r="C17" s="8" t="s">
        <v>4</v>
      </c>
      <c r="D17" s="8">
        <f>(D$11*$F10)/$F$11</f>
        <v>7.2</v>
      </c>
      <c r="E17" s="8">
        <f>(E$11*$F10)/$F$11</f>
        <v>1.8</v>
      </c>
    </row>
    <row r="19" spans="2:6" x14ac:dyDescent="0.3">
      <c r="B19" s="4" t="s">
        <v>32</v>
      </c>
    </row>
    <row r="20" spans="2:6" x14ac:dyDescent="0.3">
      <c r="C20" s="6"/>
      <c r="D20" s="16" t="s">
        <v>27</v>
      </c>
      <c r="E20" s="16"/>
    </row>
    <row r="21" spans="2:6" x14ac:dyDescent="0.3">
      <c r="C21" s="15" t="s">
        <v>14</v>
      </c>
      <c r="D21" s="15" t="s">
        <v>28</v>
      </c>
      <c r="E21" s="15" t="s">
        <v>29</v>
      </c>
      <c r="F21" s="14"/>
    </row>
    <row r="22" spans="2:6" x14ac:dyDescent="0.3">
      <c r="C22" s="8" t="s">
        <v>7</v>
      </c>
      <c r="D22" s="8">
        <f>((D9-D16)^2)/D16</f>
        <v>0.13333333333333328</v>
      </c>
      <c r="E22" s="8">
        <f>((E9-E16)^2)/E16</f>
        <v>0.53333333333333344</v>
      </c>
    </row>
    <row r="23" spans="2:6" x14ac:dyDescent="0.3">
      <c r="C23" s="8" t="s">
        <v>4</v>
      </c>
      <c r="D23" s="8">
        <f>((D10-D17)^2)/D17</f>
        <v>8.8888888888888837E-2</v>
      </c>
      <c r="E23" s="8">
        <f>((E10-E17)^2)/E17</f>
        <v>0.35555555555555562</v>
      </c>
    </row>
    <row r="25" spans="2:6" x14ac:dyDescent="0.3">
      <c r="B25" s="11" t="s">
        <v>22</v>
      </c>
      <c r="C25" s="11">
        <f>SUM(D22:E23)</f>
        <v>1.1111111111111112</v>
      </c>
    </row>
    <row r="26" spans="2:6" x14ac:dyDescent="0.3">
      <c r="B26" s="11" t="s">
        <v>33</v>
      </c>
      <c r="C26" s="11">
        <f>_xlfn.CHISQ.DIST.RT(C25,1)</f>
        <v>0.29184054514378854</v>
      </c>
    </row>
    <row r="29" spans="2:6" x14ac:dyDescent="0.3">
      <c r="B29" s="4" t="s">
        <v>36</v>
      </c>
    </row>
  </sheetData>
  <mergeCells count="3">
    <mergeCell ref="D7:E7"/>
    <mergeCell ref="D14:E14"/>
    <mergeCell ref="D20:E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B898-D2F3-4644-93FA-108CBB490BB4}">
  <dimension ref="B2:F29"/>
  <sheetViews>
    <sheetView showGridLines="0" showRowColHeaders="0" workbookViewId="0">
      <selection activeCell="F15" sqref="F15"/>
    </sheetView>
  </sheetViews>
  <sheetFormatPr defaultRowHeight="14.4" x14ac:dyDescent="0.3"/>
  <cols>
    <col min="2" max="2" width="10.6640625" customWidth="1"/>
  </cols>
  <sheetData>
    <row r="2" spans="2:6" x14ac:dyDescent="0.3">
      <c r="B2" t="s">
        <v>37</v>
      </c>
    </row>
    <row r="3" spans="2:6" x14ac:dyDescent="0.3">
      <c r="B3" t="s">
        <v>38</v>
      </c>
    </row>
    <row r="4" spans="2:6" x14ac:dyDescent="0.3">
      <c r="B4" t="s">
        <v>23</v>
      </c>
      <c r="C4">
        <v>0.05</v>
      </c>
    </row>
    <row r="6" spans="2:6" x14ac:dyDescent="0.3">
      <c r="B6" s="4" t="s">
        <v>15</v>
      </c>
    </row>
    <row r="7" spans="2:6" x14ac:dyDescent="0.3">
      <c r="C7" s="6"/>
      <c r="D7" s="16" t="s">
        <v>30</v>
      </c>
      <c r="E7" s="16"/>
    </row>
    <row r="8" spans="2:6" x14ac:dyDescent="0.3">
      <c r="C8" s="15" t="s">
        <v>14</v>
      </c>
      <c r="D8" s="15" t="s">
        <v>6</v>
      </c>
      <c r="E8" s="15" t="s">
        <v>9</v>
      </c>
      <c r="F8" s="15" t="s">
        <v>17</v>
      </c>
    </row>
    <row r="9" spans="2:6" x14ac:dyDescent="0.3">
      <c r="C9" s="8" t="s">
        <v>7</v>
      </c>
      <c r="D9" s="8">
        <v>4</v>
      </c>
      <c r="E9" s="8">
        <v>2</v>
      </c>
      <c r="F9" s="8">
        <f>SUM(D9:E9)</f>
        <v>6</v>
      </c>
    </row>
    <row r="10" spans="2:6" x14ac:dyDescent="0.3">
      <c r="C10" s="13" t="s">
        <v>4</v>
      </c>
      <c r="D10" s="13">
        <v>8</v>
      </c>
      <c r="E10" s="13">
        <v>1</v>
      </c>
      <c r="F10" s="8">
        <f>SUM(D10:E10)</f>
        <v>9</v>
      </c>
    </row>
    <row r="11" spans="2:6" x14ac:dyDescent="0.3">
      <c r="C11" s="7" t="s">
        <v>17</v>
      </c>
      <c r="D11" s="8">
        <f>SUM(D9:D10)</f>
        <v>12</v>
      </c>
      <c r="E11" s="8">
        <f t="shared" ref="E11:F11" si="0">SUM(E9:E10)</f>
        <v>3</v>
      </c>
      <c r="F11" s="8">
        <f t="shared" si="0"/>
        <v>15</v>
      </c>
    </row>
    <row r="13" spans="2:6" x14ac:dyDescent="0.3">
      <c r="B13" s="4" t="s">
        <v>31</v>
      </c>
    </row>
    <row r="14" spans="2:6" x14ac:dyDescent="0.3">
      <c r="C14" s="6"/>
      <c r="D14" s="16" t="s">
        <v>27</v>
      </c>
      <c r="E14" s="16"/>
    </row>
    <row r="15" spans="2:6" x14ac:dyDescent="0.3">
      <c r="C15" s="15" t="s">
        <v>14</v>
      </c>
      <c r="D15" s="15" t="s">
        <v>28</v>
      </c>
      <c r="E15" s="15" t="s">
        <v>29</v>
      </c>
    </row>
    <row r="16" spans="2:6" x14ac:dyDescent="0.3">
      <c r="C16" s="8" t="s">
        <v>7</v>
      </c>
      <c r="D16" s="8">
        <f>(D$11*$F9)/$F$11</f>
        <v>4.8</v>
      </c>
      <c r="E16" s="8">
        <f>(E$11*$F9)/$F$11</f>
        <v>1.2</v>
      </c>
    </row>
    <row r="17" spans="2:6" x14ac:dyDescent="0.3">
      <c r="C17" s="8" t="s">
        <v>4</v>
      </c>
      <c r="D17" s="8">
        <f>(D$11*$F10)/$F$11</f>
        <v>7.2</v>
      </c>
      <c r="E17" s="8">
        <f>(E$11*$F10)/$F$11</f>
        <v>1.8</v>
      </c>
    </row>
    <row r="19" spans="2:6" x14ac:dyDescent="0.3">
      <c r="B19" s="4" t="s">
        <v>32</v>
      </c>
    </row>
    <row r="20" spans="2:6" x14ac:dyDescent="0.3">
      <c r="C20" s="6"/>
      <c r="D20" s="16" t="s">
        <v>27</v>
      </c>
      <c r="E20" s="16"/>
    </row>
    <row r="21" spans="2:6" x14ac:dyDescent="0.3">
      <c r="C21" s="15" t="s">
        <v>14</v>
      </c>
      <c r="D21" s="15" t="s">
        <v>28</v>
      </c>
      <c r="E21" s="15" t="s">
        <v>29</v>
      </c>
      <c r="F21" s="14"/>
    </row>
    <row r="22" spans="2:6" x14ac:dyDescent="0.3">
      <c r="C22" s="8" t="s">
        <v>7</v>
      </c>
      <c r="D22" s="8">
        <f>((D9-D16)^2)/D16</f>
        <v>0.13333333333333328</v>
      </c>
      <c r="E22" s="8">
        <f>((E9-E16)^2)/E16</f>
        <v>0.53333333333333344</v>
      </c>
    </row>
    <row r="23" spans="2:6" x14ac:dyDescent="0.3">
      <c r="C23" s="8" t="s">
        <v>4</v>
      </c>
      <c r="D23" s="8">
        <f>((D10-D17)^2)/D17</f>
        <v>8.8888888888888837E-2</v>
      </c>
      <c r="E23" s="8">
        <f>((E10-E17)^2)/E17</f>
        <v>0.35555555555555562</v>
      </c>
    </row>
    <row r="25" spans="2:6" x14ac:dyDescent="0.3">
      <c r="B25" s="11" t="s">
        <v>22</v>
      </c>
      <c r="C25" s="11">
        <f>SUM(D22:E23)</f>
        <v>1.1111111111111112</v>
      </c>
    </row>
    <row r="26" spans="2:6" x14ac:dyDescent="0.3">
      <c r="B26" s="11" t="s">
        <v>33</v>
      </c>
      <c r="C26" s="11">
        <f>_xlfn.CHISQ.DIST.RT(C25,1)</f>
        <v>0.29184054514378854</v>
      </c>
    </row>
    <row r="29" spans="2:6" x14ac:dyDescent="0.3">
      <c r="B29" s="4" t="s">
        <v>36</v>
      </c>
    </row>
  </sheetData>
  <mergeCells count="3">
    <mergeCell ref="D7:E7"/>
    <mergeCell ref="D14:E14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</dc:creator>
  <cp:lastModifiedBy>kavin</cp:lastModifiedBy>
  <dcterms:created xsi:type="dcterms:W3CDTF">2021-10-31T10:57:38Z</dcterms:created>
  <dcterms:modified xsi:type="dcterms:W3CDTF">2021-10-31T12:15:04Z</dcterms:modified>
</cp:coreProperties>
</file>