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13_ncr:1_{E4C74946-1C21-4EF8-84FC-061730B616A5}" xr6:coauthVersionLast="45" xr6:coauthVersionMax="45" xr10:uidLastSave="{00000000-0000-0000-0000-000000000000}"/>
  <bookViews>
    <workbookView xWindow="-120" yWindow="-120" windowWidth="29040" windowHeight="15840" xr2:uid="{42D750B0-CEFB-4329-BDFD-6DE0E00DC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1" l="1"/>
  <c r="O5" i="1" s="1"/>
  <c r="P5" i="1" s="1"/>
  <c r="M5" i="1"/>
  <c r="G8" i="1"/>
  <c r="G9" i="1"/>
  <c r="G10" i="1"/>
  <c r="G11" i="1"/>
  <c r="G12" i="1"/>
  <c r="G13" i="1"/>
  <c r="G14" i="1"/>
  <c r="G15" i="1"/>
  <c r="G7" i="1"/>
  <c r="F15" i="1"/>
  <c r="L15" i="1"/>
  <c r="M15" i="1"/>
  <c r="F14" i="1"/>
  <c r="L14" i="1"/>
  <c r="M14" i="1"/>
  <c r="P15" i="1" l="1"/>
  <c r="P14" i="1"/>
  <c r="N14" i="1"/>
  <c r="O15" i="1"/>
  <c r="N15" i="1"/>
  <c r="O14" i="1"/>
  <c r="F13" i="1" l="1"/>
  <c r="F12" i="1"/>
  <c r="F11" i="1"/>
  <c r="F10" i="1"/>
  <c r="F9" i="1"/>
  <c r="F8" i="1"/>
  <c r="F7" i="1"/>
  <c r="M7" i="1"/>
  <c r="L8" i="1"/>
  <c r="L9" i="1"/>
  <c r="L10" i="1"/>
  <c r="L11" i="1"/>
  <c r="L12" i="1"/>
  <c r="L13" i="1"/>
  <c r="L7" i="1"/>
  <c r="M8" i="1" l="1"/>
  <c r="M11" i="1"/>
  <c r="M12" i="1"/>
  <c r="M9" i="1"/>
  <c r="M10" i="1"/>
  <c r="M13" i="1"/>
  <c r="N13" i="1" l="1"/>
  <c r="N12" i="1"/>
  <c r="N11" i="1"/>
  <c r="N10" i="1"/>
  <c r="N8" i="1"/>
  <c r="N7" i="1"/>
  <c r="N9" i="1"/>
  <c r="O10" i="1" l="1"/>
  <c r="O12" i="1"/>
  <c r="O11" i="1"/>
  <c r="O13" i="1"/>
  <c r="O9" i="1"/>
  <c r="O8" i="1"/>
  <c r="O7" i="1"/>
  <c r="P13" i="1" l="1"/>
  <c r="P12" i="1"/>
  <c r="P11" i="1"/>
  <c r="P10" i="1"/>
  <c r="P8" i="1"/>
  <c r="P9" i="1"/>
  <c r="P7" i="1"/>
</calcChain>
</file>

<file path=xl/sharedStrings.xml><?xml version="1.0" encoding="utf-8"?>
<sst xmlns="http://schemas.openxmlformats.org/spreadsheetml/2006/main" count="24" uniqueCount="8">
  <si>
    <t>~TFM_INS</t>
  </si>
  <si>
    <t>Attribute</t>
  </si>
  <si>
    <t>CSET_CN</t>
  </si>
  <si>
    <t>Year</t>
  </si>
  <si>
    <t>AllRegions</t>
  </si>
  <si>
    <t>COM_TAXNET</t>
  </si>
  <si>
    <t>~InputCell: 1-6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</si>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</sst>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Sheet1!$J$7:$J$15</c:f>
              <c:numCache>
                <c:formatCode>General</c:formatCode>
                <c:ptCount val="9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Sheet1!$L$7:$L$15</c:f>
              <c:numCache>
                <c:formatCode>0.00</c:formatCode>
                <c:ptCount val="9"/>
                <c:pt idx="0">
                  <c:v>10</c:v>
                </c:pt>
                <c:pt idx="1">
                  <c:v>13.382255776000004</c:v>
                </c:pt>
                <c:pt idx="2">
                  <c:v>17.908476965428545</c:v>
                </c:pt>
                <c:pt idx="3">
                  <c:v>23.965581930996926</c:v>
                </c:pt>
                <c:pt idx="4">
                  <c:v>32.071354722128483</c:v>
                </c:pt>
                <c:pt idx="5">
                  <c:v>42.918707197434884</c:v>
                </c:pt>
                <c:pt idx="6">
                  <c:v>57.434911729132594</c:v>
                </c:pt>
                <c:pt idx="7">
                  <c:v>76.860867923123507</c:v>
                </c:pt>
                <c:pt idx="8">
                  <c:v>102.85717937125929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4-409B-9DCE-E9627EFFD433}"/>
            </c:ext>
          </c:extLst>
        </c:ser>
        <c:ser>
          <c:idx val="1"/>
          <c:order val="1"/>
          <c:tx>
            <c:strRef>
              <c:f>Sheet1!$M$6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Sheet1!$J$7:$J$15</c:f>
              <c:numCache>
                <c:formatCode>General</c:formatCode>
                <c:ptCount val="9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Sheet1!$M$7:$M$15</c:f>
              <c:numCache>
                <c:formatCode>0.00</c:formatCode>
                <c:ptCount val="9"/>
                <c:pt idx="0">
                  <c:v>25</c:v>
                </c:pt>
                <c:pt idx="1">
                  <c:v>33.455639440000013</c:v>
                </c:pt>
                <c:pt idx="2">
                  <c:v>44.771192413571363</c:v>
                </c:pt>
                <c:pt idx="3">
                  <c:v>59.913954827492311</c:v>
                </c:pt>
                <c:pt idx="4">
                  <c:v>80.178386805321196</c:v>
                </c:pt>
                <c:pt idx="5">
                  <c:v>107.29676799358721</c:v>
                </c:pt>
                <c:pt idx="6">
                  <c:v>143.58727932283148</c:v>
                </c:pt>
                <c:pt idx="7">
                  <c:v>192.15216980780875</c:v>
                </c:pt>
                <c:pt idx="8">
                  <c:v>257.1429484281482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4-409B-9DCE-E9627EFFD433}"/>
            </c:ext>
          </c:extLst>
        </c:ser>
        <c:ser>
          <c:idx val="2"/>
          <c:order val="2"/>
          <c:tx>
            <c:strRef>
              <c:f>Sheet1!$N$6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Sheet1!$J$7:$J$15</c:f>
              <c:numCache>
                <c:formatCode>General</c:formatCode>
                <c:ptCount val="9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Sheet1!$N$7:$N$15</c:f>
              <c:numCache>
                <c:formatCode>0.00</c:formatCode>
                <c:ptCount val="9"/>
                <c:pt idx="0">
                  <c:v>40</c:v>
                </c:pt>
                <c:pt idx="1">
                  <c:v>53.529023104000018</c:v>
                </c:pt>
                <c:pt idx="2">
                  <c:v>71.633907861714178</c:v>
                </c:pt>
                <c:pt idx="3">
                  <c:v>95.862327723987704</c:v>
                </c:pt>
                <c:pt idx="4">
                  <c:v>128.28541888851393</c:v>
                </c:pt>
                <c:pt idx="5">
                  <c:v>171.67482878973954</c:v>
                </c:pt>
                <c:pt idx="6">
                  <c:v>229.73964691653038</c:v>
                </c:pt>
                <c:pt idx="7">
                  <c:v>307.44347169249403</c:v>
                </c:pt>
                <c:pt idx="8">
                  <c:v>411.42871748503717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4-409B-9DCE-E9627EFFD433}"/>
            </c:ext>
          </c:extLst>
        </c:ser>
        <c:ser>
          <c:idx val="3"/>
          <c:order val="3"/>
          <c:tx>
            <c:strRef>
              <c:f>Sheet1!$O$6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Sheet1!$J$7:$J$15</c:f>
              <c:numCache>
                <c:formatCode>General</c:formatCode>
                <c:ptCount val="9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Sheet1!$O$7:$O$15</c:f>
              <c:numCache>
                <c:formatCode>0.00</c:formatCode>
                <c:ptCount val="9"/>
                <c:pt idx="0">
                  <c:v>55</c:v>
                </c:pt>
                <c:pt idx="1">
                  <c:v>73.602406768000023</c:v>
                </c:pt>
                <c:pt idx="2">
                  <c:v>98.496623309857</c:v>
                </c:pt>
                <c:pt idx="3">
                  <c:v>131.81070062048309</c:v>
                </c:pt>
                <c:pt idx="4">
                  <c:v>176.39245097170664</c:v>
                </c:pt>
                <c:pt idx="5">
                  <c:v>236.05288958589185</c:v>
                </c:pt>
                <c:pt idx="6">
                  <c:v>315.89201451022927</c:v>
                </c:pt>
                <c:pt idx="7">
                  <c:v>422.73477357717928</c:v>
                </c:pt>
                <c:pt idx="8">
                  <c:v>565.71448654192614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54-409B-9DCE-E9627EFFD433}"/>
            </c:ext>
          </c:extLst>
        </c:ser>
        <c:ser>
          <c:idx val="4"/>
          <c:order val="4"/>
          <c:tx>
            <c:strRef>
              <c:f>Sheet1!$P$6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Sheet1!$J$7:$J$15</c:f>
              <c:numCache>
                <c:formatCode>General</c:formatCode>
                <c:ptCount val="9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  <c:pt idx="7">
                  <c:v>2055</c:v>
                </c:pt>
                <c:pt idx="8">
                  <c:v>2060</c:v>
                </c:pt>
              </c:numCache>
            </c:numRef>
          </c:cat>
          <c:val>
            <c:numRef>
              <c:f>Sheet1!$P$7:$P$15</c:f>
              <c:numCache>
                <c:formatCode>0.00</c:formatCode>
                <c:ptCount val="9"/>
                <c:pt idx="0">
                  <c:v>70</c:v>
                </c:pt>
                <c:pt idx="1">
                  <c:v>93.675790432000028</c:v>
                </c:pt>
                <c:pt idx="2">
                  <c:v>125.35933875799982</c:v>
                </c:pt>
                <c:pt idx="3">
                  <c:v>167.75907351697848</c:v>
                </c:pt>
                <c:pt idx="4">
                  <c:v>224.49948305489937</c:v>
                </c:pt>
                <c:pt idx="5">
                  <c:v>300.43095038204416</c:v>
                </c:pt>
                <c:pt idx="6">
                  <c:v>402.04438210392817</c:v>
                </c:pt>
                <c:pt idx="7">
                  <c:v>538.02607546186448</c:v>
                </c:pt>
                <c:pt idx="8">
                  <c:v>720.00025559881499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54-409B-9DCE-E9627EFFD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7123312"/>
        <c:axId val="1647681200"/>
      </c:lineChart>
      <c:catAx>
        <c:axId val="164712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81200"/>
        <c:crosses val="autoZero"/>
        <c:auto val="1"/>
        <c:lblAlgn val="ctr"/>
        <c:lblOffset val="100"/>
        <c:noMultiLvlLbl val="0"/>
      </c:catAx>
      <c:valAx>
        <c:axId val="16476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20</xdr:row>
      <xdr:rowOff>33337</xdr:rowOff>
    </xdr:from>
    <xdr:to>
      <xdr:col>10</xdr:col>
      <xdr:colOff>238125</xdr:colOff>
      <xdr:row>34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6498F7-3536-4543-9BDD-99CA23506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E56-002E-4743-9C01-B774D75D3523}">
  <dimension ref="B3:Q15"/>
  <sheetViews>
    <sheetView tabSelected="1" workbookViewId="0">
      <selection activeCell="K3" sqref="K3"/>
    </sheetView>
  </sheetViews>
  <sheetFormatPr defaultRowHeight="15" x14ac:dyDescent="0.25"/>
  <cols>
    <col min="4" max="4" width="13.28515625" bestFit="1" customWidth="1"/>
    <col min="5" max="5" width="10.85546875" bestFit="1" customWidth="1"/>
    <col min="6" max="6" width="5" bestFit="1" customWidth="1"/>
    <col min="7" max="7" width="10.42578125" bestFit="1" customWidth="1"/>
  </cols>
  <sheetData>
    <row r="3" spans="2:17" x14ac:dyDescent="0.25">
      <c r="B3" t="s">
        <v>6</v>
      </c>
      <c r="L3">
        <v>0.06</v>
      </c>
      <c r="M3">
        <v>0.06</v>
      </c>
      <c r="N3">
        <v>0.06</v>
      </c>
      <c r="O3">
        <v>0.06</v>
      </c>
      <c r="P3">
        <v>0.06</v>
      </c>
    </row>
    <row r="4" spans="2:17" x14ac:dyDescent="0.25">
      <c r="B4">
        <v>1</v>
      </c>
    </row>
    <row r="5" spans="2:17" x14ac:dyDescent="0.25">
      <c r="D5" t="s">
        <v>0</v>
      </c>
      <c r="L5">
        <v>10</v>
      </c>
      <c r="M5">
        <f>L5+15</f>
        <v>25</v>
      </c>
      <c r="N5">
        <f t="shared" ref="N5:P5" si="0">M5+15</f>
        <v>40</v>
      </c>
      <c r="O5">
        <f t="shared" si="0"/>
        <v>55</v>
      </c>
      <c r="P5">
        <f t="shared" si="0"/>
        <v>70</v>
      </c>
    </row>
    <row r="6" spans="2:17" x14ac:dyDescent="0.25">
      <c r="D6" t="s">
        <v>1</v>
      </c>
      <c r="E6" t="s">
        <v>2</v>
      </c>
      <c r="F6" t="s">
        <v>3</v>
      </c>
      <c r="G6" t="s">
        <v>4</v>
      </c>
      <c r="K6">
        <v>1</v>
      </c>
      <c r="L6">
        <v>2</v>
      </c>
      <c r="M6">
        <v>3</v>
      </c>
      <c r="N6">
        <v>4</v>
      </c>
      <c r="O6">
        <v>5</v>
      </c>
      <c r="P6">
        <v>6</v>
      </c>
    </row>
    <row r="7" spans="2:17" x14ac:dyDescent="0.25">
      <c r="D7" t="s">
        <v>5</v>
      </c>
      <c r="E7" t="s">
        <v>7</v>
      </c>
      <c r="F7">
        <f>J7</f>
        <v>2020</v>
      </c>
      <c r="G7" s="1">
        <f>VLOOKUP(F7,$J$7:$W$17,$B$4+1,FALSE)/1000</f>
        <v>0</v>
      </c>
      <c r="J7">
        <v>2020</v>
      </c>
      <c r="K7">
        <v>0</v>
      </c>
      <c r="L7" s="1">
        <f t="shared" ref="L7:P7" si="1">L$5*(1+L$3)^($J7-2020)</f>
        <v>10</v>
      </c>
      <c r="M7" s="1">
        <f t="shared" si="1"/>
        <v>25</v>
      </c>
      <c r="N7" s="1">
        <f t="shared" si="1"/>
        <v>40</v>
      </c>
      <c r="O7" s="1">
        <f t="shared" si="1"/>
        <v>55</v>
      </c>
      <c r="P7" s="1">
        <f t="shared" si="1"/>
        <v>70</v>
      </c>
      <c r="Q7" s="1"/>
    </row>
    <row r="8" spans="2:17" x14ac:dyDescent="0.25">
      <c r="D8" t="s">
        <v>5</v>
      </c>
      <c r="E8" t="s">
        <v>7</v>
      </c>
      <c r="F8">
        <f t="shared" ref="F8:F12" si="2">J8</f>
        <v>2025</v>
      </c>
      <c r="G8" s="1">
        <f t="shared" ref="G8:G15" si="3">VLOOKUP(F8,$J$7:$W$17,$B$4+1,FALSE)/1000</f>
        <v>0</v>
      </c>
      <c r="J8">
        <v>2025</v>
      </c>
      <c r="K8">
        <v>0</v>
      </c>
      <c r="L8" s="1">
        <f t="shared" ref="L8:P15" si="4">L$5*(1+L$3)^($J8-2020)</f>
        <v>13.382255776000004</v>
      </c>
      <c r="M8" s="1">
        <f t="shared" si="4"/>
        <v>33.455639440000013</v>
      </c>
      <c r="N8" s="1">
        <f t="shared" si="4"/>
        <v>53.529023104000018</v>
      </c>
      <c r="O8" s="1">
        <f t="shared" si="4"/>
        <v>73.602406768000023</v>
      </c>
      <c r="P8" s="1">
        <f t="shared" si="4"/>
        <v>93.675790432000028</v>
      </c>
      <c r="Q8" s="1"/>
    </row>
    <row r="9" spans="2:17" x14ac:dyDescent="0.25">
      <c r="D9" t="s">
        <v>5</v>
      </c>
      <c r="E9" t="s">
        <v>7</v>
      </c>
      <c r="F9">
        <f t="shared" si="2"/>
        <v>2030</v>
      </c>
      <c r="G9" s="1">
        <f t="shared" si="3"/>
        <v>0</v>
      </c>
      <c r="J9">
        <v>2030</v>
      </c>
      <c r="K9">
        <v>0</v>
      </c>
      <c r="L9" s="1">
        <f t="shared" si="4"/>
        <v>17.908476965428545</v>
      </c>
      <c r="M9" s="1">
        <f t="shared" si="4"/>
        <v>44.771192413571363</v>
      </c>
      <c r="N9" s="1">
        <f t="shared" si="4"/>
        <v>71.633907861714178</v>
      </c>
      <c r="O9" s="1">
        <f t="shared" si="4"/>
        <v>98.496623309857</v>
      </c>
      <c r="P9" s="1">
        <f t="shared" si="4"/>
        <v>125.35933875799982</v>
      </c>
      <c r="Q9" s="1"/>
    </row>
    <row r="10" spans="2:17" x14ac:dyDescent="0.25">
      <c r="D10" t="s">
        <v>5</v>
      </c>
      <c r="E10" t="s">
        <v>7</v>
      </c>
      <c r="F10">
        <f t="shared" si="2"/>
        <v>2035</v>
      </c>
      <c r="G10" s="1">
        <f t="shared" si="3"/>
        <v>0</v>
      </c>
      <c r="J10">
        <v>2035</v>
      </c>
      <c r="K10">
        <v>0</v>
      </c>
      <c r="L10" s="1">
        <f t="shared" si="4"/>
        <v>23.965581930996926</v>
      </c>
      <c r="M10" s="1">
        <f t="shared" si="4"/>
        <v>59.913954827492311</v>
      </c>
      <c r="N10" s="1">
        <f t="shared" si="4"/>
        <v>95.862327723987704</v>
      </c>
      <c r="O10" s="1">
        <f t="shared" si="4"/>
        <v>131.81070062048309</v>
      </c>
      <c r="P10" s="1">
        <f t="shared" si="4"/>
        <v>167.75907351697848</v>
      </c>
      <c r="Q10" s="1"/>
    </row>
    <row r="11" spans="2:17" x14ac:dyDescent="0.25">
      <c r="D11" t="s">
        <v>5</v>
      </c>
      <c r="E11" t="s">
        <v>7</v>
      </c>
      <c r="F11">
        <f t="shared" si="2"/>
        <v>2040</v>
      </c>
      <c r="G11" s="1">
        <f t="shared" si="3"/>
        <v>0</v>
      </c>
      <c r="J11">
        <v>2040</v>
      </c>
      <c r="K11">
        <v>0</v>
      </c>
      <c r="L11" s="1">
        <f t="shared" si="4"/>
        <v>32.071354722128483</v>
      </c>
      <c r="M11" s="1">
        <f t="shared" si="4"/>
        <v>80.178386805321196</v>
      </c>
      <c r="N11" s="1">
        <f t="shared" si="4"/>
        <v>128.28541888851393</v>
      </c>
      <c r="O11" s="1">
        <f t="shared" si="4"/>
        <v>176.39245097170664</v>
      </c>
      <c r="P11" s="1">
        <f t="shared" si="4"/>
        <v>224.49948305489937</v>
      </c>
      <c r="Q11" s="1"/>
    </row>
    <row r="12" spans="2:17" x14ac:dyDescent="0.25">
      <c r="D12" t="s">
        <v>5</v>
      </c>
      <c r="E12" t="s">
        <v>7</v>
      </c>
      <c r="F12">
        <f t="shared" si="2"/>
        <v>2045</v>
      </c>
      <c r="G12" s="1">
        <f t="shared" si="3"/>
        <v>0</v>
      </c>
      <c r="J12">
        <v>2045</v>
      </c>
      <c r="K12">
        <v>0</v>
      </c>
      <c r="L12" s="1">
        <f t="shared" si="4"/>
        <v>42.918707197434884</v>
      </c>
      <c r="M12" s="1">
        <f t="shared" si="4"/>
        <v>107.29676799358721</v>
      </c>
      <c r="N12" s="1">
        <f t="shared" si="4"/>
        <v>171.67482878973954</v>
      </c>
      <c r="O12" s="1">
        <f t="shared" si="4"/>
        <v>236.05288958589185</v>
      </c>
      <c r="P12" s="1">
        <f t="shared" si="4"/>
        <v>300.43095038204416</v>
      </c>
      <c r="Q12" s="1"/>
    </row>
    <row r="13" spans="2:17" x14ac:dyDescent="0.25">
      <c r="D13" t="s">
        <v>5</v>
      </c>
      <c r="E13" t="s">
        <v>7</v>
      </c>
      <c r="F13">
        <f>J13</f>
        <v>2050</v>
      </c>
      <c r="G13" s="1">
        <f t="shared" si="3"/>
        <v>0</v>
      </c>
      <c r="J13">
        <v>2050</v>
      </c>
      <c r="K13">
        <v>0</v>
      </c>
      <c r="L13" s="1">
        <f t="shared" si="4"/>
        <v>57.434911729132594</v>
      </c>
      <c r="M13" s="1">
        <f t="shared" si="4"/>
        <v>143.58727932283148</v>
      </c>
      <c r="N13" s="1">
        <f t="shared" si="4"/>
        <v>229.73964691653038</v>
      </c>
      <c r="O13" s="1">
        <f t="shared" si="4"/>
        <v>315.89201451022927</v>
      </c>
      <c r="P13" s="1">
        <f t="shared" si="4"/>
        <v>402.04438210392817</v>
      </c>
      <c r="Q13" s="1"/>
    </row>
    <row r="14" spans="2:17" x14ac:dyDescent="0.25">
      <c r="D14" t="s">
        <v>5</v>
      </c>
      <c r="E14" t="s">
        <v>7</v>
      </c>
      <c r="F14">
        <f>J14</f>
        <v>2055</v>
      </c>
      <c r="G14" s="1">
        <f t="shared" si="3"/>
        <v>0</v>
      </c>
      <c r="J14">
        <v>2055</v>
      </c>
      <c r="K14">
        <v>0</v>
      </c>
      <c r="L14" s="1">
        <f t="shared" si="4"/>
        <v>76.860867923123507</v>
      </c>
      <c r="M14" s="1">
        <f t="shared" si="4"/>
        <v>192.15216980780875</v>
      </c>
      <c r="N14" s="1">
        <f t="shared" si="4"/>
        <v>307.44347169249403</v>
      </c>
      <c r="O14" s="1">
        <f t="shared" si="4"/>
        <v>422.73477357717928</v>
      </c>
      <c r="P14" s="1">
        <f t="shared" si="4"/>
        <v>538.02607546186448</v>
      </c>
    </row>
    <row r="15" spans="2:17" x14ac:dyDescent="0.25">
      <c r="D15" t="s">
        <v>5</v>
      </c>
      <c r="E15" t="s">
        <v>7</v>
      </c>
      <c r="F15">
        <f>J15</f>
        <v>2060</v>
      </c>
      <c r="G15" s="1">
        <f t="shared" si="3"/>
        <v>0</v>
      </c>
      <c r="J15">
        <v>2060</v>
      </c>
      <c r="K15">
        <v>0</v>
      </c>
      <c r="L15" s="1">
        <f t="shared" si="4"/>
        <v>102.85717937125929</v>
      </c>
      <c r="M15" s="1">
        <f t="shared" si="4"/>
        <v>257.1429484281482</v>
      </c>
      <c r="N15" s="1">
        <f t="shared" si="4"/>
        <v>411.42871748503717</v>
      </c>
      <c r="O15" s="1">
        <f t="shared" si="4"/>
        <v>565.71448654192614</v>
      </c>
      <c r="P15" s="1">
        <f t="shared" si="4"/>
        <v>720.00025559881499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Kanudia</cp:lastModifiedBy>
  <dcterms:created xsi:type="dcterms:W3CDTF">2020-03-07T08:55:04Z</dcterms:created>
  <dcterms:modified xsi:type="dcterms:W3CDTF">2020-06-28T09:10:55Z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643108546733856</vt:r8>
  </property>
</Properties>
</file>