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EU_TIMES_Veda2p0\SuppXLS\"/>
    </mc:Choice>
  </mc:AlternateContent>
  <xr:revisionPtr revIDLastSave="0" documentId="13_ncr:1_{E13EA93F-6B64-44D1-A221-345B653BB032}" xr6:coauthVersionLast="45" xr6:coauthVersionMax="45" xr10:uidLastSave="{00000000-0000-0000-0000-000000000000}"/>
  <bookViews>
    <workbookView xWindow="-120" yWindow="-120" windowWidth="29040" windowHeight="15840" xr2:uid="{42D750B0-CEFB-4329-BDFD-6DE0E00DC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N5" i="1"/>
  <c r="O5" i="1" s="1"/>
  <c r="P5" i="1" s="1"/>
  <c r="M5" i="1"/>
  <c r="M3" i="1" l="1"/>
  <c r="N3" i="1" s="1"/>
  <c r="F13" i="1" l="1"/>
  <c r="F12" i="1"/>
  <c r="F11" i="1"/>
  <c r="F10" i="1"/>
  <c r="F9" i="1"/>
  <c r="F8" i="1"/>
  <c r="F7" i="1"/>
  <c r="M7" i="1"/>
  <c r="L8" i="1"/>
  <c r="L9" i="1"/>
  <c r="L10" i="1"/>
  <c r="L11" i="1"/>
  <c r="L12" i="1"/>
  <c r="L13" i="1"/>
  <c r="L7" i="1"/>
  <c r="G7" i="1" s="1"/>
  <c r="G8" i="1" l="1"/>
  <c r="M8" i="1"/>
  <c r="M11" i="1"/>
  <c r="M12" i="1"/>
  <c r="G10" i="1"/>
  <c r="M9" i="1"/>
  <c r="G9" i="1"/>
  <c r="G11" i="1"/>
  <c r="M10" i="1"/>
  <c r="M13" i="1"/>
  <c r="G12" i="1"/>
  <c r="G13" i="1"/>
  <c r="N13" i="1" l="1"/>
  <c r="N12" i="1"/>
  <c r="N11" i="1"/>
  <c r="N10" i="1"/>
  <c r="N8" i="1"/>
  <c r="N7" i="1"/>
  <c r="N9" i="1"/>
  <c r="O10" i="1" l="1"/>
  <c r="O12" i="1"/>
  <c r="O11" i="1"/>
  <c r="O13" i="1"/>
  <c r="O9" i="1"/>
  <c r="O8" i="1"/>
  <c r="O7" i="1"/>
  <c r="P13" i="1" l="1"/>
  <c r="P12" i="1"/>
  <c r="P11" i="1"/>
  <c r="P10" i="1"/>
  <c r="P8" i="1"/>
  <c r="P9" i="1"/>
  <c r="P7" i="1"/>
</calcChain>
</file>

<file path=xl/sharedStrings.xml><?xml version="1.0" encoding="utf-8"?>
<sst xmlns="http://schemas.openxmlformats.org/spreadsheetml/2006/main" count="20" uniqueCount="8">
  <si>
    <t>~TFM_INS</t>
  </si>
  <si>
    <t>Attribute</t>
  </si>
  <si>
    <t>CSET_CN</t>
  </si>
  <si>
    <t>Year</t>
  </si>
  <si>
    <t>AllRegions</t>
  </si>
  <si>
    <t>COM_TAXNET</t>
  </si>
  <si>
    <t>~InputCell: 1-6</t>
  </si>
  <si>
    <t>TOTCO2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</si>
</sst>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Sheet1!$L$7:$L$13</c:f>
              <c:numCache>
                <c:formatCode>0.00</c:formatCode>
                <c:ptCount val="7"/>
                <c:pt idx="0">
                  <c:v>10</c:v>
                </c:pt>
                <c:pt idx="1">
                  <c:v>12.762815625000002</c:v>
                </c:pt>
                <c:pt idx="2">
                  <c:v>16.288946267774417</c:v>
                </c:pt>
                <c:pt idx="3">
                  <c:v>20.789281794113677</c:v>
                </c:pt>
                <c:pt idx="4">
                  <c:v>26.53297705144421</c:v>
                </c:pt>
                <c:pt idx="5">
                  <c:v>33.863549408993862</c:v>
                </c:pt>
                <c:pt idx="6">
                  <c:v>43.219423751506625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4-409B-9DCE-E9627EFFD433}"/>
            </c:ext>
          </c:extLst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Sheet1!$M$7:$M$13</c:f>
              <c:numCache>
                <c:formatCode>0.00</c:formatCode>
                <c:ptCount val="7"/>
                <c:pt idx="0">
                  <c:v>15</c:v>
                </c:pt>
                <c:pt idx="1">
                  <c:v>19.604400096140619</c:v>
                </c:pt>
                <c:pt idx="2">
                  <c:v>25.622166875303893</c:v>
                </c:pt>
                <c:pt idx="3">
                  <c:v>33.487147383569244</c:v>
                </c:pt>
                <c:pt idx="4">
                  <c:v>43.76636235906134</c:v>
                </c:pt>
                <c:pt idx="5">
                  <c:v>57.200885229313826</c:v>
                </c:pt>
                <c:pt idx="6">
                  <c:v>74.759269325925899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4-409B-9DCE-E9627EFFD433}"/>
            </c:ext>
          </c:extLst>
        </c:ser>
        <c:ser>
          <c:idx val="2"/>
          <c:order val="2"/>
          <c:tx>
            <c:strRef>
              <c:f>Sheet1!$N$6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Sheet1!$N$7:$N$13</c:f>
              <c:numCache>
                <c:formatCode>0.00</c:formatCode>
                <c:ptCount val="7"/>
                <c:pt idx="0">
                  <c:v>20</c:v>
                </c:pt>
                <c:pt idx="1">
                  <c:v>26.764511552000009</c:v>
                </c:pt>
                <c:pt idx="2">
                  <c:v>35.816953930857089</c:v>
                </c:pt>
                <c:pt idx="3">
                  <c:v>47.931163861993852</c:v>
                </c:pt>
                <c:pt idx="4">
                  <c:v>64.142709444256965</c:v>
                </c:pt>
                <c:pt idx="5">
                  <c:v>85.837414394869768</c:v>
                </c:pt>
                <c:pt idx="6">
                  <c:v>114.86982345826519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4-409B-9DCE-E9627EFFD433}"/>
            </c:ext>
          </c:extLst>
        </c:ser>
        <c:ser>
          <c:idx val="3"/>
          <c:order val="3"/>
          <c:tx>
            <c:strRef>
              <c:f>Sheet1!$O$6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Sheet1!$O$7:$O$13</c:f>
              <c:numCache>
                <c:formatCode>0.00</c:formatCode>
                <c:ptCount val="7"/>
                <c:pt idx="0">
                  <c:v>25</c:v>
                </c:pt>
                <c:pt idx="1">
                  <c:v>34.252166585390611</c:v>
                </c:pt>
                <c:pt idx="2">
                  <c:v>46.928436631733966</c:v>
                </c:pt>
                <c:pt idx="3">
                  <c:v>64.296025164083943</c:v>
                </c:pt>
                <c:pt idx="4">
                  <c:v>88.091126587946817</c:v>
                </c:pt>
                <c:pt idx="5">
                  <c:v>120.69247770340345</c:v>
                </c:pt>
                <c:pt idx="6">
                  <c:v>165.35915407602067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4-409B-9DCE-E9627EFFD433}"/>
            </c:ext>
          </c:extLst>
        </c:ser>
        <c:ser>
          <c:idx val="4"/>
          <c:order val="4"/>
          <c:tx>
            <c:strRef>
              <c:f>Sheet1!$P$6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Sheet1!$P$7:$P$13</c:f>
              <c:numCache>
                <c:formatCode>0.00</c:formatCode>
                <c:ptCount val="7"/>
                <c:pt idx="0">
                  <c:v>30</c:v>
                </c:pt>
                <c:pt idx="1">
                  <c:v>42.076551921000004</c:v>
                </c:pt>
                <c:pt idx="2">
                  <c:v>59.014540718686966</c:v>
                </c:pt>
                <c:pt idx="3">
                  <c:v>82.770946221460036</c:v>
                </c:pt>
                <c:pt idx="4">
                  <c:v>116.09053387458539</c:v>
                </c:pt>
                <c:pt idx="5">
                  <c:v>162.82297920368674</c:v>
                </c:pt>
                <c:pt idx="6">
                  <c:v>228.36765127986092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4-409B-9DCE-E9627EFF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123312"/>
        <c:axId val="1647681200"/>
      </c:lineChart>
      <c:catAx>
        <c:axId val="16471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81200"/>
        <c:crosses val="autoZero"/>
        <c:auto val="1"/>
        <c:lblAlgn val="ctr"/>
        <c:lblOffset val="100"/>
        <c:noMultiLvlLbl val="0"/>
      </c:catAx>
      <c:valAx>
        <c:axId val="16476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5</xdr:row>
      <xdr:rowOff>61912</xdr:rowOff>
    </xdr:from>
    <xdr:to>
      <xdr:col>26</xdr:col>
      <xdr:colOff>571500</xdr:colOff>
      <xdr:row>19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498F7-3536-4543-9BDD-99CA23506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E56-002E-4743-9C01-B774D75D3523}">
  <dimension ref="B3:Q13"/>
  <sheetViews>
    <sheetView tabSelected="1" workbookViewId="0">
      <selection activeCell="L3" sqref="L3"/>
    </sheetView>
  </sheetViews>
  <sheetFormatPr defaultRowHeight="15" x14ac:dyDescent="0.25"/>
  <cols>
    <col min="4" max="4" width="13.28515625" bestFit="1" customWidth="1"/>
    <col min="5" max="5" width="10.85546875" bestFit="1" customWidth="1"/>
    <col min="6" max="6" width="5" bestFit="1" customWidth="1"/>
    <col min="7" max="7" width="10.42578125" bestFit="1" customWidth="1"/>
  </cols>
  <sheetData>
    <row r="3" spans="2:17" x14ac:dyDescent="0.25">
      <c r="B3" t="s">
        <v>6</v>
      </c>
      <c r="L3">
        <v>0.05</v>
      </c>
      <c r="M3">
        <f>L3+0.005</f>
        <v>5.5E-2</v>
      </c>
      <c r="N3">
        <f t="shared" ref="N3" si="0">M3+0.005</f>
        <v>0.06</v>
      </c>
      <c r="O3">
        <f t="shared" ref="O3" si="1">N3+0.005</f>
        <v>6.5000000000000002E-2</v>
      </c>
      <c r="P3">
        <f t="shared" ref="P3" si="2">O3+0.005</f>
        <v>7.0000000000000007E-2</v>
      </c>
    </row>
    <row r="4" spans="2:17" x14ac:dyDescent="0.25">
      <c r="B4">
        <v>1</v>
      </c>
    </row>
    <row r="5" spans="2:17" x14ac:dyDescent="0.25">
      <c r="D5" t="s">
        <v>0</v>
      </c>
      <c r="L5">
        <v>10</v>
      </c>
      <c r="M5">
        <f>L5+5</f>
        <v>15</v>
      </c>
      <c r="N5">
        <f t="shared" ref="N5:P5" si="3">M5+5</f>
        <v>20</v>
      </c>
      <c r="O5">
        <f t="shared" si="3"/>
        <v>25</v>
      </c>
      <c r="P5">
        <f t="shared" si="3"/>
        <v>30</v>
      </c>
    </row>
    <row r="6" spans="2:17" x14ac:dyDescent="0.25">
      <c r="D6" t="s">
        <v>1</v>
      </c>
      <c r="E6" t="s">
        <v>2</v>
      </c>
      <c r="F6" t="s">
        <v>3</v>
      </c>
      <c r="G6" t="s">
        <v>4</v>
      </c>
      <c r="K6">
        <v>1</v>
      </c>
      <c r="L6">
        <v>2</v>
      </c>
      <c r="M6">
        <v>3</v>
      </c>
      <c r="N6">
        <v>4</v>
      </c>
      <c r="O6">
        <v>5</v>
      </c>
      <c r="P6">
        <v>6</v>
      </c>
    </row>
    <row r="7" spans="2:17" x14ac:dyDescent="0.25">
      <c r="D7" t="s">
        <v>5</v>
      </c>
      <c r="E7" t="s">
        <v>7</v>
      </c>
      <c r="F7">
        <f>J7</f>
        <v>2020</v>
      </c>
      <c r="G7" s="1">
        <f>VLOOKUP(F7,$J$7:$W$13,$B$4+1,FALSE)/1000</f>
        <v>0</v>
      </c>
      <c r="J7">
        <v>2020</v>
      </c>
      <c r="K7">
        <v>0</v>
      </c>
      <c r="L7" s="1">
        <f t="shared" ref="L7:P7" si="4">L$5*(1+L$3)^($J7-2020)</f>
        <v>10</v>
      </c>
      <c r="M7" s="1">
        <f t="shared" si="4"/>
        <v>15</v>
      </c>
      <c r="N7" s="1">
        <f t="shared" si="4"/>
        <v>20</v>
      </c>
      <c r="O7" s="1">
        <f t="shared" si="4"/>
        <v>25</v>
      </c>
      <c r="P7" s="1">
        <f t="shared" si="4"/>
        <v>30</v>
      </c>
      <c r="Q7" s="1"/>
    </row>
    <row r="8" spans="2:17" x14ac:dyDescent="0.25">
      <c r="D8" t="s">
        <v>5</v>
      </c>
      <c r="E8" t="s">
        <v>7</v>
      </c>
      <c r="F8">
        <f t="shared" ref="F8:F12" si="5">J8</f>
        <v>2025</v>
      </c>
      <c r="G8" s="1">
        <f t="shared" ref="G8:G12" si="6">VLOOKUP(F8,$J$7:$W$13,$B$4+1,FALSE)/1000</f>
        <v>0</v>
      </c>
      <c r="J8">
        <v>2025</v>
      </c>
      <c r="K8">
        <v>0</v>
      </c>
      <c r="L8" s="1">
        <f t="shared" ref="L8:P13" si="7">L$5*(1+L$3)^($J8-2020)</f>
        <v>12.762815625000002</v>
      </c>
      <c r="M8" s="1">
        <f t="shared" si="7"/>
        <v>19.604400096140619</v>
      </c>
      <c r="N8" s="1">
        <f t="shared" si="7"/>
        <v>26.764511552000009</v>
      </c>
      <c r="O8" s="1">
        <f t="shared" si="7"/>
        <v>34.252166585390611</v>
      </c>
      <c r="P8" s="1">
        <f t="shared" si="7"/>
        <v>42.076551921000004</v>
      </c>
      <c r="Q8" s="1"/>
    </row>
    <row r="9" spans="2:17" x14ac:dyDescent="0.25">
      <c r="D9" t="s">
        <v>5</v>
      </c>
      <c r="E9" t="s">
        <v>7</v>
      </c>
      <c r="F9">
        <f t="shared" si="5"/>
        <v>2030</v>
      </c>
      <c r="G9" s="1">
        <f t="shared" si="6"/>
        <v>0</v>
      </c>
      <c r="J9">
        <v>2030</v>
      </c>
      <c r="K9">
        <v>0</v>
      </c>
      <c r="L9" s="1">
        <f t="shared" si="7"/>
        <v>16.288946267774417</v>
      </c>
      <c r="M9" s="1">
        <f t="shared" si="7"/>
        <v>25.622166875303893</v>
      </c>
      <c r="N9" s="1">
        <f t="shared" si="7"/>
        <v>35.816953930857089</v>
      </c>
      <c r="O9" s="1">
        <f t="shared" si="7"/>
        <v>46.928436631733966</v>
      </c>
      <c r="P9" s="1">
        <f t="shared" si="7"/>
        <v>59.014540718686966</v>
      </c>
      <c r="Q9" s="1"/>
    </row>
    <row r="10" spans="2:17" x14ac:dyDescent="0.25">
      <c r="D10" t="s">
        <v>5</v>
      </c>
      <c r="E10" t="s">
        <v>7</v>
      </c>
      <c r="F10">
        <f t="shared" si="5"/>
        <v>2035</v>
      </c>
      <c r="G10" s="1">
        <f t="shared" si="6"/>
        <v>0</v>
      </c>
      <c r="J10">
        <v>2035</v>
      </c>
      <c r="K10">
        <v>0</v>
      </c>
      <c r="L10" s="1">
        <f t="shared" si="7"/>
        <v>20.789281794113677</v>
      </c>
      <c r="M10" s="1">
        <f t="shared" si="7"/>
        <v>33.487147383569244</v>
      </c>
      <c r="N10" s="1">
        <f t="shared" si="7"/>
        <v>47.931163861993852</v>
      </c>
      <c r="O10" s="1">
        <f t="shared" si="7"/>
        <v>64.296025164083943</v>
      </c>
      <c r="P10" s="1">
        <f t="shared" si="7"/>
        <v>82.770946221460036</v>
      </c>
      <c r="Q10" s="1"/>
    </row>
    <row r="11" spans="2:17" x14ac:dyDescent="0.25">
      <c r="D11" t="s">
        <v>5</v>
      </c>
      <c r="E11" t="s">
        <v>7</v>
      </c>
      <c r="F11">
        <f t="shared" si="5"/>
        <v>2040</v>
      </c>
      <c r="G11" s="1">
        <f t="shared" si="6"/>
        <v>0</v>
      </c>
      <c r="J11">
        <v>2040</v>
      </c>
      <c r="K11">
        <v>0</v>
      </c>
      <c r="L11" s="1">
        <f t="shared" si="7"/>
        <v>26.53297705144421</v>
      </c>
      <c r="M11" s="1">
        <f t="shared" si="7"/>
        <v>43.76636235906134</v>
      </c>
      <c r="N11" s="1">
        <f t="shared" si="7"/>
        <v>64.142709444256965</v>
      </c>
      <c r="O11" s="1">
        <f t="shared" si="7"/>
        <v>88.091126587946817</v>
      </c>
      <c r="P11" s="1">
        <f t="shared" si="7"/>
        <v>116.09053387458539</v>
      </c>
      <c r="Q11" s="1"/>
    </row>
    <row r="12" spans="2:17" x14ac:dyDescent="0.25">
      <c r="D12" t="s">
        <v>5</v>
      </c>
      <c r="E12" t="s">
        <v>7</v>
      </c>
      <c r="F12">
        <f t="shared" si="5"/>
        <v>2045</v>
      </c>
      <c r="G12" s="1">
        <f t="shared" si="6"/>
        <v>0</v>
      </c>
      <c r="J12">
        <v>2045</v>
      </c>
      <c r="K12">
        <v>0</v>
      </c>
      <c r="L12" s="1">
        <f t="shared" si="7"/>
        <v>33.863549408993862</v>
      </c>
      <c r="M12" s="1">
        <f t="shared" si="7"/>
        <v>57.200885229313826</v>
      </c>
      <c r="N12" s="1">
        <f t="shared" si="7"/>
        <v>85.837414394869768</v>
      </c>
      <c r="O12" s="1">
        <f t="shared" si="7"/>
        <v>120.69247770340345</v>
      </c>
      <c r="P12" s="1">
        <f t="shared" si="7"/>
        <v>162.82297920368674</v>
      </c>
      <c r="Q12" s="1"/>
    </row>
    <row r="13" spans="2:17" x14ac:dyDescent="0.25">
      <c r="D13" t="s">
        <v>5</v>
      </c>
      <c r="E13" t="s">
        <v>7</v>
      </c>
      <c r="F13">
        <f>J13</f>
        <v>2050</v>
      </c>
      <c r="G13" s="1">
        <f>VLOOKUP(F13,$J$7:$W$13,$B$4+1,FALSE)/1000</f>
        <v>0</v>
      </c>
      <c r="J13">
        <v>2050</v>
      </c>
      <c r="K13">
        <v>0</v>
      </c>
      <c r="L13" s="1">
        <f t="shared" si="7"/>
        <v>43.219423751506625</v>
      </c>
      <c r="M13" s="1">
        <f t="shared" si="7"/>
        <v>74.759269325925899</v>
      </c>
      <c r="N13" s="1">
        <f t="shared" si="7"/>
        <v>114.86982345826519</v>
      </c>
      <c r="O13" s="1">
        <f t="shared" si="7"/>
        <v>165.35915407602067</v>
      </c>
      <c r="P13" s="1">
        <f t="shared" si="7"/>
        <v>228.36765127986092</v>
      </c>
      <c r="Q13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 Kanudia</cp:lastModifiedBy>
  <dcterms:created xsi:type="dcterms:W3CDTF">2020-03-07T08:55:04Z</dcterms:created>
  <dcterms:modified xsi:type="dcterms:W3CDTF">2020-06-27T11:43:33Z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643108546733856</vt:r8>
  </property>
</Properties>
</file>