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8_{A4670D37-EDEE-4DD4-808D-C142FA7C6386}" xr6:coauthVersionLast="45" xr6:coauthVersionMax="45" xr10:uidLastSave="{00000000-0000-0000-0000-000000000000}"/>
  <bookViews>
    <workbookView xWindow="-120" yWindow="-120" windowWidth="29040" windowHeight="15840"/>
  </bookViews>
  <sheets>
    <sheet name="IN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J7" i="2"/>
  <c r="K7" i="2"/>
  <c r="L7" i="2"/>
  <c r="J3" i="2" s="1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H7" i="2"/>
</calcChain>
</file>

<file path=xl/comments1.xml><?xml version="1.0" encoding="utf-8"?>
<comments xmlns="http://schemas.openxmlformats.org/spreadsheetml/2006/main">
  <authors>
    <author>Maurizio Gargiulo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<sst xmlns="http://schemas.openxmlformats.org/spreadsheetml/2006/main" count="85" uniqueCount="51">
  <si>
    <t>Year</t>
  </si>
  <si>
    <t>Pset_PN</t>
  </si>
  <si>
    <t>Attribute</t>
  </si>
  <si>
    <t>LimType</t>
  </si>
  <si>
    <t>~TFM_INS</t>
  </si>
  <si>
    <t>Trans - Insert</t>
  </si>
  <si>
    <t>Cset_CN</t>
  </si>
  <si>
    <t>Table Name: T_251020_214010</t>
  </si>
  <si>
    <t xml:space="preserve">Active Unit:  </t>
  </si>
  <si>
    <t>Period</t>
  </si>
  <si>
    <t>Scenario</t>
  </si>
  <si>
    <t>02_Zero_Carbon</t>
  </si>
  <si>
    <t>Attribute\Region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</si>
  <si>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</si>
  <si>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</si>
  <si>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</si>
  <si>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</si>
  <si>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</si>
  <si>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</si>
  <si>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</si>
  <si>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</si>
  <si>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</si>
  <si>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</si>
  <si>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</si>
  <si>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</si>
  <si>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</si>
  <si>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</si>
  <si>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</si>
  <si>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</si>
  <si>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</si>
  <si>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</si>
  <si>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</si>
  <si>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</si>
  <si>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</si>
  <si>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</si>
  <si>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</si>
  <si>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</si>
  <si>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</si>
  <si>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</si>
  <si>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</si>
  <si>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</si>
  <si>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</si>
  <si>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</si>
  <si>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</si>
  <si>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VAR_Comnet</t>
  </si>
  <si>
    <t>'2010</t>
  </si>
  <si>
    <t>FLO_BND</t>
  </si>
  <si>
    <t>SNK_DAC*,STORAGE*</t>
  </si>
  <si>
    <t>TOTAL</t>
  </si>
  <si>
    <t>Top_Check</t>
  </si>
  <si>
    <t>SNKCO2N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</si>
</sst>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 * #,##0_ ;_ * \-#,##0_ ;_ * &quot;-&quot;_ ;_ @_ "/>
    <numFmt numFmtId="43" formatCode="_ * #,##0.00_ ;_ * \-#,##0.00_ ;_ * &quot;-&quot;??_ ;_ @_ "/>
    <numFmt numFmtId="171" formatCode="_(* #,##0.00_);_(* \(#,##0.00\);_(* &quot;-&quot;??_);_(@_)"/>
    <numFmt numFmtId="179" formatCode="_-* #,##0.00\ _€_-;\-* #,##0.00\ _€_-;_-* &quot;-&quot;??\ _€_-;_-@_-"/>
    <numFmt numFmtId="181" formatCode="_([$€]* #,##0.00_);_([$€]* \(#,##0.00\);_([$€]* &quot;-&quot;??_);_(@_)"/>
    <numFmt numFmtId="182" formatCode="_ &quot;kr&quot;\ * #,##0_ ;_ &quot;kr&quot;\ * \-#,##0_ ;_ &quot;kr&quot;\ * &quot;-&quot;_ ;_ @_ "/>
    <numFmt numFmtId="183" formatCode="_ &quot;kr&quot;\ * #,##0.00_ ;_ &quot;kr&quot;\ * \-#,##0.00_ ;_ &quot;kr&quot;\ * &quot;-&quot;??_ ;_ @_ "/>
    <numFmt numFmtId="184" formatCode="#,##0.0000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</font>
    <font>
      <sz val="10"/>
      <name val="Courier"/>
      <family val="3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  <charset val="238"/>
    </font>
    <font>
      <u/>
      <sz val="10"/>
      <color indexed="12"/>
      <name val="Times New Roman"/>
      <family val="1"/>
      <charset val="238"/>
    </font>
    <font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5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2"/>
    </xf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30" fillId="20" borderId="0" applyBorder="0" applyAlignment="0"/>
    <xf numFmtId="4" fontId="30" fillId="20" borderId="0" applyBorder="0" applyAlignment="0"/>
    <xf numFmtId="0" fontId="28" fillId="20" borderId="0" applyBorder="0">
      <alignment horizontal="right" vertical="center"/>
    </xf>
    <xf numFmtId="4" fontId="28" fillId="20" borderId="0" applyBorder="0">
      <alignment horizontal="right" vertical="center"/>
    </xf>
    <xf numFmtId="0" fontId="28" fillId="20" borderId="1">
      <alignment horizontal="right" vertical="center"/>
    </xf>
    <xf numFmtId="4" fontId="28" fillId="21" borderId="0" applyBorder="0">
      <alignment horizontal="right" vertical="center"/>
    </xf>
    <xf numFmtId="4" fontId="28" fillId="21" borderId="0" applyBorder="0">
      <alignment horizontal="right" vertical="center"/>
    </xf>
    <xf numFmtId="0" fontId="29" fillId="21" borderId="1">
      <alignment horizontal="right" vertical="center"/>
    </xf>
    <xf numFmtId="4" fontId="29" fillId="21" borderId="1">
      <alignment horizontal="right" vertical="center"/>
    </xf>
    <xf numFmtId="0" fontId="29" fillId="21" borderId="2">
      <alignment horizontal="right" vertical="center"/>
    </xf>
    <xf numFmtId="0" fontId="31" fillId="21" borderId="1">
      <alignment horizontal="right" vertical="center"/>
    </xf>
    <xf numFmtId="4" fontId="31" fillId="21" borderId="1">
      <alignment horizontal="right" vertical="center"/>
    </xf>
    <xf numFmtId="0" fontId="29" fillId="22" borderId="1">
      <alignment horizontal="right" vertical="center"/>
    </xf>
    <xf numFmtId="4" fontId="29" fillId="22" borderId="1">
      <alignment horizontal="right" vertical="center"/>
    </xf>
    <xf numFmtId="0" fontId="29" fillId="22" borderId="2">
      <alignment horizontal="right" vertical="center"/>
    </xf>
    <xf numFmtId="0" fontId="29" fillId="22" borderId="1">
      <alignment horizontal="right" vertical="center"/>
    </xf>
    <xf numFmtId="4" fontId="29" fillId="22" borderId="1">
      <alignment horizontal="right" vertical="center"/>
    </xf>
    <xf numFmtId="0" fontId="29" fillId="22" borderId="3">
      <alignment horizontal="right" vertical="center"/>
    </xf>
    <xf numFmtId="0" fontId="29" fillId="22" borderId="4">
      <alignment horizontal="right" vertical="center"/>
    </xf>
    <xf numFmtId="4" fontId="29" fillId="22" borderId="4">
      <alignment horizontal="right" vertical="center"/>
    </xf>
    <xf numFmtId="0" fontId="29" fillId="22" borderId="5">
      <alignment horizontal="right" vertical="center"/>
    </xf>
    <xf numFmtId="4" fontId="29" fillId="22" borderId="5">
      <alignment horizontal="right" vertical="center"/>
    </xf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4" fontId="30" fillId="0" borderId="6" applyFill="0" applyBorder="0" applyProtection="0">
      <alignment horizontal="right" vertical="center"/>
    </xf>
    <xf numFmtId="0" fontId="8" fillId="23" borderId="7" applyNumberFormat="0" applyAlignment="0" applyProtection="0"/>
    <xf numFmtId="0" fontId="8" fillId="23" borderId="7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0" fontId="29" fillId="0" borderId="0" applyNumberFormat="0">
      <alignment horizontal="right"/>
    </xf>
    <xf numFmtId="0" fontId="28" fillId="22" borderId="9">
      <alignment horizontal="left" vertical="center" wrapText="1" indent="2"/>
    </xf>
    <xf numFmtId="0" fontId="28" fillId="0" borderId="9">
      <alignment horizontal="left" vertical="center" wrapText="1" indent="2"/>
    </xf>
    <xf numFmtId="0" fontId="28" fillId="21" borderId="4">
      <alignment horizontal="left" vertical="center"/>
    </xf>
    <xf numFmtId="0" fontId="29" fillId="0" borderId="10">
      <alignment horizontal="left" vertical="top" wrapText="1"/>
    </xf>
    <xf numFmtId="0" fontId="3" fillId="0" borderId="11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13" fillId="0" borderId="13" applyNumberFormat="0" applyFill="0" applyAlignment="0" applyProtection="0"/>
    <xf numFmtId="0" fontId="13" fillId="0" borderId="13" applyNumberFormat="0" applyFill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4" fontId="28" fillId="0" borderId="1">
      <alignment horizontal="right" vertical="center"/>
    </xf>
    <xf numFmtId="0" fontId="28" fillId="0" borderId="2">
      <alignment horizontal="right" vertical="center"/>
    </xf>
    <xf numFmtId="1" fontId="32" fillId="21" borderId="0" applyBorder="0">
      <alignment horizontal="right" vertical="center"/>
    </xf>
    <xf numFmtId="0" fontId="3" fillId="25" borderId="1"/>
    <xf numFmtId="0" fontId="16" fillId="0" borderId="15" applyNumberFormat="0" applyFill="0" applyAlignment="0" applyProtection="0"/>
    <xf numFmtId="0" fontId="16" fillId="0" borderId="15" applyNumberFormat="0" applyFill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3" fillId="0" borderId="0"/>
    <xf numFmtId="0" fontId="35" fillId="0" borderId="0"/>
    <xf numFmtId="0" fontId="22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4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/>
    <xf numFmtId="4" fontId="28" fillId="0" borderId="0" applyFill="0" applyBorder="0" applyProtection="0">
      <alignment horizontal="right" vertical="center"/>
    </xf>
    <xf numFmtId="0" fontId="30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3" fillId="27" borderId="0" applyNumberFormat="0" applyFont="0" applyBorder="0" applyAlignment="0" applyProtection="0"/>
    <xf numFmtId="4" fontId="3" fillId="27" borderId="0" applyNumberFormat="0" applyFont="0" applyBorder="0" applyAlignment="0" applyProtection="0"/>
    <xf numFmtId="0" fontId="33" fillId="0" borderId="0"/>
    <xf numFmtId="0" fontId="23" fillId="0" borderId="0"/>
    <xf numFmtId="0" fontId="1" fillId="28" borderId="16" applyNumberFormat="0" applyFont="0" applyAlignment="0" applyProtection="0"/>
    <xf numFmtId="0" fontId="1" fillId="28" borderId="16" applyNumberFormat="0" applyFont="0" applyAlignment="0" applyProtection="0"/>
    <xf numFmtId="0" fontId="18" fillId="23" borderId="17" applyNumberFormat="0" applyAlignment="0" applyProtection="0"/>
    <xf numFmtId="0" fontId="18" fillId="23" borderId="17" applyNumberFormat="0" applyAlignment="0" applyProtection="0"/>
    <xf numFmtId="184" fontId="28" fillId="29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0" fontId="28" fillId="27" borderId="1"/>
    <xf numFmtId="0" fontId="3" fillId="0" borderId="0"/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" fillId="30" borderId="1" applyNumberFormat="0" applyProtection="0">
      <alignment horizontal="right"/>
    </xf>
    <xf numFmtId="0" fontId="25" fillId="30" borderId="0" applyNumberFormat="0" applyBorder="0" applyProtection="0">
      <alignment horizontal="left"/>
    </xf>
    <xf numFmtId="0" fontId="2" fillId="30" borderId="1" applyNumberFormat="0" applyProtection="0">
      <alignment horizontal="left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6" fillId="31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183" fontId="2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0" borderId="0"/>
  </cellStyleXfs>
  <cellXfs count="1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32" borderId="19" xfId="0" applyFont="1" applyFill="1" applyBorder="1"/>
    <xf numFmtId="0" fontId="3" fillId="32" borderId="19" xfId="0" applyFont="1" applyFill="1" applyBorder="1"/>
    <xf numFmtId="1" fontId="0" fillId="0" borderId="0" xfId="0" applyNumberFormat="1"/>
    <xf numFmtId="9" fontId="0" fillId="0" borderId="0" xfId="0" applyNumberFormat="1"/>
    <xf numFmtId="0" fontId="22" fillId="0" borderId="0" xfId="122"/>
    <xf numFmtId="0" fontId="35" fillId="0" borderId="0" xfId="121"/>
    <xf numFmtId="0" fontId="3" fillId="32" borderId="19" xfId="121" applyFont="1" applyFill="1" applyBorder="1"/>
    <xf numFmtId="0" fontId="2" fillId="33" borderId="19" xfId="121" applyFont="1" applyFill="1" applyBorder="1" applyAlignment="1">
      <alignment horizontal="right"/>
    </xf>
  </cellXfs>
  <cellStyles count="195">
    <cellStyle name="20% - Accent1 2" xfId="1"/>
    <cellStyle name="20% - Accent1 2 2" xfId="2"/>
    <cellStyle name="20% - Accent2 2" xfId="3"/>
    <cellStyle name="20% - Accent2 2 2" xfId="4"/>
    <cellStyle name="20% - Accent3 2" xfId="5"/>
    <cellStyle name="20% - Accent3 2 2" xfId="6"/>
    <cellStyle name="20% - Accent4 2" xfId="7"/>
    <cellStyle name="20% - Accent4 2 2" xfId="8"/>
    <cellStyle name="20% - Accent5 2" xfId="9"/>
    <cellStyle name="20% - Accent5 2 2" xfId="10"/>
    <cellStyle name="20% - Accent6 2" xfId="11"/>
    <cellStyle name="20% - Accent6 2 2" xfId="12"/>
    <cellStyle name="2x indented GHG Textfiels" xfId="13"/>
    <cellStyle name="40% - Accent1 2" xfId="14"/>
    <cellStyle name="40% - Accent1 2 2" xfId="15"/>
    <cellStyle name="40% - Accent2 2" xfId="16"/>
    <cellStyle name="40% - Accent2 2 2" xfId="17"/>
    <cellStyle name="40% - Accent3 2" xfId="18"/>
    <cellStyle name="40% - Accent3 2 2" xfId="19"/>
    <cellStyle name="40% - Accent4 2" xfId="20"/>
    <cellStyle name="40% - Accent4 2 2" xfId="21"/>
    <cellStyle name="40% - Accent5 2" xfId="22"/>
    <cellStyle name="40% - Accent5 2 2" xfId="23"/>
    <cellStyle name="40% - Accent6 2" xfId="24"/>
    <cellStyle name="40% - Accent6 2 2" xfId="25"/>
    <cellStyle name="5x indented GHG Textfiels" xfId="26"/>
    <cellStyle name="60% - Accent1 2" xfId="27"/>
    <cellStyle name="60% - Accent1 2 2" xfId="28"/>
    <cellStyle name="60% - Accent2 2" xfId="29"/>
    <cellStyle name="60% - Accent2 2 2" xfId="30"/>
    <cellStyle name="60% - Accent3 2" xfId="31"/>
    <cellStyle name="60% - Accent3 2 2" xfId="32"/>
    <cellStyle name="60% - Accent4 2" xfId="33"/>
    <cellStyle name="60% - Accent4 2 2" xfId="34"/>
    <cellStyle name="60% - Accent5 2" xfId="35"/>
    <cellStyle name="60% - Accent5 2 2" xfId="36"/>
    <cellStyle name="60% - Accent6 2" xfId="37"/>
    <cellStyle name="60% - Accent6 2 2" xfId="38"/>
    <cellStyle name="Accent1 2" xfId="39"/>
    <cellStyle name="Accent1 2 2" xfId="40"/>
    <cellStyle name="Accent2 2" xfId="41"/>
    <cellStyle name="Accent2 2 2" xfId="42"/>
    <cellStyle name="Accent3 2" xfId="43"/>
    <cellStyle name="Accent3 2 2" xfId="44"/>
    <cellStyle name="Accent4 2" xfId="45"/>
    <cellStyle name="Accent4 2 2" xfId="46"/>
    <cellStyle name="Accent5 2" xfId="47"/>
    <cellStyle name="Accent5 2 2" xfId="48"/>
    <cellStyle name="Accent6 2" xfId="49"/>
    <cellStyle name="Accent6 2 2" xfId="50"/>
    <cellStyle name="AggblueBoldCels" xfId="51"/>
    <cellStyle name="AggblueBoldCels 2" xfId="52"/>
    <cellStyle name="AggblueCels" xfId="53"/>
    <cellStyle name="AggblueCels 2" xfId="54"/>
    <cellStyle name="AggblueCels_1x" xfId="55"/>
    <cellStyle name="AggBoldCells" xfId="56"/>
    <cellStyle name="AggCels" xfId="57"/>
    <cellStyle name="AggGreen" xfId="58"/>
    <cellStyle name="AggGreen 2" xfId="59"/>
    <cellStyle name="AggGreen_Bbdr" xfId="60"/>
    <cellStyle name="AggGreen12" xfId="61"/>
    <cellStyle name="AggGreen12 2" xfId="62"/>
    <cellStyle name="AggOrange" xfId="63"/>
    <cellStyle name="AggOrange 2" xfId="64"/>
    <cellStyle name="AggOrange_B_border" xfId="65"/>
    <cellStyle name="AggOrange9" xfId="66"/>
    <cellStyle name="AggOrange9 2" xfId="67"/>
    <cellStyle name="AggOrangeLB_2x" xfId="68"/>
    <cellStyle name="AggOrangeLBorder" xfId="69"/>
    <cellStyle name="AggOrangeLBorder 2" xfId="70"/>
    <cellStyle name="AggOrangeRBorder" xfId="71"/>
    <cellStyle name="AggOrangeRBorder 2" xfId="72"/>
    <cellStyle name="Bad 2" xfId="73"/>
    <cellStyle name="Bad 2 2" xfId="74"/>
    <cellStyle name="Bold GHG Numbers (0.00)" xfId="75"/>
    <cellStyle name="Calculation 2" xfId="76"/>
    <cellStyle name="Calculation 2 2" xfId="77"/>
    <cellStyle name="Check Cell 2" xfId="78"/>
    <cellStyle name="Check Cell 2 2" xfId="79"/>
    <cellStyle name="Comma 2" xfId="80"/>
    <cellStyle name="Comma 2 2" xfId="81"/>
    <cellStyle name="Comma 3" xfId="82"/>
    <cellStyle name="Constants" xfId="83"/>
    <cellStyle name="CustomCellsOrange" xfId="84"/>
    <cellStyle name="CustomizationCells" xfId="85"/>
    <cellStyle name="CustomizationGreenCells" xfId="86"/>
    <cellStyle name="DocBox_EmptyRow" xfId="87"/>
    <cellStyle name="Empty_B_border" xfId="88"/>
    <cellStyle name="Euro" xfId="89"/>
    <cellStyle name="Euro 2" xfId="90"/>
    <cellStyle name="Explanatory Text 2" xfId="91"/>
    <cellStyle name="Explanatory Text 2 2" xfId="92"/>
    <cellStyle name="Float" xfId="93"/>
    <cellStyle name="Float 2" xfId="94"/>
    <cellStyle name="Float 2 2" xfId="95"/>
    <cellStyle name="Float 3" xfId="96"/>
    <cellStyle name="Good 2" xfId="97"/>
    <cellStyle name="Good 2 2" xfId="98"/>
    <cellStyle name="Heading 1 2" xfId="99"/>
    <cellStyle name="Heading 1 2 2" xfId="100"/>
    <cellStyle name="Heading 2 2" xfId="101"/>
    <cellStyle name="Heading 2 2 2" xfId="102"/>
    <cellStyle name="Heading 3 2" xfId="103"/>
    <cellStyle name="Heading 3 2 2" xfId="104"/>
    <cellStyle name="Heading 4 2" xfId="105"/>
    <cellStyle name="Heading 4 2 2" xfId="106"/>
    <cellStyle name="Headline" xfId="107"/>
    <cellStyle name="Input 2" xfId="108"/>
    <cellStyle name="Input 2 2" xfId="109"/>
    <cellStyle name="InputCells" xfId="110"/>
    <cellStyle name="InputCells12" xfId="111"/>
    <cellStyle name="InputCells12 2" xfId="112"/>
    <cellStyle name="InputCells12_BBorder" xfId="113"/>
    <cellStyle name="IntCells" xfId="114"/>
    <cellStyle name="KP_thin_border_dark_grey" xfId="115"/>
    <cellStyle name="Linked Cell 2" xfId="116"/>
    <cellStyle name="Linked Cell 2 2" xfId="117"/>
    <cellStyle name="Neutral 2" xfId="118"/>
    <cellStyle name="Neutral 2 2" xfId="119"/>
    <cellStyle name="Normal" xfId="0" builtinId="0"/>
    <cellStyle name="Normal 10" xfId="120"/>
    <cellStyle name="Normal 11" xfId="121"/>
    <cellStyle name="Normal 12" xfId="122"/>
    <cellStyle name="Normal 2" xfId="123"/>
    <cellStyle name="Normal 2 2" xfId="124"/>
    <cellStyle name="Normal 2 3" xfId="125"/>
    <cellStyle name="Normal 2 3 2" xfId="126"/>
    <cellStyle name="Normal 2 4" xfId="127"/>
    <cellStyle name="Normal 2 5" xfId="128"/>
    <cellStyle name="Normal 2_bound" xfId="129"/>
    <cellStyle name="Normal 3" xfId="130"/>
    <cellStyle name="Normal 3 2" xfId="131"/>
    <cellStyle name="Normal 3 3" xfId="132"/>
    <cellStyle name="Normal 3 3 2" xfId="133"/>
    <cellStyle name="Normal 3_Heating-COM" xfId="134"/>
    <cellStyle name="Normal 4" xfId="135"/>
    <cellStyle name="Normal 4 13 2" xfId="136"/>
    <cellStyle name="Normal 4 13 2 2" xfId="137"/>
    <cellStyle name="Normal 4 2" xfId="138"/>
    <cellStyle name="Normal 5" xfId="139"/>
    <cellStyle name="Normal 6" xfId="140"/>
    <cellStyle name="Normal 6 2" xfId="141"/>
    <cellStyle name="Normal 7" xfId="142"/>
    <cellStyle name="Normal 7 2" xfId="143"/>
    <cellStyle name="Normal 7 2 2" xfId="144"/>
    <cellStyle name="Normal 7 3" xfId="145"/>
    <cellStyle name="Normal 8" xfId="146"/>
    <cellStyle name="Normal 8 2" xfId="147"/>
    <cellStyle name="Normal 8 2 2" xfId="148"/>
    <cellStyle name="Normal 8 3" xfId="149"/>
    <cellStyle name="Normal 9" xfId="150"/>
    <cellStyle name="Normal GHG Numbers (0.00)" xfId="151"/>
    <cellStyle name="Normal GHG Textfiels Bold" xfId="152"/>
    <cellStyle name="Normal GHG whole table" xfId="153"/>
    <cellStyle name="Normal GHG-Shade" xfId="154"/>
    <cellStyle name="Normal GHG-Shade 2" xfId="155"/>
    <cellStyle name="Normál_Munka1" xfId="156"/>
    <cellStyle name="Normale_B2020" xfId="157"/>
    <cellStyle name="Note 2" xfId="158"/>
    <cellStyle name="Note 2 2" xfId="159"/>
    <cellStyle name="Output 2" xfId="160"/>
    <cellStyle name="Output 2 2" xfId="161"/>
    <cellStyle name="Pattern" xfId="162"/>
    <cellStyle name="Percent 2" xfId="163"/>
    <cellStyle name="Percent 2 2" xfId="164"/>
    <cellStyle name="Percent 2 2 2" xfId="165"/>
    <cellStyle name="Percent 3" xfId="166"/>
    <cellStyle name="Percent 3 2" xfId="167"/>
    <cellStyle name="Percent 3 3" xfId="168"/>
    <cellStyle name="Pilkku_Layo9704" xfId="169"/>
    <cellStyle name="Pyör. luku_Layo9704" xfId="170"/>
    <cellStyle name="Pyör. valuutta_Layo9704" xfId="171"/>
    <cellStyle name="Shade" xfId="172"/>
    <cellStyle name="Standard 2" xfId="173"/>
    <cellStyle name="Style 21" xfId="174"/>
    <cellStyle name="Style 21 2" xfId="175"/>
    <cellStyle name="Style 21 2 2" xfId="176"/>
    <cellStyle name="Style 21 3" xfId="177"/>
    <cellStyle name="Style 22" xfId="178"/>
    <cellStyle name="Style 23" xfId="179"/>
    <cellStyle name="Style 24" xfId="180"/>
    <cellStyle name="Style 25" xfId="181"/>
    <cellStyle name="Style 25 2" xfId="182"/>
    <cellStyle name="Style 25 2 2" xfId="183"/>
    <cellStyle name="Style 25 3" xfId="184"/>
    <cellStyle name="Style 26" xfId="185"/>
    <cellStyle name="Title 2" xfId="186"/>
    <cellStyle name="Title 2 2" xfId="187"/>
    <cellStyle name="Total 2" xfId="188"/>
    <cellStyle name="Total 2 2" xfId="189"/>
    <cellStyle name="Valuutta_Layo9704" xfId="190"/>
    <cellStyle name="Warning Text 2" xfId="191"/>
    <cellStyle name="Warning Text 2 2" xfId="192"/>
    <cellStyle name="Гиперссылка" xfId="193"/>
    <cellStyle name="Обычный_2++" xfId="19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5"/>
  <sheetViews>
    <sheetView tabSelected="1" workbookViewId="0">
      <selection activeCell="D8" sqref="D8"/>
    </sheetView>
  </sheetViews>
  <sheetFormatPr defaultRowHeight="15" x14ac:dyDescent="0.25"/>
  <cols>
    <col min="2" max="2" width="11" bestFit="1" customWidth="1"/>
    <col min="3" max="3" width="8.85546875" bestFit="1" customWidth="1"/>
    <col min="4" max="4" width="22.28515625" customWidth="1"/>
    <col min="5" max="5" width="7" customWidth="1"/>
    <col min="6" max="6" width="10.7109375" bestFit="1" customWidth="1"/>
    <col min="7" max="7" width="31.85546875" customWidth="1"/>
  </cols>
  <sheetData>
    <row r="1" spans="1:38" x14ac:dyDescent="0.25">
      <c r="A1" t="s">
        <v>5</v>
      </c>
    </row>
    <row r="2" spans="1:38" x14ac:dyDescent="0.25">
      <c r="J2" t="s">
        <v>48</v>
      </c>
    </row>
    <row r="3" spans="1:38" x14ac:dyDescent="0.25">
      <c r="H3" s="6">
        <v>0.15</v>
      </c>
      <c r="J3" s="5">
        <f>SUM(H7:AL7)</f>
        <v>609839.01778020407</v>
      </c>
    </row>
    <row r="5" spans="1:38" x14ac:dyDescent="0.25">
      <c r="B5" s="1" t="s">
        <v>4</v>
      </c>
      <c r="G5" s="2"/>
    </row>
    <row r="6" spans="1:38" ht="15.75" thickBot="1" x14ac:dyDescent="0.3">
      <c r="B6" s="3" t="s">
        <v>49</v>
      </c>
      <c r="C6" s="3" t="s">
        <v>3</v>
      </c>
      <c r="D6" s="3" t="s">
        <v>2</v>
      </c>
      <c r="E6" s="3" t="s">
        <v>0</v>
      </c>
      <c r="F6" s="9" t="s">
        <v>6</v>
      </c>
      <c r="G6" s="4" t="s">
        <v>1</v>
      </c>
      <c r="H6" s="10" t="s">
        <v>13</v>
      </c>
      <c r="I6" s="10" t="s">
        <v>14</v>
      </c>
      <c r="J6" s="10" t="s">
        <v>15</v>
      </c>
      <c r="K6" s="10" t="s">
        <v>16</v>
      </c>
      <c r="L6" s="10" t="s">
        <v>17</v>
      </c>
      <c r="M6" s="10" t="s">
        <v>18</v>
      </c>
      <c r="N6" s="10" t="s">
        <v>19</v>
      </c>
      <c r="O6" s="10" t="s">
        <v>20</v>
      </c>
      <c r="P6" s="10" t="s">
        <v>21</v>
      </c>
      <c r="Q6" s="10" t="s">
        <v>22</v>
      </c>
      <c r="R6" s="10" t="s">
        <v>23</v>
      </c>
      <c r="S6" s="10" t="s">
        <v>24</v>
      </c>
      <c r="T6" s="10" t="s">
        <v>25</v>
      </c>
      <c r="U6" s="10" t="s">
        <v>26</v>
      </c>
      <c r="V6" s="10" t="s">
        <v>27</v>
      </c>
      <c r="W6" s="10" t="s">
        <v>28</v>
      </c>
      <c r="X6" s="10" t="s">
        <v>29</v>
      </c>
      <c r="Y6" s="10" t="s">
        <v>30</v>
      </c>
      <c r="Z6" s="10" t="s">
        <v>31</v>
      </c>
      <c r="AA6" s="10" t="s">
        <v>32</v>
      </c>
      <c r="AB6" s="10" t="s">
        <v>33</v>
      </c>
      <c r="AC6" s="10" t="s">
        <v>34</v>
      </c>
      <c r="AD6" s="10" t="s">
        <v>35</v>
      </c>
      <c r="AE6" s="10" t="s">
        <v>36</v>
      </c>
      <c r="AF6" s="10" t="s">
        <v>37</v>
      </c>
      <c r="AG6" s="10" t="s">
        <v>38</v>
      </c>
      <c r="AH6" s="10" t="s">
        <v>39</v>
      </c>
      <c r="AI6" s="10" t="s">
        <v>40</v>
      </c>
      <c r="AJ6" s="10" t="s">
        <v>41</v>
      </c>
      <c r="AK6" s="10" t="s">
        <v>42</v>
      </c>
      <c r="AL6" s="10" t="s">
        <v>43</v>
      </c>
    </row>
    <row r="7" spans="1:38" x14ac:dyDescent="0.25">
      <c r="D7" t="s">
        <v>46</v>
      </c>
      <c r="E7">
        <v>2010</v>
      </c>
      <c r="F7" t="s">
        <v>50</v>
      </c>
      <c r="G7" t="s">
        <v>47</v>
      </c>
      <c r="H7" s="5">
        <f>$H$3*H15</f>
        <v>10527.997662182535</v>
      </c>
      <c r="I7" s="5">
        <f t="shared" ref="I7:AL7" si="0">$H$3*I15</f>
        <v>20170.073340789299</v>
      </c>
      <c r="J7" s="5">
        <f t="shared" si="0"/>
        <v>5898.2256716931597</v>
      </c>
      <c r="K7" s="5">
        <f t="shared" si="0"/>
        <v>5972.0280095034896</v>
      </c>
      <c r="L7" s="5">
        <f t="shared" si="0"/>
        <v>1322.5751901133124</v>
      </c>
      <c r="M7" s="5">
        <f t="shared" si="0"/>
        <v>16523.574193345648</v>
      </c>
      <c r="N7" s="5">
        <f t="shared" si="0"/>
        <v>125457.98006567954</v>
      </c>
      <c r="O7" s="5">
        <f t="shared" si="0"/>
        <v>8370.8369551198048</v>
      </c>
      <c r="P7" s="5">
        <f t="shared" si="0"/>
        <v>2483.6091523744503</v>
      </c>
      <c r="Q7" s="5">
        <f t="shared" si="0"/>
        <v>14075.184360255344</v>
      </c>
      <c r="R7" s="5">
        <f t="shared" si="0"/>
        <v>44394.05006396235</v>
      </c>
      <c r="S7" s="5">
        <f t="shared" si="0"/>
        <v>10086.100715876624</v>
      </c>
      <c r="T7" s="5">
        <f t="shared" si="0"/>
        <v>53561.777504597994</v>
      </c>
      <c r="U7" s="5">
        <f t="shared" si="0"/>
        <v>2896.97160900888</v>
      </c>
      <c r="V7" s="5">
        <f t="shared" si="0"/>
        <v>7018.1509224450601</v>
      </c>
      <c r="W7" s="5">
        <f t="shared" si="0"/>
        <v>6114.2264496716398</v>
      </c>
      <c r="X7" s="5">
        <f t="shared" si="0"/>
        <v>754.6303369602374</v>
      </c>
      <c r="Y7" s="5">
        <f t="shared" si="0"/>
        <v>63228.00314882055</v>
      </c>
      <c r="Z7" s="5">
        <f t="shared" si="0"/>
        <v>1805.1162640659152</v>
      </c>
      <c r="AA7" s="5">
        <f t="shared" si="0"/>
        <v>1752.1478397205649</v>
      </c>
      <c r="AB7" s="5">
        <f t="shared" si="0"/>
        <v>1360.9291366273396</v>
      </c>
      <c r="AC7" s="5">
        <f t="shared" si="0"/>
        <v>1121.8418319880275</v>
      </c>
      <c r="AD7" s="5">
        <f t="shared" si="0"/>
        <v>35022.943861748252</v>
      </c>
      <c r="AE7" s="5">
        <f t="shared" si="0"/>
        <v>6102.325820072655</v>
      </c>
      <c r="AF7" s="5">
        <f t="shared" si="0"/>
        <v>49515.644510242804</v>
      </c>
      <c r="AG7" s="5">
        <f t="shared" si="0"/>
        <v>8054.5056046892996</v>
      </c>
      <c r="AH7" s="5">
        <f t="shared" si="0"/>
        <v>10491.064830162464</v>
      </c>
      <c r="AI7" s="5">
        <f t="shared" si="0"/>
        <v>7856.1605944360499</v>
      </c>
      <c r="AJ7" s="5">
        <f t="shared" si="0"/>
        <v>2257.0222041316347</v>
      </c>
      <c r="AK7" s="5">
        <f t="shared" si="0"/>
        <v>5436.9217239652953</v>
      </c>
      <c r="AL7" s="5">
        <f t="shared" si="0"/>
        <v>80206.398205953737</v>
      </c>
    </row>
    <row r="8" spans="1:38" x14ac:dyDescent="0.25">
      <c r="D8" t="s">
        <v>46</v>
      </c>
      <c r="E8">
        <v>0</v>
      </c>
      <c r="F8" t="s">
        <v>50</v>
      </c>
      <c r="G8" t="s">
        <v>47</v>
      </c>
      <c r="H8">
        <v>15</v>
      </c>
      <c r="I8">
        <v>15</v>
      </c>
      <c r="J8">
        <v>15</v>
      </c>
      <c r="K8">
        <v>15</v>
      </c>
      <c r="L8">
        <v>15</v>
      </c>
      <c r="M8">
        <v>15</v>
      </c>
      <c r="N8">
        <v>15</v>
      </c>
      <c r="O8">
        <v>15</v>
      </c>
      <c r="P8">
        <v>15</v>
      </c>
      <c r="Q8">
        <v>15</v>
      </c>
      <c r="R8">
        <v>15</v>
      </c>
      <c r="S8">
        <v>15</v>
      </c>
      <c r="T8">
        <v>15</v>
      </c>
      <c r="U8">
        <v>15</v>
      </c>
      <c r="V8">
        <v>15</v>
      </c>
      <c r="W8">
        <v>15</v>
      </c>
      <c r="X8">
        <v>15</v>
      </c>
      <c r="Y8">
        <v>15</v>
      </c>
      <c r="Z8">
        <v>15</v>
      </c>
      <c r="AA8">
        <v>15</v>
      </c>
      <c r="AB8">
        <v>15</v>
      </c>
      <c r="AC8">
        <v>15</v>
      </c>
      <c r="AD8">
        <v>15</v>
      </c>
      <c r="AE8">
        <v>15</v>
      </c>
      <c r="AF8">
        <v>15</v>
      </c>
      <c r="AG8">
        <v>15</v>
      </c>
      <c r="AH8">
        <v>15</v>
      </c>
      <c r="AI8">
        <v>15</v>
      </c>
      <c r="AJ8">
        <v>15</v>
      </c>
      <c r="AK8">
        <v>15</v>
      </c>
      <c r="AL8">
        <v>15</v>
      </c>
    </row>
    <row r="12" spans="1:38" x14ac:dyDescent="0.25">
      <c r="C12" s="8"/>
      <c r="D12" s="8"/>
      <c r="E12" s="8" t="s">
        <v>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x14ac:dyDescent="0.25">
      <c r="C13" s="8"/>
      <c r="D13" s="8"/>
      <c r="E13" s="8" t="s">
        <v>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x14ac:dyDescent="0.25">
      <c r="C14" s="7"/>
      <c r="D14" s="7"/>
      <c r="E14" s="8" t="s">
        <v>10</v>
      </c>
      <c r="F14" s="8" t="s">
        <v>9</v>
      </c>
      <c r="G14" s="8" t="s">
        <v>12</v>
      </c>
      <c r="H14" s="8" t="s">
        <v>13</v>
      </c>
      <c r="I14" s="8" t="s">
        <v>14</v>
      </c>
      <c r="J14" s="8" t="s">
        <v>15</v>
      </c>
      <c r="K14" s="8" t="s">
        <v>16</v>
      </c>
      <c r="L14" s="8" t="s">
        <v>17</v>
      </c>
      <c r="M14" s="8" t="s">
        <v>18</v>
      </c>
      <c r="N14" s="8" t="s">
        <v>19</v>
      </c>
      <c r="O14" s="8" t="s">
        <v>20</v>
      </c>
      <c r="P14" s="8" t="s">
        <v>21</v>
      </c>
      <c r="Q14" s="8" t="s">
        <v>22</v>
      </c>
      <c r="R14" s="8" t="s">
        <v>23</v>
      </c>
      <c r="S14" s="8" t="s">
        <v>24</v>
      </c>
      <c r="T14" s="8" t="s">
        <v>25</v>
      </c>
      <c r="U14" s="8" t="s">
        <v>26</v>
      </c>
      <c r="V14" s="8" t="s">
        <v>27</v>
      </c>
      <c r="W14" s="8" t="s">
        <v>28</v>
      </c>
      <c r="X14" s="8" t="s">
        <v>29</v>
      </c>
      <c r="Y14" s="8" t="s">
        <v>30</v>
      </c>
      <c r="Z14" s="8" t="s">
        <v>31</v>
      </c>
      <c r="AA14" s="8" t="s">
        <v>32</v>
      </c>
      <c r="AB14" s="8" t="s">
        <v>33</v>
      </c>
      <c r="AC14" s="8" t="s">
        <v>34</v>
      </c>
      <c r="AD14" s="8" t="s">
        <v>35</v>
      </c>
      <c r="AE14" s="8" t="s">
        <v>36</v>
      </c>
      <c r="AF14" s="8" t="s">
        <v>37</v>
      </c>
      <c r="AG14" s="8" t="s">
        <v>38</v>
      </c>
      <c r="AH14" s="8" t="s">
        <v>39</v>
      </c>
      <c r="AI14" s="8" t="s">
        <v>40</v>
      </c>
      <c r="AJ14" s="8" t="s">
        <v>41</v>
      </c>
      <c r="AK14" s="8" t="s">
        <v>42</v>
      </c>
      <c r="AL14" s="8" t="s">
        <v>43</v>
      </c>
    </row>
    <row r="15" spans="1:38" x14ac:dyDescent="0.25">
      <c r="C15" s="7"/>
      <c r="D15" s="7"/>
      <c r="E15" s="8" t="s">
        <v>11</v>
      </c>
      <c r="F15" s="8" t="s">
        <v>45</v>
      </c>
      <c r="G15" s="8" t="s">
        <v>44</v>
      </c>
      <c r="H15" s="8">
        <v>70186.6510812169</v>
      </c>
      <c r="I15" s="8">
        <v>134467.155605262</v>
      </c>
      <c r="J15" s="8">
        <v>39321.504477954397</v>
      </c>
      <c r="K15" s="8">
        <v>39813.520063356598</v>
      </c>
      <c r="L15" s="8">
        <v>8817.1679340887495</v>
      </c>
      <c r="M15" s="8">
        <v>110157.16128897099</v>
      </c>
      <c r="N15" s="8">
        <v>836386.53377119696</v>
      </c>
      <c r="O15" s="8">
        <v>55805.579700798698</v>
      </c>
      <c r="P15" s="8">
        <v>16557.394349163002</v>
      </c>
      <c r="Q15" s="8">
        <v>93834.562401702293</v>
      </c>
      <c r="R15" s="8">
        <v>295960.33375974902</v>
      </c>
      <c r="S15" s="8">
        <v>67240.671439177502</v>
      </c>
      <c r="T15" s="8">
        <v>357078.51669731998</v>
      </c>
      <c r="U15" s="8">
        <v>19313.1440600592</v>
      </c>
      <c r="V15" s="8">
        <v>46787.672816300401</v>
      </c>
      <c r="W15" s="8">
        <v>40761.509664477599</v>
      </c>
      <c r="X15" s="8">
        <v>5030.8689130682496</v>
      </c>
      <c r="Y15" s="8">
        <v>421520.02099213703</v>
      </c>
      <c r="Z15" s="8">
        <v>12034.108427106101</v>
      </c>
      <c r="AA15" s="8">
        <v>11680.9855981371</v>
      </c>
      <c r="AB15" s="8">
        <v>9072.8609108489309</v>
      </c>
      <c r="AC15" s="8">
        <v>7478.9455465868496</v>
      </c>
      <c r="AD15" s="8">
        <v>233486.29241165501</v>
      </c>
      <c r="AE15" s="8">
        <v>40682.172133817701</v>
      </c>
      <c r="AF15" s="8">
        <v>330104.29673495202</v>
      </c>
      <c r="AG15" s="8">
        <v>53696.704031262001</v>
      </c>
      <c r="AH15" s="8">
        <v>69940.432201083095</v>
      </c>
      <c r="AI15" s="8">
        <v>52374.403962907003</v>
      </c>
      <c r="AJ15" s="8">
        <v>15046.8146942109</v>
      </c>
      <c r="AK15" s="8">
        <v>36246.144826435302</v>
      </c>
      <c r="AL15" s="8">
        <v>534709.32137302496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2020-12-19T08:23:28Z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330693542957305</vt:r8>
  </property>
</Properties>
</file>