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Storage\_209\Filters\Band\"/>
    </mc:Choice>
  </mc:AlternateContent>
  <bookViews>
    <workbookView xWindow="0" yWindow="0" windowWidth="20400" windowHeight="775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E2" i="1" s="1"/>
  <c r="E4" i="1"/>
  <c r="B1" i="1"/>
  <c r="E1" i="1" l="1"/>
  <c r="E3" i="1"/>
  <c r="E6" i="1" l="1"/>
  <c r="E7" i="1"/>
  <c r="H4" i="1" l="1"/>
  <c r="H2" i="1"/>
  <c r="K2" i="1" l="1"/>
  <c r="L2" i="1"/>
  <c r="K4" i="1"/>
  <c r="L4" i="1"/>
</calcChain>
</file>

<file path=xl/sharedStrings.xml><?xml version="1.0" encoding="utf-8"?>
<sst xmlns="http://schemas.openxmlformats.org/spreadsheetml/2006/main" count="17" uniqueCount="16">
  <si>
    <t>fc1</t>
  </si>
  <si>
    <t>fc2</t>
  </si>
  <si>
    <t>fs1</t>
  </si>
  <si>
    <t>fs2</t>
  </si>
  <si>
    <t>d</t>
  </si>
  <si>
    <t>Fd</t>
  </si>
  <si>
    <t>Lc1</t>
  </si>
  <si>
    <t>Ls1</t>
  </si>
  <si>
    <t>Lc2</t>
  </si>
  <si>
    <t>Ls2</t>
  </si>
  <si>
    <t>Alpha</t>
  </si>
  <si>
    <t>Beta</t>
  </si>
  <si>
    <t>Omega s1</t>
  </si>
  <si>
    <t>Omega s2</t>
  </si>
  <si>
    <t>Order</t>
  </si>
  <si>
    <t>10log…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</si>
</sst>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167" fontId="0" fillId="0" borderId="0" xfId="0" applyNumberFormat="1" applyAlignment="1">
      <alignment horizontal="center" vertical="center"/>
    </xf>
    <xf numFmtId="167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topLeftCell="B1" workbookViewId="0">
      <selection activeCell="B8" sqref="B8"/>
    </sheetView>
  </sheetViews>
  <sheetFormatPr defaultRowHeight="15" x14ac:dyDescent="0.25"/>
  <cols>
    <col min="1" max="1" width="9.140625" style="3"/>
    <col min="3" max="3" width="9.140625" style="2"/>
    <col min="4" max="4" width="9.140625" style="3"/>
    <col min="5" max="5" width="9.5703125" style="1" bestFit="1" customWidth="1"/>
    <col min="8" max="8" width="23" bestFit="1" customWidth="1"/>
  </cols>
  <sheetData>
    <row r="1" spans="1:14" x14ac:dyDescent="0.25">
      <c r="A1" s="3" t="s">
        <v>0</v>
      </c>
      <c r="B1" s="1">
        <f>6.5</f>
        <v>6.5</v>
      </c>
      <c r="D1" s="3" t="s">
        <v>6</v>
      </c>
      <c r="E1" s="4">
        <f>(2*PI()*B1)/$B$7</f>
        <v>0.1944795452222253</v>
      </c>
      <c r="M1" s="6" t="s">
        <v>14</v>
      </c>
      <c r="N1" s="6"/>
    </row>
    <row r="2" spans="1:14" x14ac:dyDescent="0.25">
      <c r="A2" s="3" t="s">
        <v>2</v>
      </c>
      <c r="B2" s="1">
        <v>3</v>
      </c>
      <c r="D2" s="3" t="s">
        <v>7</v>
      </c>
      <c r="E2" s="4">
        <f t="shared" ref="E2:E4" si="0">(2*PI()*B2)/$B$7</f>
        <v>8.9759790102565518E-2</v>
      </c>
      <c r="G2" t="s">
        <v>12</v>
      </c>
      <c r="H2" s="5">
        <f>$E$6*($E$7-COS(E2))/SIN(E2)</f>
        <v>-3.2001923800919241</v>
      </c>
      <c r="J2" t="s">
        <v>15</v>
      </c>
      <c r="K2">
        <f>10*LOG10(1+(H2)^(2*$M$2))</f>
        <v>30.314606550300567</v>
      </c>
      <c r="L2" t="b">
        <f>10*LOG10(1+(-H2)^(2*$M$2))&gt;=B6</f>
        <v>1</v>
      </c>
      <c r="M2">
        <v>3</v>
      </c>
    </row>
    <row r="3" spans="1:14" x14ac:dyDescent="0.25">
      <c r="A3" s="3" t="s">
        <v>1</v>
      </c>
      <c r="B3" s="1">
        <v>17</v>
      </c>
      <c r="D3" s="3" t="s">
        <v>8</v>
      </c>
      <c r="E3" s="4">
        <f t="shared" si="0"/>
        <v>0.50863881058120464</v>
      </c>
      <c r="H3" s="5"/>
    </row>
    <row r="4" spans="1:14" x14ac:dyDescent="0.25">
      <c r="A4" s="3" t="s">
        <v>3</v>
      </c>
      <c r="B4" s="1">
        <v>35</v>
      </c>
      <c r="D4" s="3" t="s">
        <v>9</v>
      </c>
      <c r="E4" s="4">
        <f t="shared" si="0"/>
        <v>1.0471975511965976</v>
      </c>
      <c r="G4" t="s">
        <v>13</v>
      </c>
      <c r="H4" s="5">
        <f t="shared" ref="H3:H4" si="1">$E$6*($E$7-COS(E4))/SIN(E4)</f>
        <v>3.2846558590686521</v>
      </c>
      <c r="J4" t="s">
        <v>15</v>
      </c>
      <c r="K4">
        <f>10*LOG10(1+(H4)^(2*$M$2))</f>
        <v>30.992849238771491</v>
      </c>
      <c r="L4" t="b">
        <f>10*LOG10(1+(-H4)^(2*$M$2))&gt;=B6</f>
        <v>1</v>
      </c>
    </row>
    <row r="6" spans="1:14" x14ac:dyDescent="0.25">
      <c r="A6" s="3" t="s">
        <v>4</v>
      </c>
      <c r="B6" s="1">
        <v>21</v>
      </c>
      <c r="D6" s="3" t="s">
        <v>10</v>
      </c>
      <c r="E6" s="4">
        <f>_xlfn.COT((E3-E1)/2)</f>
        <v>6.3137515146750438</v>
      </c>
    </row>
    <row r="7" spans="1:14" x14ac:dyDescent="0.25">
      <c r="A7" s="3" t="s">
        <v>5</v>
      </c>
      <c r="B7" s="1">
        <f>2*3*B4</f>
        <v>210</v>
      </c>
      <c r="D7" s="3" t="s">
        <v>11</v>
      </c>
      <c r="E7" s="4">
        <f>(COS((E3+E1)/2))/(COS((E3-E1)/2))</f>
        <v>0.95053965301471921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SycHEVanov</dc:creator>
  <cp:lastModifiedBy>SycHEVanov</cp:lastModifiedBy>
  <dcterms:created xsi:type="dcterms:W3CDTF">2016-10-18T15:17:57Z</dcterms:created>
  <dcterms:modified xsi:type="dcterms:W3CDTF">2016-10-18T17:48:05Z</dcterms:modified>
</cp:coreProperties>
</file>