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900" firstSheet="2" activeTab="6"/>
  </bookViews>
  <sheets>
    <sheet name="ハイパー" sheetId="2" r:id="rId1"/>
    <sheet name="写真集" sheetId="1" r:id="rId2"/>
    <sheet name="利益計算" sheetId="3" r:id="rId3"/>
    <sheet name="仕入れ" sheetId="7" r:id="rId4"/>
    <sheet name="有在庫利益計算シート" sheetId="8" r:id="rId5"/>
    <sheet name="Paypal履歴" sheetId="11" r:id="rId6"/>
    <sheet name="ebay2023履歴" sheetId="12" r:id="rId7"/>
    <sheet name="その他" sheetId="6" r:id="rId8"/>
    <sheet name="未発送" sheetId="9" r:id="rId9"/>
    <sheet name="ebayセラーID" sheetId="10" r:id="rId10"/>
  </sheets>
  <calcPr calcId="144525"/>
</workbook>
</file>

<file path=xl/sharedStrings.xml><?xml version="1.0" encoding="utf-8"?>
<sst xmlns="http://schemas.openxmlformats.org/spreadsheetml/2006/main" count="598">
  <si>
    <t>ebayアドバンスドサーチ</t>
  </si>
  <si>
    <t>ハピタス</t>
  </si>
  <si>
    <t>Amazonタレント写真集売れ筋ランキング</t>
  </si>
  <si>
    <t>outsystems</t>
  </si>
  <si>
    <t>国外配送計算</t>
  </si>
  <si>
    <t>A8.net</t>
  </si>
  <si>
    <t>Amazonヤングジャンプ</t>
  </si>
  <si>
    <t>アカウント</t>
  </si>
  <si>
    <t>What hot weekly</t>
  </si>
  <si>
    <t>モノレート</t>
  </si>
  <si>
    <t>AMazonタレント写真集1500円以下</t>
  </si>
  <si>
    <t>Webアプリ作成</t>
  </si>
  <si>
    <t>通貨計算</t>
  </si>
  <si>
    <t>ヤフオク</t>
  </si>
  <si>
    <t>ebayオークタウン</t>
  </si>
  <si>
    <t>Paypal</t>
  </si>
  <si>
    <t>FileExchange</t>
  </si>
  <si>
    <t>ebayテンプレートサイト</t>
  </si>
  <si>
    <t>カラーチャート</t>
  </si>
  <si>
    <t>利益計算</t>
  </si>
  <si>
    <t>【ebay出品】</t>
  </si>
  <si>
    <t>写真集売れ筋ランキング</t>
  </si>
  <si>
    <t>タイトル</t>
  </si>
  <si>
    <t>ISBN-10コード</t>
  </si>
  <si>
    <t>値段</t>
  </si>
  <si>
    <t>ebay出品ページ</t>
  </si>
  <si>
    <t>ハルカノイセカイ 02</t>
  </si>
  <si>
    <t>田中みな実1st写真集『Sincerely yours...』</t>
  </si>
  <si>
    <t>与田祐希2nd写真集 無口な時間</t>
  </si>
  <si>
    <t>乃木坂46 山下美月1st写真集「忘れられない人」</t>
  </si>
  <si>
    <t>今田美桜写真集 ラストショット</t>
  </si>
  <si>
    <t>【Amazon.co.jp 限定】モーニング娘。'20 牧野真莉愛 写真集 『 Maria 19 』 Amazon限定カバーVer.</t>
  </si>
  <si>
    <t>佐野ひなこ最新写真集(仮)</t>
  </si>
  <si>
    <t>乃木坂46写真集 乃木撮 VOL.02</t>
  </si>
  <si>
    <t>白石麻衣写真集 パスポート</t>
  </si>
  <si>
    <t>406352857X</t>
  </si>
  <si>
    <t>生田絵梨花写真集 インターミッション</t>
  </si>
  <si>
    <t>都丸紗也華3rd写真集 MeeTomaru</t>
  </si>
  <si>
    <t>藤田ニコル写真集 好きになるよ?</t>
  </si>
  <si>
    <t>NEVER END BLUE</t>
  </si>
  <si>
    <t>モーニング娘。'20 牧野真莉愛 写真集 『 Maria 19 』</t>
  </si>
  <si>
    <t>川崎あや引退写真集 『 ジャパニーズ グラビア 』</t>
  </si>
  <si>
    <t>十味1st写真集『とーみにこ』 (日本語) 大型本 – 2020/2/6</t>
  </si>
  <si>
    <t>【Amazon.co.jp 限定】小室さやか/ 1st写真集 『美しき ふくらみは歌い 微笑は踊る』Amazon 限定カバーVer.</t>
  </si>
  <si>
    <t>乃木坂46 与田祐希ファースト写真集『日向の温度』</t>
  </si>
  <si>
    <t>434403158X</t>
  </si>
  <si>
    <t>WHITE graph 003</t>
  </si>
  <si>
    <t>長谷川京子写真集 『Just as a flower』</t>
  </si>
  <si>
    <t>山田南実ファースト写真集「みなみと」</t>
  </si>
  <si>
    <t>けやき坂46 渡邉美穂ファースト写真集 『陽だまり』</t>
  </si>
  <si>
    <t>434403399X</t>
  </si>
  <si>
    <t>菅井友香1st写真集 フィアンセ</t>
  </si>
  <si>
    <t>沢口愛華1st写真集 でらあいか</t>
  </si>
  <si>
    <t>長濱ねる1st写真集 ここから</t>
  </si>
  <si>
    <t>衛藤美彩フォトブック Decision</t>
  </si>
  <si>
    <t>カテゴリNo.</t>
  </si>
  <si>
    <t>利益計算表</t>
  </si>
  <si>
    <t>仕入額（￥）</t>
  </si>
  <si>
    <t>売値（＄）</t>
  </si>
  <si>
    <t>レート</t>
  </si>
  <si>
    <t>eBay手数料</t>
  </si>
  <si>
    <t>paypal手数料</t>
  </si>
  <si>
    <t>利益(＄）</t>
  </si>
  <si>
    <t>利益（￥）</t>
  </si>
  <si>
    <t>黄色に入力</t>
  </si>
  <si>
    <t>¥1,126</t>
  </si>
  <si>
    <t>.</t>
  </si>
  <si>
    <t>重量</t>
  </si>
  <si>
    <t>※国際小包の地域は「東アジア」「東南・西南アジア」「北米・欧州」</t>
  </si>
  <si>
    <t>600g</t>
  </si>
  <si>
    <t>アジア</t>
  </si>
  <si>
    <t>北米</t>
  </si>
  <si>
    <t>欧州</t>
  </si>
  <si>
    <t>利益一覧</t>
  </si>
  <si>
    <t>利益率（北米）</t>
  </si>
  <si>
    <t>EMS</t>
  </si>
  <si>
    <t>¥1,680</t>
  </si>
  <si>
    <t>¥2,360</t>
  </si>
  <si>
    <t>¥2,600</t>
  </si>
  <si>
    <t>小形包装（SAL）</t>
  </si>
  <si>
    <t>¥76</t>
  </si>
  <si>
    <t>¥-64</t>
  </si>
  <si>
    <t>eパケット</t>
  </si>
  <si>
    <t>¥1,180</t>
  </si>
  <si>
    <t>¥1,535</t>
  </si>
  <si>
    <t>¥-54</t>
  </si>
  <si>
    <t>¥-409</t>
  </si>
  <si>
    <t>eパケットライト</t>
  </si>
  <si>
    <t>¥910</t>
  </si>
  <si>
    <t>¥1,050</t>
  </si>
  <si>
    <t>¥216</t>
  </si>
  <si>
    <t>小形包装（SAL,書留込み）</t>
  </si>
  <si>
    <t>¥1,190</t>
  </si>
  <si>
    <t>¥-554</t>
  </si>
  <si>
    <t>¥-1,234</t>
  </si>
  <si>
    <t>¥-1,474</t>
  </si>
  <si>
    <t>国際小包（SAL,追跡無し）</t>
  </si>
  <si>
    <t>¥1,800</t>
  </si>
  <si>
    <t>¥2,200</t>
  </si>
  <si>
    <t>¥2,700</t>
  </si>
  <si>
    <t>国際小包（SAL）</t>
  </si>
  <si>
    <t>¥-674</t>
  </si>
  <si>
    <t>¥-1,074</t>
  </si>
  <si>
    <t>¥-1,574</t>
  </si>
  <si>
    <t>(追跡無し)</t>
  </si>
  <si>
    <t>¥640</t>
  </si>
  <si>
    <t>¥780</t>
  </si>
  <si>
    <t>¥486</t>
  </si>
  <si>
    <t>¥346</t>
  </si>
  <si>
    <t>400まではベーシック</t>
  </si>
  <si>
    <t>スターター</t>
  </si>
  <si>
    <t>ベーシック</t>
  </si>
  <si>
    <t>プレミアム</t>
  </si>
  <si>
    <t>200品</t>
  </si>
  <si>
    <t>1カ月</t>
  </si>
  <si>
    <t>840円</t>
  </si>
  <si>
    <t>2952円</t>
  </si>
  <si>
    <t>7915円</t>
  </si>
  <si>
    <t>3000円</t>
  </si>
  <si>
    <t>0円</t>
  </si>
  <si>
    <t>3840円</t>
  </si>
  <si>
    <t>500品</t>
  </si>
  <si>
    <t>12000円</t>
  </si>
  <si>
    <t>6250円</t>
  </si>
  <si>
    <t>12840円</t>
  </si>
  <si>
    <t>9202円</t>
  </si>
  <si>
    <t>1000品</t>
  </si>
  <si>
    <t>27000円</t>
  </si>
  <si>
    <t>18750円</t>
  </si>
  <si>
    <t>27840円</t>
  </si>
  <si>
    <t>21702円</t>
  </si>
  <si>
    <t>商品</t>
  </si>
  <si>
    <t>数量</t>
  </si>
  <si>
    <t>収支</t>
  </si>
  <si>
    <t>仕入れ値</t>
  </si>
  <si>
    <t>純利</t>
  </si>
  <si>
    <t>利益率</t>
  </si>
  <si>
    <t>仕入れ合計</t>
  </si>
  <si>
    <t>利益合計</t>
  </si>
  <si>
    <t>SFCソフト ロックマン 5セット</t>
  </si>
  <si>
    <t>遊戯王　ブルーアイズ GLD5-EN001 ゴースト</t>
  </si>
  <si>
    <t>遊戯王　ブルーアイズ 英語版 JMP-001 3枚</t>
  </si>
  <si>
    <t>スターダストドラゴン Ghorst Rare 英語版 TDGS-EN040</t>
  </si>
  <si>
    <t>遊戯王 英語版 ブルーアイズ伝説パック</t>
  </si>
  <si>
    <t>PS1 FF 7</t>
  </si>
  <si>
    <t xml:space="preserve">PS1 FF 8 </t>
  </si>
  <si>
    <t xml:space="preserve">PS1 FF 9 </t>
  </si>
  <si>
    <t>PS1 FF タクティクス</t>
  </si>
  <si>
    <t>PSP 3000バッテリー</t>
  </si>
  <si>
    <t>GBA ポケモンエメラルド</t>
  </si>
  <si>
    <t>GBA ポケモンエメラル+サファイア</t>
  </si>
  <si>
    <t>ブラックマジシャン　パラレル MB01-JP010</t>
  </si>
  <si>
    <t xml:space="preserve">カオスエンペラー  パラレル MP01-JP005 3枚 </t>
  </si>
  <si>
    <t>スーパーファミコン本体のみ</t>
  </si>
  <si>
    <t>遊戯王　ブルーアイズ 英語版 LOB-001アジア版</t>
  </si>
  <si>
    <t>遊戯王まとめ404枚</t>
  </si>
  <si>
    <t>ゲームボーイアドバンス　ルビー3＆サファイア　5個</t>
  </si>
  <si>
    <t>ニンテンドー64本体＆コントローラー</t>
  </si>
  <si>
    <t>ゲームボーイ ポケモンピカチュー</t>
  </si>
  <si>
    <t>64本体 2つ＆コントローラー6つ＆ソフト14つ</t>
  </si>
  <si>
    <t>スーファミ本体 ジャンク</t>
  </si>
  <si>
    <t>スーファミ本体2つ＆PS2本体1つ＆コントローラー17個</t>
  </si>
  <si>
    <t>スーファミ本体＆ケーブル＆コントローラー 2つ</t>
  </si>
  <si>
    <t>スーファミコントローラー83個</t>
  </si>
  <si>
    <t>DS Lite 本体 3つ</t>
  </si>
  <si>
    <t>DS Lite 本体 ジャンク 24台</t>
  </si>
  <si>
    <t>DS Lite 本体 ジャンク 4台</t>
  </si>
  <si>
    <t>スーファミ　本体 ジャンク 4台</t>
  </si>
  <si>
    <t>ポケモンカード大量</t>
  </si>
  <si>
    <t>ブラックロータス</t>
  </si>
  <si>
    <t>DS Lite 電源アダプタ</t>
  </si>
  <si>
    <t>ゲームボーイソフトポケモン 7 ソフト</t>
  </si>
  <si>
    <t>DS Lite 本体 &amp; 電源アダプタ</t>
  </si>
  <si>
    <t>エグゾディア ゴールド枠 GS01-JP005 3枚</t>
  </si>
  <si>
    <t>交通系ICプリペイドカード 8枚 + TOICA</t>
  </si>
  <si>
    <t>遊戯王カオスエンペラー レリーフ BPT-J02</t>
  </si>
  <si>
    <t>DS Lite 3DS 本体 38個まとめ</t>
  </si>
  <si>
    <t>まとめトレカ 300円 堀田Book off</t>
  </si>
  <si>
    <t>ゲームボーイカラー本体</t>
  </si>
  <si>
    <t>manaca</t>
  </si>
  <si>
    <t>遊戯王　サクリファイス　ホロ DP19-JP000</t>
  </si>
  <si>
    <t>遊戯王　ブルーアイズ 15AX-JPY07 シークレット</t>
  </si>
  <si>
    <t>遊戯王　ブルーアイズ 英語版 LOB-001アジア版　1st</t>
  </si>
  <si>
    <t>遊戯王　ブラックマジシャン 英語版 LOB アジア版</t>
  </si>
  <si>
    <t>旧ポケモンカードミュウ 3枚　</t>
  </si>
  <si>
    <t>ポケモン旧カード　初期　リザードン</t>
  </si>
  <si>
    <t>遊戯王　レッドアイズ 英語版 LOB-001アジア版 1st</t>
  </si>
  <si>
    <t>遊戯王　ブラックマジシャン 英語版 SDY アジア版 1st</t>
  </si>
  <si>
    <t>遊戯王 30円カード 10枚 × 2</t>
  </si>
  <si>
    <t>遊戯王　引退　まとめ 約8000枚</t>
  </si>
  <si>
    <t>箱</t>
  </si>
  <si>
    <t>配送</t>
  </si>
  <si>
    <t>落札手数料</t>
  </si>
  <si>
    <t>Paypal引き落とし</t>
  </si>
  <si>
    <t>2月</t>
  </si>
  <si>
    <t>ゲームボーイアドバンス　15ゲーム</t>
  </si>
  <si>
    <t>3月</t>
  </si>
  <si>
    <t>PSP3000本体＆10ゲーム</t>
  </si>
  <si>
    <t>4月</t>
  </si>
  <si>
    <t>ゲームボーイカラー＆ポケモンピカチュー</t>
  </si>
  <si>
    <t>FF7 PS1</t>
  </si>
  <si>
    <t>ゲームボーイアドバンス本体 故障品</t>
  </si>
  <si>
    <t>beatmani フィギュア</t>
  </si>
  <si>
    <t>ポケモンピカチュー　ゲームボーイ</t>
  </si>
  <si>
    <t>遊戯王ラーの翼神竜　G4-03</t>
  </si>
  <si>
    <t>スーパーファミコン　コントローラー 2つ</t>
  </si>
  <si>
    <t>スーパーファミコン本体&amp;コントローラー</t>
  </si>
  <si>
    <t>TOICA</t>
  </si>
  <si>
    <t>PS1 FF 7 8 9</t>
  </si>
  <si>
    <t>交通系ICプリペイドカード 9枚</t>
  </si>
  <si>
    <t>ポケモン　赤、青、緑　3ソフト</t>
  </si>
  <si>
    <t>ブルーアイズLOB-001 1st Editionアジア版</t>
  </si>
  <si>
    <t>ポケモンカード　リザードン</t>
  </si>
  <si>
    <t>PS1 Playstation DRAGON BALL FINAL BOUT the BEST</t>
  </si>
  <si>
    <t>旧ポケモンカードミュウ 1枚　</t>
  </si>
  <si>
    <t>日付</t>
  </si>
  <si>
    <t>買う</t>
  </si>
  <si>
    <t>販売</t>
  </si>
  <si>
    <t>価格</t>
  </si>
  <si>
    <t>送料</t>
  </si>
  <si>
    <t>Paypal手数料</t>
  </si>
  <si>
    <t>ebay手数料</t>
  </si>
  <si>
    <t>2020.2.16</t>
  </si>
  <si>
    <t>マスク　6個(2020.3.5 在庫無いため返金された)</t>
  </si>
  <si>
    <t>〇</t>
  </si>
  <si>
    <t>19.50$</t>
  </si>
  <si>
    <t>2020.3.1</t>
  </si>
  <si>
    <t>ゲームボーイアドバンス 15ソフト 中古</t>
  </si>
  <si>
    <t>34.30$</t>
  </si>
  <si>
    <t>2.51$</t>
  </si>
  <si>
    <t>2020.3.2</t>
  </si>
  <si>
    <t>ー34.30$</t>
  </si>
  <si>
    <t>ー19.50$</t>
  </si>
  <si>
    <t>2.21$</t>
  </si>
  <si>
    <t>4.63$</t>
  </si>
  <si>
    <t>2020.3.5</t>
  </si>
  <si>
    <t>ポケモンエメラルドグリーン</t>
  </si>
  <si>
    <t>80$</t>
  </si>
  <si>
    <t>3.58$</t>
  </si>
  <si>
    <t>2020.3.9</t>
  </si>
  <si>
    <t>PSP3000 10ゲーム 8GBメモリ ケース</t>
  </si>
  <si>
    <t>84$</t>
  </si>
  <si>
    <t>3.74$</t>
  </si>
  <si>
    <t>ゲームボーイクリアカラー本体&amp;ポケモンピカチュー</t>
  </si>
  <si>
    <t>29.56$</t>
  </si>
  <si>
    <t>1.51$</t>
  </si>
  <si>
    <t>2020.3.11</t>
  </si>
  <si>
    <t>ニンテンドースイッチスプラトゥーン2</t>
  </si>
  <si>
    <t>35.0$</t>
  </si>
  <si>
    <t>1.84$</t>
  </si>
  <si>
    <t>2.63$</t>
  </si>
  <si>
    <t>37.63$</t>
  </si>
  <si>
    <t>1.54$</t>
  </si>
  <si>
    <t>2020.3.15</t>
  </si>
  <si>
    <t>PSP2000本体　故障品</t>
  </si>
  <si>
    <t>13.5$</t>
  </si>
  <si>
    <t>0.89$</t>
  </si>
  <si>
    <t>0.84$</t>
  </si>
  <si>
    <t>2020.3.16</t>
  </si>
  <si>
    <t>27.0$</t>
  </si>
  <si>
    <t>1.41$</t>
  </si>
  <si>
    <t>5.92$</t>
  </si>
  <si>
    <t>バドミントンシャトル12個入り</t>
  </si>
  <si>
    <t>3.46GBP</t>
  </si>
  <si>
    <t>2020.3.17</t>
  </si>
  <si>
    <t>FF7 PS1 ソフト</t>
  </si>
  <si>
    <t>15$</t>
  </si>
  <si>
    <t>0.92$</t>
  </si>
  <si>
    <t>2020.3.24</t>
  </si>
  <si>
    <t>ゲームボーイアドバンス本体　故障品</t>
  </si>
  <si>
    <t>17.50$</t>
  </si>
  <si>
    <t>5.70$+1.71$</t>
  </si>
  <si>
    <t>1.32$</t>
  </si>
  <si>
    <t>1.71$</t>
  </si>
  <si>
    <t>beatmaniaフィギュア</t>
  </si>
  <si>
    <t>1.0$</t>
  </si>
  <si>
    <t>5.70$+0.55$</t>
  </si>
  <si>
    <t>0.60$</t>
  </si>
  <si>
    <t>0.55$</t>
  </si>
  <si>
    <t>2020.3.25</t>
  </si>
  <si>
    <t>85.0$</t>
  </si>
  <si>
    <t>3.79$</t>
  </si>
  <si>
    <t>2020.3.26</t>
  </si>
  <si>
    <t>ポケモンピカチュー　ゲームボーイソフト</t>
  </si>
  <si>
    <t>11.0$</t>
  </si>
  <si>
    <t>5.70$</t>
  </si>
  <si>
    <t>0.98$</t>
  </si>
  <si>
    <t>2020.4.1</t>
  </si>
  <si>
    <t>2.25$</t>
  </si>
  <si>
    <t>6.00$</t>
  </si>
  <si>
    <t>0.66$</t>
  </si>
  <si>
    <t>0.52$</t>
  </si>
  <si>
    <t>2020.4.2</t>
  </si>
  <si>
    <t>スーパーファミコン本体&amp;コントローラー2つ</t>
  </si>
  <si>
    <t>29.00$</t>
  </si>
  <si>
    <t>1.98$</t>
  </si>
  <si>
    <t>2020.4.13</t>
  </si>
  <si>
    <t>8.48$</t>
  </si>
  <si>
    <t>4.00$+0.66$</t>
  </si>
  <si>
    <t>2020.4.16</t>
  </si>
  <si>
    <t>53.56$</t>
  </si>
  <si>
    <t>2020.4.17</t>
  </si>
  <si>
    <t>税金5.31$</t>
  </si>
  <si>
    <t>4.00$</t>
  </si>
  <si>
    <t>5.31$</t>
  </si>
  <si>
    <t>2020.4.24</t>
  </si>
  <si>
    <t>5.00$</t>
  </si>
  <si>
    <t>9.50$</t>
  </si>
  <si>
    <t>2020.4.27</t>
  </si>
  <si>
    <t>14.34$</t>
  </si>
  <si>
    <t>0.59$</t>
  </si>
  <si>
    <t>2020.4.29</t>
  </si>
  <si>
    <t>20$</t>
  </si>
  <si>
    <t>2.43$</t>
  </si>
  <si>
    <t>3.28$</t>
  </si>
  <si>
    <t>2020.4.30</t>
  </si>
  <si>
    <t>デジタル写真</t>
  </si>
  <si>
    <t>30$</t>
  </si>
  <si>
    <t>1.38$</t>
  </si>
  <si>
    <t>2020.5.1</t>
  </si>
  <si>
    <t>0.99$</t>
  </si>
  <si>
    <t>0.34$</t>
  </si>
  <si>
    <t>FF7 8 9 PS1ソフト</t>
  </si>
  <si>
    <t>42$</t>
  </si>
  <si>
    <t>税3.26$</t>
  </si>
  <si>
    <t>2.16$</t>
  </si>
  <si>
    <t>3.26$</t>
  </si>
  <si>
    <t>2020.5.4</t>
  </si>
  <si>
    <t>税0.08$</t>
  </si>
  <si>
    <t>0.08$</t>
  </si>
  <si>
    <t>2020.5.6</t>
  </si>
  <si>
    <t>38$</t>
  </si>
  <si>
    <t>1.86$</t>
  </si>
  <si>
    <t>2020.5.8</t>
  </si>
  <si>
    <t>PS1 Playstation DRAGON BALL ファイナルバウト</t>
  </si>
  <si>
    <t>0.75$</t>
  </si>
  <si>
    <t>2020.5.12</t>
  </si>
  <si>
    <t>20.0$</t>
  </si>
  <si>
    <t>6.00$+2.60$</t>
  </si>
  <si>
    <t>1.47$</t>
  </si>
  <si>
    <t>2.60$</t>
  </si>
  <si>
    <t>2020.5.13</t>
  </si>
  <si>
    <t>DDR 2nd Append vol 1</t>
  </si>
  <si>
    <t>7.00$</t>
  </si>
  <si>
    <t>6.00$+0.59$</t>
  </si>
  <si>
    <t>1.18$</t>
  </si>
  <si>
    <t>DDR 2nd Append vol 2</t>
  </si>
  <si>
    <t>402.48$</t>
  </si>
  <si>
    <t>17.52$</t>
  </si>
  <si>
    <t>2020.5.14</t>
  </si>
  <si>
    <t>ゲームボーイポケモン　赤、青、緑</t>
  </si>
  <si>
    <t>27.51$</t>
  </si>
  <si>
    <t>1.49$</t>
  </si>
  <si>
    <t>2020.5.15</t>
  </si>
  <si>
    <t>360$</t>
  </si>
  <si>
    <t>15.31$$</t>
  </si>
  <si>
    <t>27.18$</t>
  </si>
  <si>
    <t>1.11$</t>
  </si>
  <si>
    <t>2020.5.16</t>
  </si>
  <si>
    <t>41.99$</t>
  </si>
  <si>
    <t>0.83$</t>
  </si>
  <si>
    <t>2020.5.18</t>
  </si>
  <si>
    <t>ポケモン　金　銀　2ソフト</t>
  </si>
  <si>
    <t>税1.90$</t>
  </si>
  <si>
    <t>1.20$</t>
  </si>
  <si>
    <t>1.90$</t>
  </si>
  <si>
    <t>2020.5.19</t>
  </si>
  <si>
    <t>三井住友銀行カードに引き出し</t>
  </si>
  <si>
    <t>2020.5.20</t>
  </si>
  <si>
    <t>GBA本体 写真</t>
  </si>
  <si>
    <t>46.0$</t>
  </si>
  <si>
    <t>1.96$</t>
  </si>
  <si>
    <t>21.9$</t>
  </si>
  <si>
    <t>0.90$</t>
  </si>
  <si>
    <t>2020.5.22</t>
  </si>
  <si>
    <t>ゲームボーイアドバンス　ルビー3＆サファイア</t>
  </si>
  <si>
    <t>40.0$</t>
  </si>
  <si>
    <t>6.50$+2.24$</t>
  </si>
  <si>
    <t>2.30$</t>
  </si>
  <si>
    <t>2.24$</t>
  </si>
  <si>
    <t>PS1 バイオハザード2</t>
  </si>
  <si>
    <t>0.71$</t>
  </si>
  <si>
    <t>2020.5.23</t>
  </si>
  <si>
    <t>10.0$</t>
  </si>
  <si>
    <t>0.41$</t>
  </si>
  <si>
    <t>2020.5.28</t>
  </si>
  <si>
    <t>バドミントンシャトル10ケース　120個入り</t>
  </si>
  <si>
    <t>539AUD</t>
  </si>
  <si>
    <t>2020.6.3</t>
  </si>
  <si>
    <t>250$</t>
  </si>
  <si>
    <t>2020.6.4</t>
  </si>
  <si>
    <t>225$</t>
  </si>
  <si>
    <t>6.00$+23.10$</t>
  </si>
  <si>
    <t>10.72$</t>
  </si>
  <si>
    <t>23.10$</t>
  </si>
  <si>
    <t>2020.6.14</t>
  </si>
  <si>
    <t>45GBP</t>
  </si>
  <si>
    <t>3.50GBP</t>
  </si>
  <si>
    <t>2.19GBP</t>
  </si>
  <si>
    <t>2020.6.21</t>
  </si>
  <si>
    <t>13.00$</t>
  </si>
  <si>
    <t>0.53$</t>
  </si>
  <si>
    <t>2020.6.22</t>
  </si>
  <si>
    <t>旧ポケモンカードミュウ</t>
  </si>
  <si>
    <t>10.00$</t>
  </si>
  <si>
    <t>6.00$+0.96$</t>
  </si>
  <si>
    <t>1.00$</t>
  </si>
  <si>
    <t>0.96$</t>
  </si>
  <si>
    <t>2020.6.23</t>
  </si>
  <si>
    <t>6.00$+3.46$</t>
  </si>
  <si>
    <t>2.33$</t>
  </si>
  <si>
    <t>3.46$</t>
  </si>
  <si>
    <t>2020.6.24</t>
  </si>
  <si>
    <t>300$</t>
  </si>
  <si>
    <t>6.00$+18.36$</t>
  </si>
  <si>
    <t>13.60$</t>
  </si>
  <si>
    <t>18.36$</t>
  </si>
  <si>
    <t>2020.6.30</t>
  </si>
  <si>
    <t>55.0$</t>
  </si>
  <si>
    <t>6.00$+4.26$</t>
  </si>
  <si>
    <t>2.98$</t>
  </si>
  <si>
    <t>4.26$</t>
  </si>
  <si>
    <t>2020.7.12</t>
  </si>
  <si>
    <t>デュエルマスターズ　ボルバルザーク</t>
  </si>
  <si>
    <t>2.80$</t>
  </si>
  <si>
    <t>2020.7.16</t>
  </si>
  <si>
    <t>遊戯王　ブラックマジシャン ホロ 20AP</t>
  </si>
  <si>
    <t>70.0$</t>
  </si>
  <si>
    <t>6.00$+4.38$</t>
  </si>
  <si>
    <t>3.62$</t>
  </si>
  <si>
    <t>4.38$</t>
  </si>
  <si>
    <t>2020.7.21</t>
  </si>
  <si>
    <t>遊戯王　ブルーアイズ ホロ 20AP</t>
  </si>
  <si>
    <t>120$</t>
  </si>
  <si>
    <t>6.50$</t>
  </si>
  <si>
    <t>5.49$</t>
  </si>
  <si>
    <t>2020.7.30</t>
  </si>
  <si>
    <t>TOICA + manaca</t>
  </si>
  <si>
    <t>25$+25$</t>
  </si>
  <si>
    <t>12$</t>
  </si>
  <si>
    <t>2.84$</t>
  </si>
  <si>
    <t>2020.8.19</t>
  </si>
  <si>
    <t>6.00$+7.20$</t>
  </si>
  <si>
    <t>5.76$</t>
  </si>
  <si>
    <t>7.20$</t>
  </si>
  <si>
    <t>2020.8.21</t>
  </si>
  <si>
    <t>75$</t>
  </si>
  <si>
    <t>3.64$</t>
  </si>
  <si>
    <t>デュエルマスターズ ウルス　アルカディアス</t>
  </si>
  <si>
    <t>20$+20$</t>
  </si>
  <si>
    <t>52.0$</t>
  </si>
  <si>
    <t>2.13$</t>
  </si>
  <si>
    <t>2020.9.1</t>
  </si>
  <si>
    <t>324.36$</t>
  </si>
  <si>
    <t>13.30$</t>
  </si>
  <si>
    <t>2020.9.17</t>
  </si>
  <si>
    <t>スーパーファミコン本体&amp;コントローラー2つ+コントローラー 2つ</t>
  </si>
  <si>
    <t>41.0$</t>
  </si>
  <si>
    <t>1.68$</t>
  </si>
  <si>
    <t>販売方法</t>
  </si>
  <si>
    <t>仕入れ金額</t>
  </si>
  <si>
    <t>$価格</t>
  </si>
  <si>
    <t>円価格</t>
  </si>
  <si>
    <t>送料設定($)</t>
  </si>
  <si>
    <t>送料設定(円)</t>
  </si>
  <si>
    <t>実際の送料</t>
  </si>
  <si>
    <t>ebay手数料($)</t>
  </si>
  <si>
    <t>ebay手数料(円)</t>
  </si>
  <si>
    <t>2023.10.12</t>
  </si>
  <si>
    <t>ゲームボーイピカチュウ</t>
  </si>
  <si>
    <t>オークション</t>
  </si>
  <si>
    <t>1.25$</t>
  </si>
  <si>
    <t>約50g</t>
  </si>
  <si>
    <t>7$</t>
  </si>
  <si>
    <t>1.66$</t>
  </si>
  <si>
    <t>ゲームボーイ金 2つ　銀</t>
  </si>
  <si>
    <t>2.0$</t>
  </si>
  <si>
    <t>約115g</t>
  </si>
  <si>
    <t>2.31$</t>
  </si>
  <si>
    <t>バイオハザード2 PS1</t>
  </si>
  <si>
    <t>約256g</t>
  </si>
  <si>
    <t>12.0$</t>
  </si>
  <si>
    <t>2.61$</t>
  </si>
  <si>
    <t>PSP 2000 壊れた</t>
  </si>
  <si>
    <t>2.76$</t>
  </si>
  <si>
    <t>約172.5g</t>
  </si>
  <si>
    <t>2.7$</t>
  </si>
  <si>
    <t>DS Lite 本体　壊れた</t>
  </si>
  <si>
    <t>5.75$</t>
  </si>
  <si>
    <t>約1200g</t>
  </si>
  <si>
    <t>45$</t>
  </si>
  <si>
    <t>8.55$</t>
  </si>
  <si>
    <t>DS 初期 本体　壊れた</t>
  </si>
  <si>
    <t>287.5g</t>
  </si>
  <si>
    <t>14$</t>
  </si>
  <si>
    <t>5.68$</t>
  </si>
  <si>
    <t>SFC 本体</t>
  </si>
  <si>
    <t>11.5$</t>
  </si>
  <si>
    <t>1376g</t>
  </si>
  <si>
    <t>27$</t>
  </si>
  <si>
    <t>6.96$</t>
  </si>
  <si>
    <t>発送除外国</t>
  </si>
  <si>
    <t>配送の特徴</t>
  </si>
  <si>
    <t>☆カナダ:配送期間:追跡不可(eパケットライトだけ可)</t>
  </si>
  <si>
    <t>エコノミー:安い、遅い</t>
  </si>
  <si>
    <t>☆イタリア:配送期間:追跡不可(eパケットライトだけ可)</t>
  </si>
  <si>
    <t>eパケットライト/SAL(小型包装物)</t>
  </si>
  <si>
    <t>SAL便</t>
  </si>
  <si>
    <t>ハイチ:配送期間</t>
  </si>
  <si>
    <t>特徴:安い、遅い</t>
  </si>
  <si>
    <t>コロンビア:配送期間</t>
  </si>
  <si>
    <t>2週間～4週間</t>
  </si>
  <si>
    <t>パラグアイ:配送期間</t>
  </si>
  <si>
    <t>ジョージア:配送期間</t>
  </si>
  <si>
    <t>スタンダード</t>
  </si>
  <si>
    <t>イスラエル:配送期間</t>
  </si>
  <si>
    <t>航空</t>
  </si>
  <si>
    <t>ロシア:配送期間</t>
  </si>
  <si>
    <t>特徴:中間</t>
  </si>
  <si>
    <t>1週間～2週間</t>
  </si>
  <si>
    <t>オーストラリア:追跡不可(eパケットライトだけ可)</t>
  </si>
  <si>
    <t>オーストリア::追跡不可(eパケットライトだけ可)</t>
  </si>
  <si>
    <t>Expedited</t>
  </si>
  <si>
    <t>デンマーク::追跡不可(eパケットライトだけ可)</t>
  </si>
  <si>
    <t>フィンランド:追跡不可(eパケットライトだけ可)</t>
  </si>
  <si>
    <t>特徴:高い、早い</t>
  </si>
  <si>
    <t>ドイツ:追跡不可(eパケットライトだけ可)</t>
  </si>
  <si>
    <t>3日～10日</t>
  </si>
  <si>
    <t>ノルウェー:追跡不可(eパケットライトだけ可)</t>
  </si>
  <si>
    <t>ポルトガル:追跡不可(eパケットライトだけ可)</t>
  </si>
  <si>
    <t>イエメン:配送不可地域</t>
  </si>
  <si>
    <t>グアテマラ:配送不可地域</t>
  </si>
  <si>
    <t>ミクロネシア:配送不可地域</t>
  </si>
  <si>
    <t>マーシャル:配送不可地域</t>
  </si>
  <si>
    <t>ウクライナ:配送不可地域(たぶん、、情勢が悪いので)</t>
  </si>
  <si>
    <t>ギリシャ:基本届かない</t>
  </si>
  <si>
    <t>メキシコ:発送事故:追跡不可</t>
  </si>
  <si>
    <t>アフリカ:発送事故:追跡不可:詐欺</t>
  </si>
  <si>
    <t>南米:第三地帯::発送事故:追跡不可となっているが、ブラジル・チリ・アルゼンチンは追跡有るらしい</t>
  </si>
  <si>
    <t>ヨーロッパ:関税</t>
  </si>
  <si>
    <t>テンプレ</t>
  </si>
  <si>
    <t>送料について(shipping)</t>
  </si>
  <si>
    <t>フィードバック</t>
  </si>
  <si>
    <r>
      <rPr>
        <sz val="10"/>
        <color theme="1"/>
        <rFont val="Calibri"/>
        <charset val="134"/>
      </rPr>
      <t>[配送について]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配送方法を次のように選択してください。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梱包材を使用して丁寧にお届けします。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【経済】（追跡番号なし、保険なし）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アジア…。無料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アメリカ、オセアニア、北および中央アメリカ、ヨーロッパ…。無料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南アメリカ、アフリカ…。配送不可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【標準】（追跡番号あり、保険あり）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アジア…。$2.5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アメリカ、オセアニア、北および中央アメリカ、ヨーロッパ…。$2.5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南アメリカ、アフリカ…。$ 配送不可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【迅速】EMS（追跡番号と保険付き）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アジア…。$ 12.50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アメリカ、オセアニア、北および中央アメリカ、…。$ 12.50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ヨーロッパ…。$ 16.00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 南アメリカ、アフリカ…。$ 18.00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+++発送期間+++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【経済】】……... 2週間〜4週間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【標準】……... 1週間〜2週間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【迅速】……。5日〜10日</t>
    </r>
  </si>
  <si>
    <r>
      <rPr>
        <sz val="10"/>
        <color theme="1"/>
        <rFont val="Calibri"/>
        <charset val="134"/>
      </rPr>
      <t>[Regarding delivery]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Please choose your shipping method as follows: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We will deliver it carefully using packing materials.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[Economy] (No tracking number, no insurance)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Asia…. free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America, Oceania, North and Central America, Europe ... free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South America, Africa ... Undeliverable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[Standard] (with tracking number, insurance)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Asia…. $ 2.5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America, Oceania, North and Central America, Europe ... $ 2.5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South America, Africa ... $ Undeliverable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[fast] EMS (with tracking number and insurance)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Asia…. $ 12.50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America, Oceania, North and Central America, ... $ 12.50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Europe…. $ 16.00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  South America, Africa ... $ 18.00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+++ shipping period +++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[Economy] ... 2-4 weeks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[Standard] ... 1 week to 2 weeks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【fast】……. 3-10 days</t>
    </r>
    <r>
      <rPr>
        <sz val="10"/>
        <color theme="1"/>
        <rFont val="Calibri"/>
        <charset val="134"/>
      </rPr>
      <t xml:space="preserve">
</t>
    </r>
  </si>
  <si>
    <t>Excellent Buyer A+++ thank you!</t>
  </si>
  <si>
    <t>お支払い方法(payment)</t>
  </si>
  <si>
    <r>
      <rPr>
        <sz val="10"/>
        <color theme="1"/>
        <rFont val="Calibri"/>
        <charset val="134"/>
      </rPr>
      <t>”</t>
    </r>
    <r>
      <rPr>
        <sz val="10"/>
        <color theme="1"/>
        <rFont val="ＭＳ Ｐゴシック"/>
        <charset val="134"/>
      </rPr>
      <t>私</t>
    </r>
    <r>
      <rPr>
        <sz val="10"/>
        <color theme="1"/>
        <rFont val="ＭＳ ゴシック"/>
        <charset val="134"/>
      </rPr>
      <t>たちは</t>
    </r>
    <r>
      <rPr>
        <sz val="10"/>
        <color theme="1"/>
        <rFont val="Calibri"/>
        <charset val="134"/>
      </rPr>
      <t>PayPal</t>
    </r>
    <r>
      <rPr>
        <sz val="10"/>
        <color theme="1"/>
        <rFont val="ＭＳ ゴシック"/>
        <charset val="134"/>
      </rPr>
      <t>だけを</t>
    </r>
    <r>
      <rPr>
        <sz val="10"/>
        <color theme="1"/>
        <rFont val="ＭＳ Ｐゴシック"/>
        <charset val="134"/>
      </rPr>
      <t>受</t>
    </r>
    <r>
      <rPr>
        <sz val="10"/>
        <color theme="1"/>
        <rFont val="ＭＳ ゴシック"/>
        <charset val="134"/>
      </rPr>
      <t>け</t>
    </r>
    <r>
      <rPr>
        <sz val="10"/>
        <color theme="1"/>
        <rFont val="ＭＳ Ｐゴシック"/>
        <charset val="134"/>
      </rPr>
      <t>入</t>
    </r>
    <r>
      <rPr>
        <sz val="10"/>
        <color theme="1"/>
        <rFont val="ＭＳ ゴシック"/>
        <charset val="134"/>
      </rPr>
      <t>れます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 </t>
    </r>
    <r>
      <rPr>
        <sz val="10"/>
        <color theme="1"/>
        <rFont val="ＭＳ Ｐゴシック"/>
        <charset val="134"/>
      </rPr>
      <t>私</t>
    </r>
    <r>
      <rPr>
        <sz val="10"/>
        <color theme="1"/>
        <rFont val="ＭＳ ゴシック"/>
        <charset val="134"/>
      </rPr>
      <t>たちは</t>
    </r>
    <r>
      <rPr>
        <sz val="10"/>
        <color theme="1"/>
        <rFont val="ＭＳ Ｐゴシック"/>
        <charset val="134"/>
      </rPr>
      <t>通常、決済</t>
    </r>
    <r>
      <rPr>
        <sz val="10"/>
        <color theme="1"/>
        <rFont val="ＭＳ ゴシック"/>
        <charset val="134"/>
      </rPr>
      <t>を</t>
    </r>
    <r>
      <rPr>
        <sz val="10"/>
        <color theme="1"/>
        <rFont val="ＭＳ Ｐゴシック"/>
        <charset val="134"/>
      </rPr>
      <t>受</t>
    </r>
    <r>
      <rPr>
        <sz val="10"/>
        <color theme="1"/>
        <rFont val="ＭＳ ゴシック"/>
        <charset val="134"/>
      </rPr>
      <t>け</t>
    </r>
    <r>
      <rPr>
        <sz val="10"/>
        <color theme="1"/>
        <rFont val="ＭＳ Ｐゴシック"/>
        <charset val="134"/>
      </rPr>
      <t>取</t>
    </r>
    <r>
      <rPr>
        <sz val="10"/>
        <color theme="1"/>
        <rFont val="ＭＳ ゴシック"/>
        <charset val="134"/>
      </rPr>
      <t>ってから</t>
    </r>
    <r>
      <rPr>
        <sz val="10"/>
        <color theme="1"/>
        <rFont val="Calibri"/>
        <charset val="134"/>
      </rPr>
      <t>5</t>
    </r>
    <r>
      <rPr>
        <sz val="10"/>
        <color theme="1"/>
        <rFont val="ＭＳ Ｐゴシック"/>
        <charset val="134"/>
      </rPr>
      <t>営業日以内</t>
    </r>
    <r>
      <rPr>
        <sz val="10"/>
        <color theme="1"/>
        <rFont val="ＭＳ ゴシック"/>
        <charset val="134"/>
      </rPr>
      <t>に</t>
    </r>
    <r>
      <rPr>
        <sz val="10"/>
        <color theme="1"/>
        <rFont val="ＭＳ Ｐゴシック"/>
        <charset val="134"/>
      </rPr>
      <t>発送</t>
    </r>
    <r>
      <rPr>
        <sz val="10"/>
        <color theme="1"/>
        <rFont val="ＭＳ ゴシック"/>
        <charset val="134"/>
      </rPr>
      <t>します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 
</t>
    </r>
    <r>
      <rPr>
        <sz val="10"/>
        <color theme="1"/>
        <rFont val="ＭＳ Ｐゴシック"/>
        <charset val="134"/>
      </rPr>
      <t>私</t>
    </r>
    <r>
      <rPr>
        <sz val="10"/>
        <color theme="1"/>
        <rFont val="ＭＳ ゴシック"/>
        <charset val="134"/>
      </rPr>
      <t>たちのリターンポリシーは</t>
    </r>
    <r>
      <rPr>
        <sz val="10"/>
        <color theme="1"/>
        <rFont val="ＭＳ Ｐゴシック"/>
        <charset val="134"/>
      </rPr>
      <t>、未開封</t>
    </r>
    <r>
      <rPr>
        <sz val="10"/>
        <color theme="1"/>
        <rFont val="ＭＳ ゴシック"/>
        <charset val="134"/>
      </rPr>
      <t>のアイテムパッケージだけになります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ＭＳ ゴシック"/>
        <charset val="134"/>
      </rPr>
      <t>この</t>
    </r>
    <r>
      <rPr>
        <sz val="10"/>
        <color theme="1"/>
        <rFont val="ＭＳ Ｐゴシック"/>
        <charset val="134"/>
      </rPr>
      <t>商品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日本</t>
    </r>
    <r>
      <rPr>
        <sz val="10"/>
        <color theme="1"/>
        <rFont val="ＭＳ ゴシック"/>
        <charset val="134"/>
      </rPr>
      <t>から</t>
    </r>
    <r>
      <rPr>
        <sz val="10"/>
        <color theme="1"/>
        <rFont val="ＭＳ Ｐゴシック"/>
        <charset val="134"/>
      </rPr>
      <t>発送</t>
    </r>
    <r>
      <rPr>
        <sz val="10"/>
        <color theme="1"/>
        <rFont val="ＭＳ ゴシック"/>
        <charset val="134"/>
      </rPr>
      <t>しています</t>
    </r>
    <r>
      <rPr>
        <sz val="10"/>
        <color theme="1"/>
        <rFont val="ＭＳ Ｐゴシック"/>
        <charset val="134"/>
      </rPr>
      <t>。輸入関税、税金、</t>
    </r>
    <r>
      <rPr>
        <sz val="10"/>
        <color theme="1"/>
        <rFont val="ＭＳ ゴシック"/>
        <charset val="134"/>
      </rPr>
      <t>および</t>
    </r>
    <r>
      <rPr>
        <sz val="10"/>
        <color theme="1"/>
        <rFont val="ＭＳ Ｐゴシック"/>
        <charset val="134"/>
      </rPr>
      <t>料金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、商品価格</t>
    </r>
    <r>
      <rPr>
        <sz val="10"/>
        <color theme="1"/>
        <rFont val="ＭＳ ゴシック"/>
        <charset val="134"/>
      </rPr>
      <t>または</t>
    </r>
    <r>
      <rPr>
        <sz val="10"/>
        <color theme="1"/>
        <rFont val="ＭＳ Ｐゴシック"/>
        <charset val="134"/>
      </rPr>
      <t>送料</t>
    </r>
    <r>
      <rPr>
        <sz val="10"/>
        <color theme="1"/>
        <rFont val="ＭＳ ゴシック"/>
        <charset val="134"/>
      </rPr>
      <t>には</t>
    </r>
    <r>
      <rPr>
        <sz val="10"/>
        <color theme="1"/>
        <rFont val="ＭＳ Ｐゴシック"/>
        <charset val="134"/>
      </rPr>
      <t>含</t>
    </r>
    <r>
      <rPr>
        <sz val="10"/>
        <color theme="1"/>
        <rFont val="ＭＳ ゴシック"/>
        <charset val="134"/>
      </rPr>
      <t>まれません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ＭＳ ゴシック"/>
        <charset val="134"/>
      </rPr>
      <t>これらの</t>
    </r>
    <r>
      <rPr>
        <sz val="10"/>
        <color theme="1"/>
        <rFont val="ＭＳ Ｐゴシック"/>
        <charset val="134"/>
      </rPr>
      <t>料金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購入者</t>
    </r>
    <r>
      <rPr>
        <sz val="10"/>
        <color theme="1"/>
        <rFont val="ＭＳ ゴシック"/>
        <charset val="134"/>
      </rPr>
      <t>の</t>
    </r>
    <r>
      <rPr>
        <sz val="10"/>
        <color theme="1"/>
        <rFont val="ＭＳ Ｐゴシック"/>
        <charset val="134"/>
      </rPr>
      <t>責任</t>
    </r>
    <r>
      <rPr>
        <sz val="10"/>
        <color theme="1"/>
        <rFont val="ＭＳ ゴシック"/>
        <charset val="134"/>
      </rPr>
      <t>です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>”</t>
    </r>
  </si>
  <si>
    <r>
      <rPr>
        <sz val="10"/>
        <color theme="1"/>
        <rFont val="Calibri"/>
        <charset val="134"/>
      </rPr>
      <t>We accept PayPal only.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We usually ship within 5 business days of receiving cleared payment.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Our return policy, In the only case of unopened item package.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 We ships from Japan This product. Import duties, taxes, and charges are not included in the item price or shipping cost. These charges are the buyer’s responsibility.</t>
    </r>
  </si>
  <si>
    <t>注意書き(please note)</t>
  </si>
  <si>
    <r>
      <rPr>
        <sz val="10"/>
        <color theme="1"/>
        <rFont val="ＭＳ ゴシック"/>
        <charset val="134"/>
      </rPr>
      <t>・</t>
    </r>
    <r>
      <rPr>
        <sz val="10"/>
        <color theme="1"/>
        <rFont val="ＭＳ Ｐゴシック"/>
        <charset val="134"/>
      </rPr>
      <t>輸入関税、税金</t>
    </r>
    <r>
      <rPr>
        <sz val="10"/>
        <color theme="1"/>
        <rFont val="ＭＳ ゴシック"/>
        <charset val="134"/>
      </rPr>
      <t>および</t>
    </r>
    <r>
      <rPr>
        <sz val="10"/>
        <color theme="1"/>
        <rFont val="ＭＳ Ｐゴシック"/>
        <charset val="134"/>
      </rPr>
      <t>料金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、商品価格</t>
    </r>
    <r>
      <rPr>
        <sz val="10"/>
        <color theme="1"/>
        <rFont val="ＭＳ ゴシック"/>
        <charset val="134"/>
      </rPr>
      <t>または</t>
    </r>
    <r>
      <rPr>
        <sz val="10"/>
        <color theme="1"/>
        <rFont val="ＭＳ Ｐゴシック"/>
        <charset val="134"/>
      </rPr>
      <t>配送料</t>
    </r>
    <r>
      <rPr>
        <sz val="10"/>
        <color theme="1"/>
        <rFont val="ＭＳ ゴシック"/>
        <charset val="134"/>
      </rPr>
      <t>に</t>
    </r>
    <r>
      <rPr>
        <sz val="10"/>
        <color theme="1"/>
        <rFont val="ＭＳ Ｐゴシック"/>
        <charset val="134"/>
      </rPr>
      <t>含</t>
    </r>
    <r>
      <rPr>
        <sz val="10"/>
        <color theme="1"/>
        <rFont val="ＭＳ ゴシック"/>
        <charset val="134"/>
      </rPr>
      <t>まれていません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ＭＳ ゴシック"/>
        <charset val="134"/>
      </rPr>
      <t>これらの</t>
    </r>
    <r>
      <rPr>
        <sz val="10"/>
        <color theme="1"/>
        <rFont val="ＭＳ Ｐゴシック"/>
        <charset val="134"/>
      </rPr>
      <t>料金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購入者</t>
    </r>
    <r>
      <rPr>
        <sz val="10"/>
        <color theme="1"/>
        <rFont val="ＭＳ ゴシック"/>
        <charset val="134"/>
      </rPr>
      <t>の</t>
    </r>
    <r>
      <rPr>
        <sz val="10"/>
        <color theme="1"/>
        <rFont val="ＭＳ Ｐゴシック"/>
        <charset val="134"/>
      </rPr>
      <t>責任</t>
    </r>
    <r>
      <rPr>
        <sz val="10"/>
        <color theme="1"/>
        <rFont val="ＭＳ ゴシック"/>
        <charset val="134"/>
      </rPr>
      <t>です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ＭＳ ゴシック"/>
        <charset val="134"/>
      </rPr>
      <t>・</t>
    </r>
    <r>
      <rPr>
        <sz val="10"/>
        <color theme="1"/>
        <rFont val="ＭＳ Ｐゴシック"/>
        <charset val="134"/>
      </rPr>
      <t>入札</t>
    </r>
    <r>
      <rPr>
        <sz val="10"/>
        <color theme="1"/>
        <rFont val="Calibri"/>
        <charset val="134"/>
      </rPr>
      <t>/</t>
    </r>
    <r>
      <rPr>
        <sz val="10"/>
        <color theme="1"/>
        <rFont val="ＭＳ Ｐゴシック"/>
        <charset val="134"/>
      </rPr>
      <t>購入前</t>
    </r>
    <r>
      <rPr>
        <sz val="10"/>
        <color theme="1"/>
        <rFont val="ＭＳ ゴシック"/>
        <charset val="134"/>
      </rPr>
      <t>にこれらの</t>
    </r>
    <r>
      <rPr>
        <sz val="10"/>
        <color theme="1"/>
        <rFont val="ＭＳ Ｐゴシック"/>
        <charset val="134"/>
      </rPr>
      <t>追加費用</t>
    </r>
    <r>
      <rPr>
        <sz val="10"/>
        <color theme="1"/>
        <rFont val="ＭＳ ゴシック"/>
        <charset val="134"/>
      </rPr>
      <t>がどのようになるかは</t>
    </r>
    <r>
      <rPr>
        <sz val="10"/>
        <color theme="1"/>
        <rFont val="ＭＳ Ｐゴシック"/>
        <charset val="134"/>
      </rPr>
      <t>、</t>
    </r>
    <r>
      <rPr>
        <sz val="10"/>
        <color theme="1"/>
        <rFont val="ＭＳ ゴシック"/>
        <charset val="134"/>
      </rPr>
      <t>あなたの</t>
    </r>
    <r>
      <rPr>
        <sz val="10"/>
        <color theme="1"/>
        <rFont val="ＭＳ Ｐゴシック"/>
        <charset val="134"/>
      </rPr>
      <t>国</t>
    </r>
    <r>
      <rPr>
        <sz val="10"/>
        <color theme="1"/>
        <rFont val="ＭＳ ゴシック"/>
        <charset val="134"/>
      </rPr>
      <t>の</t>
    </r>
    <r>
      <rPr>
        <sz val="10"/>
        <color theme="1"/>
        <rFont val="ＭＳ Ｐゴシック"/>
        <charset val="134"/>
      </rPr>
      <t>税関</t>
    </r>
    <r>
      <rPr>
        <sz val="10"/>
        <color theme="1"/>
        <rFont val="ＭＳ ゴシック"/>
        <charset val="134"/>
      </rPr>
      <t>に</t>
    </r>
    <r>
      <rPr>
        <sz val="10"/>
        <color theme="1"/>
        <rFont val="ＭＳ Ｐゴシック"/>
        <charset val="134"/>
      </rPr>
      <t>確認</t>
    </r>
    <r>
      <rPr>
        <sz val="10"/>
        <color theme="1"/>
        <rFont val="ＭＳ ゴシック"/>
        <charset val="134"/>
      </rPr>
      <t>してください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ＭＳ ゴシック"/>
        <charset val="134"/>
      </rPr>
      <t>・これらの</t>
    </r>
    <r>
      <rPr>
        <sz val="10"/>
        <color theme="1"/>
        <rFont val="ＭＳ Ｐゴシック"/>
        <charset val="134"/>
      </rPr>
      <t>料金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通常、配送貨物（配送）会社</t>
    </r>
    <r>
      <rPr>
        <sz val="10"/>
        <color theme="1"/>
        <rFont val="ＭＳ ゴシック"/>
        <charset val="134"/>
      </rPr>
      <t>によって</t>
    </r>
    <r>
      <rPr>
        <sz val="10"/>
        <color theme="1"/>
        <rFont val="ＭＳ Ｐゴシック"/>
        <charset val="134"/>
      </rPr>
      <t>収集</t>
    </r>
    <r>
      <rPr>
        <sz val="10"/>
        <color theme="1"/>
        <rFont val="ＭＳ ゴシック"/>
        <charset val="134"/>
      </rPr>
      <t>されるか</t>
    </r>
    <r>
      <rPr>
        <sz val="10"/>
        <color theme="1"/>
        <rFont val="ＭＳ Ｐゴシック"/>
        <charset val="134"/>
      </rPr>
      <t>、</t>
    </r>
    <r>
      <rPr>
        <sz val="10"/>
        <color theme="1"/>
        <rFont val="ＭＳ ゴシック"/>
        <charset val="134"/>
      </rPr>
      <t>アイテムを</t>
    </r>
    <r>
      <rPr>
        <sz val="10"/>
        <color theme="1"/>
        <rFont val="ＭＳ Ｐゴシック"/>
        <charset val="134"/>
      </rPr>
      <t>選択</t>
    </r>
    <r>
      <rPr>
        <sz val="10"/>
        <color theme="1"/>
        <rFont val="ＭＳ ゴシック"/>
        <charset val="134"/>
      </rPr>
      <t>するときに</t>
    </r>
    <r>
      <rPr>
        <sz val="10"/>
        <color theme="1"/>
        <rFont val="ＭＳ Ｐゴシック"/>
        <charset val="134"/>
      </rPr>
      <t>追加</t>
    </r>
    <r>
      <rPr>
        <sz val="10"/>
        <color theme="1"/>
        <rFont val="ＭＳ ゴシック"/>
        <charset val="134"/>
      </rPr>
      <t>の</t>
    </r>
    <r>
      <rPr>
        <sz val="10"/>
        <color theme="1"/>
        <rFont val="ＭＳ Ｐゴシック"/>
        <charset val="134"/>
      </rPr>
      <t>送料</t>
    </r>
    <r>
      <rPr>
        <sz val="10"/>
        <color theme="1"/>
        <rFont val="ＭＳ ゴシック"/>
        <charset val="134"/>
      </rPr>
      <t>がかかると</t>
    </r>
    <r>
      <rPr>
        <sz val="10"/>
        <color theme="1"/>
        <rFont val="ＭＳ Ｐゴシック"/>
        <charset val="134"/>
      </rPr>
      <t>混同</t>
    </r>
    <r>
      <rPr>
        <sz val="10"/>
        <color theme="1"/>
        <rFont val="ＭＳ ゴシック"/>
        <charset val="134"/>
      </rPr>
      <t>しないでください</t>
    </r>
    <r>
      <rPr>
        <sz val="10"/>
        <color theme="1"/>
        <rFont val="ＭＳ Ｐゴシック"/>
        <charset val="134"/>
      </rPr>
      <t>。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ＭＳ ゴシック"/>
        <charset val="134"/>
      </rPr>
      <t>・</t>
    </r>
    <r>
      <rPr>
        <sz val="10"/>
        <color theme="1"/>
        <rFont val="ＭＳ Ｐゴシック"/>
        <charset val="134"/>
      </rPr>
      <t>商品価値</t>
    </r>
    <r>
      <rPr>
        <sz val="10"/>
        <color theme="1"/>
        <rFont val="ＭＳ ゴシック"/>
        <charset val="134"/>
      </rPr>
      <t>を</t>
    </r>
    <r>
      <rPr>
        <sz val="10"/>
        <color theme="1"/>
        <rFont val="ＭＳ Ｐゴシック"/>
        <charset val="134"/>
      </rPr>
      <t>価値未満</t>
    </r>
    <r>
      <rPr>
        <sz val="10"/>
        <color theme="1"/>
        <rFont val="ＭＳ ゴシック"/>
        <charset val="134"/>
      </rPr>
      <t>にしたり</t>
    </r>
    <r>
      <rPr>
        <sz val="10"/>
        <color theme="1"/>
        <rFont val="ＭＳ Ｐゴシック"/>
        <charset val="134"/>
      </rPr>
      <t>、商品</t>
    </r>
    <r>
      <rPr>
        <sz val="10"/>
        <color theme="1"/>
        <rFont val="ＭＳ ゴシック"/>
        <charset val="134"/>
      </rPr>
      <t>を</t>
    </r>
    <r>
      <rPr>
        <sz val="10"/>
        <color theme="1"/>
        <rFont val="ＭＳ Ｐゴシック"/>
        <charset val="134"/>
      </rPr>
      <t>「贈</t>
    </r>
    <r>
      <rPr>
        <sz val="10"/>
        <color theme="1"/>
        <rFont val="ＭＳ ゴシック"/>
        <charset val="134"/>
      </rPr>
      <t>り</t>
    </r>
    <r>
      <rPr>
        <sz val="10"/>
        <color theme="1"/>
        <rFont val="ＭＳ Ｐゴシック"/>
        <charset val="134"/>
      </rPr>
      <t>物」</t>
    </r>
    <r>
      <rPr>
        <sz val="10"/>
        <color theme="1"/>
        <rFont val="ＭＳ ゴシック"/>
        <charset val="134"/>
      </rPr>
      <t>としてマークしたりすることはありません</t>
    </r>
    <r>
      <rPr>
        <sz val="10"/>
        <color theme="1"/>
        <rFont val="ＭＳ Ｐゴシック"/>
        <charset val="134"/>
      </rPr>
      <t>。米国</t>
    </r>
    <r>
      <rPr>
        <sz val="10"/>
        <color theme="1"/>
        <rFont val="ＭＳ ゴシック"/>
        <charset val="134"/>
      </rPr>
      <t>と</t>
    </r>
    <r>
      <rPr>
        <sz val="10"/>
        <color theme="1"/>
        <rFont val="ＭＳ Ｐゴシック"/>
        <charset val="134"/>
      </rPr>
      <t>国際政府</t>
    </r>
    <r>
      <rPr>
        <sz val="10"/>
        <color theme="1"/>
        <rFont val="ＭＳ ゴシック"/>
        <charset val="134"/>
      </rPr>
      <t>の</t>
    </r>
    <r>
      <rPr>
        <sz val="10"/>
        <color theme="1"/>
        <rFont val="ＭＳ Ｐゴシック"/>
        <charset val="134"/>
      </rPr>
      <t>規制</t>
    </r>
    <r>
      <rPr>
        <sz val="10"/>
        <color theme="1"/>
        <rFont val="ＭＳ ゴシック"/>
        <charset val="134"/>
      </rPr>
      <t>により</t>
    </r>
    <r>
      <rPr>
        <sz val="10"/>
        <color theme="1"/>
        <rFont val="ＭＳ Ｐゴシック"/>
        <charset val="134"/>
      </rPr>
      <t>、</t>
    </r>
    <r>
      <rPr>
        <sz val="10"/>
        <color theme="1"/>
        <rFont val="ＭＳ ゴシック"/>
        <charset val="134"/>
      </rPr>
      <t>そのような</t>
    </r>
    <r>
      <rPr>
        <sz val="10"/>
        <color theme="1"/>
        <rFont val="ＭＳ Ｐゴシック"/>
        <charset val="134"/>
      </rPr>
      <t>行為</t>
    </r>
    <r>
      <rPr>
        <sz val="10"/>
        <color theme="1"/>
        <rFont val="ＭＳ ゴシック"/>
        <charset val="134"/>
      </rPr>
      <t>は</t>
    </r>
    <r>
      <rPr>
        <sz val="10"/>
        <color theme="1"/>
        <rFont val="ＭＳ Ｐゴシック"/>
        <charset val="134"/>
      </rPr>
      <t>禁</t>
    </r>
    <r>
      <rPr>
        <sz val="10"/>
        <color theme="1"/>
        <rFont val="ＭＳ ゴシック"/>
        <charset val="134"/>
      </rPr>
      <t>じられています</t>
    </r>
    <r>
      <rPr>
        <sz val="10"/>
        <color theme="1"/>
        <rFont val="ＭＳ Ｐゴシック"/>
        <charset val="134"/>
      </rPr>
      <t>。</t>
    </r>
  </si>
  <si>
    <r>
      <rPr>
        <sz val="10"/>
        <color theme="1"/>
        <rFont val="Calibri"/>
        <charset val="134"/>
      </rPr>
      <t>International Buyers – Please Note: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·Import duties, taxes and charges are not included in the item price or shipping charges. These charges are the buyer’s responsibility.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·Please check with your country’s customs office to determine what these additional costs will be prior to bidding/buying.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·These charges are normally collected by the delivering freight (shipping) company or when you pick the item up – do not confuse them for additional shipping charges.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·We do not mark merchandise values below value or mark items as “gifts” – US and International government regulations prohibit such behavior.</t>
    </r>
  </si>
  <si>
    <t>ebay未発送</t>
  </si>
  <si>
    <t>セラーID</t>
  </si>
  <si>
    <t>売れた日</t>
  </si>
  <si>
    <t>国</t>
  </si>
  <si>
    <t>発送状況</t>
  </si>
  <si>
    <t>https://www.ebay.com/usr/mohd8449</t>
  </si>
  <si>
    <t>SONY PSP 3000 console Kingdom Hearts + 10 games + 8GB memory + cases</t>
  </si>
  <si>
    <t>84.0＄</t>
  </si>
  <si>
    <t>バーレーン</t>
  </si>
  <si>
    <t>https://www.ebay.com/usr/cassi0922.atfrvblg</t>
  </si>
  <si>
    <t>beatmaniaⅡDX Figure Collection remix Vol.2 Erika Japan</t>
  </si>
  <si>
    <t>1.0＄</t>
  </si>
  <si>
    <t>アメリカ</t>
  </si>
  <si>
    <t>https://www.ebay.com/usr/boploop_0</t>
  </si>
  <si>
    <t>[Do not work] Nintendo Gameboy Advance console Milky Blue GBA Japan Junk parts</t>
  </si>
  <si>
    <t>17.5＄</t>
  </si>
  <si>
    <t>https://www.ebay.com/usr/alexsch_9229?_trksid=p3984.m1561.l2754</t>
  </si>
  <si>
    <t>Pokemon Yellow Pikachu Nintendo Game boy Japan Japanese</t>
  </si>
  <si>
    <t>11.0＄</t>
  </si>
  <si>
    <t>スイス</t>
  </si>
  <si>
    <t>発送済み</t>
  </si>
  <si>
    <t>https://www.ebay.com/usr/gurza13?_trksid=p3984.m1561.l2754</t>
  </si>
  <si>
    <t>Nintendo Super Famicom Controller 2 Set SFC SNES Japan</t>
  </si>
  <si>
    <t>6.0＄</t>
  </si>
  <si>
    <t>ロシア</t>
  </si>
  <si>
    <t>上記と同じ</t>
  </si>
  <si>
    <t>Junk Nintendo SUPER FAMICOM console &amp; Controller 2 set SFC Japan</t>
  </si>
  <si>
    <t>29.0＄</t>
  </si>
  <si>
    <t>https://www.ebay.com/usr/yu5ei?_trksid=p3984.m1561.l2754</t>
  </si>
  <si>
    <t>SONY PLAYSTATION 1 PS1 FINAL FANTASY VII VIII IX 3 games JAPAN</t>
  </si>
  <si>
    <t>42.0＄</t>
  </si>
  <si>
    <t>https://www.ebay.com/usr/vieira_linkinpark?_trksid=p3984.m1561.l2754</t>
  </si>
  <si>
    <t>PS1 Playstation DRAGON BALL FINAL BOUT the BEST Japan</t>
  </si>
  <si>
    <t>5.0＄</t>
  </si>
  <si>
    <t>ブラジル</t>
  </si>
  <si>
    <t>https://www.ebay.com/usr/blpag_0?_trksid=p3984.m1561.l2754</t>
  </si>
  <si>
    <t>DDR 2nd Append Club Vol. 1と2 PS1</t>
  </si>
  <si>
    <r>
      <rPr>
        <sz val="10"/>
        <color theme="1"/>
        <rFont val="Arial"/>
        <charset val="134"/>
      </rPr>
      <t>14</t>
    </r>
    <r>
      <rPr>
        <sz val="10"/>
        <color theme="1"/>
        <rFont val="ＭＳ Ｐゴシック"/>
        <charset val="134"/>
      </rPr>
      <t>＄</t>
    </r>
  </si>
  <si>
    <t>キャンセル</t>
  </si>
  <si>
    <t>https://www.ebay.com/usr/tipe-2158?_trksid=p3984.m1561.l2754</t>
  </si>
  <si>
    <t>Pokemon Ruby Sapphire Set Nintendo Game Boy Advance Japanese Japan</t>
  </si>
  <si>
    <r>
      <rPr>
        <sz val="10"/>
        <color theme="1"/>
        <rFont val="Arial"/>
        <charset val="134"/>
      </rPr>
      <t>40</t>
    </r>
    <r>
      <rPr>
        <sz val="10"/>
        <color theme="1"/>
        <rFont val="ＭＳ Ｐゴシック"/>
        <charset val="134"/>
      </rPr>
      <t>＄</t>
    </r>
  </si>
  <si>
    <t>mega_enjoy_jpmega</t>
  </si>
  <si>
    <t>https://www.ebay.com/usr/mega_enjoy_jp?_trksid=p2047675.l2560</t>
  </si>
  <si>
    <t>retro_saikou</t>
  </si>
  <si>
    <t>https://www.ebay.com/sch/retro_saikou/m.html?_nkw=&amp;_armrs=1&amp;_ipg=&amp;_from=</t>
  </si>
</sst>
</file>

<file path=xl/styles.xml><?xml version="1.0" encoding="utf-8"?>
<styleSheet xmlns="http://schemas.openxmlformats.org/spreadsheetml/2006/main">
  <numFmts count="6">
    <numFmt numFmtId="176" formatCode="_-&quot;\&quot;* #,##0.00_-\ ;\-&quot;\&quot;* #,##0.00_-\ ;_-&quot;\&quot;* &quot;-&quot;??_-\ ;_-@_-"/>
    <numFmt numFmtId="177" formatCode="[$¥-411]#,##0;\-[$¥-411]#,##0"/>
    <numFmt numFmtId="178" formatCode="_-&quot;\&quot;* #,##0_-\ ;\-&quot;\&quot;* #,##0_-\ ;_-&quot;\&quot;* &quot;-&quot;??_-\ ;_-@_-"/>
    <numFmt numFmtId="179" formatCode="_ * #,##0_ ;_ * \-#,##0_ ;_ * &quot;-&quot;??_ ;_ @_ "/>
    <numFmt numFmtId="43" formatCode="_ * #,##0.00_ ;_ * \-#,##0.00_ ;_ * &quot;-&quot;??_ ;_ @_ "/>
    <numFmt numFmtId="26" formatCode="\$#,##0.00_);[Red]\(\$#,##0.00\)"/>
  </numFmts>
  <fonts count="37">
    <font>
      <sz val="11"/>
      <color theme="1"/>
      <name val="ＭＳ Ｐゴシック"/>
      <charset val="134"/>
      <scheme val="minor"/>
    </font>
    <font>
      <u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ＭＳ ゴシック"/>
      <charset val="134"/>
    </font>
    <font>
      <u/>
      <sz val="11"/>
      <color rgb="FF800080"/>
      <name val="ＭＳ Ｐゴシック"/>
      <charset val="0"/>
      <scheme val="minor"/>
    </font>
    <font>
      <sz val="10"/>
      <color theme="1"/>
      <name val="Calibri"/>
      <charset val="134"/>
    </font>
    <font>
      <sz val="10"/>
      <color theme="1"/>
      <name val="Thread-00001f88-Id-00000024"/>
      <charset val="134"/>
    </font>
    <font>
      <b/>
      <sz val="11"/>
      <color theme="1"/>
      <name val="ＭＳ Ｐゴシック"/>
      <charset val="134"/>
      <scheme val="minor"/>
    </font>
    <font>
      <sz val="11"/>
      <color rgb="FFFFFF00"/>
      <name val="ＭＳ Ｐゴシック"/>
      <charset val="134"/>
      <scheme val="minor"/>
    </font>
    <font>
      <b/>
      <sz val="11"/>
      <color rgb="FFFFFFFF"/>
      <name val="Meiryo"/>
      <charset val="134"/>
    </font>
    <font>
      <sz val="11"/>
      <color theme="1"/>
      <name val="Meiryo"/>
      <charset val="134"/>
    </font>
    <font>
      <sz val="11"/>
      <color rgb="FF000000"/>
      <name val="Meiryo"/>
      <charset val="134"/>
    </font>
    <font>
      <sz val="11"/>
      <color rgb="FF000000"/>
      <name val="Arial"/>
      <charset val="134"/>
    </font>
    <font>
      <b/>
      <sz val="11"/>
      <color rgb="FF000000"/>
      <name val="Meiryo"/>
      <charset val="134"/>
    </font>
    <font>
      <sz val="11"/>
      <color theme="1"/>
      <name val="Arial"/>
      <charset val="134"/>
    </font>
    <font>
      <b/>
      <sz val="11"/>
      <color theme="1"/>
      <name val="Meiryo"/>
      <charset val="134"/>
    </font>
    <font>
      <sz val="11"/>
      <color rgb="FFFF0000"/>
      <name val="Meiryo"/>
      <charset val="134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0"/>
      <color theme="1"/>
      <name val="ＭＳ Ｐゴシック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9969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DAE5"/>
        <bgColor indexed="64"/>
      </patternFill>
    </fill>
    <fill>
      <patternFill patternType="solid">
        <fgColor rgb="FF676F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6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6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12" borderId="6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1" fillId="31" borderId="66" applyNumberFormat="0" applyAlignment="0" applyProtection="0">
      <alignment vertical="center"/>
    </xf>
    <xf numFmtId="0" fontId="28" fillId="0" borderId="61" applyNumberFormat="0" applyFill="0" applyAlignment="0" applyProtection="0">
      <alignment vertical="center"/>
    </xf>
    <xf numFmtId="0" fontId="21" fillId="0" borderId="61" applyNumberFormat="0" applyFill="0" applyAlignment="0" applyProtection="0">
      <alignment vertical="center"/>
    </xf>
    <xf numFmtId="0" fontId="27" fillId="31" borderId="65" applyNumberFormat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3" fillId="43" borderId="6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6" fillId="2" borderId="0" xfId="10" applyFont="1" applyFill="1">
      <alignment vertical="center"/>
    </xf>
    <xf numFmtId="0" fontId="2" fillId="0" borderId="0" xfId="10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8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ill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Fill="1" applyBorder="1">
      <alignment vertical="center"/>
    </xf>
    <xf numFmtId="0" fontId="0" fillId="0" borderId="7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ill="1" applyBorder="1">
      <alignment vertical="center"/>
    </xf>
    <xf numFmtId="0" fontId="0" fillId="0" borderId="7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177" fontId="0" fillId="0" borderId="7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16" xfId="0" applyBorder="1">
      <alignment vertical="center"/>
    </xf>
    <xf numFmtId="10" fontId="0" fillId="0" borderId="13" xfId="0" applyNumberFormat="1" applyFill="1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left"/>
    </xf>
    <xf numFmtId="0" fontId="0" fillId="4" borderId="20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0" fillId="5" borderId="10" xfId="0" applyFill="1" applyBorder="1">
      <alignment vertical="center"/>
    </xf>
    <xf numFmtId="0" fontId="0" fillId="0" borderId="7" xfId="0" applyBorder="1" applyAlignment="1">
      <alignment horizontal="left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0" xfId="0" applyFill="1" applyBorder="1">
      <alignment vertical="center"/>
    </xf>
    <xf numFmtId="0" fontId="0" fillId="0" borderId="21" xfId="0" applyBorder="1" applyAlignment="1">
      <alignment vertical="center"/>
    </xf>
    <xf numFmtId="0" fontId="0" fillId="0" borderId="22" xfId="0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right"/>
    </xf>
    <xf numFmtId="0" fontId="0" fillId="0" borderId="23" xfId="0" applyFill="1" applyBorder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right"/>
    </xf>
    <xf numFmtId="0" fontId="0" fillId="6" borderId="10" xfId="0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right"/>
    </xf>
    <xf numFmtId="0" fontId="0" fillId="0" borderId="26" xfId="0" applyFill="1" applyBorder="1">
      <alignment vertical="center"/>
    </xf>
    <xf numFmtId="0" fontId="0" fillId="0" borderId="21" xfId="0" applyBorder="1">
      <alignment vertical="center"/>
    </xf>
    <xf numFmtId="0" fontId="0" fillId="2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10" xfId="0" applyFill="1" applyBorder="1" applyAlignment="1">
      <alignment horizontal="right"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177" fontId="0" fillId="7" borderId="7" xfId="0" applyNumberFormat="1" applyFill="1" applyBorder="1">
      <alignment vertical="center"/>
    </xf>
    <xf numFmtId="0" fontId="0" fillId="7" borderId="10" xfId="0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9" fillId="3" borderId="27" xfId="0" applyFont="1" applyFill="1" applyBorder="1" applyAlignment="1">
      <alignment horizontal="center" vertical="center"/>
    </xf>
    <xf numFmtId="0" fontId="0" fillId="4" borderId="28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10" fillId="5" borderId="13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0" fillId="2" borderId="13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9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1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30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7" borderId="13" xfId="0" applyFill="1" applyBorder="1">
      <alignment vertical="center"/>
    </xf>
    <xf numFmtId="10" fontId="0" fillId="0" borderId="6" xfId="0" applyNumberFormat="1" applyBorder="1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>
      <alignment vertical="center"/>
    </xf>
    <xf numFmtId="10" fontId="0" fillId="0" borderId="13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0" fontId="0" fillId="0" borderId="34" xfId="0" applyBorder="1">
      <alignment vertical="center"/>
    </xf>
    <xf numFmtId="0" fontId="0" fillId="2" borderId="31" xfId="0" applyFill="1" applyBorder="1" applyAlignment="1">
      <alignment horizontal="left" vertical="center"/>
    </xf>
    <xf numFmtId="0" fontId="0" fillId="2" borderId="34" xfId="0" applyFill="1" applyBorder="1">
      <alignment vertical="center"/>
    </xf>
    <xf numFmtId="0" fontId="9" fillId="3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0" fontId="11" fillId="8" borderId="38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12" fillId="9" borderId="40" xfId="0" applyFont="1" applyFill="1" applyBorder="1" applyAlignment="1">
      <alignment horizontal="right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1" fillId="8" borderId="40" xfId="0" applyFont="1" applyFill="1" applyBorder="1" applyAlignment="1">
      <alignment horizontal="center" vertical="center" wrapText="1"/>
    </xf>
    <xf numFmtId="0" fontId="11" fillId="10" borderId="40" xfId="0" applyFont="1" applyFill="1" applyBorder="1" applyAlignment="1">
      <alignment horizontal="center" vertical="center" wrapText="1"/>
    </xf>
    <xf numFmtId="0" fontId="11" fillId="11" borderId="40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3" fontId="14" fillId="12" borderId="40" xfId="0" applyNumberFormat="1" applyFont="1" applyFill="1" applyBorder="1" applyAlignment="1">
      <alignment horizontal="right" wrapText="1"/>
    </xf>
    <xf numFmtId="26" fontId="14" fillId="12" borderId="40" xfId="0" applyNumberFormat="1" applyFont="1" applyFill="1" applyBorder="1" applyAlignment="1">
      <alignment horizontal="right" vertical="center" wrapText="1"/>
    </xf>
    <xf numFmtId="0" fontId="13" fillId="12" borderId="40" xfId="0" applyFont="1" applyFill="1" applyBorder="1" applyAlignment="1">
      <alignment horizontal="right" vertical="center" wrapText="1"/>
    </xf>
    <xf numFmtId="10" fontId="13" fillId="0" borderId="40" xfId="0" applyNumberFormat="1" applyFont="1" applyBorder="1" applyAlignment="1">
      <alignment horizontal="right" vertical="center" wrapText="1"/>
    </xf>
    <xf numFmtId="26" fontId="15" fillId="13" borderId="40" xfId="0" applyNumberFormat="1" applyFont="1" applyFill="1" applyBorder="1" applyAlignment="1">
      <alignment horizontal="right" vertical="center" wrapText="1"/>
    </xf>
    <xf numFmtId="0" fontId="15" fillId="13" borderId="40" xfId="0" applyFont="1" applyFill="1" applyBorder="1" applyAlignment="1">
      <alignment horizontal="right" vertical="center" wrapText="1"/>
    </xf>
    <xf numFmtId="0" fontId="7" fillId="0" borderId="42" xfId="0" applyFont="1" applyBorder="1" applyAlignment="1">
      <alignment vertical="center" wrapText="1"/>
    </xf>
    <xf numFmtId="26" fontId="13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wrapText="1"/>
    </xf>
    <xf numFmtId="0" fontId="13" fillId="0" borderId="1" xfId="0" applyFont="1" applyBorder="1" applyAlignment="1">
      <alignment vertical="center" wrapText="1"/>
    </xf>
    <xf numFmtId="0" fontId="11" fillId="8" borderId="43" xfId="0" applyFont="1" applyFill="1" applyBorder="1" applyAlignment="1">
      <alignment horizontal="center" vertical="center" wrapText="1"/>
    </xf>
    <xf numFmtId="0" fontId="15" fillId="0" borderId="42" xfId="0" applyFont="1" applyBorder="1">
      <alignment vertical="center"/>
    </xf>
    <xf numFmtId="0" fontId="16" fillId="12" borderId="44" xfId="0" applyFont="1" applyFill="1" applyBorder="1" applyAlignment="1">
      <alignment horizontal="center" vertical="top" wrapText="1"/>
    </xf>
    <xf numFmtId="0" fontId="11" fillId="11" borderId="39" xfId="0" applyFont="1" applyFill="1" applyBorder="1" applyAlignment="1">
      <alignment horizontal="center" vertical="center" wrapText="1"/>
    </xf>
    <xf numFmtId="0" fontId="17" fillId="10" borderId="41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right" vertical="center" wrapText="1"/>
    </xf>
    <xf numFmtId="0" fontId="17" fillId="10" borderId="40" xfId="0" applyFont="1" applyFill="1" applyBorder="1" applyAlignment="1">
      <alignment vertical="center" wrapText="1"/>
    </xf>
    <xf numFmtId="0" fontId="18" fillId="0" borderId="40" xfId="0" applyFont="1" applyBorder="1" applyAlignment="1">
      <alignment horizontal="right" vertical="center" wrapText="1"/>
    </xf>
    <xf numFmtId="0" fontId="13" fillId="0" borderId="39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 wrapText="1"/>
    </xf>
    <xf numFmtId="10" fontId="13" fillId="0" borderId="1" xfId="0" applyNumberFormat="1" applyFont="1" applyBorder="1" applyAlignment="1">
      <alignment horizontal="right" vertical="center" wrapText="1"/>
    </xf>
    <xf numFmtId="0" fontId="0" fillId="0" borderId="9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3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3" fontId="0" fillId="0" borderId="48" xfId="0" applyNumberFormat="1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3" fontId="0" fillId="0" borderId="20" xfId="0" applyNumberFormat="1" applyBorder="1" applyAlignment="1">
      <alignment vertical="center" wrapText="1"/>
    </xf>
    <xf numFmtId="0" fontId="0" fillId="0" borderId="19" xfId="0" applyBorder="1" applyAlignment="1">
      <alignment horizontal="right" vertical="center" wrapText="1"/>
    </xf>
    <xf numFmtId="0" fontId="0" fillId="0" borderId="2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54" xfId="0" applyBorder="1" applyAlignment="1">
      <alignment vertical="center" wrapText="1"/>
    </xf>
    <xf numFmtId="3" fontId="0" fillId="0" borderId="16" xfId="0" applyNumberFormat="1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6" fillId="0" borderId="56" xfId="10" applyFont="1" applyBorder="1" applyAlignment="1">
      <alignment vertical="center" wrapText="1"/>
    </xf>
    <xf numFmtId="0" fontId="6" fillId="0" borderId="57" xfId="10" applyFont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6" fillId="0" borderId="58" xfId="10" applyFont="1" applyBorder="1" applyAlignment="1">
      <alignment vertical="center" wrapText="1"/>
    </xf>
    <xf numFmtId="0" fontId="2" fillId="0" borderId="56" xfId="10" applyBorder="1">
      <alignment vertical="center"/>
    </xf>
    <xf numFmtId="0" fontId="0" fillId="0" borderId="57" xfId="0" applyBorder="1">
      <alignment vertical="center"/>
    </xf>
    <xf numFmtId="0" fontId="6" fillId="0" borderId="18" xfId="10" applyFont="1" applyBorder="1" applyAlignment="1">
      <alignment vertical="center" wrapText="1"/>
    </xf>
    <xf numFmtId="0" fontId="2" fillId="0" borderId="19" xfId="10" applyBorder="1" applyAlignment="1">
      <alignment vertical="center" wrapText="1"/>
    </xf>
    <xf numFmtId="0" fontId="6" fillId="0" borderId="28" xfId="10" applyFont="1" applyBorder="1" applyAlignment="1">
      <alignment vertical="center" wrapText="1"/>
    </xf>
    <xf numFmtId="0" fontId="6" fillId="0" borderId="18" xfId="10" applyFont="1" applyBorder="1">
      <alignment vertical="center"/>
    </xf>
    <xf numFmtId="0" fontId="2" fillId="0" borderId="18" xfId="10" applyBorder="1" applyAlignment="1">
      <alignment vertical="center" wrapText="1"/>
    </xf>
    <xf numFmtId="0" fontId="6" fillId="0" borderId="59" xfId="10" applyFont="1" applyBorder="1" applyAlignment="1">
      <alignment vertical="center" wrapText="1"/>
    </xf>
    <xf numFmtId="0" fontId="2" fillId="0" borderId="18" xfId="10" applyBorder="1">
      <alignment vertical="center"/>
    </xf>
    <xf numFmtId="0" fontId="0" fillId="0" borderId="18" xfId="0" applyBorder="1">
      <alignment vertical="center"/>
    </xf>
    <xf numFmtId="0" fontId="2" fillId="0" borderId="53" xfId="10" applyBorder="1" applyAlignment="1">
      <alignment vertical="center" wrapText="1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60" xfId="0" applyBorder="1">
      <alignment vertical="center"/>
    </xf>
    <xf numFmtId="0" fontId="0" fillId="0" borderId="28" xfId="0" applyBorder="1">
      <alignment vertical="center"/>
    </xf>
    <xf numFmtId="0" fontId="0" fillId="0" borderId="55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249555</xdr:colOff>
      <xdr:row>15</xdr:row>
      <xdr:rowOff>69850</xdr:rowOff>
    </xdr:from>
    <xdr:to>
      <xdr:col>14</xdr:col>
      <xdr:colOff>223520</xdr:colOff>
      <xdr:row>46</xdr:row>
      <xdr:rowOff>140970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rcRect l="20606" t="21316" r="21348" b="14384"/>
        <a:stretch>
          <a:fillRect/>
        </a:stretch>
      </xdr:blipFill>
      <xdr:spPr>
        <a:xfrm>
          <a:off x="851535" y="6594475"/>
          <a:ext cx="8493125" cy="5285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ml\Amazon.co.jp_ &#12516;&#12531;&#12464;&#12472;&#12515;&#12531;&#12503;.html" TargetMode="External"/><Relationship Id="rId8" Type="http://schemas.openxmlformats.org/officeDocument/2006/relationships/hyperlink" Target="html\Amazon.co.jp_ &#20889;&#30495;&#38598; - 0-1500&#20870; _ &#21336;&#34892;&#26412;_ &#26412;.html" TargetMode="External"/><Relationship Id="rId7" Type="http://schemas.openxmlformats.org/officeDocument/2006/relationships/hyperlink" Target="html\Amazon.co.jp &#22770;&#12428;&#31563;&#12521;&#12531;&#12461;&#12531;&#12464;_ &#12479;&#12524;&#12531;&#12488;&#20889;&#30495;&#38598; &#12398;&#20013;&#12391;&#26368;&#12418;&#20154;&#27671;&#12398;&#12354;&#12427;&#21830;&#21697;&#12391;&#12377;.html" TargetMode="External"/><Relationship Id="rId6" Type="http://schemas.openxmlformats.org/officeDocument/2006/relationships/hyperlink" Target="..\html\Select Template.html" TargetMode="External"/><Relationship Id="rId5" Type="http://schemas.openxmlformats.org/officeDocument/2006/relationships/hyperlink" Target="html\PayPal_ &#12488;&#12483;&#12503;.html" TargetMode="External"/><Relationship Id="rId4" Type="http://schemas.openxmlformats.org/officeDocument/2006/relationships/hyperlink" Target="html\- &#12514;&#12494;&#12524;&#12540;&#12488;.html" TargetMode="External"/><Relationship Id="rId3" Type="http://schemas.openxmlformats.org/officeDocument/2006/relationships/hyperlink" Target="html\&#36890;&#36008;&#25563;&#31639;&#12484;&#12540;&#12523; _ &#28858;&#26367;&#12524;&#12540;&#12488; _ OANDA.html" TargetMode="External"/><Relationship Id="rId21" Type="http://schemas.openxmlformats.org/officeDocument/2006/relationships/hyperlink" Target="html\&#12473;&#12510;&#12507;&#12395;&#12418;&#23550;&#24540;&#12289;eBay&#36664;&#20986;&#65306;&#31777;&#26131;&#21033;&#30410;&#35336;&#31639;&#12484;&#12540;&#12523;.html" TargetMode="External"/><Relationship Id="rId20" Type="http://schemas.openxmlformats.org/officeDocument/2006/relationships/hyperlink" Target="html\&#26368;&#21021;&#12398;Web&#12450;&#12503;&#12522;&#12434;&#20316;&#25104;&#12377;&#12427; - OutSystems.html" TargetMode="External"/><Relationship Id="rId2" Type="http://schemas.openxmlformats.org/officeDocument/2006/relationships/hyperlink" Target="html\eBay Search_ Advanced Search.html" TargetMode="External"/><Relationship Id="rId19" Type="http://schemas.openxmlformats.org/officeDocument/2006/relationships/hyperlink" Target="html\&#12507;&#12540;&#12512;eiji-asai-OutSystems.html" TargetMode="External"/><Relationship Id="rId18" Type="http://schemas.openxmlformats.org/officeDocument/2006/relationships/hyperlink" Target="html\&#26085;&#26412;&#35486;&#20837;&#38272;&#26360; _ OutSystems&#65288;&#26085;&#26412;&#65289;.html" TargetMode="External"/><Relationship Id="rId17" Type="http://schemas.openxmlformats.org/officeDocument/2006/relationships/hyperlink" Target="html\&#12516;&#12501;&#12458;&#12463;! - &#26085;&#26412;&#26368;&#22823;&#32026;&#12398;&#12493;&#12483;&#12488;&#12458;&#12540;&#12463;&#12471;&#12519;&#12531;&#12539;&#12501;&#12522;&#12510;&#12450;&#12503;&#12522;.html" TargetMode="External"/><Relationship Id="rId16" Type="http://schemas.openxmlformats.org/officeDocument/2006/relationships/hyperlink" Target="html\&#12514;&#12494;&#12524;&#12540;&#12488; &#65372; &#12450;&#12510;&#12478;&#12531;&#12398;&#12521;&#12531;&#12461;&#12531;&#12464;&#12539;&#20385;&#26684;&#25512;&#31227;&#12539;&#20385;&#26684;&#27604;&#36611;&#12434;&#12289;&#12362;&#36023;&#12356;&#29289;&#12398;&#21069;&#12395;&#12481;&#12455;&#12483;&#12463;&#65281;.html" TargetMode="External"/><Relationship Id="rId15" Type="http://schemas.openxmlformats.org/officeDocument/2006/relationships/hyperlink" Target="html\&#12304;&#12450;&#12501;&#12451;&#12522;&#12456;&#12452;&#12488;A8.net&#12305;&#26085;&#26412;&#26368;&#22823;&#32026;&#12398;&#24195;&#21578;&#25968;&#12539;&#12469;&#12452;&#12488;&#25968;&#12398;&#12450;&#12501;&#12451;&#12522;&#12456;&#12452;&#12488;&#12469;&#12540;&#12499;&#12473;.html" TargetMode="External"/><Relationship Id="rId14" Type="http://schemas.openxmlformats.org/officeDocument/2006/relationships/hyperlink" Target="html\What's Hot Weekly.html" TargetMode="External"/><Relationship Id="rId13" Type="http://schemas.openxmlformats.org/officeDocument/2006/relationships/hyperlink" Target="html\&#12510;&#12452;&#12506;&#12540;&#12472; _ &#12509;&#12452;&#12531;&#12488;&#12469;&#12452;&#12488;&#12394;&#12425;&#39640;&#36996;&#20803;&#29575;&#12398;&#12495;&#12500;&#12479;&#12473; _ &#12493;&#12483;&#12488;&#12471;&#12519;&#12483;&#12500;&#12531;&#12464;&#12391;&#12362;&#24471;&#12395;&#36015;&#12417;&#12390;&#29694;&#37329;&#12420;&#12462;&#12501;&#12488;&#21048;&#12395;&#20132;&#25563;.html" TargetMode="External"/><Relationship Id="rId12" Type="http://schemas.openxmlformats.org/officeDocument/2006/relationships/hyperlink" Target="html\&#12459;&#12521;&#12540;&#12481;&#12515;&#12540;&#12488;_Web Safe&#12459;&#12521;&#12540; 216&#33394; - TAG index.html" TargetMode="External"/><Relationship Id="rId11" Type="http://schemas.openxmlformats.org/officeDocument/2006/relationships/hyperlink" Target="html\eBay&#20986;&#21697;&#29992;&#12398;html&#12497;&#12540;&#12484;&#21508;&#31278;&#12304;9-4.jp&#12398;eBay&#12486;&#12531;&#12503;&#12524;&#12540;&#12488;&#12469;&#12540;&#12499;&#12473;&#12305;.html" TargetMode="External"/><Relationship Id="rId10" Type="http://schemas.openxmlformats.org/officeDocument/2006/relationships/hyperlink" Target="html\&#12458;&#12540;&#12463;&#12479;&#12454;&#12531; for eBay.html" TargetMode="External"/><Relationship Id="rId1" Type="http://schemas.openxmlformats.org/officeDocument/2006/relationships/hyperlink" Target="html\&#26009;&#37329;&#12539;&#26085;&#25968;&#12434;&#35519;&#12409;&#12427; - &#26085;&#26412;&#37109;&#20415;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sch/retro_saikou/m.html?_nkw=&amp;_armrs=1&amp;_ipg=&amp;_from=" TargetMode="External"/><Relationship Id="rId1" Type="http://schemas.openxmlformats.org/officeDocument/2006/relationships/hyperlink" Target="https://www.ebay.com/usr/mega_enjoy_jp?_trksid=p2047675.l255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bay.com/usr/tipe-2158?_trksid=p3984.m1561.l2754" TargetMode="External"/><Relationship Id="rId8" Type="http://schemas.openxmlformats.org/officeDocument/2006/relationships/hyperlink" Target="https://www.ebay.com/usr/blpag_0?_trksid=p3984.m1561.l2754" TargetMode="External"/><Relationship Id="rId7" Type="http://schemas.openxmlformats.org/officeDocument/2006/relationships/hyperlink" Target="https://www.ebay.com/usr/vieira_linkinpark?_trksid=p3984.m1561.l2754" TargetMode="External"/><Relationship Id="rId6" Type="http://schemas.openxmlformats.org/officeDocument/2006/relationships/hyperlink" Target="https://www.ebay.com/usr/yu5ei?_trksid=p3984.m1561.l2754" TargetMode="External"/><Relationship Id="rId5" Type="http://schemas.openxmlformats.org/officeDocument/2006/relationships/hyperlink" Target="https://www.ebay.com/usr/gurza13?_trksid=p3984.m1561.l2754" TargetMode="External"/><Relationship Id="rId4" Type="http://schemas.openxmlformats.org/officeDocument/2006/relationships/hyperlink" Target="https://www.ebay.com/usr/alexsch_9229?_trksid=p3984.m1561.l2754" TargetMode="External"/><Relationship Id="rId3" Type="http://schemas.openxmlformats.org/officeDocument/2006/relationships/hyperlink" Target="https://www.ebay.com/usr/boploop_0" TargetMode="External"/><Relationship Id="rId2" Type="http://schemas.openxmlformats.org/officeDocument/2006/relationships/hyperlink" Target="https://www.ebay.com/usr/cassi0922.atfrvblg" TargetMode="External"/><Relationship Id="rId1" Type="http://schemas.openxmlformats.org/officeDocument/2006/relationships/hyperlink" Target="https://www.ebay.com/usr/mohd8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3"/>
  <sheetViews>
    <sheetView workbookViewId="0">
      <selection activeCell="B8" sqref="B8"/>
    </sheetView>
  </sheetViews>
  <sheetFormatPr defaultColWidth="8.88888888888889" defaultRowHeight="13.2"/>
  <cols>
    <col min="2" max="2" width="23" customWidth="1"/>
    <col min="3" max="5" width="14.5555555555556" customWidth="1"/>
    <col min="7" max="7" width="14.6666666666667" customWidth="1"/>
    <col min="8" max="13" width="12" customWidth="1"/>
  </cols>
  <sheetData>
    <row r="2" ht="13.95"/>
    <row r="3" ht="39.6" spans="2:13">
      <c r="B3" s="215" t="s">
        <v>0</v>
      </c>
      <c r="C3" s="216" t="s">
        <v>1</v>
      </c>
      <c r="D3" s="217"/>
      <c r="E3" s="218" t="s">
        <v>2</v>
      </c>
      <c r="G3" s="219" t="s">
        <v>3</v>
      </c>
      <c r="H3" s="220"/>
      <c r="I3" s="220"/>
      <c r="J3" s="220"/>
      <c r="K3" s="220"/>
      <c r="L3" s="220"/>
      <c r="M3" s="232"/>
    </row>
    <row r="4" ht="26.4" spans="2:13">
      <c r="B4" s="221" t="s">
        <v>4</v>
      </c>
      <c r="C4" s="222" t="s">
        <v>5</v>
      </c>
      <c r="D4" s="203"/>
      <c r="E4" s="223" t="s">
        <v>6</v>
      </c>
      <c r="G4" s="224" t="s">
        <v>7</v>
      </c>
      <c r="H4" s="153"/>
      <c r="I4" s="153"/>
      <c r="J4" s="153"/>
      <c r="K4" s="153"/>
      <c r="L4" s="153"/>
      <c r="M4" s="233"/>
    </row>
    <row r="5" ht="39.6" spans="2:13">
      <c r="B5" s="225" t="s">
        <v>8</v>
      </c>
      <c r="C5" s="222" t="s">
        <v>9</v>
      </c>
      <c r="D5" s="203"/>
      <c r="E5" s="226" t="s">
        <v>10</v>
      </c>
      <c r="G5" s="227" t="s">
        <v>11</v>
      </c>
      <c r="H5" s="153"/>
      <c r="I5" s="153"/>
      <c r="J5" s="153"/>
      <c r="K5" s="153"/>
      <c r="L5" s="153"/>
      <c r="M5" s="233"/>
    </row>
    <row r="6" ht="20" customHeight="1" spans="2:13">
      <c r="B6" s="221" t="s">
        <v>12</v>
      </c>
      <c r="C6" s="222" t="s">
        <v>13</v>
      </c>
      <c r="D6" s="203"/>
      <c r="E6" s="204"/>
      <c r="G6" s="228"/>
      <c r="H6" s="153"/>
      <c r="I6" s="153"/>
      <c r="J6" s="153"/>
      <c r="K6" s="153"/>
      <c r="L6" s="153"/>
      <c r="M6" s="233"/>
    </row>
    <row r="7" ht="20" customHeight="1" spans="2:13">
      <c r="B7" s="221" t="s">
        <v>9</v>
      </c>
      <c r="C7" s="203"/>
      <c r="D7" s="203"/>
      <c r="E7" s="204"/>
      <c r="G7" s="228"/>
      <c r="H7" s="153"/>
      <c r="I7" s="153"/>
      <c r="J7" s="153"/>
      <c r="K7" s="153"/>
      <c r="L7" s="153"/>
      <c r="M7" s="233"/>
    </row>
    <row r="8" spans="2:13">
      <c r="B8" s="221" t="s">
        <v>14</v>
      </c>
      <c r="C8" s="203"/>
      <c r="D8" s="203"/>
      <c r="E8" s="204"/>
      <c r="G8" s="228"/>
      <c r="H8" s="153"/>
      <c r="I8" s="153"/>
      <c r="J8" s="153"/>
      <c r="K8" s="153"/>
      <c r="L8" s="153"/>
      <c r="M8" s="233"/>
    </row>
    <row r="9" ht="20" customHeight="1" spans="2:13">
      <c r="B9" s="221" t="s">
        <v>15</v>
      </c>
      <c r="C9" s="203"/>
      <c r="D9" s="203"/>
      <c r="E9" s="204"/>
      <c r="G9" s="228"/>
      <c r="H9" s="153"/>
      <c r="I9" s="153"/>
      <c r="J9" s="153"/>
      <c r="K9" s="153"/>
      <c r="L9" s="153"/>
      <c r="M9" s="233"/>
    </row>
    <row r="10" ht="20" customHeight="1" spans="2:13">
      <c r="B10" s="225" t="s">
        <v>16</v>
      </c>
      <c r="C10" s="203"/>
      <c r="D10" s="203"/>
      <c r="E10" s="204"/>
      <c r="G10" s="228"/>
      <c r="H10" s="153"/>
      <c r="I10" s="153"/>
      <c r="J10" s="153"/>
      <c r="K10" s="153"/>
      <c r="L10" s="153"/>
      <c r="M10" s="233"/>
    </row>
    <row r="11" ht="20" customHeight="1" spans="2:13">
      <c r="B11" s="221" t="s">
        <v>17</v>
      </c>
      <c r="C11" s="203"/>
      <c r="D11" s="203"/>
      <c r="E11" s="204"/>
      <c r="G11" s="228"/>
      <c r="H11" s="153"/>
      <c r="I11" s="153"/>
      <c r="J11" s="153"/>
      <c r="K11" s="153"/>
      <c r="L11" s="153"/>
      <c r="M11" s="233"/>
    </row>
    <row r="12" ht="20" customHeight="1" spans="2:13">
      <c r="B12" s="225" t="s">
        <v>18</v>
      </c>
      <c r="C12" s="203"/>
      <c r="D12" s="203"/>
      <c r="E12" s="204"/>
      <c r="G12" s="228"/>
      <c r="H12" s="153"/>
      <c r="I12" s="153"/>
      <c r="J12" s="153"/>
      <c r="K12" s="153"/>
      <c r="L12" s="153"/>
      <c r="M12" s="233"/>
    </row>
    <row r="13" ht="20" customHeight="1" spans="2:13">
      <c r="B13" s="229" t="s">
        <v>19</v>
      </c>
      <c r="C13" s="212"/>
      <c r="D13" s="212"/>
      <c r="E13" s="214"/>
      <c r="G13" s="230"/>
      <c r="H13" s="231"/>
      <c r="I13" s="231"/>
      <c r="J13" s="231"/>
      <c r="K13" s="231"/>
      <c r="L13" s="231"/>
      <c r="M13" s="234"/>
    </row>
  </sheetData>
  <hyperlinks>
    <hyperlink ref="B4" r:id="rId1" display="国外配送計算"/>
    <hyperlink ref="B3" r:id="rId2" display="ebayアドバンスドサーチ"/>
    <hyperlink ref="B6" r:id="rId3" display="通貨計算"/>
    <hyperlink ref="B7" r:id="rId4" display="モノレート"/>
    <hyperlink ref="B9" r:id="rId5" display="Paypal"/>
    <hyperlink ref="B10" r:id="rId6" display="FileExchange"/>
    <hyperlink ref="E3" r:id="rId7" display="Amazonタレント写真集売れ筋ランキング"/>
    <hyperlink ref="E5" r:id="rId8" display="AMazonタレント写真集1500円以下"/>
    <hyperlink ref="E4" r:id="rId9" display="Amazonヤングジャンプ"/>
    <hyperlink ref="B8" r:id="rId10" display="ebayオークタウン"/>
    <hyperlink ref="B11" r:id="rId11" display="ebayテンプレートサイト"/>
    <hyperlink ref="B12" r:id="rId12" display="カラーチャート"/>
    <hyperlink ref="C3" r:id="rId13" display="ハピタス"/>
    <hyperlink ref="B5" r:id="rId14" display="What hot weekly"/>
    <hyperlink ref="C4" r:id="rId15" display="A8.net"/>
    <hyperlink ref="C5" r:id="rId16" display="モノレート"/>
    <hyperlink ref="C6" r:id="rId17" display="ヤフオク"/>
    <hyperlink ref="G3" r:id="rId18" display="outsystems"/>
    <hyperlink ref="G4" r:id="rId19" display="アカウント"/>
    <hyperlink ref="G5" r:id="rId20" display="Webアプリ作成"/>
    <hyperlink ref="B13" r:id="rId21" display="利益計算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6"/>
  <sheetViews>
    <sheetView workbookViewId="0">
      <selection activeCell="B7" sqref="B7"/>
    </sheetView>
  </sheetViews>
  <sheetFormatPr defaultColWidth="8.88888888888889" defaultRowHeight="13.2" outlineLevelRow="5" outlineLevelCol="2"/>
  <cols>
    <col min="2" max="3" width="62.2222222222222" customWidth="1"/>
  </cols>
  <sheetData>
    <row r="4" spans="2:2">
      <c r="B4" t="s">
        <v>553</v>
      </c>
    </row>
    <row r="5" spans="2:3">
      <c r="B5" s="1" t="s">
        <v>594</v>
      </c>
      <c r="C5" s="2" t="s">
        <v>595</v>
      </c>
    </row>
    <row r="6" spans="2:3">
      <c r="B6" t="s">
        <v>596</v>
      </c>
      <c r="C6" s="2" t="s">
        <v>597</v>
      </c>
    </row>
  </sheetData>
  <hyperlinks>
    <hyperlink ref="C5" r:id="rId1" display="https://www.ebay.com/usr/mega_enjoy_jp?_trksid=p2047675.l2560"/>
    <hyperlink ref="C6" r:id="rId2" display="https://www.ebay.com/sch/retro_saikou/m.html?_nkw=&amp;_armrs=1&amp;_ipg=&amp;_from=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87"/>
  <sheetViews>
    <sheetView topLeftCell="A7" workbookViewId="0">
      <selection activeCell="G14" sqref="G14"/>
    </sheetView>
  </sheetViews>
  <sheetFormatPr defaultColWidth="8.88888888888889" defaultRowHeight="13.2" outlineLevelCol="4"/>
  <cols>
    <col min="2" max="2" width="46" customWidth="1"/>
    <col min="3" max="4" width="23.7777777777778" customWidth="1"/>
    <col min="5" max="5" width="19.2222222222222" customWidth="1"/>
  </cols>
  <sheetData>
    <row r="2" spans="2:3">
      <c r="B2" t="s">
        <v>20</v>
      </c>
      <c r="C2" t="s">
        <v>21</v>
      </c>
    </row>
    <row r="3" ht="13.95"/>
    <row r="4" ht="13.95" spans="2:5">
      <c r="B4" s="197" t="s">
        <v>22</v>
      </c>
      <c r="C4" s="197" t="s">
        <v>23</v>
      </c>
      <c r="D4" s="197" t="s">
        <v>24</v>
      </c>
      <c r="E4" s="197" t="s">
        <v>25</v>
      </c>
    </row>
    <row r="5" spans="2:5">
      <c r="B5" s="198" t="s">
        <v>26</v>
      </c>
      <c r="C5" s="199">
        <v>4065171725</v>
      </c>
      <c r="D5" s="200">
        <v>2090</v>
      </c>
      <c r="E5" s="201"/>
    </row>
    <row r="6" spans="2:5">
      <c r="B6" s="202" t="s">
        <v>27</v>
      </c>
      <c r="C6" s="203">
        <v>4800288487</v>
      </c>
      <c r="D6" s="200">
        <v>1980</v>
      </c>
      <c r="E6" s="204"/>
    </row>
    <row r="7" spans="2:5">
      <c r="B7" s="202" t="s">
        <v>28</v>
      </c>
      <c r="C7" s="203">
        <v>4334902510</v>
      </c>
      <c r="D7" s="205">
        <v>2035</v>
      </c>
      <c r="E7" s="204"/>
    </row>
    <row r="8" spans="2:5">
      <c r="B8" s="202" t="s">
        <v>29</v>
      </c>
      <c r="C8" s="203">
        <v>4096823244</v>
      </c>
      <c r="D8" s="200">
        <v>1980</v>
      </c>
      <c r="E8" s="204"/>
    </row>
    <row r="9" spans="2:5">
      <c r="B9" s="202" t="s">
        <v>30</v>
      </c>
      <c r="C9" s="203">
        <v>4065186161</v>
      </c>
      <c r="D9" s="205">
        <v>2640</v>
      </c>
      <c r="E9" s="204"/>
    </row>
    <row r="10" ht="26.4" spans="2:5">
      <c r="B10" s="202" t="s">
        <v>31</v>
      </c>
      <c r="C10" s="203">
        <v>4847082729</v>
      </c>
      <c r="D10" s="205">
        <v>3000</v>
      </c>
      <c r="E10" s="204"/>
    </row>
    <row r="11" spans="2:5">
      <c r="B11" s="202" t="s">
        <v>32</v>
      </c>
      <c r="C11" s="203">
        <v>4334902472</v>
      </c>
      <c r="D11" s="205">
        <v>2750</v>
      </c>
      <c r="E11" s="204"/>
    </row>
    <row r="12" spans="2:5">
      <c r="B12" s="202" t="s">
        <v>33</v>
      </c>
      <c r="C12" s="203">
        <v>4065182549</v>
      </c>
      <c r="D12" s="200">
        <v>1980</v>
      </c>
      <c r="E12" s="204"/>
    </row>
    <row r="13" spans="2:5">
      <c r="B13" s="202" t="s">
        <v>34</v>
      </c>
      <c r="C13" s="206" t="s">
        <v>35</v>
      </c>
      <c r="D13" s="200">
        <v>1980</v>
      </c>
      <c r="E13" s="204"/>
    </row>
    <row r="14" spans="2:5">
      <c r="B14" s="202" t="s">
        <v>36</v>
      </c>
      <c r="C14" s="203">
        <v>4065146550</v>
      </c>
      <c r="D14" s="200">
        <v>1980</v>
      </c>
      <c r="E14" s="204"/>
    </row>
    <row r="15" spans="2:5">
      <c r="B15" s="202" t="s">
        <v>37</v>
      </c>
      <c r="C15" s="203">
        <v>4334902480</v>
      </c>
      <c r="D15" s="200">
        <v>2970</v>
      </c>
      <c r="E15" s="204"/>
    </row>
    <row r="16" spans="2:5">
      <c r="B16" s="202" t="s">
        <v>38</v>
      </c>
      <c r="C16" s="203">
        <v>4065183065</v>
      </c>
      <c r="D16" s="200">
        <v>2750</v>
      </c>
      <c r="E16" s="204"/>
    </row>
    <row r="17" spans="2:5">
      <c r="B17" s="202" t="s">
        <v>39</v>
      </c>
      <c r="C17" s="203">
        <v>4909837590</v>
      </c>
      <c r="D17" s="200">
        <v>3000</v>
      </c>
      <c r="E17" s="204"/>
    </row>
    <row r="18" spans="2:5">
      <c r="B18" s="202" t="s">
        <v>40</v>
      </c>
      <c r="C18" s="203">
        <v>4847082710</v>
      </c>
      <c r="D18" s="200">
        <v>3000</v>
      </c>
      <c r="E18" s="204"/>
    </row>
    <row r="19" spans="2:5">
      <c r="B19" s="202" t="s">
        <v>41</v>
      </c>
      <c r="C19" s="203">
        <v>4087808920</v>
      </c>
      <c r="D19" s="200">
        <v>3300</v>
      </c>
      <c r="E19" s="204"/>
    </row>
    <row r="20" ht="26.4" spans="2:5">
      <c r="B20" s="202" t="s">
        <v>42</v>
      </c>
      <c r="C20" s="203">
        <v>4087808939</v>
      </c>
      <c r="D20" s="200">
        <v>2970</v>
      </c>
      <c r="E20" s="204"/>
    </row>
    <row r="21" ht="26.4" spans="2:5">
      <c r="B21" s="202" t="s">
        <v>43</v>
      </c>
      <c r="C21" s="203">
        <v>4594084230</v>
      </c>
      <c r="D21" s="200">
        <v>3000</v>
      </c>
      <c r="E21" s="204"/>
    </row>
    <row r="22" spans="2:5">
      <c r="B22" s="202" t="s">
        <v>44</v>
      </c>
      <c r="C22" s="206" t="s">
        <v>45</v>
      </c>
      <c r="D22" s="200">
        <v>1870</v>
      </c>
      <c r="E22" s="204"/>
    </row>
    <row r="23" spans="2:5">
      <c r="B23" s="202" t="s">
        <v>46</v>
      </c>
      <c r="C23" s="203">
        <v>4065190487</v>
      </c>
      <c r="D23" s="200">
        <v>1500</v>
      </c>
      <c r="E23" s="204"/>
    </row>
    <row r="24" spans="2:5">
      <c r="B24" s="202" t="s">
        <v>47</v>
      </c>
      <c r="C24" s="203">
        <v>4800299411</v>
      </c>
      <c r="D24" s="200">
        <v>2640</v>
      </c>
      <c r="E24" s="204"/>
    </row>
    <row r="25" spans="2:5">
      <c r="B25" s="202" t="s">
        <v>48</v>
      </c>
      <c r="C25" s="203">
        <v>4087808912</v>
      </c>
      <c r="D25" s="205">
        <v>2750</v>
      </c>
      <c r="E25" s="204"/>
    </row>
    <row r="26" spans="2:5">
      <c r="B26" s="202" t="s">
        <v>49</v>
      </c>
      <c r="C26" s="206" t="s">
        <v>50</v>
      </c>
      <c r="D26" s="200">
        <v>1980</v>
      </c>
      <c r="E26" s="204"/>
    </row>
    <row r="27" spans="2:5">
      <c r="B27" s="202" t="s">
        <v>51</v>
      </c>
      <c r="C27" s="203">
        <v>4065121418</v>
      </c>
      <c r="D27" s="200">
        <v>1980</v>
      </c>
      <c r="E27" s="204"/>
    </row>
    <row r="28" spans="2:5">
      <c r="B28" s="202" t="s">
        <v>52</v>
      </c>
      <c r="C28" s="203">
        <v>4065150280</v>
      </c>
      <c r="D28" s="205">
        <v>2640</v>
      </c>
      <c r="E28" s="204"/>
    </row>
    <row r="29" spans="2:5">
      <c r="B29" s="202" t="s">
        <v>53</v>
      </c>
      <c r="C29" s="203">
        <v>4063528650</v>
      </c>
      <c r="D29" s="207"/>
      <c r="E29" s="204"/>
    </row>
    <row r="30" spans="2:5">
      <c r="B30" s="202" t="s">
        <v>54</v>
      </c>
      <c r="C30" s="203">
        <v>4758413452</v>
      </c>
      <c r="D30" s="200">
        <v>1760</v>
      </c>
      <c r="E30" s="204"/>
    </row>
    <row r="31" spans="2:5">
      <c r="B31" s="208"/>
      <c r="C31" s="209"/>
      <c r="D31" s="200"/>
      <c r="E31" s="210"/>
    </row>
    <row r="32" spans="2:5">
      <c r="B32" s="208"/>
      <c r="C32" s="209"/>
      <c r="D32" s="200"/>
      <c r="E32" s="210"/>
    </row>
    <row r="33" spans="2:5">
      <c r="B33" s="208"/>
      <c r="C33" s="209"/>
      <c r="D33" s="200"/>
      <c r="E33" s="210"/>
    </row>
    <row r="34" spans="2:5">
      <c r="B34" s="208"/>
      <c r="C34" s="209"/>
      <c r="D34" s="200"/>
      <c r="E34" s="210"/>
    </row>
    <row r="35" spans="2:5">
      <c r="B35" s="208"/>
      <c r="C35" s="209"/>
      <c r="D35" s="200"/>
      <c r="E35" s="210"/>
    </row>
    <row r="36" spans="2:5">
      <c r="B36" s="208"/>
      <c r="C36" s="209"/>
      <c r="D36" s="200"/>
      <c r="E36" s="210"/>
    </row>
    <row r="37" spans="2:5">
      <c r="B37" s="208"/>
      <c r="C37" s="209"/>
      <c r="D37" s="200"/>
      <c r="E37" s="210"/>
    </row>
    <row r="38" spans="2:5">
      <c r="B38" s="208"/>
      <c r="C38" s="209"/>
      <c r="D38" s="200"/>
      <c r="E38" s="210"/>
    </row>
    <row r="39" spans="2:5">
      <c r="B39" s="208"/>
      <c r="C39" s="209"/>
      <c r="D39" s="200"/>
      <c r="E39" s="210"/>
    </row>
    <row r="40" spans="2:5">
      <c r="B40" s="208"/>
      <c r="C40" s="209"/>
      <c r="D40" s="200"/>
      <c r="E40" s="210"/>
    </row>
    <row r="41" spans="2:5">
      <c r="B41" s="208"/>
      <c r="C41" s="209"/>
      <c r="D41" s="200"/>
      <c r="E41" s="210"/>
    </row>
    <row r="42" spans="2:5">
      <c r="B42" s="208"/>
      <c r="C42" s="209"/>
      <c r="D42" s="200"/>
      <c r="E42" s="210"/>
    </row>
    <row r="43" spans="2:5">
      <c r="B43" s="208"/>
      <c r="C43" s="209"/>
      <c r="D43" s="200"/>
      <c r="E43" s="210"/>
    </row>
    <row r="44" spans="2:5">
      <c r="B44" s="208"/>
      <c r="C44" s="209"/>
      <c r="D44" s="200"/>
      <c r="E44" s="210"/>
    </row>
    <row r="45" spans="2:5">
      <c r="B45" s="208"/>
      <c r="C45" s="209"/>
      <c r="D45" s="200"/>
      <c r="E45" s="210"/>
    </row>
    <row r="46" spans="2:5">
      <c r="B46" s="208"/>
      <c r="C46" s="209"/>
      <c r="D46" s="200"/>
      <c r="E46" s="210"/>
    </row>
    <row r="47" spans="2:5">
      <c r="B47" s="208"/>
      <c r="C47" s="209"/>
      <c r="D47" s="200"/>
      <c r="E47" s="210"/>
    </row>
    <row r="48" spans="2:5">
      <c r="B48" s="208"/>
      <c r="C48" s="209"/>
      <c r="D48" s="200"/>
      <c r="E48" s="210"/>
    </row>
    <row r="49" spans="2:5">
      <c r="B49" s="208"/>
      <c r="C49" s="209"/>
      <c r="D49" s="200"/>
      <c r="E49" s="210"/>
    </row>
    <row r="50" spans="2:5">
      <c r="B50" s="208"/>
      <c r="C50" s="209"/>
      <c r="D50" s="200"/>
      <c r="E50" s="210"/>
    </row>
    <row r="51" spans="2:5">
      <c r="B51" s="208"/>
      <c r="C51" s="209"/>
      <c r="D51" s="200"/>
      <c r="E51" s="210"/>
    </row>
    <row r="52" spans="2:5">
      <c r="B52" s="208"/>
      <c r="C52" s="209"/>
      <c r="D52" s="200"/>
      <c r="E52" s="210"/>
    </row>
    <row r="53" spans="2:5">
      <c r="B53" s="208"/>
      <c r="C53" s="209"/>
      <c r="D53" s="200"/>
      <c r="E53" s="210"/>
    </row>
    <row r="54" spans="2:5">
      <c r="B54" s="208"/>
      <c r="C54" s="209"/>
      <c r="D54" s="200"/>
      <c r="E54" s="210"/>
    </row>
    <row r="55" spans="2:5">
      <c r="B55" s="208"/>
      <c r="C55" s="209"/>
      <c r="D55" s="200"/>
      <c r="E55" s="210"/>
    </row>
    <row r="56" spans="2:5">
      <c r="B56" s="208"/>
      <c r="C56" s="209"/>
      <c r="D56" s="200"/>
      <c r="E56" s="210"/>
    </row>
    <row r="57" spans="2:5">
      <c r="B57" s="208"/>
      <c r="C57" s="209"/>
      <c r="D57" s="200"/>
      <c r="E57" s="210"/>
    </row>
    <row r="58" spans="2:5">
      <c r="B58" s="208"/>
      <c r="C58" s="209"/>
      <c r="D58" s="200"/>
      <c r="E58" s="210"/>
    </row>
    <row r="59" spans="2:5">
      <c r="B59" s="208"/>
      <c r="C59" s="209"/>
      <c r="D59" s="200"/>
      <c r="E59" s="210"/>
    </row>
    <row r="60" spans="2:5">
      <c r="B60" s="208"/>
      <c r="C60" s="209"/>
      <c r="D60" s="200"/>
      <c r="E60" s="210"/>
    </row>
    <row r="61" spans="2:5">
      <c r="B61" s="208"/>
      <c r="C61" s="209"/>
      <c r="D61" s="200"/>
      <c r="E61" s="210"/>
    </row>
    <row r="62" spans="2:5">
      <c r="B62" s="208"/>
      <c r="C62" s="209"/>
      <c r="D62" s="200"/>
      <c r="E62" s="210"/>
    </row>
    <row r="63" spans="2:5">
      <c r="B63" s="208"/>
      <c r="C63" s="209"/>
      <c r="D63" s="200"/>
      <c r="E63" s="210"/>
    </row>
    <row r="64" spans="2:5">
      <c r="B64" s="208"/>
      <c r="C64" s="209"/>
      <c r="D64" s="200"/>
      <c r="E64" s="210"/>
    </row>
    <row r="65" spans="2:5">
      <c r="B65" s="208"/>
      <c r="C65" s="209"/>
      <c r="D65" s="200"/>
      <c r="E65" s="210"/>
    </row>
    <row r="66" spans="2:5">
      <c r="B66" s="208"/>
      <c r="C66" s="209"/>
      <c r="D66" s="200"/>
      <c r="E66" s="210"/>
    </row>
    <row r="67" spans="2:5">
      <c r="B67" s="208"/>
      <c r="C67" s="209"/>
      <c r="D67" s="200"/>
      <c r="E67" s="210"/>
    </row>
    <row r="68" spans="2:5">
      <c r="B68" s="208"/>
      <c r="C68" s="209"/>
      <c r="D68" s="200"/>
      <c r="E68" s="210"/>
    </row>
    <row r="69" spans="2:5">
      <c r="B69" s="208"/>
      <c r="C69" s="209"/>
      <c r="D69" s="200"/>
      <c r="E69" s="210"/>
    </row>
    <row r="70" spans="2:5">
      <c r="B70" s="208"/>
      <c r="C70" s="209"/>
      <c r="D70" s="200"/>
      <c r="E70" s="210"/>
    </row>
    <row r="71" spans="2:5">
      <c r="B71" s="208"/>
      <c r="C71" s="209"/>
      <c r="D71" s="200"/>
      <c r="E71" s="210"/>
    </row>
    <row r="72" spans="2:5">
      <c r="B72" s="208"/>
      <c r="C72" s="209"/>
      <c r="D72" s="200"/>
      <c r="E72" s="210"/>
    </row>
    <row r="73" spans="2:5">
      <c r="B73" s="208"/>
      <c r="C73" s="209"/>
      <c r="D73" s="200"/>
      <c r="E73" s="210"/>
    </row>
    <row r="74" spans="2:5">
      <c r="B74" s="208"/>
      <c r="C74" s="209"/>
      <c r="D74" s="200"/>
      <c r="E74" s="210"/>
    </row>
    <row r="75" spans="2:5">
      <c r="B75" s="208"/>
      <c r="C75" s="209"/>
      <c r="D75" s="200"/>
      <c r="E75" s="210"/>
    </row>
    <row r="76" spans="2:5">
      <c r="B76" s="208"/>
      <c r="C76" s="209"/>
      <c r="D76" s="200"/>
      <c r="E76" s="210"/>
    </row>
    <row r="77" spans="2:5">
      <c r="B77" s="208"/>
      <c r="C77" s="209"/>
      <c r="D77" s="200"/>
      <c r="E77" s="210"/>
    </row>
    <row r="78" spans="2:5">
      <c r="B78" s="208"/>
      <c r="C78" s="209"/>
      <c r="D78" s="200"/>
      <c r="E78" s="210"/>
    </row>
    <row r="79" spans="2:5">
      <c r="B79" s="208"/>
      <c r="C79" s="209"/>
      <c r="D79" s="200"/>
      <c r="E79" s="210"/>
    </row>
    <row r="80" spans="2:5">
      <c r="B80" s="208"/>
      <c r="C80" s="209"/>
      <c r="D80" s="200"/>
      <c r="E80" s="210"/>
    </row>
    <row r="81" spans="2:5">
      <c r="B81" s="208"/>
      <c r="C81" s="209"/>
      <c r="D81" s="200"/>
      <c r="E81" s="210"/>
    </row>
    <row r="82" spans="2:5">
      <c r="B82" s="208"/>
      <c r="C82" s="209"/>
      <c r="D82" s="200"/>
      <c r="E82" s="210"/>
    </row>
    <row r="83" spans="2:5">
      <c r="B83" s="208"/>
      <c r="C83" s="209"/>
      <c r="D83" s="200"/>
      <c r="E83" s="210"/>
    </row>
    <row r="84" spans="2:5">
      <c r="B84" s="208"/>
      <c r="C84" s="209"/>
      <c r="D84" s="200"/>
      <c r="E84" s="210"/>
    </row>
    <row r="85" spans="2:5">
      <c r="B85" s="208"/>
      <c r="C85" s="209"/>
      <c r="D85" s="200"/>
      <c r="E85" s="210"/>
    </row>
    <row r="86" spans="2:5">
      <c r="B86" s="208"/>
      <c r="C86" s="209"/>
      <c r="D86" s="200"/>
      <c r="E86" s="210"/>
    </row>
    <row r="87" ht="13.95" spans="2:5">
      <c r="B87" s="211"/>
      <c r="C87" s="212"/>
      <c r="D87" s="213"/>
      <c r="E87" s="21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"/>
  <sheetViews>
    <sheetView zoomScale="85" zoomScaleNormal="85" topLeftCell="B16" workbookViewId="0">
      <selection activeCell="I58" sqref="I58"/>
    </sheetView>
  </sheetViews>
  <sheetFormatPr defaultColWidth="8.88888888888889" defaultRowHeight="13.2"/>
  <cols>
    <col min="1" max="1" width="8.77777777777778" customWidth="1"/>
    <col min="2" max="2" width="9.11111111111111" customWidth="1"/>
    <col min="3" max="3" width="8.33333333333333" customWidth="1"/>
    <col min="4" max="4" width="10.2222222222222" customWidth="1"/>
    <col min="5" max="5" width="8.77777777777778" customWidth="1"/>
    <col min="6" max="6" width="8.11111111111111" customWidth="1"/>
    <col min="7" max="7" width="9.66666666666667" customWidth="1"/>
    <col min="8" max="8" width="8.44444444444444" customWidth="1"/>
    <col min="9" max="9" width="17.1111111111111" customWidth="1"/>
    <col min="17" max="18" width="10.4444444444444" customWidth="1"/>
    <col min="19" max="20" width="10.2222222222222" customWidth="1"/>
  </cols>
  <sheetData>
    <row r="1" ht="35.55" spans="1:9">
      <c r="A1" s="158"/>
      <c r="B1" s="158"/>
      <c r="C1" s="158"/>
      <c r="D1" s="159"/>
      <c r="E1" s="160" t="s">
        <v>55</v>
      </c>
      <c r="F1" s="158"/>
      <c r="G1" s="158"/>
      <c r="H1" s="158"/>
      <c r="I1" s="158"/>
    </row>
    <row r="2" ht="18.15" spans="1:9">
      <c r="A2" s="161"/>
      <c r="B2" s="161"/>
      <c r="C2" s="161"/>
      <c r="D2" s="162"/>
      <c r="E2" s="163">
        <v>11111</v>
      </c>
      <c r="F2" s="161"/>
      <c r="G2" s="161"/>
      <c r="H2" s="161"/>
      <c r="I2" s="158"/>
    </row>
    <row r="3" ht="35.55" spans="1:9">
      <c r="A3" s="164" t="s">
        <v>56</v>
      </c>
      <c r="B3" s="165" t="s">
        <v>57</v>
      </c>
      <c r="C3" s="165" t="s">
        <v>58</v>
      </c>
      <c r="D3" s="165" t="s">
        <v>59</v>
      </c>
      <c r="E3" s="166" t="s">
        <v>60</v>
      </c>
      <c r="F3" s="166" t="s">
        <v>61</v>
      </c>
      <c r="G3" s="167" t="s">
        <v>62</v>
      </c>
      <c r="H3" s="167" t="s">
        <v>63</v>
      </c>
      <c r="I3" s="158"/>
    </row>
    <row r="4" ht="35.55" spans="1:9">
      <c r="A4" s="168" t="s">
        <v>64</v>
      </c>
      <c r="B4" s="169">
        <v>1900</v>
      </c>
      <c r="C4" s="170">
        <v>33</v>
      </c>
      <c r="D4" s="171">
        <v>108</v>
      </c>
      <c r="E4" s="172">
        <v>0.0915</v>
      </c>
      <c r="F4" s="172">
        <v>0.041</v>
      </c>
      <c r="G4" s="173">
        <v>10.42</v>
      </c>
      <c r="H4" s="174" t="s">
        <v>65</v>
      </c>
      <c r="I4" s="158"/>
    </row>
    <row r="5" ht="18.15" spans="1:9">
      <c r="A5" s="175"/>
      <c r="B5" s="176">
        <v>17.59</v>
      </c>
      <c r="C5" s="177">
        <v>3564</v>
      </c>
      <c r="D5" s="158"/>
      <c r="E5" s="178" t="s">
        <v>66</v>
      </c>
      <c r="F5" s="158"/>
      <c r="G5" s="158"/>
      <c r="H5" s="158"/>
      <c r="I5" s="158"/>
    </row>
    <row r="6" ht="18.9" spans="1:9">
      <c r="A6" s="179" t="s">
        <v>67</v>
      </c>
      <c r="B6" s="175"/>
      <c r="C6" s="175"/>
      <c r="D6" s="180" t="s">
        <v>68</v>
      </c>
      <c r="E6" s="175"/>
      <c r="F6" s="175"/>
      <c r="G6" s="175"/>
      <c r="H6" s="175"/>
      <c r="I6" s="175"/>
    </row>
    <row r="7" ht="18.15" spans="1:9">
      <c r="A7" s="181" t="s">
        <v>69</v>
      </c>
      <c r="B7" s="182" t="s">
        <v>70</v>
      </c>
      <c r="C7" s="182" t="s">
        <v>71</v>
      </c>
      <c r="D7" s="167" t="s">
        <v>72</v>
      </c>
      <c r="E7" s="166" t="s">
        <v>73</v>
      </c>
      <c r="F7" s="182" t="s">
        <v>70</v>
      </c>
      <c r="G7" s="182" t="s">
        <v>71</v>
      </c>
      <c r="H7" s="167" t="s">
        <v>72</v>
      </c>
      <c r="I7" s="166" t="s">
        <v>74</v>
      </c>
    </row>
    <row r="8" ht="36.3" spans="1:9">
      <c r="A8" s="183" t="s">
        <v>75</v>
      </c>
      <c r="B8" s="184" t="s">
        <v>76</v>
      </c>
      <c r="C8" s="184" t="s">
        <v>77</v>
      </c>
      <c r="D8" s="184" t="s">
        <v>78</v>
      </c>
      <c r="E8" s="185" t="s">
        <v>79</v>
      </c>
      <c r="F8" s="184" t="s">
        <v>80</v>
      </c>
      <c r="G8" s="186" t="s">
        <v>81</v>
      </c>
      <c r="H8" s="186" t="s">
        <v>81</v>
      </c>
      <c r="I8" s="172">
        <v>-0.0339</v>
      </c>
    </row>
    <row r="9" ht="35.55" spans="1:9">
      <c r="A9" s="183" t="s">
        <v>82</v>
      </c>
      <c r="B9" s="184" t="s">
        <v>83</v>
      </c>
      <c r="C9" s="184" t="s">
        <v>84</v>
      </c>
      <c r="D9" s="184" t="s">
        <v>84</v>
      </c>
      <c r="E9" s="185" t="s">
        <v>82</v>
      </c>
      <c r="F9" s="186" t="s">
        <v>85</v>
      </c>
      <c r="G9" s="186" t="s">
        <v>86</v>
      </c>
      <c r="H9" s="186" t="s">
        <v>86</v>
      </c>
      <c r="I9" s="184">
        <v>-0.2154307789</v>
      </c>
    </row>
    <row r="10" ht="35.55" spans="1:9">
      <c r="A10" s="183" t="s">
        <v>87</v>
      </c>
      <c r="B10" s="184" t="s">
        <v>88</v>
      </c>
      <c r="C10" s="184" t="s">
        <v>89</v>
      </c>
      <c r="D10" s="184" t="s">
        <v>89</v>
      </c>
      <c r="E10" s="185" t="s">
        <v>87</v>
      </c>
      <c r="F10" s="184" t="s">
        <v>90</v>
      </c>
      <c r="G10" s="184" t="s">
        <v>80</v>
      </c>
      <c r="H10" s="184" t="s">
        <v>80</v>
      </c>
      <c r="I10" s="172">
        <v>0.0398</v>
      </c>
    </row>
    <row r="11" ht="70.35" spans="1:9">
      <c r="A11" s="183" t="s">
        <v>91</v>
      </c>
      <c r="B11" s="184" t="s">
        <v>89</v>
      </c>
      <c r="C11" s="184" t="s">
        <v>92</v>
      </c>
      <c r="D11" s="184" t="s">
        <v>92</v>
      </c>
      <c r="E11" s="185" t="s">
        <v>75</v>
      </c>
      <c r="F11" s="186" t="s">
        <v>93</v>
      </c>
      <c r="G11" s="186" t="s">
        <v>94</v>
      </c>
      <c r="H11" s="186" t="s">
        <v>95</v>
      </c>
      <c r="I11" s="172">
        <v>-0.6496</v>
      </c>
    </row>
    <row r="12" ht="70.35" spans="1:9">
      <c r="A12" s="183" t="s">
        <v>96</v>
      </c>
      <c r="B12" s="184" t="s">
        <v>97</v>
      </c>
      <c r="C12" s="184" t="s">
        <v>98</v>
      </c>
      <c r="D12" s="184" t="s">
        <v>99</v>
      </c>
      <c r="E12" s="185" t="s">
        <v>100</v>
      </c>
      <c r="F12" s="186" t="s">
        <v>101</v>
      </c>
      <c r="G12" s="186" t="s">
        <v>102</v>
      </c>
      <c r="H12" s="186" t="s">
        <v>103</v>
      </c>
      <c r="I12" s="172">
        <v>-0.5654</v>
      </c>
    </row>
    <row r="13" ht="35.55" spans="1:9">
      <c r="A13" s="187" t="s">
        <v>104</v>
      </c>
      <c r="B13" s="161"/>
      <c r="C13" s="161"/>
      <c r="D13" s="161"/>
      <c r="E13" s="161"/>
      <c r="F13" s="158"/>
      <c r="G13" s="158"/>
      <c r="H13" s="158"/>
      <c r="I13" s="158"/>
    </row>
    <row r="14" ht="35.55" spans="1:17">
      <c r="A14" s="183" t="s">
        <v>79</v>
      </c>
      <c r="B14" s="184" t="s">
        <v>105</v>
      </c>
      <c r="C14" s="184" t="s">
        <v>106</v>
      </c>
      <c r="D14" s="184" t="s">
        <v>106</v>
      </c>
      <c r="E14" s="185" t="s">
        <v>79</v>
      </c>
      <c r="F14" s="188" t="s">
        <v>107</v>
      </c>
      <c r="G14" s="188" t="s">
        <v>108</v>
      </c>
      <c r="H14" s="188" t="s">
        <v>108</v>
      </c>
      <c r="I14" s="189">
        <v>-0.0339</v>
      </c>
      <c r="Q14" t="s">
        <v>109</v>
      </c>
    </row>
    <row r="15" ht="14.55" spans="1:9">
      <c r="A15" s="158"/>
      <c r="B15" s="158"/>
      <c r="C15" s="158"/>
      <c r="D15" s="158"/>
      <c r="E15" s="158"/>
      <c r="F15" s="19"/>
      <c r="G15" s="19"/>
      <c r="H15" s="19"/>
      <c r="I15" s="19"/>
    </row>
    <row r="16" ht="14.55" spans="1:19">
      <c r="A16" s="158"/>
      <c r="B16" s="158"/>
      <c r="C16" s="158"/>
      <c r="D16" s="158"/>
      <c r="E16" s="158"/>
      <c r="F16" s="158"/>
      <c r="G16" s="158"/>
      <c r="H16" s="158"/>
      <c r="I16" s="158"/>
      <c r="Q16" s="190" t="s">
        <v>110</v>
      </c>
      <c r="R16" s="191" t="s">
        <v>111</v>
      </c>
      <c r="S16" s="192" t="s">
        <v>112</v>
      </c>
    </row>
    <row r="17" spans="17:19">
      <c r="Q17" s="58" t="s">
        <v>113</v>
      </c>
      <c r="S17" s="193"/>
    </row>
    <row r="18" spans="17:19">
      <c r="Q18" s="58">
        <v>100</v>
      </c>
      <c r="R18">
        <v>0</v>
      </c>
      <c r="S18" s="193">
        <v>0</v>
      </c>
    </row>
    <row r="19" spans="17:19">
      <c r="Q19" s="58"/>
      <c r="S19" s="193"/>
    </row>
    <row r="20" spans="17:19">
      <c r="Q20" s="58" t="s">
        <v>114</v>
      </c>
      <c r="S20" s="193"/>
    </row>
    <row r="21" spans="17:19">
      <c r="Q21" s="58" t="s">
        <v>115</v>
      </c>
      <c r="R21" t="s">
        <v>116</v>
      </c>
      <c r="S21" s="193" t="s">
        <v>117</v>
      </c>
    </row>
    <row r="22" spans="17:19">
      <c r="Q22" s="194" t="s">
        <v>118</v>
      </c>
      <c r="R22" s="195" t="s">
        <v>119</v>
      </c>
      <c r="S22" s="196">
        <v>0</v>
      </c>
    </row>
    <row r="23" spans="17:19">
      <c r="Q23" s="194" t="s">
        <v>120</v>
      </c>
      <c r="R23" s="195" t="s">
        <v>116</v>
      </c>
      <c r="S23" s="196" t="s">
        <v>117</v>
      </c>
    </row>
    <row r="31" spans="17:19">
      <c r="Q31" s="190" t="s">
        <v>110</v>
      </c>
      <c r="R31" s="191" t="s">
        <v>111</v>
      </c>
      <c r="S31" s="192" t="s">
        <v>112</v>
      </c>
    </row>
    <row r="32" spans="17:19">
      <c r="Q32" s="58" t="s">
        <v>121</v>
      </c>
      <c r="S32" s="193"/>
    </row>
    <row r="33" spans="17:19">
      <c r="Q33" s="58">
        <v>400</v>
      </c>
      <c r="R33">
        <v>250</v>
      </c>
      <c r="S33" s="193">
        <v>0</v>
      </c>
    </row>
    <row r="34" spans="17:19">
      <c r="Q34" s="58"/>
      <c r="S34" s="193"/>
    </row>
    <row r="35" spans="17:19">
      <c r="Q35" s="58" t="s">
        <v>114</v>
      </c>
      <c r="S35" s="193"/>
    </row>
    <row r="36" spans="17:19">
      <c r="Q36" s="58" t="s">
        <v>115</v>
      </c>
      <c r="R36" t="s">
        <v>116</v>
      </c>
      <c r="S36" s="193" t="s">
        <v>117</v>
      </c>
    </row>
    <row r="37" spans="17:19">
      <c r="Q37" s="194" t="s">
        <v>122</v>
      </c>
      <c r="R37" s="195" t="s">
        <v>123</v>
      </c>
      <c r="S37" s="196">
        <v>0</v>
      </c>
    </row>
    <row r="38" spans="17:19">
      <c r="Q38" s="194" t="s">
        <v>124</v>
      </c>
      <c r="R38" s="195" t="s">
        <v>125</v>
      </c>
      <c r="S38" s="196" t="s">
        <v>117</v>
      </c>
    </row>
    <row r="41" spans="17:19">
      <c r="Q41" s="190" t="s">
        <v>110</v>
      </c>
      <c r="R41" s="191" t="s">
        <v>111</v>
      </c>
      <c r="S41" s="192" t="s">
        <v>112</v>
      </c>
    </row>
    <row r="42" spans="17:19">
      <c r="Q42" s="58" t="s">
        <v>126</v>
      </c>
      <c r="S42" s="193"/>
    </row>
    <row r="43" spans="17:19">
      <c r="Q43" s="58">
        <v>900</v>
      </c>
      <c r="R43">
        <v>750</v>
      </c>
      <c r="S43" s="193">
        <v>0</v>
      </c>
    </row>
    <row r="44" spans="17:19">
      <c r="Q44" s="58"/>
      <c r="S44" s="193"/>
    </row>
    <row r="45" spans="17:19">
      <c r="Q45" s="58" t="s">
        <v>114</v>
      </c>
      <c r="S45" s="193"/>
    </row>
    <row r="46" spans="17:19">
      <c r="Q46" s="58" t="s">
        <v>115</v>
      </c>
      <c r="R46" t="s">
        <v>116</v>
      </c>
      <c r="S46" s="193" t="s">
        <v>117</v>
      </c>
    </row>
    <row r="47" spans="17:19">
      <c r="Q47" s="194" t="s">
        <v>127</v>
      </c>
      <c r="R47" s="195" t="s">
        <v>128</v>
      </c>
      <c r="S47" s="196">
        <v>0</v>
      </c>
    </row>
    <row r="48" spans="17:19">
      <c r="Q48" s="194" t="s">
        <v>129</v>
      </c>
      <c r="R48" s="195" t="s">
        <v>130</v>
      </c>
      <c r="S48" s="196" t="s">
        <v>117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2"/>
  <sheetViews>
    <sheetView topLeftCell="A55" workbookViewId="0">
      <selection activeCell="B69" sqref="B69"/>
    </sheetView>
  </sheetViews>
  <sheetFormatPr defaultColWidth="8.88888888888889" defaultRowHeight="13.2"/>
  <cols>
    <col min="2" max="2" width="47.1111111111111" customWidth="1"/>
    <col min="5" max="5" width="17.8888888888889" customWidth="1"/>
    <col min="8" max="8" width="11.8888888888889" customWidth="1"/>
  </cols>
  <sheetData>
    <row r="2" spans="2:9">
      <c r="B2" s="145" t="s">
        <v>131</v>
      </c>
      <c r="C2" s="145" t="s">
        <v>132</v>
      </c>
      <c r="D2" s="145" t="s">
        <v>133</v>
      </c>
      <c r="E2" s="145" t="s">
        <v>134</v>
      </c>
      <c r="F2" s="145" t="s">
        <v>135</v>
      </c>
      <c r="G2" s="145" t="s">
        <v>136</v>
      </c>
      <c r="H2" t="s">
        <v>137</v>
      </c>
      <c r="I2" t="s">
        <v>138</v>
      </c>
    </row>
    <row r="3" spans="2:7">
      <c r="B3" s="154" t="s">
        <v>139</v>
      </c>
      <c r="C3" s="154">
        <v>1</v>
      </c>
      <c r="D3" s="154"/>
      <c r="E3" s="154">
        <v>5350</v>
      </c>
      <c r="F3" s="154">
        <v>1620</v>
      </c>
      <c r="G3" s="154"/>
    </row>
    <row r="4" spans="2:7">
      <c r="B4" s="54" t="s">
        <v>140</v>
      </c>
      <c r="C4" s="54">
        <v>1</v>
      </c>
      <c r="D4" s="54"/>
      <c r="E4" s="54">
        <v>4555</v>
      </c>
      <c r="F4" s="54"/>
      <c r="G4" s="54"/>
    </row>
    <row r="5" spans="2:7">
      <c r="B5" s="54" t="s">
        <v>141</v>
      </c>
      <c r="C5" s="54">
        <v>1</v>
      </c>
      <c r="D5" s="54"/>
      <c r="E5" s="54">
        <v>500</v>
      </c>
      <c r="F5" s="54"/>
      <c r="G5" s="54"/>
    </row>
    <row r="6" spans="2:7">
      <c r="B6" s="155" t="s">
        <v>142</v>
      </c>
      <c r="C6" s="155">
        <v>1</v>
      </c>
      <c r="D6" s="155"/>
      <c r="E6" s="155">
        <v>7999</v>
      </c>
      <c r="F6" s="155">
        <v>-57</v>
      </c>
      <c r="G6" s="155"/>
    </row>
    <row r="7" spans="2:7">
      <c r="B7" s="54" t="s">
        <v>143</v>
      </c>
      <c r="C7" s="54">
        <v>1</v>
      </c>
      <c r="D7" s="54"/>
      <c r="E7" s="54">
        <v>1888</v>
      </c>
      <c r="F7" s="54"/>
      <c r="G7" s="54"/>
    </row>
    <row r="8" spans="2:7">
      <c r="B8" s="155" t="s">
        <v>144</v>
      </c>
      <c r="C8" s="155">
        <v>1</v>
      </c>
      <c r="D8" s="155"/>
      <c r="E8" s="155">
        <v>110</v>
      </c>
      <c r="F8" s="156">
        <v>1062</v>
      </c>
      <c r="G8" s="155"/>
    </row>
    <row r="9" spans="2:7">
      <c r="B9" s="155" t="s">
        <v>145</v>
      </c>
      <c r="C9" s="155">
        <v>1</v>
      </c>
      <c r="D9" s="155"/>
      <c r="E9" s="155">
        <v>110</v>
      </c>
      <c r="F9" s="156"/>
      <c r="G9" s="155"/>
    </row>
    <row r="10" spans="2:7">
      <c r="B10" s="155" t="s">
        <v>146</v>
      </c>
      <c r="C10" s="155">
        <v>1</v>
      </c>
      <c r="D10" s="155"/>
      <c r="E10" s="155">
        <v>110</v>
      </c>
      <c r="F10" s="156"/>
      <c r="G10" s="155"/>
    </row>
    <row r="11" spans="2:7">
      <c r="B11" s="54" t="s">
        <v>147</v>
      </c>
      <c r="C11" s="54">
        <v>1</v>
      </c>
      <c r="D11" s="54"/>
      <c r="E11" s="54">
        <v>110</v>
      </c>
      <c r="F11" s="54"/>
      <c r="G11" s="54"/>
    </row>
    <row r="12" spans="2:7">
      <c r="B12" s="155" t="s">
        <v>148</v>
      </c>
      <c r="C12" s="155">
        <v>1</v>
      </c>
      <c r="D12" s="155"/>
      <c r="E12" s="155">
        <v>1250</v>
      </c>
      <c r="F12" s="155">
        <v>0</v>
      </c>
      <c r="G12" s="155"/>
    </row>
    <row r="13" spans="2:7">
      <c r="B13" s="155" t="s">
        <v>149</v>
      </c>
      <c r="C13" s="155">
        <v>1</v>
      </c>
      <c r="D13" s="155"/>
      <c r="E13" s="155">
        <v>2111</v>
      </c>
      <c r="F13" s="155">
        <v>3039</v>
      </c>
      <c r="G13" s="155"/>
    </row>
    <row r="14" spans="2:7">
      <c r="B14" s="54" t="s">
        <v>149</v>
      </c>
      <c r="C14" s="54">
        <v>1</v>
      </c>
      <c r="D14" s="54"/>
      <c r="E14" s="54">
        <v>2000</v>
      </c>
      <c r="F14" s="54"/>
      <c r="G14" s="54"/>
    </row>
    <row r="15" spans="2:7">
      <c r="B15" s="54" t="s">
        <v>149</v>
      </c>
      <c r="C15" s="54">
        <v>1</v>
      </c>
      <c r="D15" s="54"/>
      <c r="E15" s="54">
        <v>2000</v>
      </c>
      <c r="F15" s="54"/>
      <c r="G15" s="54"/>
    </row>
    <row r="16" spans="2:7">
      <c r="B16" s="54" t="s">
        <v>150</v>
      </c>
      <c r="C16" s="54">
        <v>1</v>
      </c>
      <c r="D16" s="54"/>
      <c r="E16" s="54">
        <v>2300</v>
      </c>
      <c r="F16" s="54"/>
      <c r="G16" s="54"/>
    </row>
    <row r="17" spans="2:7">
      <c r="B17" s="54" t="s">
        <v>151</v>
      </c>
      <c r="C17" s="54">
        <v>1</v>
      </c>
      <c r="D17" s="54"/>
      <c r="E17" s="54">
        <v>333</v>
      </c>
      <c r="F17" s="54"/>
      <c r="G17" s="54"/>
    </row>
    <row r="18" spans="2:7">
      <c r="B18" s="54" t="s">
        <v>152</v>
      </c>
      <c r="C18" s="54">
        <v>1</v>
      </c>
      <c r="D18" s="54"/>
      <c r="E18" s="54">
        <v>300</v>
      </c>
      <c r="F18" s="54"/>
      <c r="G18" s="54"/>
    </row>
    <row r="19" spans="2:7">
      <c r="B19" s="155" t="s">
        <v>153</v>
      </c>
      <c r="C19" s="155">
        <v>1</v>
      </c>
      <c r="D19" s="155"/>
      <c r="E19" s="155">
        <v>1000</v>
      </c>
      <c r="F19" s="155">
        <v>614</v>
      </c>
      <c r="G19" s="155"/>
    </row>
    <row r="20" spans="2:7">
      <c r="B20" s="155" t="s">
        <v>154</v>
      </c>
      <c r="C20" s="155">
        <v>1</v>
      </c>
      <c r="D20" s="155"/>
      <c r="E20" s="155">
        <v>11000</v>
      </c>
      <c r="F20" s="155">
        <v>23749</v>
      </c>
      <c r="G20" s="155"/>
    </row>
    <row r="21" spans="2:7">
      <c r="B21" s="54" t="s">
        <v>155</v>
      </c>
      <c r="C21" s="54">
        <v>1</v>
      </c>
      <c r="D21" s="54"/>
      <c r="E21" s="54">
        <v>1111</v>
      </c>
      <c r="F21" s="54"/>
      <c r="G21" s="54"/>
    </row>
    <row r="22" spans="2:7">
      <c r="B22" s="54" t="s">
        <v>156</v>
      </c>
      <c r="C22" s="54">
        <v>1</v>
      </c>
      <c r="D22" s="54"/>
      <c r="E22" s="54">
        <v>2200</v>
      </c>
      <c r="F22" s="54"/>
      <c r="G22" s="54"/>
    </row>
    <row r="23" spans="2:7">
      <c r="B23" s="54" t="s">
        <v>157</v>
      </c>
      <c r="C23" s="54">
        <v>1</v>
      </c>
      <c r="D23" s="54"/>
      <c r="E23" s="54">
        <v>3800</v>
      </c>
      <c r="F23" s="54"/>
      <c r="G23" s="54"/>
    </row>
    <row r="24" spans="2:7">
      <c r="B24" s="155" t="s">
        <v>158</v>
      </c>
      <c r="C24" s="155">
        <v>1</v>
      </c>
      <c r="D24" s="155"/>
      <c r="E24" s="155">
        <v>333</v>
      </c>
      <c r="F24" s="155">
        <v>670</v>
      </c>
      <c r="G24" s="155"/>
    </row>
    <row r="25" spans="2:7">
      <c r="B25" s="54" t="s">
        <v>158</v>
      </c>
      <c r="C25" s="54">
        <v>1</v>
      </c>
      <c r="D25" s="54"/>
      <c r="E25" s="54">
        <v>400</v>
      </c>
      <c r="F25" s="54"/>
      <c r="G25" s="54"/>
    </row>
    <row r="26" spans="2:7">
      <c r="B26" s="54" t="s">
        <v>159</v>
      </c>
      <c r="C26" s="54">
        <v>1</v>
      </c>
      <c r="D26" s="54"/>
      <c r="E26" s="54">
        <v>8800</v>
      </c>
      <c r="F26" s="54"/>
      <c r="G26" s="54"/>
    </row>
    <row r="27" spans="2:7">
      <c r="B27" s="155" t="s">
        <v>144</v>
      </c>
      <c r="C27" s="155">
        <v>1</v>
      </c>
      <c r="D27" s="155"/>
      <c r="E27" s="155">
        <v>470</v>
      </c>
      <c r="F27" s="155">
        <v>708</v>
      </c>
      <c r="G27" s="155"/>
    </row>
    <row r="28" spans="2:7">
      <c r="B28" s="54" t="s">
        <v>149</v>
      </c>
      <c r="C28" s="54">
        <v>1</v>
      </c>
      <c r="D28" s="54"/>
      <c r="E28" s="54">
        <v>1700</v>
      </c>
      <c r="F28" s="54"/>
      <c r="G28" s="54"/>
    </row>
    <row r="29" spans="2:7">
      <c r="B29" s="54" t="s">
        <v>160</v>
      </c>
      <c r="C29" s="54">
        <v>1</v>
      </c>
      <c r="D29" s="54"/>
      <c r="E29" s="54">
        <v>1000</v>
      </c>
      <c r="F29" s="54"/>
      <c r="G29" s="54"/>
    </row>
    <row r="30" spans="2:7">
      <c r="B30" s="54" t="s">
        <v>161</v>
      </c>
      <c r="C30" s="54">
        <v>1</v>
      </c>
      <c r="D30" s="54"/>
      <c r="E30" s="54">
        <v>3000</v>
      </c>
      <c r="F30" s="54"/>
      <c r="G30" s="54"/>
    </row>
    <row r="31" spans="2:7">
      <c r="B31" s="54" t="s">
        <v>162</v>
      </c>
      <c r="C31" s="54">
        <v>1</v>
      </c>
      <c r="D31" s="54"/>
      <c r="E31" s="54">
        <v>3000</v>
      </c>
      <c r="F31" s="54"/>
      <c r="G31" s="54"/>
    </row>
    <row r="32" spans="2:7">
      <c r="B32" s="54" t="s">
        <v>163</v>
      </c>
      <c r="C32" s="54">
        <v>1</v>
      </c>
      <c r="D32" s="54"/>
      <c r="E32" s="54">
        <v>4600</v>
      </c>
      <c r="F32" s="54"/>
      <c r="G32" s="54"/>
    </row>
    <row r="33" spans="2:7">
      <c r="B33" s="54" t="s">
        <v>164</v>
      </c>
      <c r="C33" s="54">
        <v>1</v>
      </c>
      <c r="D33" s="54"/>
      <c r="E33" s="54">
        <v>3000</v>
      </c>
      <c r="F33" s="54"/>
      <c r="G33" s="54"/>
    </row>
    <row r="34" spans="2:7">
      <c r="B34" s="54" t="s">
        <v>165</v>
      </c>
      <c r="C34" s="54">
        <v>1</v>
      </c>
      <c r="D34" s="54"/>
      <c r="E34" s="54">
        <v>7500</v>
      </c>
      <c r="F34" s="54"/>
      <c r="G34" s="54"/>
    </row>
    <row r="35" spans="2:7">
      <c r="B35" s="54" t="s">
        <v>166</v>
      </c>
      <c r="C35" s="54">
        <v>1</v>
      </c>
      <c r="D35" s="54"/>
      <c r="E35" s="54">
        <v>1500</v>
      </c>
      <c r="F35" s="54"/>
      <c r="G35" s="54"/>
    </row>
    <row r="36" spans="2:7">
      <c r="B36" s="54" t="s">
        <v>167</v>
      </c>
      <c r="C36" s="54">
        <v>1</v>
      </c>
      <c r="D36" s="54"/>
      <c r="E36" s="54">
        <v>1700</v>
      </c>
      <c r="F36" s="54"/>
      <c r="G36" s="54"/>
    </row>
    <row r="37" spans="2:7">
      <c r="B37" s="54" t="s">
        <v>168</v>
      </c>
      <c r="C37" s="54">
        <v>1</v>
      </c>
      <c r="D37" s="54"/>
      <c r="E37" s="54">
        <v>1333</v>
      </c>
      <c r="F37" s="54"/>
      <c r="G37" s="54"/>
    </row>
    <row r="38" spans="2:7">
      <c r="B38" s="54" t="s">
        <v>169</v>
      </c>
      <c r="C38" s="54">
        <v>1</v>
      </c>
      <c r="D38" s="54"/>
      <c r="E38" s="54">
        <v>3500</v>
      </c>
      <c r="F38" s="54"/>
      <c r="G38" s="54"/>
    </row>
    <row r="39" spans="2:7">
      <c r="B39" s="54" t="s">
        <v>169</v>
      </c>
      <c r="C39" s="54">
        <v>1</v>
      </c>
      <c r="D39" s="54"/>
      <c r="E39" s="54">
        <v>3333</v>
      </c>
      <c r="F39" s="54"/>
      <c r="G39" s="54"/>
    </row>
    <row r="40" spans="2:7">
      <c r="B40" s="54" t="s">
        <v>169</v>
      </c>
      <c r="C40" s="54">
        <v>1</v>
      </c>
      <c r="D40" s="54"/>
      <c r="E40" s="54">
        <v>3444</v>
      </c>
      <c r="F40" s="54"/>
      <c r="G40" s="54"/>
    </row>
    <row r="41" spans="2:7">
      <c r="B41" s="54" t="s">
        <v>170</v>
      </c>
      <c r="C41" s="54">
        <v>1</v>
      </c>
      <c r="D41" s="54"/>
      <c r="E41" s="54">
        <v>500</v>
      </c>
      <c r="F41" s="54"/>
      <c r="G41" s="54"/>
    </row>
    <row r="42" spans="2:7">
      <c r="B42" s="54" t="s">
        <v>171</v>
      </c>
      <c r="C42" s="54">
        <v>1</v>
      </c>
      <c r="D42" s="54"/>
      <c r="E42" s="54">
        <v>1500</v>
      </c>
      <c r="F42" s="54"/>
      <c r="G42" s="54"/>
    </row>
    <row r="43" spans="2:7">
      <c r="B43" s="54" t="s">
        <v>172</v>
      </c>
      <c r="C43" s="54">
        <v>1</v>
      </c>
      <c r="D43" s="54"/>
      <c r="E43" s="54">
        <v>1300</v>
      </c>
      <c r="F43" s="54"/>
      <c r="G43" s="54"/>
    </row>
    <row r="44" spans="2:7">
      <c r="B44" s="54"/>
      <c r="C44" s="54"/>
      <c r="D44" s="54"/>
      <c r="E44" s="54"/>
      <c r="F44" s="54"/>
      <c r="G44" s="54"/>
    </row>
    <row r="45" spans="2:7">
      <c r="B45" s="54" t="s">
        <v>173</v>
      </c>
      <c r="C45" s="54">
        <v>1</v>
      </c>
      <c r="D45" s="54"/>
      <c r="E45" s="54">
        <v>180</v>
      </c>
      <c r="F45" s="54"/>
      <c r="G45" s="54"/>
    </row>
    <row r="46" spans="2:7">
      <c r="B46" s="155" t="s">
        <v>174</v>
      </c>
      <c r="C46" s="155">
        <v>1</v>
      </c>
      <c r="D46" s="155"/>
      <c r="E46" s="155">
        <v>4700</v>
      </c>
      <c r="F46" s="155">
        <v>34336</v>
      </c>
      <c r="G46" s="155"/>
    </row>
    <row r="47" spans="2:7">
      <c r="B47" s="54" t="s">
        <v>175</v>
      </c>
      <c r="C47" s="54">
        <v>1</v>
      </c>
      <c r="D47" s="54"/>
      <c r="E47" s="54">
        <v>500</v>
      </c>
      <c r="F47" s="54"/>
      <c r="G47" s="54"/>
    </row>
    <row r="48" spans="2:7">
      <c r="B48" s="54" t="s">
        <v>176</v>
      </c>
      <c r="C48" s="54">
        <v>1</v>
      </c>
      <c r="D48" s="54"/>
      <c r="E48" s="54">
        <v>5800</v>
      </c>
      <c r="F48" s="54"/>
      <c r="G48" s="54"/>
    </row>
    <row r="49" spans="2:7">
      <c r="B49" s="54" t="s">
        <v>177</v>
      </c>
      <c r="C49" s="54">
        <v>1</v>
      </c>
      <c r="D49" s="54"/>
      <c r="E49" s="54">
        <v>300</v>
      </c>
      <c r="F49" s="54"/>
      <c r="G49" s="54"/>
    </row>
    <row r="50" spans="2:7">
      <c r="B50" s="54" t="s">
        <v>178</v>
      </c>
      <c r="C50" s="54">
        <v>1</v>
      </c>
      <c r="D50" s="54"/>
      <c r="E50" s="54">
        <v>1480</v>
      </c>
      <c r="F50" s="54"/>
      <c r="G50" s="54"/>
    </row>
    <row r="51" spans="2:7">
      <c r="B51" s="54" t="s">
        <v>144</v>
      </c>
      <c r="C51" s="54">
        <v>1</v>
      </c>
      <c r="D51" s="54"/>
      <c r="E51" s="54">
        <v>267</v>
      </c>
      <c r="F51" s="54"/>
      <c r="G51" s="54"/>
    </row>
    <row r="52" spans="2:7">
      <c r="B52" s="155" t="s">
        <v>142</v>
      </c>
      <c r="C52" s="155">
        <v>2</v>
      </c>
      <c r="D52" s="155"/>
      <c r="E52" s="155">
        <v>24500</v>
      </c>
      <c r="F52" s="155">
        <v>3264</v>
      </c>
      <c r="G52" s="155"/>
    </row>
    <row r="53" spans="2:7">
      <c r="B53" s="54"/>
      <c r="C53" s="54"/>
      <c r="D53" s="54"/>
      <c r="E53" s="54"/>
      <c r="F53" s="54"/>
      <c r="G53" s="54"/>
    </row>
    <row r="54" spans="2:7">
      <c r="B54" s="157" t="s">
        <v>179</v>
      </c>
      <c r="C54" s="157">
        <v>1</v>
      </c>
      <c r="D54" s="157"/>
      <c r="E54" s="157">
        <v>500</v>
      </c>
      <c r="F54" s="157">
        <v>1511</v>
      </c>
      <c r="G54" s="157"/>
    </row>
    <row r="55" spans="2:9">
      <c r="B55" s="157" t="s">
        <v>179</v>
      </c>
      <c r="C55" s="157">
        <v>1</v>
      </c>
      <c r="D55" s="157"/>
      <c r="E55" s="157">
        <v>500</v>
      </c>
      <c r="F55" s="157">
        <v>1511</v>
      </c>
      <c r="G55" s="157"/>
      <c r="H55">
        <f>SUM(E3:E55)</f>
        <v>140777</v>
      </c>
      <c r="I55">
        <f>SUM(F3:F102)</f>
        <v>110627</v>
      </c>
    </row>
    <row r="56" spans="2:7">
      <c r="B56" s="54" t="s">
        <v>180</v>
      </c>
      <c r="C56" s="54">
        <v>1</v>
      </c>
      <c r="D56" s="54"/>
      <c r="E56" s="54">
        <v>2222</v>
      </c>
      <c r="F56" s="54"/>
      <c r="G56" s="54"/>
    </row>
    <row r="57" spans="2:7">
      <c r="B57" s="155" t="s">
        <v>154</v>
      </c>
      <c r="C57" s="155">
        <v>1</v>
      </c>
      <c r="D57" s="155"/>
      <c r="E57" s="155">
        <v>11500</v>
      </c>
      <c r="F57" s="155">
        <v>21339</v>
      </c>
      <c r="G57" s="155"/>
    </row>
    <row r="58" spans="2:7">
      <c r="B58" s="54" t="s">
        <v>181</v>
      </c>
      <c r="C58" s="54">
        <v>1</v>
      </c>
      <c r="D58" s="54"/>
      <c r="E58" s="54">
        <v>3260</v>
      </c>
      <c r="F58" s="54"/>
      <c r="G58" s="54"/>
    </row>
    <row r="59" spans="2:7">
      <c r="B59" s="54" t="s">
        <v>181</v>
      </c>
      <c r="C59" s="54">
        <v>1</v>
      </c>
      <c r="D59" s="54"/>
      <c r="E59" s="54">
        <v>2400</v>
      </c>
      <c r="F59" s="54"/>
      <c r="G59" s="54"/>
    </row>
    <row r="60" spans="2:7">
      <c r="B60" s="54" t="s">
        <v>182</v>
      </c>
      <c r="C60" s="54">
        <v>1</v>
      </c>
      <c r="D60" s="54"/>
      <c r="E60" s="54">
        <v>9999</v>
      </c>
      <c r="F60" s="54"/>
      <c r="G60" s="54"/>
    </row>
    <row r="61" spans="2:9">
      <c r="B61" s="54" t="s">
        <v>183</v>
      </c>
      <c r="C61" s="54">
        <v>1</v>
      </c>
      <c r="D61" s="54"/>
      <c r="E61" s="54">
        <v>2000</v>
      </c>
      <c r="F61" s="54"/>
      <c r="G61" s="54"/>
      <c r="H61">
        <f>SUM(E9:E66)</f>
        <v>180511</v>
      </c>
      <c r="I61">
        <f>SUM(F3:F108)</f>
        <v>110627</v>
      </c>
    </row>
    <row r="62" spans="2:7">
      <c r="B62" s="54" t="s">
        <v>184</v>
      </c>
      <c r="C62" s="54">
        <v>1</v>
      </c>
      <c r="D62" s="54"/>
      <c r="E62" s="54">
        <v>7000</v>
      </c>
      <c r="F62" s="54"/>
      <c r="G62" s="54"/>
    </row>
    <row r="63" spans="2:7">
      <c r="B63" s="54" t="s">
        <v>185</v>
      </c>
      <c r="C63" s="54">
        <v>1</v>
      </c>
      <c r="D63" s="54"/>
      <c r="E63" s="54">
        <v>2700</v>
      </c>
      <c r="F63" s="54"/>
      <c r="G63" s="54"/>
    </row>
    <row r="64" spans="2:7">
      <c r="B64" s="155" t="s">
        <v>186</v>
      </c>
      <c r="C64" s="155">
        <v>1</v>
      </c>
      <c r="D64" s="155"/>
      <c r="E64" s="155">
        <v>5555</v>
      </c>
      <c r="F64" s="155">
        <v>17261</v>
      </c>
      <c r="G64" s="155"/>
    </row>
    <row r="65" spans="2:7">
      <c r="B65" s="54" t="s">
        <v>187</v>
      </c>
      <c r="C65" s="54">
        <v>1</v>
      </c>
      <c r="D65" s="54"/>
      <c r="E65" s="54">
        <v>1500</v>
      </c>
      <c r="F65" s="54"/>
      <c r="G65" s="54"/>
    </row>
    <row r="66" spans="2:9">
      <c r="B66" s="54" t="s">
        <v>186</v>
      </c>
      <c r="C66" s="54">
        <v>1</v>
      </c>
      <c r="D66" s="54"/>
      <c r="E66" s="54">
        <v>12000</v>
      </c>
      <c r="F66" s="54"/>
      <c r="G66" s="54"/>
      <c r="H66">
        <f>SUM(E3:E71)</f>
        <v>232013</v>
      </c>
      <c r="I66">
        <f>SUM(F2:F113)</f>
        <v>110627</v>
      </c>
    </row>
    <row r="67" spans="2:7">
      <c r="B67" s="54" t="s">
        <v>175</v>
      </c>
      <c r="C67" s="54">
        <v>1</v>
      </c>
      <c r="D67" s="54"/>
      <c r="E67" s="54">
        <v>1200</v>
      </c>
      <c r="F67" s="54"/>
      <c r="G67" s="54"/>
    </row>
    <row r="68" spans="2:7">
      <c r="B68" s="54" t="s">
        <v>188</v>
      </c>
      <c r="C68" s="54">
        <v>1</v>
      </c>
      <c r="D68" s="54"/>
      <c r="E68" s="54">
        <v>400</v>
      </c>
      <c r="F68" s="54"/>
      <c r="G68" s="54"/>
    </row>
    <row r="69" spans="2:7">
      <c r="B69" s="54" t="s">
        <v>189</v>
      </c>
      <c r="C69" s="54">
        <v>1</v>
      </c>
      <c r="D69" s="54"/>
      <c r="E69" s="54">
        <v>29500</v>
      </c>
      <c r="F69" s="54"/>
      <c r="G69" s="54"/>
    </row>
    <row r="70" spans="2:7">
      <c r="B70" s="54"/>
      <c r="C70" s="54"/>
      <c r="D70" s="54"/>
      <c r="E70" s="54"/>
      <c r="F70" s="54"/>
      <c r="G70" s="54"/>
    </row>
    <row r="71" spans="2:7">
      <c r="B71" s="54"/>
      <c r="C71" s="54"/>
      <c r="D71" s="54"/>
      <c r="E71" s="54"/>
      <c r="F71" s="54"/>
      <c r="G71" s="54"/>
    </row>
    <row r="72" spans="2:7">
      <c r="B72" s="54"/>
      <c r="C72" s="54"/>
      <c r="D72" s="54"/>
      <c r="E72" s="54"/>
      <c r="F72" s="54"/>
      <c r="G72" s="54"/>
    </row>
    <row r="73" spans="2:7">
      <c r="B73" s="54"/>
      <c r="C73" s="54"/>
      <c r="D73" s="54"/>
      <c r="E73" s="54"/>
      <c r="F73" s="54"/>
      <c r="G73" s="54"/>
    </row>
    <row r="74" spans="2:7">
      <c r="B74" s="54"/>
      <c r="C74" s="54"/>
      <c r="D74" s="54"/>
      <c r="E74" s="54"/>
      <c r="F74" s="54"/>
      <c r="G74" s="54"/>
    </row>
    <row r="75" spans="2:7">
      <c r="B75" s="54"/>
      <c r="C75" s="54"/>
      <c r="D75" s="54"/>
      <c r="E75" s="54"/>
      <c r="F75" s="54"/>
      <c r="G75" s="54"/>
    </row>
    <row r="76" spans="2:7">
      <c r="B76" s="54"/>
      <c r="C76" s="54"/>
      <c r="D76" s="54"/>
      <c r="E76" s="54"/>
      <c r="F76" s="54"/>
      <c r="G76" s="54"/>
    </row>
    <row r="77" spans="2:7">
      <c r="B77" s="54"/>
      <c r="C77" s="54"/>
      <c r="D77" s="54"/>
      <c r="E77" s="54"/>
      <c r="F77" s="54"/>
      <c r="G77" s="54"/>
    </row>
    <row r="78" spans="2:7">
      <c r="B78" s="54"/>
      <c r="C78" s="54"/>
      <c r="D78" s="54"/>
      <c r="E78" s="54"/>
      <c r="F78" s="54"/>
      <c r="G78" s="54"/>
    </row>
    <row r="79" spans="2:7">
      <c r="B79" s="54"/>
      <c r="C79" s="54"/>
      <c r="D79" s="54"/>
      <c r="E79" s="54"/>
      <c r="F79" s="54"/>
      <c r="G79" s="54"/>
    </row>
    <row r="80" spans="2:7">
      <c r="B80" s="54"/>
      <c r="C80" s="54"/>
      <c r="D80" s="54"/>
      <c r="E80" s="54"/>
      <c r="F80" s="54"/>
      <c r="G80" s="54"/>
    </row>
    <row r="81" spans="2:7">
      <c r="B81" s="54"/>
      <c r="C81" s="54"/>
      <c r="D81" s="54"/>
      <c r="E81" s="54"/>
      <c r="F81" s="54"/>
      <c r="G81" s="54"/>
    </row>
    <row r="82" spans="2:7">
      <c r="B82" s="54"/>
      <c r="C82" s="54"/>
      <c r="D82" s="54"/>
      <c r="E82" s="54"/>
      <c r="F82" s="54"/>
      <c r="G82" s="54"/>
    </row>
    <row r="83" spans="2:7">
      <c r="B83" s="54"/>
      <c r="C83" s="54"/>
      <c r="D83" s="54"/>
      <c r="E83" s="54"/>
      <c r="F83" s="54"/>
      <c r="G83" s="54"/>
    </row>
    <row r="84" spans="2:7">
      <c r="B84" s="54"/>
      <c r="C84" s="54"/>
      <c r="D84" s="54"/>
      <c r="E84" s="54"/>
      <c r="F84" s="54"/>
      <c r="G84" s="54"/>
    </row>
    <row r="85" spans="2:7">
      <c r="B85" s="54"/>
      <c r="C85" s="54"/>
      <c r="D85" s="54"/>
      <c r="E85" s="54"/>
      <c r="F85" s="54"/>
      <c r="G85" s="54"/>
    </row>
    <row r="86" spans="2:7">
      <c r="B86" s="54"/>
      <c r="C86" s="54"/>
      <c r="D86" s="54"/>
      <c r="E86" s="54"/>
      <c r="F86" s="54"/>
      <c r="G86" s="54"/>
    </row>
    <row r="87" spans="2:7">
      <c r="B87" s="54"/>
      <c r="C87" s="54"/>
      <c r="D87" s="54"/>
      <c r="E87" s="54"/>
      <c r="F87" s="54"/>
      <c r="G87" s="54"/>
    </row>
    <row r="88" spans="2:7">
      <c r="B88" s="54"/>
      <c r="C88" s="54"/>
      <c r="D88" s="54"/>
      <c r="E88" s="54"/>
      <c r="F88" s="54"/>
      <c r="G88" s="54"/>
    </row>
    <row r="89" spans="2:7">
      <c r="B89" s="54"/>
      <c r="C89" s="54"/>
      <c r="D89" s="54"/>
      <c r="E89" s="54"/>
      <c r="F89" s="54"/>
      <c r="G89" s="54"/>
    </row>
    <row r="90" spans="2:7">
      <c r="B90" s="54"/>
      <c r="C90" s="54"/>
      <c r="D90" s="54"/>
      <c r="E90" s="54"/>
      <c r="F90" s="54"/>
      <c r="G90" s="54"/>
    </row>
    <row r="91" spans="2:7">
      <c r="B91" s="54"/>
      <c r="C91" s="54"/>
      <c r="D91" s="54"/>
      <c r="E91" s="54"/>
      <c r="F91" s="54"/>
      <c r="G91" s="54"/>
    </row>
    <row r="92" spans="2:7">
      <c r="B92" s="54"/>
      <c r="C92" s="54"/>
      <c r="D92" s="54"/>
      <c r="E92" s="54"/>
      <c r="F92" s="54"/>
      <c r="G92" s="54"/>
    </row>
    <row r="93" spans="2:7">
      <c r="B93" s="54"/>
      <c r="C93" s="54"/>
      <c r="D93" s="54"/>
      <c r="E93" s="54"/>
      <c r="F93" s="54"/>
      <c r="G93" s="54"/>
    </row>
    <row r="94" spans="2:7">
      <c r="B94" s="54"/>
      <c r="C94" s="54"/>
      <c r="D94" s="54"/>
      <c r="E94" s="54"/>
      <c r="F94" s="54"/>
      <c r="G94" s="54"/>
    </row>
    <row r="95" spans="2:7">
      <c r="B95" s="54"/>
      <c r="C95" s="54"/>
      <c r="D95" s="54"/>
      <c r="E95" s="54"/>
      <c r="F95" s="54"/>
      <c r="G95" s="54"/>
    </row>
    <row r="96" spans="2:7">
      <c r="B96" s="54"/>
      <c r="C96" s="54"/>
      <c r="D96" s="54"/>
      <c r="E96" s="54"/>
      <c r="F96" s="54"/>
      <c r="G96" s="54"/>
    </row>
    <row r="97" spans="2:7">
      <c r="B97" s="54"/>
      <c r="C97" s="54"/>
      <c r="D97" s="54"/>
      <c r="E97" s="54"/>
      <c r="F97" s="54"/>
      <c r="G97" s="54"/>
    </row>
    <row r="98" spans="2:7">
      <c r="B98" s="54"/>
      <c r="C98" s="54"/>
      <c r="D98" s="54"/>
      <c r="E98" s="54"/>
      <c r="F98" s="54"/>
      <c r="G98" s="54"/>
    </row>
    <row r="99" spans="2:7">
      <c r="B99" s="54"/>
      <c r="C99" s="54"/>
      <c r="D99" s="54"/>
      <c r="E99" s="54"/>
      <c r="F99" s="54"/>
      <c r="G99" s="54"/>
    </row>
    <row r="100" spans="2:7">
      <c r="B100" s="54"/>
      <c r="C100" s="54"/>
      <c r="D100" s="54"/>
      <c r="E100" s="54"/>
      <c r="F100" s="54"/>
      <c r="G100" s="54"/>
    </row>
    <row r="101" spans="2:7">
      <c r="B101" s="54"/>
      <c r="C101" s="54"/>
      <c r="D101" s="54"/>
      <c r="E101" s="54"/>
      <c r="F101" s="54"/>
      <c r="G101" s="54"/>
    </row>
    <row r="102" spans="2:7">
      <c r="B102" s="152"/>
      <c r="C102" s="152"/>
      <c r="D102" s="152"/>
      <c r="E102" s="152"/>
      <c r="F102" s="152"/>
      <c r="G102" s="152"/>
    </row>
  </sheetData>
  <mergeCells count="1">
    <mergeCell ref="F8:F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6"/>
  <sheetViews>
    <sheetView workbookViewId="0">
      <selection activeCell="B25" sqref="B25"/>
    </sheetView>
  </sheetViews>
  <sheetFormatPr defaultColWidth="8.88888888888889" defaultRowHeight="13.2"/>
  <cols>
    <col min="2" max="2" width="53.6666666666667" customWidth="1"/>
    <col min="5" max="5" width="17.8888888888889" customWidth="1"/>
    <col min="10" max="10" width="11.8888888888889" customWidth="1"/>
    <col min="11" max="12" width="9.66666666666667"/>
    <col min="13" max="13" width="16.8888888888889" customWidth="1"/>
  </cols>
  <sheetData>
    <row r="2" spans="2:13">
      <c r="B2" s="145" t="s">
        <v>131</v>
      </c>
      <c r="C2" s="145" t="s">
        <v>132</v>
      </c>
      <c r="D2" s="145" t="s">
        <v>133</v>
      </c>
      <c r="E2" s="145" t="s">
        <v>134</v>
      </c>
      <c r="F2" s="145" t="s">
        <v>135</v>
      </c>
      <c r="G2" s="145" t="s">
        <v>136</v>
      </c>
      <c r="H2" t="s">
        <v>190</v>
      </c>
      <c r="I2" t="s">
        <v>191</v>
      </c>
      <c r="J2" t="s">
        <v>192</v>
      </c>
      <c r="K2">
        <f>SUM(F3:F30)</f>
        <v>96515.79</v>
      </c>
      <c r="M2" t="s">
        <v>193</v>
      </c>
    </row>
    <row r="3" spans="1:14">
      <c r="A3" s="146" t="s">
        <v>194</v>
      </c>
      <c r="B3" s="146" t="s">
        <v>195</v>
      </c>
      <c r="C3" s="146">
        <v>1</v>
      </c>
      <c r="D3" s="146">
        <v>3561.79</v>
      </c>
      <c r="E3" s="146">
        <v>0</v>
      </c>
      <c r="F3" s="54">
        <f t="shared" ref="F3:F8" si="0">SUM(D3-H3-I3-J3)</f>
        <v>2349.79</v>
      </c>
      <c r="G3" s="146"/>
      <c r="I3">
        <v>856</v>
      </c>
      <c r="J3" s="153">
        <v>356</v>
      </c>
      <c r="M3" t="s">
        <v>196</v>
      </c>
      <c r="N3">
        <v>633</v>
      </c>
    </row>
    <row r="4" spans="1:14">
      <c r="A4" s="147" t="s">
        <v>196</v>
      </c>
      <c r="B4" s="74" t="s">
        <v>197</v>
      </c>
      <c r="C4" s="74">
        <v>1</v>
      </c>
      <c r="D4" s="74">
        <v>8849</v>
      </c>
      <c r="E4" s="74">
        <v>0</v>
      </c>
      <c r="F4" s="74">
        <f t="shared" si="0"/>
        <v>5335</v>
      </c>
      <c r="G4" s="74"/>
      <c r="H4">
        <v>140</v>
      </c>
      <c r="I4">
        <v>2490</v>
      </c>
      <c r="J4" s="146">
        <v>884</v>
      </c>
      <c r="M4" t="s">
        <v>198</v>
      </c>
      <c r="N4">
        <v>5734</v>
      </c>
    </row>
    <row r="5" spans="1:10">
      <c r="A5" s="148"/>
      <c r="B5" s="58" t="s">
        <v>199</v>
      </c>
      <c r="C5" s="54">
        <v>1</v>
      </c>
      <c r="D5" s="54">
        <v>3069</v>
      </c>
      <c r="E5" s="54">
        <v>0</v>
      </c>
      <c r="F5" s="54">
        <f t="shared" si="0"/>
        <v>1873</v>
      </c>
      <c r="G5" s="54"/>
      <c r="I5">
        <v>890</v>
      </c>
      <c r="J5" s="54">
        <v>306</v>
      </c>
    </row>
    <row r="6" spans="1:10">
      <c r="A6" s="148"/>
      <c r="B6" s="54" t="s">
        <v>153</v>
      </c>
      <c r="C6" s="54">
        <v>1</v>
      </c>
      <c r="D6" s="54">
        <v>2893</v>
      </c>
      <c r="E6" s="54">
        <v>1000</v>
      </c>
      <c r="F6" s="54">
        <f t="shared" si="0"/>
        <v>614</v>
      </c>
      <c r="G6" s="54"/>
      <c r="H6">
        <v>0</v>
      </c>
      <c r="I6">
        <v>1990</v>
      </c>
      <c r="J6" s="54">
        <v>289</v>
      </c>
    </row>
    <row r="7" spans="1:10">
      <c r="A7" s="148"/>
      <c r="B7" s="54" t="s">
        <v>200</v>
      </c>
      <c r="C7" s="54">
        <v>1</v>
      </c>
      <c r="D7" s="54">
        <v>1664</v>
      </c>
      <c r="E7" s="54">
        <v>110</v>
      </c>
      <c r="F7" s="54">
        <f t="shared" si="0"/>
        <v>708</v>
      </c>
      <c r="G7" s="54"/>
      <c r="I7">
        <v>790</v>
      </c>
      <c r="J7" s="54">
        <v>166</v>
      </c>
    </row>
    <row r="8" spans="1:10">
      <c r="A8" s="148"/>
      <c r="B8" s="74" t="s">
        <v>201</v>
      </c>
      <c r="C8" s="74">
        <v>1</v>
      </c>
      <c r="D8" s="74">
        <v>1949</v>
      </c>
      <c r="E8" s="74">
        <v>0</v>
      </c>
      <c r="F8" s="74">
        <f t="shared" si="0"/>
        <v>1064</v>
      </c>
      <c r="G8" s="74"/>
      <c r="I8">
        <v>690</v>
      </c>
      <c r="J8" s="54">
        <v>195</v>
      </c>
    </row>
    <row r="9" spans="1:10">
      <c r="A9" s="148"/>
      <c r="B9" s="74" t="s">
        <v>202</v>
      </c>
      <c r="C9" s="74">
        <v>1</v>
      </c>
      <c r="D9" s="74">
        <v>111</v>
      </c>
      <c r="E9" s="74">
        <v>0</v>
      </c>
      <c r="F9" s="74"/>
      <c r="G9" s="74"/>
      <c r="I9">
        <v>0</v>
      </c>
      <c r="J9" s="54">
        <v>11</v>
      </c>
    </row>
    <row r="10" spans="1:10">
      <c r="A10" s="148"/>
      <c r="B10" s="54" t="s">
        <v>142</v>
      </c>
      <c r="C10" s="54">
        <v>1</v>
      </c>
      <c r="D10" s="54">
        <v>9481</v>
      </c>
      <c r="E10" s="54">
        <v>8000</v>
      </c>
      <c r="F10" s="54">
        <f>SUM(D10-E10-H10-I10-J10)</f>
        <v>-57</v>
      </c>
      <c r="G10" s="54"/>
      <c r="I10">
        <v>590</v>
      </c>
      <c r="J10" s="54">
        <v>948</v>
      </c>
    </row>
    <row r="11" spans="1:10">
      <c r="A11" s="148"/>
      <c r="B11" s="28" t="s">
        <v>203</v>
      </c>
      <c r="C11" s="28">
        <v>1</v>
      </c>
      <c r="D11" s="28">
        <v>1205</v>
      </c>
      <c r="E11" s="28">
        <v>400</v>
      </c>
      <c r="F11" s="28">
        <f>SUM(D11-H11-I11-J11)</f>
        <v>1085</v>
      </c>
      <c r="G11" s="28"/>
      <c r="I11">
        <v>0</v>
      </c>
      <c r="J11" s="54">
        <v>120</v>
      </c>
    </row>
    <row r="12" spans="1:10">
      <c r="A12" s="149"/>
      <c r="B12" s="54" t="s">
        <v>204</v>
      </c>
      <c r="C12" s="54">
        <v>1</v>
      </c>
      <c r="D12" s="54">
        <v>315</v>
      </c>
      <c r="E12" s="54">
        <v>0</v>
      </c>
      <c r="F12" s="54">
        <f>SUM(D12-H12-I12-J12)</f>
        <v>284</v>
      </c>
      <c r="G12" s="54"/>
      <c r="I12">
        <v>0</v>
      </c>
      <c r="J12" s="152">
        <v>31</v>
      </c>
    </row>
    <row r="13" spans="1:10">
      <c r="A13" s="150" t="s">
        <v>198</v>
      </c>
      <c r="B13" s="74" t="s">
        <v>205</v>
      </c>
      <c r="C13" s="74">
        <v>1</v>
      </c>
      <c r="D13" s="74">
        <v>915</v>
      </c>
      <c r="E13" s="74">
        <v>200</v>
      </c>
      <c r="F13" s="74">
        <f>SUM(D13-E13-H13-I13-J13)</f>
        <v>624</v>
      </c>
      <c r="G13" s="74"/>
      <c r="J13" s="146">
        <v>91</v>
      </c>
    </row>
    <row r="14" spans="1:10">
      <c r="A14" s="150"/>
      <c r="B14" s="54" t="s">
        <v>139</v>
      </c>
      <c r="C14" s="54">
        <v>1</v>
      </c>
      <c r="D14" s="54">
        <v>9166</v>
      </c>
      <c r="E14" s="54">
        <v>5350</v>
      </c>
      <c r="F14" s="54">
        <f>SUM(D14-E14-H14-I14-J14)</f>
        <v>1620</v>
      </c>
      <c r="G14" s="54"/>
      <c r="I14">
        <v>1280</v>
      </c>
      <c r="J14" s="54">
        <v>916</v>
      </c>
    </row>
    <row r="15" spans="1:10">
      <c r="A15" s="150"/>
      <c r="B15" s="74" t="s">
        <v>206</v>
      </c>
      <c r="C15" s="74">
        <v>1</v>
      </c>
      <c r="D15" s="74">
        <v>3753</v>
      </c>
      <c r="E15" s="74">
        <v>1300</v>
      </c>
      <c r="F15" s="74">
        <f t="shared" ref="F13:F19" si="1">SUM(D15-E15-H15-I15-J15)</f>
        <v>2078</v>
      </c>
      <c r="G15" s="74"/>
      <c r="J15" s="54">
        <v>375</v>
      </c>
    </row>
    <row r="16" spans="1:10">
      <c r="A16" s="150"/>
      <c r="B16" s="54" t="s">
        <v>205</v>
      </c>
      <c r="C16" s="54">
        <v>1</v>
      </c>
      <c r="D16" s="54">
        <v>536</v>
      </c>
      <c r="E16" s="54">
        <v>200</v>
      </c>
      <c r="F16" s="54">
        <f t="shared" si="1"/>
        <v>283</v>
      </c>
      <c r="G16" s="54"/>
      <c r="I16">
        <v>0</v>
      </c>
      <c r="J16" s="54">
        <v>53</v>
      </c>
    </row>
    <row r="17" spans="1:10">
      <c r="A17" s="150"/>
      <c r="B17" s="54" t="s">
        <v>207</v>
      </c>
      <c r="C17" s="54">
        <v>1</v>
      </c>
      <c r="D17" s="54">
        <v>2141</v>
      </c>
      <c r="E17" s="54">
        <v>500</v>
      </c>
      <c r="F17" s="54">
        <f t="shared" si="1"/>
        <v>1511</v>
      </c>
      <c r="G17" s="54"/>
      <c r="I17">
        <v>0</v>
      </c>
      <c r="J17" s="54">
        <v>130</v>
      </c>
    </row>
    <row r="18" spans="1:10">
      <c r="A18" s="151"/>
      <c r="B18" s="54" t="s">
        <v>179</v>
      </c>
      <c r="C18" s="54">
        <v>1</v>
      </c>
      <c r="D18" s="54">
        <v>2141</v>
      </c>
      <c r="E18" s="54">
        <v>500</v>
      </c>
      <c r="F18" s="54">
        <f t="shared" si="1"/>
        <v>1511</v>
      </c>
      <c r="G18" s="54"/>
      <c r="I18">
        <v>0</v>
      </c>
      <c r="J18" s="152">
        <v>130</v>
      </c>
    </row>
    <row r="19" spans="2:10">
      <c r="B19" s="74" t="s">
        <v>208</v>
      </c>
      <c r="C19" s="74">
        <v>1</v>
      </c>
      <c r="D19" s="74">
        <v>4496</v>
      </c>
      <c r="E19" s="74">
        <v>330</v>
      </c>
      <c r="F19" s="74">
        <f t="shared" si="1"/>
        <v>3717</v>
      </c>
      <c r="G19" s="74"/>
      <c r="H19" s="31"/>
      <c r="I19" s="31"/>
      <c r="J19" s="31">
        <v>449</v>
      </c>
    </row>
    <row r="20" spans="2:10">
      <c r="B20" s="54" t="s">
        <v>208</v>
      </c>
      <c r="C20" s="54">
        <v>1</v>
      </c>
      <c r="D20" s="54">
        <v>4068</v>
      </c>
      <c r="E20" s="54">
        <v>690</v>
      </c>
      <c r="F20" s="28">
        <f t="shared" ref="F20:F27" si="2">SUM(D20-E20-H20-I20-J20)</f>
        <v>1062</v>
      </c>
      <c r="G20" s="54"/>
      <c r="I20">
        <v>1910</v>
      </c>
      <c r="J20">
        <v>406</v>
      </c>
    </row>
    <row r="21" spans="2:10">
      <c r="B21" s="28"/>
      <c r="C21" s="28"/>
      <c r="D21" s="28"/>
      <c r="E21" s="28"/>
      <c r="F21" s="28"/>
      <c r="G21" s="28"/>
      <c r="H21" s="31"/>
      <c r="I21" s="31"/>
      <c r="J21" s="31"/>
    </row>
    <row r="22" spans="2:10">
      <c r="B22" s="54" t="s">
        <v>179</v>
      </c>
      <c r="C22" s="54">
        <v>1</v>
      </c>
      <c r="D22" s="54">
        <v>2141</v>
      </c>
      <c r="E22" s="54">
        <v>500</v>
      </c>
      <c r="F22" s="28">
        <f t="shared" si="2"/>
        <v>1427</v>
      </c>
      <c r="G22" s="54"/>
      <c r="I22">
        <v>0</v>
      </c>
      <c r="J22">
        <v>214</v>
      </c>
    </row>
    <row r="23" spans="2:10">
      <c r="B23" s="54" t="s">
        <v>209</v>
      </c>
      <c r="C23" s="54">
        <v>1</v>
      </c>
      <c r="D23" s="54">
        <v>45040</v>
      </c>
      <c r="E23" s="54">
        <v>4700</v>
      </c>
      <c r="F23" s="28">
        <f t="shared" si="2"/>
        <v>34336</v>
      </c>
      <c r="G23" s="54"/>
      <c r="I23">
        <v>1500</v>
      </c>
      <c r="J23">
        <v>4504</v>
      </c>
    </row>
    <row r="24" spans="2:10">
      <c r="B24" s="54" t="s">
        <v>210</v>
      </c>
      <c r="C24" s="54">
        <v>1</v>
      </c>
      <c r="D24" s="54">
        <v>2461</v>
      </c>
      <c r="E24" s="54">
        <v>420</v>
      </c>
      <c r="F24" s="28">
        <f t="shared" si="2"/>
        <v>1695</v>
      </c>
      <c r="G24" s="54"/>
      <c r="I24">
        <v>100</v>
      </c>
      <c r="J24">
        <v>246</v>
      </c>
    </row>
    <row r="25" spans="2:10">
      <c r="B25" s="54" t="s">
        <v>211</v>
      </c>
      <c r="C25" s="54">
        <v>1</v>
      </c>
      <c r="D25" s="54">
        <v>38610</v>
      </c>
      <c r="E25" s="54">
        <v>11000</v>
      </c>
      <c r="F25" s="28">
        <f t="shared" si="2"/>
        <v>23749</v>
      </c>
      <c r="G25" s="54"/>
      <c r="I25">
        <v>0</v>
      </c>
      <c r="J25">
        <v>3861</v>
      </c>
    </row>
    <row r="26" spans="2:10">
      <c r="B26" s="28" t="s">
        <v>175</v>
      </c>
      <c r="C26" s="28">
        <v>1</v>
      </c>
      <c r="D26" s="28">
        <v>4276</v>
      </c>
      <c r="E26" s="28">
        <v>500</v>
      </c>
      <c r="F26" s="28">
        <f t="shared" si="2"/>
        <v>3349</v>
      </c>
      <c r="G26" s="28"/>
      <c r="H26" s="31"/>
      <c r="I26" s="31">
        <v>0</v>
      </c>
      <c r="J26" s="31">
        <v>427</v>
      </c>
    </row>
    <row r="27" spans="2:10">
      <c r="B27" s="28" t="s">
        <v>212</v>
      </c>
      <c r="C27" s="28">
        <v>1</v>
      </c>
      <c r="D27" s="28">
        <v>5880</v>
      </c>
      <c r="E27" s="28">
        <v>440</v>
      </c>
      <c r="F27" s="28">
        <f t="shared" si="2"/>
        <v>4852</v>
      </c>
      <c r="G27" s="28"/>
      <c r="H27" s="31"/>
      <c r="I27" s="31">
        <v>0</v>
      </c>
      <c r="J27" s="31">
        <v>588</v>
      </c>
    </row>
    <row r="28" spans="2:10">
      <c r="B28" s="74" t="s">
        <v>213</v>
      </c>
      <c r="C28" s="74">
        <v>1</v>
      </c>
      <c r="D28" s="74">
        <v>536</v>
      </c>
      <c r="E28" s="74">
        <v>0</v>
      </c>
      <c r="F28" s="74">
        <f t="shared" ref="F26:F34" si="3">SUM(D28-E28-H28-I28-J28)</f>
        <v>483</v>
      </c>
      <c r="G28" s="74"/>
      <c r="I28">
        <v>0</v>
      </c>
      <c r="J28">
        <v>53</v>
      </c>
    </row>
    <row r="29" spans="2:10">
      <c r="B29" s="54" t="s">
        <v>214</v>
      </c>
      <c r="C29" s="54">
        <v>1</v>
      </c>
      <c r="D29" s="54">
        <v>1069</v>
      </c>
      <c r="E29" s="54">
        <v>0</v>
      </c>
      <c r="F29" s="28">
        <f t="shared" si="3"/>
        <v>963</v>
      </c>
      <c r="G29" s="54"/>
      <c r="I29">
        <v>0</v>
      </c>
      <c r="J29">
        <v>106</v>
      </c>
    </row>
    <row r="30" spans="2:7">
      <c r="B30" s="54"/>
      <c r="C30" s="54"/>
      <c r="D30" s="54"/>
      <c r="E30" s="54"/>
      <c r="F30" s="28">
        <f t="shared" si="3"/>
        <v>0</v>
      </c>
      <c r="G30" s="54"/>
    </row>
    <row r="31" spans="2:7">
      <c r="B31" s="54"/>
      <c r="C31" s="54"/>
      <c r="D31" s="54"/>
      <c r="E31" s="54"/>
      <c r="F31" s="28">
        <f t="shared" si="3"/>
        <v>0</v>
      </c>
      <c r="G31" s="54"/>
    </row>
    <row r="32" spans="2:7">
      <c r="B32" s="54"/>
      <c r="C32" s="54"/>
      <c r="D32" s="54"/>
      <c r="E32" s="54"/>
      <c r="F32" s="28">
        <f t="shared" si="3"/>
        <v>0</v>
      </c>
      <c r="G32" s="54"/>
    </row>
    <row r="33" spans="2:7">
      <c r="B33" s="54"/>
      <c r="C33" s="54"/>
      <c r="D33" s="54"/>
      <c r="E33" s="54"/>
      <c r="F33" s="28">
        <f t="shared" si="3"/>
        <v>0</v>
      </c>
      <c r="G33" s="54"/>
    </row>
    <row r="34" spans="2:7">
      <c r="B34" s="54"/>
      <c r="C34" s="54"/>
      <c r="D34" s="54"/>
      <c r="E34" s="54"/>
      <c r="F34" s="28">
        <f t="shared" si="3"/>
        <v>0</v>
      </c>
      <c r="G34" s="54"/>
    </row>
    <row r="35" spans="2:7">
      <c r="B35" s="54"/>
      <c r="C35" s="54"/>
      <c r="D35" s="54"/>
      <c r="E35" s="54"/>
      <c r="F35" s="54"/>
      <c r="G35" s="54"/>
    </row>
    <row r="36" spans="2:7">
      <c r="B36" s="54"/>
      <c r="C36" s="54"/>
      <c r="D36" s="54"/>
      <c r="E36" s="54"/>
      <c r="F36" s="54"/>
      <c r="G36" s="54"/>
    </row>
    <row r="37" spans="2:7">
      <c r="B37" s="54"/>
      <c r="C37" s="54"/>
      <c r="D37" s="54"/>
      <c r="E37" s="54"/>
      <c r="F37" s="54"/>
      <c r="G37" s="54"/>
    </row>
    <row r="38" spans="2:7">
      <c r="B38" s="54"/>
      <c r="C38" s="54"/>
      <c r="D38" s="54"/>
      <c r="E38" s="54"/>
      <c r="F38" s="54"/>
      <c r="G38" s="54"/>
    </row>
    <row r="39" spans="2:7">
      <c r="B39" s="54"/>
      <c r="C39" s="54"/>
      <c r="D39" s="54"/>
      <c r="E39" s="54"/>
      <c r="F39" s="54"/>
      <c r="G39" s="54"/>
    </row>
    <row r="40" spans="2:7">
      <c r="B40" s="54"/>
      <c r="C40" s="54"/>
      <c r="D40" s="54"/>
      <c r="E40" s="54"/>
      <c r="F40" s="54"/>
      <c r="G40" s="54"/>
    </row>
    <row r="41" spans="2:7">
      <c r="B41" s="54"/>
      <c r="C41" s="54"/>
      <c r="D41" s="54"/>
      <c r="E41" s="54"/>
      <c r="F41" s="54"/>
      <c r="G41" s="54"/>
    </row>
    <row r="42" spans="2:7">
      <c r="B42" s="54"/>
      <c r="C42" s="54"/>
      <c r="D42" s="54"/>
      <c r="E42" s="54"/>
      <c r="F42" s="54"/>
      <c r="G42" s="54"/>
    </row>
    <row r="43" spans="2:7">
      <c r="B43" s="54"/>
      <c r="C43" s="54"/>
      <c r="D43" s="54"/>
      <c r="E43" s="54"/>
      <c r="F43" s="54"/>
      <c r="G43" s="54"/>
    </row>
    <row r="44" spans="2:7">
      <c r="B44" s="54"/>
      <c r="C44" s="54"/>
      <c r="D44" s="54"/>
      <c r="E44" s="54"/>
      <c r="F44" s="54"/>
      <c r="G44" s="54"/>
    </row>
    <row r="45" spans="2:7">
      <c r="B45" s="54"/>
      <c r="C45" s="54"/>
      <c r="D45" s="54"/>
      <c r="E45" s="54"/>
      <c r="F45" s="54"/>
      <c r="G45" s="54"/>
    </row>
    <row r="46" spans="2:7">
      <c r="B46" s="54"/>
      <c r="C46" s="54"/>
      <c r="D46" s="54"/>
      <c r="E46" s="54"/>
      <c r="F46" s="54"/>
      <c r="G46" s="54"/>
    </row>
    <row r="47" spans="2:7">
      <c r="B47" s="54"/>
      <c r="C47" s="54"/>
      <c r="D47" s="54"/>
      <c r="E47" s="54"/>
      <c r="F47" s="54"/>
      <c r="G47" s="54"/>
    </row>
    <row r="48" spans="2:7">
      <c r="B48" s="54"/>
      <c r="C48" s="54"/>
      <c r="D48" s="54"/>
      <c r="E48" s="54"/>
      <c r="F48" s="54"/>
      <c r="G48" s="54"/>
    </row>
    <row r="49" spans="2:7">
      <c r="B49" s="54"/>
      <c r="C49" s="54"/>
      <c r="D49" s="54"/>
      <c r="E49" s="54"/>
      <c r="F49" s="54"/>
      <c r="G49" s="54"/>
    </row>
    <row r="50" spans="2:7">
      <c r="B50" s="54"/>
      <c r="C50" s="54"/>
      <c r="D50" s="54"/>
      <c r="E50" s="54"/>
      <c r="F50" s="54"/>
      <c r="G50" s="54"/>
    </row>
    <row r="51" spans="2:7">
      <c r="B51" s="54"/>
      <c r="C51" s="54"/>
      <c r="D51" s="54"/>
      <c r="E51" s="54"/>
      <c r="F51" s="54"/>
      <c r="G51" s="54"/>
    </row>
    <row r="52" spans="2:7">
      <c r="B52" s="54"/>
      <c r="C52" s="54"/>
      <c r="D52" s="54"/>
      <c r="E52" s="54"/>
      <c r="F52" s="54"/>
      <c r="G52" s="54"/>
    </row>
    <row r="53" spans="2:7">
      <c r="B53" s="54"/>
      <c r="C53" s="54"/>
      <c r="D53" s="54"/>
      <c r="E53" s="54"/>
      <c r="F53" s="54"/>
      <c r="G53" s="54"/>
    </row>
    <row r="54" spans="2:7">
      <c r="B54" s="54"/>
      <c r="C54" s="54"/>
      <c r="D54" s="54"/>
      <c r="E54" s="54"/>
      <c r="F54" s="54"/>
      <c r="G54" s="54"/>
    </row>
    <row r="55" spans="2:7">
      <c r="B55" s="54"/>
      <c r="C55" s="54"/>
      <c r="D55" s="54"/>
      <c r="E55" s="54"/>
      <c r="F55" s="54"/>
      <c r="G55" s="54"/>
    </row>
    <row r="56" spans="2:7">
      <c r="B56" s="152"/>
      <c r="C56" s="152"/>
      <c r="D56" s="152"/>
      <c r="E56" s="152"/>
      <c r="F56" s="152"/>
      <c r="G56" s="152"/>
    </row>
  </sheetData>
  <mergeCells count="2">
    <mergeCell ref="A4:A12"/>
    <mergeCell ref="A13:A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91"/>
  <sheetViews>
    <sheetView zoomScale="85" zoomScaleNormal="85" topLeftCell="B1" workbookViewId="0">
      <selection activeCell="D73" sqref="D73"/>
    </sheetView>
  </sheetViews>
  <sheetFormatPr defaultColWidth="8.88888888888889" defaultRowHeight="13.2"/>
  <cols>
    <col min="2" max="2" width="16.7777777777778" customWidth="1"/>
    <col min="3" max="3" width="58.7777777777778" customWidth="1"/>
    <col min="4" max="5" width="11.5555555555556" customWidth="1"/>
    <col min="7" max="7" width="12.5555555555556" customWidth="1"/>
    <col min="8" max="9" width="17.8888888888889" customWidth="1"/>
    <col min="10" max="10" width="14.8888888888889" customWidth="1"/>
    <col min="11" max="11" width="21.3333333333333" customWidth="1"/>
    <col min="13" max="13" width="11.8888888888889" customWidth="1"/>
    <col min="14" max="15" width="9.66666666666667"/>
    <col min="16" max="16" width="16.8888888888889" customWidth="1"/>
  </cols>
  <sheetData>
    <row r="1" ht="13.95"/>
    <row r="2" spans="2:10">
      <c r="B2" s="22" t="s">
        <v>215</v>
      </c>
      <c r="C2" s="23" t="s">
        <v>131</v>
      </c>
      <c r="D2" s="23" t="s">
        <v>216</v>
      </c>
      <c r="E2" s="23" t="s">
        <v>217</v>
      </c>
      <c r="F2" s="23" t="s">
        <v>132</v>
      </c>
      <c r="G2" s="23" t="s">
        <v>218</v>
      </c>
      <c r="H2" s="32" t="s">
        <v>219</v>
      </c>
      <c r="I2" s="108" t="s">
        <v>220</v>
      </c>
      <c r="J2" s="48" t="s">
        <v>221</v>
      </c>
    </row>
    <row r="3" spans="2:10">
      <c r="B3" s="63" t="s">
        <v>222</v>
      </c>
      <c r="C3" s="64" t="s">
        <v>223</v>
      </c>
      <c r="D3" s="65" t="s">
        <v>224</v>
      </c>
      <c r="E3" s="65"/>
      <c r="F3" s="64">
        <v>1</v>
      </c>
      <c r="G3" s="66" t="s">
        <v>225</v>
      </c>
      <c r="H3" s="67"/>
      <c r="I3" s="63"/>
      <c r="J3" s="109"/>
    </row>
    <row r="4" spans="2:10">
      <c r="B4" s="53" t="s">
        <v>226</v>
      </c>
      <c r="C4" s="68" t="s">
        <v>227</v>
      </c>
      <c r="D4" s="68"/>
      <c r="E4" s="69" t="s">
        <v>224</v>
      </c>
      <c r="F4" s="68">
        <v>1</v>
      </c>
      <c r="G4" s="70" t="s">
        <v>228</v>
      </c>
      <c r="H4" s="71" t="s">
        <v>225</v>
      </c>
      <c r="I4" s="110" t="s">
        <v>229</v>
      </c>
      <c r="J4" s="111"/>
    </row>
    <row r="5" spans="2:10">
      <c r="B5" s="53" t="s">
        <v>230</v>
      </c>
      <c r="C5" s="68" t="s">
        <v>227</v>
      </c>
      <c r="D5" s="68"/>
      <c r="E5" s="69" t="s">
        <v>224</v>
      </c>
      <c r="F5" s="68">
        <v>1</v>
      </c>
      <c r="G5" s="70" t="s">
        <v>231</v>
      </c>
      <c r="H5" s="71" t="s">
        <v>232</v>
      </c>
      <c r="I5" s="110" t="s">
        <v>233</v>
      </c>
      <c r="J5" s="112"/>
    </row>
    <row r="6" spans="2:10">
      <c r="B6" s="53" t="s">
        <v>230</v>
      </c>
      <c r="C6" s="28" t="s">
        <v>227</v>
      </c>
      <c r="D6" s="28"/>
      <c r="E6" s="29" t="s">
        <v>224</v>
      </c>
      <c r="F6" s="28">
        <v>1</v>
      </c>
      <c r="G6" s="36" t="s">
        <v>228</v>
      </c>
      <c r="H6" s="38" t="s">
        <v>225</v>
      </c>
      <c r="I6" s="27" t="s">
        <v>234</v>
      </c>
      <c r="J6" s="113"/>
    </row>
    <row r="7" spans="2:10">
      <c r="B7" s="53" t="s">
        <v>235</v>
      </c>
      <c r="C7" s="54" t="s">
        <v>236</v>
      </c>
      <c r="D7" s="54"/>
      <c r="E7" s="29" t="s">
        <v>224</v>
      </c>
      <c r="F7" s="54">
        <v>4</v>
      </c>
      <c r="G7" s="72" t="s">
        <v>237</v>
      </c>
      <c r="H7" s="58">
        <v>0</v>
      </c>
      <c r="I7" s="53" t="s">
        <v>238</v>
      </c>
      <c r="J7" s="61"/>
    </row>
    <row r="8" spans="2:10">
      <c r="B8" s="53" t="s">
        <v>239</v>
      </c>
      <c r="C8" s="28" t="s">
        <v>240</v>
      </c>
      <c r="D8" s="29"/>
      <c r="E8" s="29" t="s">
        <v>224</v>
      </c>
      <c r="F8" s="28">
        <v>1</v>
      </c>
      <c r="G8" s="36" t="s">
        <v>241</v>
      </c>
      <c r="H8" s="38">
        <v>0</v>
      </c>
      <c r="I8" s="27" t="s">
        <v>242</v>
      </c>
      <c r="J8" s="50"/>
    </row>
    <row r="9" spans="2:10">
      <c r="B9" s="53" t="s">
        <v>239</v>
      </c>
      <c r="C9" s="28" t="s">
        <v>243</v>
      </c>
      <c r="D9" s="29"/>
      <c r="E9" s="29" t="s">
        <v>224</v>
      </c>
      <c r="F9" s="28">
        <v>1</v>
      </c>
      <c r="G9" s="36" t="s">
        <v>244</v>
      </c>
      <c r="H9" s="38">
        <v>0</v>
      </c>
      <c r="I9" s="27" t="s">
        <v>245</v>
      </c>
      <c r="J9" s="50"/>
    </row>
    <row r="10" spans="2:10">
      <c r="B10" s="53" t="s">
        <v>246</v>
      </c>
      <c r="C10" s="54" t="s">
        <v>247</v>
      </c>
      <c r="D10" s="55"/>
      <c r="E10" s="29" t="s">
        <v>224</v>
      </c>
      <c r="F10" s="54">
        <v>1</v>
      </c>
      <c r="G10" s="72" t="s">
        <v>248</v>
      </c>
      <c r="H10" s="58">
        <v>0</v>
      </c>
      <c r="I10" s="53" t="s">
        <v>249</v>
      </c>
      <c r="J10" s="61" t="s">
        <v>250</v>
      </c>
    </row>
    <row r="11" spans="2:10">
      <c r="B11" s="73" t="s">
        <v>246</v>
      </c>
      <c r="C11" s="74" t="s">
        <v>247</v>
      </c>
      <c r="D11" s="75"/>
      <c r="E11" s="75"/>
      <c r="F11" s="74">
        <v>1</v>
      </c>
      <c r="G11" s="76" t="s">
        <v>251</v>
      </c>
      <c r="H11" s="77">
        <v>0</v>
      </c>
      <c r="I11" s="73" t="s">
        <v>252</v>
      </c>
      <c r="J11" s="114" t="s">
        <v>250</v>
      </c>
    </row>
    <row r="12" spans="2:10">
      <c r="B12" s="53" t="s">
        <v>253</v>
      </c>
      <c r="C12" s="54" t="s">
        <v>254</v>
      </c>
      <c r="D12" s="55"/>
      <c r="E12" s="29" t="s">
        <v>224</v>
      </c>
      <c r="F12" s="54">
        <v>1</v>
      </c>
      <c r="G12" s="72" t="s">
        <v>255</v>
      </c>
      <c r="H12" s="58">
        <v>0</v>
      </c>
      <c r="I12" s="53" t="s">
        <v>256</v>
      </c>
      <c r="J12" s="61" t="s">
        <v>257</v>
      </c>
    </row>
    <row r="13" ht="13.95" spans="2:10">
      <c r="B13" s="53" t="s">
        <v>258</v>
      </c>
      <c r="C13" s="28" t="s">
        <v>153</v>
      </c>
      <c r="D13" s="29"/>
      <c r="E13" s="29" t="s">
        <v>224</v>
      </c>
      <c r="F13" s="54">
        <v>1</v>
      </c>
      <c r="G13" s="36" t="s">
        <v>259</v>
      </c>
      <c r="H13" s="38">
        <v>0</v>
      </c>
      <c r="I13" s="27" t="s">
        <v>260</v>
      </c>
      <c r="J13" s="50"/>
    </row>
    <row r="14" ht="13.95" spans="2:10">
      <c r="B14" s="78" t="s">
        <v>258</v>
      </c>
      <c r="C14" s="79"/>
      <c r="D14" s="80"/>
      <c r="E14" s="80"/>
      <c r="F14" s="79"/>
      <c r="G14" s="81"/>
      <c r="H14" s="82"/>
      <c r="I14" s="115"/>
      <c r="J14" s="116" t="s">
        <v>261</v>
      </c>
    </row>
    <row r="15" spans="2:10">
      <c r="B15" s="83" t="s">
        <v>258</v>
      </c>
      <c r="C15" s="84" t="s">
        <v>262</v>
      </c>
      <c r="D15" s="85" t="s">
        <v>224</v>
      </c>
      <c r="E15" s="85"/>
      <c r="F15" s="84">
        <v>1</v>
      </c>
      <c r="G15" s="86" t="s">
        <v>263</v>
      </c>
      <c r="H15" s="87"/>
      <c r="I15" s="117"/>
      <c r="J15" s="118"/>
    </row>
    <row r="16" spans="2:10">
      <c r="B16" s="88" t="s">
        <v>264</v>
      </c>
      <c r="C16" s="28" t="s">
        <v>265</v>
      </c>
      <c r="D16" s="29"/>
      <c r="E16" s="29" t="s">
        <v>224</v>
      </c>
      <c r="F16" s="28">
        <v>1</v>
      </c>
      <c r="G16" s="39" t="s">
        <v>266</v>
      </c>
      <c r="H16" s="38"/>
      <c r="I16" s="27" t="s">
        <v>267</v>
      </c>
      <c r="J16" s="50"/>
    </row>
    <row r="17" spans="2:10">
      <c r="B17" s="88" t="s">
        <v>268</v>
      </c>
      <c r="C17" s="28" t="s">
        <v>269</v>
      </c>
      <c r="D17" s="29"/>
      <c r="E17" s="29" t="s">
        <v>224</v>
      </c>
      <c r="F17" s="28">
        <v>1</v>
      </c>
      <c r="G17" s="39" t="s">
        <v>270</v>
      </c>
      <c r="H17" s="38" t="s">
        <v>271</v>
      </c>
      <c r="I17" s="27" t="s">
        <v>272</v>
      </c>
      <c r="J17" s="50" t="s">
        <v>273</v>
      </c>
    </row>
    <row r="18" spans="2:10">
      <c r="B18" s="88" t="s">
        <v>268</v>
      </c>
      <c r="C18" s="28" t="s">
        <v>274</v>
      </c>
      <c r="D18" s="29"/>
      <c r="E18" s="29" t="s">
        <v>224</v>
      </c>
      <c r="F18" s="28">
        <v>1</v>
      </c>
      <c r="G18" s="39" t="s">
        <v>275</v>
      </c>
      <c r="H18" s="38" t="s">
        <v>276</v>
      </c>
      <c r="I18" s="27" t="s">
        <v>277</v>
      </c>
      <c r="J18" s="50" t="s">
        <v>278</v>
      </c>
    </row>
    <row r="19" spans="2:10">
      <c r="B19" s="88" t="s">
        <v>279</v>
      </c>
      <c r="C19" s="28" t="s">
        <v>142</v>
      </c>
      <c r="D19" s="29"/>
      <c r="E19" s="29" t="s">
        <v>224</v>
      </c>
      <c r="F19" s="28">
        <v>1</v>
      </c>
      <c r="G19" s="39" t="s">
        <v>280</v>
      </c>
      <c r="H19" s="38">
        <v>0</v>
      </c>
      <c r="I19" s="27" t="s">
        <v>281</v>
      </c>
      <c r="J19" s="50"/>
    </row>
    <row r="20" ht="13.95" spans="2:10">
      <c r="B20" s="89" t="s">
        <v>282</v>
      </c>
      <c r="C20" s="90" t="s">
        <v>283</v>
      </c>
      <c r="D20" s="91"/>
      <c r="E20" s="91" t="s">
        <v>224</v>
      </c>
      <c r="F20" s="90">
        <v>1</v>
      </c>
      <c r="G20" s="92" t="s">
        <v>284</v>
      </c>
      <c r="H20" s="93" t="s">
        <v>285</v>
      </c>
      <c r="I20" s="119" t="s">
        <v>286</v>
      </c>
      <c r="J20" s="120"/>
    </row>
    <row r="21" ht="13.95" spans="2:10">
      <c r="B21" s="53" t="s">
        <v>287</v>
      </c>
      <c r="C21" s="28" t="s">
        <v>204</v>
      </c>
      <c r="D21" s="29"/>
      <c r="E21" s="29" t="s">
        <v>224</v>
      </c>
      <c r="F21" s="28">
        <v>1</v>
      </c>
      <c r="G21" s="39" t="s">
        <v>288</v>
      </c>
      <c r="H21" s="38" t="s">
        <v>289</v>
      </c>
      <c r="I21" s="27" t="s">
        <v>290</v>
      </c>
      <c r="J21" s="50" t="s">
        <v>291</v>
      </c>
    </row>
    <row r="22" spans="2:10">
      <c r="B22" s="53" t="s">
        <v>292</v>
      </c>
      <c r="C22" s="28" t="s">
        <v>293</v>
      </c>
      <c r="D22" s="29"/>
      <c r="E22" s="29" t="s">
        <v>224</v>
      </c>
      <c r="F22" s="28">
        <v>1</v>
      </c>
      <c r="G22" s="39" t="s">
        <v>294</v>
      </c>
      <c r="H22" s="41" t="s">
        <v>289</v>
      </c>
      <c r="I22" s="121" t="s">
        <v>295</v>
      </c>
      <c r="J22" s="50"/>
    </row>
    <row r="23" spans="2:10">
      <c r="B23" s="53" t="s">
        <v>292</v>
      </c>
      <c r="C23" s="28" t="s">
        <v>205</v>
      </c>
      <c r="D23" s="29"/>
      <c r="E23" s="29" t="s">
        <v>224</v>
      </c>
      <c r="F23" s="28">
        <v>1</v>
      </c>
      <c r="G23" s="39" t="s">
        <v>289</v>
      </c>
      <c r="H23" s="41"/>
      <c r="I23" s="121"/>
      <c r="J23" s="50"/>
    </row>
    <row r="24" ht="13.95" spans="2:10">
      <c r="B24" s="53" t="s">
        <v>296</v>
      </c>
      <c r="C24" s="28" t="s">
        <v>205</v>
      </c>
      <c r="D24" s="29"/>
      <c r="E24" s="29" t="s">
        <v>224</v>
      </c>
      <c r="F24" s="28">
        <v>1</v>
      </c>
      <c r="G24" s="39" t="s">
        <v>297</v>
      </c>
      <c r="H24" s="38" t="s">
        <v>298</v>
      </c>
      <c r="I24" s="27" t="s">
        <v>257</v>
      </c>
      <c r="J24" s="50" t="s">
        <v>290</v>
      </c>
    </row>
    <row r="25" ht="13.95" spans="2:10">
      <c r="B25" s="94" t="s">
        <v>299</v>
      </c>
      <c r="C25" s="79"/>
      <c r="D25" s="80"/>
      <c r="E25" s="80"/>
      <c r="F25" s="79"/>
      <c r="G25" s="81"/>
      <c r="H25" s="82"/>
      <c r="I25" s="115"/>
      <c r="J25" s="116" t="s">
        <v>300</v>
      </c>
    </row>
    <row r="26" spans="2:10">
      <c r="B26" s="53" t="s">
        <v>301</v>
      </c>
      <c r="C26" s="28" t="s">
        <v>139</v>
      </c>
      <c r="D26" s="29"/>
      <c r="E26" s="29" t="s">
        <v>224</v>
      </c>
      <c r="F26" s="28">
        <v>1</v>
      </c>
      <c r="G26" s="39" t="s">
        <v>280</v>
      </c>
      <c r="H26" s="38" t="s">
        <v>302</v>
      </c>
      <c r="I26" s="27" t="s">
        <v>303</v>
      </c>
      <c r="J26" s="50" t="s">
        <v>304</v>
      </c>
    </row>
    <row r="27" spans="2:10">
      <c r="B27" s="53" t="s">
        <v>305</v>
      </c>
      <c r="C27" s="28" t="s">
        <v>205</v>
      </c>
      <c r="D27" s="29"/>
      <c r="E27" s="29" t="s">
        <v>224</v>
      </c>
      <c r="F27" s="28">
        <v>1</v>
      </c>
      <c r="G27" s="39" t="s">
        <v>306</v>
      </c>
      <c r="H27" s="38" t="s">
        <v>307</v>
      </c>
      <c r="I27" s="27" t="s">
        <v>256</v>
      </c>
      <c r="J27" s="50"/>
    </row>
    <row r="28" spans="2:10">
      <c r="B28" s="73" t="s">
        <v>308</v>
      </c>
      <c r="C28" s="74" t="s">
        <v>254</v>
      </c>
      <c r="D28" s="75"/>
      <c r="E28" s="75"/>
      <c r="F28" s="74">
        <v>1</v>
      </c>
      <c r="G28" s="95" t="s">
        <v>309</v>
      </c>
      <c r="H28" s="77"/>
      <c r="I28" s="73" t="s">
        <v>310</v>
      </c>
      <c r="J28" s="114" t="s">
        <v>257</v>
      </c>
    </row>
    <row r="29" spans="2:10">
      <c r="B29" s="53" t="s">
        <v>311</v>
      </c>
      <c r="C29" t="s">
        <v>207</v>
      </c>
      <c r="D29" s="29"/>
      <c r="E29" s="29" t="s">
        <v>224</v>
      </c>
      <c r="F29" s="28">
        <v>1</v>
      </c>
      <c r="G29" s="39" t="s">
        <v>312</v>
      </c>
      <c r="H29" s="38" t="s">
        <v>289</v>
      </c>
      <c r="I29" s="121" t="s">
        <v>313</v>
      </c>
      <c r="J29" s="50"/>
    </row>
    <row r="30" spans="2:10">
      <c r="B30" s="53" t="s">
        <v>311</v>
      </c>
      <c r="C30" s="54" t="s">
        <v>179</v>
      </c>
      <c r="D30" s="55"/>
      <c r="E30" s="29" t="s">
        <v>224</v>
      </c>
      <c r="F30" s="28">
        <v>1</v>
      </c>
      <c r="G30" s="96" t="s">
        <v>312</v>
      </c>
      <c r="H30" s="58" t="s">
        <v>289</v>
      </c>
      <c r="I30" s="121"/>
      <c r="J30" s="61"/>
    </row>
    <row r="31" spans="2:10">
      <c r="B31" s="73" t="s">
        <v>311</v>
      </c>
      <c r="C31" s="74" t="s">
        <v>236</v>
      </c>
      <c r="D31" s="74"/>
      <c r="E31" s="75"/>
      <c r="F31" s="74">
        <v>4</v>
      </c>
      <c r="G31" s="76" t="s">
        <v>237</v>
      </c>
      <c r="H31" s="77">
        <v>0</v>
      </c>
      <c r="I31" s="73" t="s">
        <v>314</v>
      </c>
      <c r="J31" s="114"/>
    </row>
    <row r="32" spans="2:10">
      <c r="B32" s="53" t="s">
        <v>315</v>
      </c>
      <c r="C32" s="54" t="s">
        <v>316</v>
      </c>
      <c r="D32" s="55" t="s">
        <v>224</v>
      </c>
      <c r="E32" s="29"/>
      <c r="F32" s="28">
        <v>1</v>
      </c>
      <c r="G32" s="54" t="s">
        <v>317</v>
      </c>
      <c r="H32" s="58">
        <v>0</v>
      </c>
      <c r="I32" s="53"/>
      <c r="J32" s="61"/>
    </row>
    <row r="33" ht="13.95" spans="2:10">
      <c r="B33" s="97" t="s">
        <v>315</v>
      </c>
      <c r="C33" s="98" t="s">
        <v>316</v>
      </c>
      <c r="D33" s="98"/>
      <c r="E33" s="91" t="s">
        <v>224</v>
      </c>
      <c r="F33" s="90">
        <v>1</v>
      </c>
      <c r="G33" s="98" t="s">
        <v>317</v>
      </c>
      <c r="H33" s="99">
        <v>0</v>
      </c>
      <c r="I33" s="97" t="s">
        <v>318</v>
      </c>
      <c r="J33" s="122"/>
    </row>
    <row r="34" ht="13.95" spans="2:10">
      <c r="B34" s="53" t="s">
        <v>319</v>
      </c>
      <c r="C34" s="54" t="s">
        <v>316</v>
      </c>
      <c r="D34" s="54"/>
      <c r="E34" s="29" t="s">
        <v>224</v>
      </c>
      <c r="F34" s="28">
        <v>1</v>
      </c>
      <c r="G34" s="54" t="s">
        <v>320</v>
      </c>
      <c r="H34" s="58">
        <v>0</v>
      </c>
      <c r="I34" s="53" t="s">
        <v>321</v>
      </c>
      <c r="J34" s="61"/>
    </row>
    <row r="35" spans="2:10">
      <c r="B35" s="53" t="s">
        <v>319</v>
      </c>
      <c r="C35" s="54" t="s">
        <v>322</v>
      </c>
      <c r="D35" s="54"/>
      <c r="E35" s="29" t="s">
        <v>224</v>
      </c>
      <c r="F35" s="28">
        <v>1</v>
      </c>
      <c r="G35" s="54" t="s">
        <v>323</v>
      </c>
      <c r="H35" s="58" t="s">
        <v>324</v>
      </c>
      <c r="I35" s="53" t="s">
        <v>325</v>
      </c>
      <c r="J35" s="61" t="s">
        <v>326</v>
      </c>
    </row>
    <row r="36" spans="2:10">
      <c r="B36" s="53" t="s">
        <v>327</v>
      </c>
      <c r="C36" s="54" t="s">
        <v>316</v>
      </c>
      <c r="D36" s="55"/>
      <c r="E36" s="29" t="s">
        <v>224</v>
      </c>
      <c r="F36" s="28">
        <v>1</v>
      </c>
      <c r="G36" s="54" t="s">
        <v>320</v>
      </c>
      <c r="H36" s="58" t="s">
        <v>328</v>
      </c>
      <c r="I36" s="53" t="s">
        <v>321</v>
      </c>
      <c r="J36" s="61" t="s">
        <v>329</v>
      </c>
    </row>
    <row r="37" spans="2:10">
      <c r="B37" s="53" t="s">
        <v>330</v>
      </c>
      <c r="C37" s="54" t="s">
        <v>322</v>
      </c>
      <c r="D37" s="54"/>
      <c r="E37" s="29" t="s">
        <v>224</v>
      </c>
      <c r="F37" s="28">
        <v>1</v>
      </c>
      <c r="G37" s="54" t="s">
        <v>331</v>
      </c>
      <c r="H37" s="58"/>
      <c r="I37" s="53" t="s">
        <v>332</v>
      </c>
      <c r="J37" s="61"/>
    </row>
    <row r="38" spans="2:10">
      <c r="B38" s="53" t="s">
        <v>333</v>
      </c>
      <c r="C38" s="54" t="s">
        <v>334</v>
      </c>
      <c r="D38" s="54"/>
      <c r="E38" s="29" t="s">
        <v>224</v>
      </c>
      <c r="F38" s="28">
        <v>1</v>
      </c>
      <c r="G38" s="54" t="s">
        <v>306</v>
      </c>
      <c r="H38" s="58" t="s">
        <v>289</v>
      </c>
      <c r="I38" s="53" t="s">
        <v>335</v>
      </c>
      <c r="J38" s="61"/>
    </row>
    <row r="39" spans="2:10">
      <c r="B39" s="53" t="s">
        <v>336</v>
      </c>
      <c r="C39" s="54" t="s">
        <v>179</v>
      </c>
      <c r="D39" s="54"/>
      <c r="E39" s="29" t="s">
        <v>224</v>
      </c>
      <c r="F39" s="28">
        <v>1</v>
      </c>
      <c r="G39" s="54" t="s">
        <v>337</v>
      </c>
      <c r="H39" s="58" t="s">
        <v>338</v>
      </c>
      <c r="I39" s="53" t="s">
        <v>339</v>
      </c>
      <c r="J39" s="61" t="s">
        <v>340</v>
      </c>
    </row>
    <row r="40" spans="2:10">
      <c r="B40" s="53" t="s">
        <v>341</v>
      </c>
      <c r="C40" s="54" t="s">
        <v>342</v>
      </c>
      <c r="D40" s="54"/>
      <c r="E40" s="29" t="s">
        <v>224</v>
      </c>
      <c r="F40" s="28">
        <v>1</v>
      </c>
      <c r="G40" s="54" t="s">
        <v>343</v>
      </c>
      <c r="H40" s="58" t="s">
        <v>344</v>
      </c>
      <c r="I40" s="123" t="s">
        <v>260</v>
      </c>
      <c r="J40" s="124" t="s">
        <v>345</v>
      </c>
    </row>
    <row r="41" spans="2:10">
      <c r="B41" s="53" t="s">
        <v>341</v>
      </c>
      <c r="C41" s="54" t="s">
        <v>346</v>
      </c>
      <c r="D41" s="54"/>
      <c r="E41" s="29" t="s">
        <v>224</v>
      </c>
      <c r="F41" s="28">
        <v>1</v>
      </c>
      <c r="G41" s="54" t="s">
        <v>343</v>
      </c>
      <c r="H41" s="58" t="s">
        <v>344</v>
      </c>
      <c r="I41" s="123"/>
      <c r="J41" s="124"/>
    </row>
    <row r="42" spans="2:10">
      <c r="B42" s="53" t="s">
        <v>341</v>
      </c>
      <c r="C42" s="54" t="s">
        <v>209</v>
      </c>
      <c r="D42" s="54"/>
      <c r="E42" s="29" t="s">
        <v>224</v>
      </c>
      <c r="F42" s="28">
        <v>1</v>
      </c>
      <c r="G42" s="54" t="s">
        <v>347</v>
      </c>
      <c r="H42" s="58">
        <v>0</v>
      </c>
      <c r="I42" s="53" t="s">
        <v>348</v>
      </c>
      <c r="J42" s="61"/>
    </row>
    <row r="43" spans="2:10">
      <c r="B43" s="53" t="s">
        <v>349</v>
      </c>
      <c r="C43" s="54" t="s">
        <v>350</v>
      </c>
      <c r="D43" s="54"/>
      <c r="E43" s="29" t="s">
        <v>224</v>
      </c>
      <c r="F43" s="28">
        <v>1</v>
      </c>
      <c r="G43" s="54" t="s">
        <v>351</v>
      </c>
      <c r="H43" s="58" t="s">
        <v>289</v>
      </c>
      <c r="I43" s="53" t="s">
        <v>352</v>
      </c>
      <c r="J43" s="61"/>
    </row>
    <row r="44" spans="2:10">
      <c r="B44" s="53" t="s">
        <v>353</v>
      </c>
      <c r="C44" s="54" t="s">
        <v>211</v>
      </c>
      <c r="D44" s="54"/>
      <c r="E44" s="29" t="s">
        <v>224</v>
      </c>
      <c r="F44" s="28">
        <v>1</v>
      </c>
      <c r="G44" s="54" t="s">
        <v>354</v>
      </c>
      <c r="H44" s="58" t="s">
        <v>289</v>
      </c>
      <c r="I44" s="53" t="s">
        <v>355</v>
      </c>
      <c r="J44" s="61"/>
    </row>
    <row r="45" spans="2:10">
      <c r="B45" s="73" t="s">
        <v>353</v>
      </c>
      <c r="C45" s="74" t="s">
        <v>342</v>
      </c>
      <c r="D45" s="74"/>
      <c r="E45" s="75"/>
      <c r="F45" s="74">
        <v>1</v>
      </c>
      <c r="G45" s="75" t="s">
        <v>356</v>
      </c>
      <c r="H45" s="100">
        <v>0</v>
      </c>
      <c r="I45" s="125" t="s">
        <v>357</v>
      </c>
      <c r="J45" s="126" t="s">
        <v>345</v>
      </c>
    </row>
    <row r="46" ht="13.95" spans="2:10">
      <c r="B46" s="73" t="s">
        <v>353</v>
      </c>
      <c r="C46" s="74" t="s">
        <v>346</v>
      </c>
      <c r="D46" s="74"/>
      <c r="E46" s="75"/>
      <c r="F46" s="74">
        <v>1</v>
      </c>
      <c r="G46" s="75"/>
      <c r="H46" s="100"/>
      <c r="I46" s="125"/>
      <c r="J46" s="126"/>
    </row>
    <row r="47" ht="13.95" spans="2:10">
      <c r="B47" s="94" t="s">
        <v>358</v>
      </c>
      <c r="C47" s="79"/>
      <c r="D47" s="80"/>
      <c r="E47" s="80"/>
      <c r="F47" s="79"/>
      <c r="G47" s="81"/>
      <c r="H47" s="82"/>
      <c r="I47" s="115"/>
      <c r="J47" s="116" t="s">
        <v>359</v>
      </c>
    </row>
    <row r="48" spans="2:10">
      <c r="B48" s="53" t="s">
        <v>358</v>
      </c>
      <c r="C48" s="54" t="s">
        <v>342</v>
      </c>
      <c r="D48" s="54"/>
      <c r="E48" s="29" t="s">
        <v>224</v>
      </c>
      <c r="F48" s="28">
        <v>1</v>
      </c>
      <c r="G48" s="54" t="s">
        <v>343</v>
      </c>
      <c r="H48" s="58" t="s">
        <v>289</v>
      </c>
      <c r="I48" s="88" t="s">
        <v>360</v>
      </c>
      <c r="J48" s="127"/>
    </row>
    <row r="49" spans="2:10">
      <c r="B49" s="53" t="s">
        <v>358</v>
      </c>
      <c r="C49" s="54" t="s">
        <v>346</v>
      </c>
      <c r="D49" s="54"/>
      <c r="E49" s="29" t="s">
        <v>224</v>
      </c>
      <c r="F49" s="28">
        <v>1</v>
      </c>
      <c r="G49" s="54" t="s">
        <v>343</v>
      </c>
      <c r="H49" s="58" t="s">
        <v>289</v>
      </c>
      <c r="I49" s="88" t="s">
        <v>360</v>
      </c>
      <c r="J49" s="127"/>
    </row>
    <row r="50" spans="2:10">
      <c r="B50" s="53" t="s">
        <v>361</v>
      </c>
      <c r="C50" s="54" t="s">
        <v>362</v>
      </c>
      <c r="D50" s="54"/>
      <c r="E50" s="29" t="s">
        <v>224</v>
      </c>
      <c r="F50" s="28">
        <v>1</v>
      </c>
      <c r="G50" s="54" t="s">
        <v>337</v>
      </c>
      <c r="H50" s="58" t="s">
        <v>363</v>
      </c>
      <c r="I50" s="53" t="s">
        <v>364</v>
      </c>
      <c r="J50" s="61" t="s">
        <v>365</v>
      </c>
    </row>
    <row r="51" spans="2:10">
      <c r="B51" s="101" t="s">
        <v>366</v>
      </c>
      <c r="C51" s="102" t="s">
        <v>367</v>
      </c>
      <c r="D51" s="102"/>
      <c r="E51" s="102"/>
      <c r="F51" s="102"/>
      <c r="G51" s="103">
        <v>161816</v>
      </c>
      <c r="H51" s="104"/>
      <c r="I51" s="101"/>
      <c r="J51" s="128"/>
    </row>
    <row r="52" spans="2:10">
      <c r="B52" s="53" t="s">
        <v>368</v>
      </c>
      <c r="C52" s="54" t="s">
        <v>369</v>
      </c>
      <c r="D52" s="54"/>
      <c r="E52" s="29" t="s">
        <v>224</v>
      </c>
      <c r="F52" s="28">
        <v>1</v>
      </c>
      <c r="G52" s="54" t="s">
        <v>370</v>
      </c>
      <c r="H52" s="58"/>
      <c r="I52" s="53" t="s">
        <v>371</v>
      </c>
      <c r="J52" s="61"/>
    </row>
    <row r="53" spans="2:10">
      <c r="B53" s="73" t="s">
        <v>368</v>
      </c>
      <c r="C53" s="74" t="s">
        <v>362</v>
      </c>
      <c r="D53" s="74"/>
      <c r="E53" s="75"/>
      <c r="F53" s="74">
        <v>1</v>
      </c>
      <c r="G53" s="74" t="s">
        <v>372</v>
      </c>
      <c r="H53" s="77"/>
      <c r="I53" s="73" t="s">
        <v>373</v>
      </c>
      <c r="J53" s="114" t="s">
        <v>365</v>
      </c>
    </row>
    <row r="54" spans="2:10">
      <c r="B54" s="53" t="s">
        <v>368</v>
      </c>
      <c r="C54" s="54" t="s">
        <v>369</v>
      </c>
      <c r="D54" s="55" t="s">
        <v>224</v>
      </c>
      <c r="E54" s="29"/>
      <c r="F54" s="28">
        <v>1</v>
      </c>
      <c r="G54" s="54" t="s">
        <v>370</v>
      </c>
      <c r="H54" s="58"/>
      <c r="I54" s="53"/>
      <c r="J54" s="61"/>
    </row>
    <row r="55" spans="2:10">
      <c r="B55" s="53" t="s">
        <v>374</v>
      </c>
      <c r="C55" s="54" t="s">
        <v>375</v>
      </c>
      <c r="D55" s="54"/>
      <c r="E55" s="55" t="s">
        <v>224</v>
      </c>
      <c r="F55" s="54">
        <v>1</v>
      </c>
      <c r="G55" s="54" t="s">
        <v>376</v>
      </c>
      <c r="H55" s="58" t="s">
        <v>377</v>
      </c>
      <c r="I55" s="53" t="s">
        <v>378</v>
      </c>
      <c r="J55" s="61" t="s">
        <v>379</v>
      </c>
    </row>
    <row r="56" spans="2:10">
      <c r="B56" s="53" t="s">
        <v>374</v>
      </c>
      <c r="C56" s="54" t="s">
        <v>380</v>
      </c>
      <c r="D56" s="54"/>
      <c r="E56" s="55" t="s">
        <v>224</v>
      </c>
      <c r="F56" s="54">
        <v>1</v>
      </c>
      <c r="G56" s="54" t="s">
        <v>303</v>
      </c>
      <c r="H56" s="58" t="s">
        <v>289</v>
      </c>
      <c r="I56" s="53" t="s">
        <v>381</v>
      </c>
      <c r="J56" s="61"/>
    </row>
    <row r="57" spans="2:10">
      <c r="B57" s="73" t="s">
        <v>382</v>
      </c>
      <c r="C57" s="74" t="s">
        <v>380</v>
      </c>
      <c r="D57" s="74"/>
      <c r="E57" s="75"/>
      <c r="F57" s="74">
        <v>1</v>
      </c>
      <c r="G57" s="74" t="s">
        <v>383</v>
      </c>
      <c r="H57" s="77"/>
      <c r="I57" s="73" t="s">
        <v>384</v>
      </c>
      <c r="J57" s="114"/>
    </row>
    <row r="58" ht="13.95" spans="2:10">
      <c r="B58" s="97" t="s">
        <v>385</v>
      </c>
      <c r="C58" s="98" t="s">
        <v>386</v>
      </c>
      <c r="D58" s="105" t="s">
        <v>224</v>
      </c>
      <c r="E58" s="105"/>
      <c r="F58" s="98">
        <v>1</v>
      </c>
      <c r="G58" s="98" t="s">
        <v>387</v>
      </c>
      <c r="H58" s="99"/>
      <c r="I58" s="97"/>
      <c r="J58" s="122"/>
    </row>
    <row r="59" ht="13.95" spans="2:10">
      <c r="B59" s="53" t="s">
        <v>388</v>
      </c>
      <c r="C59" s="54" t="s">
        <v>186</v>
      </c>
      <c r="D59" s="55"/>
      <c r="E59" s="55" t="s">
        <v>224</v>
      </c>
      <c r="F59" s="54">
        <v>1</v>
      </c>
      <c r="G59" s="54" t="s">
        <v>389</v>
      </c>
      <c r="H59" s="58" t="s">
        <v>289</v>
      </c>
      <c r="I59" s="129">
        <v>0.108</v>
      </c>
      <c r="J59" s="61"/>
    </row>
    <row r="60" spans="2:10">
      <c r="B60" s="53" t="s">
        <v>390</v>
      </c>
      <c r="C60" s="54" t="s">
        <v>211</v>
      </c>
      <c r="D60" s="55"/>
      <c r="E60" s="55" t="s">
        <v>224</v>
      </c>
      <c r="F60" s="54">
        <v>1</v>
      </c>
      <c r="G60" s="54" t="s">
        <v>391</v>
      </c>
      <c r="H60" s="58" t="s">
        <v>392</v>
      </c>
      <c r="I60" s="123" t="s">
        <v>393</v>
      </c>
      <c r="J60" s="61" t="s">
        <v>394</v>
      </c>
    </row>
    <row r="61" spans="2:10">
      <c r="B61" s="53" t="s">
        <v>395</v>
      </c>
      <c r="C61" s="54" t="s">
        <v>149</v>
      </c>
      <c r="D61" s="55"/>
      <c r="E61" s="55" t="s">
        <v>224</v>
      </c>
      <c r="F61" s="54">
        <v>1</v>
      </c>
      <c r="G61" s="54" t="s">
        <v>396</v>
      </c>
      <c r="H61" s="58" t="s">
        <v>397</v>
      </c>
      <c r="I61" s="123" t="s">
        <v>398</v>
      </c>
      <c r="J61" s="61"/>
    </row>
    <row r="62" spans="2:10">
      <c r="B62" s="73" t="s">
        <v>399</v>
      </c>
      <c r="C62" s="74" t="s">
        <v>342</v>
      </c>
      <c r="D62" s="74"/>
      <c r="E62" s="75"/>
      <c r="F62" s="74">
        <v>1</v>
      </c>
      <c r="G62" s="106" t="s">
        <v>400</v>
      </c>
      <c r="H62" s="107">
        <v>0</v>
      </c>
      <c r="I62" s="130" t="s">
        <v>401</v>
      </c>
      <c r="J62" s="131"/>
    </row>
    <row r="63" spans="2:10">
      <c r="B63" s="73" t="s">
        <v>399</v>
      </c>
      <c r="C63" s="74" t="s">
        <v>346</v>
      </c>
      <c r="D63" s="74"/>
      <c r="E63" s="75"/>
      <c r="F63" s="74">
        <v>1</v>
      </c>
      <c r="G63" s="106" t="s">
        <v>400</v>
      </c>
      <c r="H63" s="107">
        <v>0</v>
      </c>
      <c r="I63" s="130" t="s">
        <v>401</v>
      </c>
      <c r="J63" s="131"/>
    </row>
    <row r="64" spans="2:10">
      <c r="B64" s="53" t="s">
        <v>402</v>
      </c>
      <c r="C64" s="54" t="s">
        <v>403</v>
      </c>
      <c r="D64" s="55"/>
      <c r="E64" s="55" t="s">
        <v>224</v>
      </c>
      <c r="F64" s="54">
        <v>1</v>
      </c>
      <c r="G64" s="54" t="s">
        <v>404</v>
      </c>
      <c r="H64" s="58" t="s">
        <v>405</v>
      </c>
      <c r="I64" s="123" t="s">
        <v>406</v>
      </c>
      <c r="J64" s="61" t="s">
        <v>407</v>
      </c>
    </row>
    <row r="65" spans="2:10">
      <c r="B65" s="53" t="s">
        <v>408</v>
      </c>
      <c r="C65" s="54" t="s">
        <v>175</v>
      </c>
      <c r="D65" s="55"/>
      <c r="E65" s="55" t="s">
        <v>224</v>
      </c>
      <c r="F65" s="54">
        <v>1</v>
      </c>
      <c r="G65" s="54" t="s">
        <v>376</v>
      </c>
      <c r="H65" s="58" t="s">
        <v>409</v>
      </c>
      <c r="I65" s="123" t="s">
        <v>410</v>
      </c>
      <c r="J65" s="140" t="s">
        <v>411</v>
      </c>
    </row>
    <row r="66" spans="2:10">
      <c r="B66" s="53" t="s">
        <v>412</v>
      </c>
      <c r="C66" s="54" t="s">
        <v>142</v>
      </c>
      <c r="D66" s="55"/>
      <c r="E66" s="55" t="s">
        <v>224</v>
      </c>
      <c r="F66" s="54">
        <v>2</v>
      </c>
      <c r="G66" s="54" t="s">
        <v>413</v>
      </c>
      <c r="H66" s="58" t="s">
        <v>414</v>
      </c>
      <c r="I66" s="123" t="s">
        <v>415</v>
      </c>
      <c r="J66" s="61" t="s">
        <v>416</v>
      </c>
    </row>
    <row r="67" ht="13.95" spans="2:10">
      <c r="B67" s="53" t="s">
        <v>417</v>
      </c>
      <c r="C67" s="54" t="s">
        <v>212</v>
      </c>
      <c r="D67" s="55"/>
      <c r="E67" s="55" t="s">
        <v>224</v>
      </c>
      <c r="F67" s="54">
        <v>1</v>
      </c>
      <c r="G67" s="54" t="s">
        <v>418</v>
      </c>
      <c r="H67" s="58" t="s">
        <v>419</v>
      </c>
      <c r="I67" s="123" t="s">
        <v>420</v>
      </c>
      <c r="J67" s="61" t="s">
        <v>421</v>
      </c>
    </row>
    <row r="68" ht="13.95" spans="2:10">
      <c r="B68" s="132" t="s">
        <v>422</v>
      </c>
      <c r="C68" s="133" t="s">
        <v>423</v>
      </c>
      <c r="D68" s="134"/>
      <c r="E68" s="134" t="s">
        <v>224</v>
      </c>
      <c r="F68" s="133">
        <v>1</v>
      </c>
      <c r="G68" s="133" t="s">
        <v>418</v>
      </c>
      <c r="H68" s="135" t="s">
        <v>289</v>
      </c>
      <c r="I68" s="141" t="s">
        <v>424</v>
      </c>
      <c r="J68" s="142"/>
    </row>
    <row r="69" spans="2:10">
      <c r="B69" s="53" t="s">
        <v>425</v>
      </c>
      <c r="C69" s="54" t="s">
        <v>426</v>
      </c>
      <c r="D69" s="55"/>
      <c r="E69" s="55" t="s">
        <v>224</v>
      </c>
      <c r="F69" s="54">
        <v>1</v>
      </c>
      <c r="G69" s="54" t="s">
        <v>427</v>
      </c>
      <c r="H69" s="58" t="s">
        <v>428</v>
      </c>
      <c r="I69" s="123" t="s">
        <v>429</v>
      </c>
      <c r="J69" s="61" t="s">
        <v>430</v>
      </c>
    </row>
    <row r="70" spans="2:10">
      <c r="B70" s="53" t="s">
        <v>431</v>
      </c>
      <c r="C70" s="54" t="s">
        <v>432</v>
      </c>
      <c r="D70" s="55"/>
      <c r="E70" s="55" t="s">
        <v>224</v>
      </c>
      <c r="F70" s="54">
        <v>1</v>
      </c>
      <c r="G70" s="54" t="s">
        <v>433</v>
      </c>
      <c r="H70" s="58" t="s">
        <v>434</v>
      </c>
      <c r="I70" s="123" t="s">
        <v>435</v>
      </c>
      <c r="J70" s="61"/>
    </row>
    <row r="71" ht="13.95" spans="2:10">
      <c r="B71" s="53" t="s">
        <v>436</v>
      </c>
      <c r="C71" s="54" t="s">
        <v>437</v>
      </c>
      <c r="D71" s="55"/>
      <c r="E71" s="55" t="s">
        <v>224</v>
      </c>
      <c r="F71" s="54">
        <v>1</v>
      </c>
      <c r="G71" s="54" t="s">
        <v>438</v>
      </c>
      <c r="H71" s="58" t="s">
        <v>439</v>
      </c>
      <c r="I71" s="123" t="s">
        <v>440</v>
      </c>
      <c r="J71" s="61"/>
    </row>
    <row r="72" ht="13.95" spans="2:10">
      <c r="B72" s="132" t="s">
        <v>441</v>
      </c>
      <c r="C72" s="133" t="s">
        <v>403</v>
      </c>
      <c r="D72" s="134"/>
      <c r="E72" s="134" t="s">
        <v>224</v>
      </c>
      <c r="F72" s="133">
        <v>1</v>
      </c>
      <c r="G72" s="133" t="s">
        <v>433</v>
      </c>
      <c r="H72" s="135" t="s">
        <v>442</v>
      </c>
      <c r="I72" s="141" t="s">
        <v>443</v>
      </c>
      <c r="J72" s="142" t="s">
        <v>444</v>
      </c>
    </row>
    <row r="73" spans="2:10">
      <c r="B73" s="53" t="s">
        <v>445</v>
      </c>
      <c r="C73" s="54" t="s">
        <v>426</v>
      </c>
      <c r="D73" s="55"/>
      <c r="E73" s="55" t="s">
        <v>224</v>
      </c>
      <c r="F73" s="54">
        <v>1</v>
      </c>
      <c r="G73" s="54" t="s">
        <v>446</v>
      </c>
      <c r="H73" s="58" t="s">
        <v>434</v>
      </c>
      <c r="I73" s="123" t="s">
        <v>447</v>
      </c>
      <c r="J73" s="61"/>
    </row>
    <row r="74" spans="2:10">
      <c r="B74" s="53" t="s">
        <v>445</v>
      </c>
      <c r="C74" s="54" t="s">
        <v>448</v>
      </c>
      <c r="D74" s="55"/>
      <c r="E74" s="55" t="s">
        <v>224</v>
      </c>
      <c r="F74" s="54">
        <v>1</v>
      </c>
      <c r="G74" s="54" t="s">
        <v>449</v>
      </c>
      <c r="H74" s="58" t="s">
        <v>439</v>
      </c>
      <c r="I74" s="123" t="s">
        <v>313</v>
      </c>
      <c r="J74" s="61"/>
    </row>
    <row r="75" ht="13.95" spans="2:10">
      <c r="B75" s="73" t="s">
        <v>445</v>
      </c>
      <c r="C75" s="74" t="s">
        <v>448</v>
      </c>
      <c r="D75" s="75"/>
      <c r="E75" s="75"/>
      <c r="F75" s="74">
        <v>1</v>
      </c>
      <c r="G75" s="74" t="s">
        <v>450</v>
      </c>
      <c r="H75" s="77"/>
      <c r="I75" s="125" t="s">
        <v>451</v>
      </c>
      <c r="J75" s="114"/>
    </row>
    <row r="76" ht="13.95" spans="2:10">
      <c r="B76" s="136" t="s">
        <v>452</v>
      </c>
      <c r="C76" s="137" t="s">
        <v>142</v>
      </c>
      <c r="D76" s="138"/>
      <c r="E76" s="138"/>
      <c r="F76" s="137">
        <v>2</v>
      </c>
      <c r="G76" s="137" t="s">
        <v>453</v>
      </c>
      <c r="H76" s="139"/>
      <c r="I76" s="143" t="s">
        <v>454</v>
      </c>
      <c r="J76" s="144" t="s">
        <v>416</v>
      </c>
    </row>
    <row r="77" spans="2:10">
      <c r="B77" s="73" t="s">
        <v>455</v>
      </c>
      <c r="C77" s="74" t="s">
        <v>456</v>
      </c>
      <c r="D77" s="75"/>
      <c r="E77" s="75" t="s">
        <v>224</v>
      </c>
      <c r="F77" s="74">
        <v>1</v>
      </c>
      <c r="G77" s="76" t="s">
        <v>457</v>
      </c>
      <c r="H77" s="107"/>
      <c r="I77" s="130" t="s">
        <v>458</v>
      </c>
      <c r="J77" s="114"/>
    </row>
    <row r="78" spans="2:10">
      <c r="B78" s="27"/>
      <c r="C78" s="28"/>
      <c r="D78" s="29"/>
      <c r="E78" s="29"/>
      <c r="F78" s="28"/>
      <c r="G78" s="39"/>
      <c r="H78" s="47"/>
      <c r="I78" s="30"/>
      <c r="J78" s="50"/>
    </row>
    <row r="79" spans="2:10">
      <c r="B79" s="53"/>
      <c r="C79" s="54"/>
      <c r="D79" s="55"/>
      <c r="E79" s="55"/>
      <c r="F79" s="54"/>
      <c r="G79" s="54"/>
      <c r="H79" s="58"/>
      <c r="I79" s="53"/>
      <c r="J79" s="61"/>
    </row>
    <row r="80" spans="2:10">
      <c r="B80" s="53"/>
      <c r="C80" s="54"/>
      <c r="D80" s="55"/>
      <c r="E80" s="55"/>
      <c r="F80" s="54"/>
      <c r="G80" s="54"/>
      <c r="H80" s="58"/>
      <c r="I80" s="53"/>
      <c r="J80" s="61"/>
    </row>
    <row r="81" spans="2:10">
      <c r="B81" s="53"/>
      <c r="C81" s="54"/>
      <c r="D81" s="55"/>
      <c r="E81" s="55"/>
      <c r="F81" s="54"/>
      <c r="G81" s="54"/>
      <c r="H81" s="58"/>
      <c r="I81" s="53"/>
      <c r="J81" s="61"/>
    </row>
    <row r="82" spans="2:10">
      <c r="B82" s="53"/>
      <c r="C82" s="54"/>
      <c r="D82" s="55"/>
      <c r="E82" s="55"/>
      <c r="F82" s="54"/>
      <c r="G82" s="54"/>
      <c r="H82" s="58"/>
      <c r="I82" s="53"/>
      <c r="J82" s="61"/>
    </row>
    <row r="83" spans="2:10">
      <c r="B83" s="53"/>
      <c r="C83" s="54"/>
      <c r="D83" s="54"/>
      <c r="E83" s="54"/>
      <c r="F83" s="54"/>
      <c r="G83" s="54"/>
      <c r="H83" s="58"/>
      <c r="I83" s="53"/>
      <c r="J83" s="61"/>
    </row>
    <row r="84" spans="2:10">
      <c r="B84" s="53"/>
      <c r="C84" s="54"/>
      <c r="D84" s="54"/>
      <c r="E84" s="54"/>
      <c r="F84" s="54"/>
      <c r="G84" s="54"/>
      <c r="H84" s="58"/>
      <c r="I84" s="53"/>
      <c r="J84" s="61"/>
    </row>
    <row r="85" spans="2:10">
      <c r="B85" s="53"/>
      <c r="C85" s="54"/>
      <c r="D85" s="54"/>
      <c r="E85" s="54"/>
      <c r="F85" s="54"/>
      <c r="G85" s="54"/>
      <c r="H85" s="58"/>
      <c r="I85" s="53"/>
      <c r="J85" s="61"/>
    </row>
    <row r="86" spans="2:10">
      <c r="B86" s="53"/>
      <c r="C86" s="54"/>
      <c r="D86" s="54"/>
      <c r="E86" s="54"/>
      <c r="F86" s="54"/>
      <c r="G86" s="54"/>
      <c r="H86" s="58"/>
      <c r="I86" s="53"/>
      <c r="J86" s="61"/>
    </row>
    <row r="87" spans="2:10">
      <c r="B87" s="53"/>
      <c r="C87" s="54"/>
      <c r="D87" s="54"/>
      <c r="E87" s="54"/>
      <c r="F87" s="54"/>
      <c r="G87" s="54"/>
      <c r="H87" s="58"/>
      <c r="I87" s="53"/>
      <c r="J87" s="61"/>
    </row>
    <row r="88" spans="2:10">
      <c r="B88" s="53"/>
      <c r="C88" s="54"/>
      <c r="D88" s="54"/>
      <c r="E88" s="54"/>
      <c r="F88" s="54"/>
      <c r="G88" s="54"/>
      <c r="H88" s="58"/>
      <c r="I88" s="53"/>
      <c r="J88" s="61"/>
    </row>
    <row r="89" spans="2:10">
      <c r="B89" s="53"/>
      <c r="C89" s="54"/>
      <c r="D89" s="54"/>
      <c r="E89" s="54"/>
      <c r="F89" s="54"/>
      <c r="G89" s="54"/>
      <c r="H89" s="58"/>
      <c r="I89" s="53"/>
      <c r="J89" s="61"/>
    </row>
    <row r="90" spans="2:10">
      <c r="B90" s="53"/>
      <c r="C90" s="54"/>
      <c r="D90" s="54"/>
      <c r="E90" s="54"/>
      <c r="F90" s="54"/>
      <c r="G90" s="54"/>
      <c r="H90" s="58"/>
      <c r="I90" s="53"/>
      <c r="J90" s="61"/>
    </row>
    <row r="91" ht="13.95" spans="2:10">
      <c r="B91" s="56"/>
      <c r="C91" s="57"/>
      <c r="D91" s="57"/>
      <c r="E91" s="57"/>
      <c r="F91" s="57"/>
      <c r="G91" s="57"/>
      <c r="H91" s="59"/>
      <c r="I91" s="56"/>
      <c r="J91" s="62"/>
    </row>
  </sheetData>
  <mergeCells count="9">
    <mergeCell ref="G45:G46"/>
    <mergeCell ref="H22:H23"/>
    <mergeCell ref="H45:H46"/>
    <mergeCell ref="I22:I23"/>
    <mergeCell ref="I29:I30"/>
    <mergeCell ref="I40:I41"/>
    <mergeCell ref="I45:I46"/>
    <mergeCell ref="J40:J41"/>
    <mergeCell ref="J45:J4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91"/>
  <sheetViews>
    <sheetView tabSelected="1" zoomScale="85" zoomScaleNormal="85" workbookViewId="0">
      <selection activeCell="L13" sqref="L13"/>
    </sheetView>
  </sheetViews>
  <sheetFormatPr defaultColWidth="8.88888888888889" defaultRowHeight="13.2"/>
  <cols>
    <col min="2" max="2" width="16.7777777777778" customWidth="1"/>
    <col min="3" max="3" width="39.9907407407407" customWidth="1"/>
    <col min="4" max="4" width="23.6574074074074" customWidth="1"/>
    <col min="5" max="5" width="16.3425925925926" customWidth="1"/>
    <col min="6" max="7" width="11.5555555555556" customWidth="1"/>
    <col min="9" max="12" width="12.5555555555556" customWidth="1"/>
    <col min="13" max="13" width="15.5555555555556" customWidth="1"/>
    <col min="14" max="14" width="17.8888888888889" customWidth="1"/>
    <col min="15" max="15" width="15.5555555555556" customWidth="1"/>
    <col min="16" max="16" width="16.6666666666667" customWidth="1"/>
    <col min="17" max="17" width="14.8888888888889" customWidth="1"/>
    <col min="18" max="18" width="21.3333333333333" customWidth="1"/>
    <col min="20" max="20" width="11.8888888888889" customWidth="1"/>
    <col min="21" max="22" width="9.66666666666667"/>
    <col min="23" max="23" width="16.8888888888889" customWidth="1"/>
  </cols>
  <sheetData>
    <row r="1" ht="13.95"/>
    <row r="2" spans="2:17">
      <c r="B2" s="22" t="s">
        <v>215</v>
      </c>
      <c r="C2" s="23" t="s">
        <v>131</v>
      </c>
      <c r="D2" s="23" t="s">
        <v>459</v>
      </c>
      <c r="E2" s="23" t="s">
        <v>460</v>
      </c>
      <c r="F2" s="23" t="s">
        <v>216</v>
      </c>
      <c r="G2" s="23" t="s">
        <v>217</v>
      </c>
      <c r="H2" s="23" t="s">
        <v>132</v>
      </c>
      <c r="I2" s="23" t="s">
        <v>461</v>
      </c>
      <c r="J2" s="32" t="s">
        <v>462</v>
      </c>
      <c r="K2" s="32" t="s">
        <v>67</v>
      </c>
      <c r="L2" s="32" t="s">
        <v>463</v>
      </c>
      <c r="M2" s="32" t="s">
        <v>464</v>
      </c>
      <c r="N2" s="32" t="s">
        <v>465</v>
      </c>
      <c r="O2" s="32" t="s">
        <v>466</v>
      </c>
      <c r="P2" s="32" t="s">
        <v>467</v>
      </c>
      <c r="Q2" s="48" t="s">
        <v>19</v>
      </c>
    </row>
    <row r="3" spans="2:18">
      <c r="B3" s="24" t="s">
        <v>468</v>
      </c>
      <c r="C3" s="25" t="s">
        <v>469</v>
      </c>
      <c r="D3" s="25" t="s">
        <v>470</v>
      </c>
      <c r="E3" s="25"/>
      <c r="F3" s="26"/>
      <c r="G3" s="26" t="s">
        <v>224</v>
      </c>
      <c r="H3" s="25">
        <v>1</v>
      </c>
      <c r="I3" s="33" t="s">
        <v>471</v>
      </c>
      <c r="J3" s="34">
        <v>185</v>
      </c>
      <c r="K3" s="34" t="s">
        <v>472</v>
      </c>
      <c r="L3" s="34" t="s">
        <v>473</v>
      </c>
      <c r="M3" s="34">
        <v>1040</v>
      </c>
      <c r="N3" s="35">
        <v>1290</v>
      </c>
      <c r="O3" s="35" t="s">
        <v>474</v>
      </c>
      <c r="P3" s="35">
        <v>250</v>
      </c>
      <c r="Q3" s="49">
        <f>SUM($J3+$M3-$N3-$P3)</f>
        <v>-315</v>
      </c>
      <c r="R3">
        <f>SUM(Q3:Q20)</f>
        <v>4453</v>
      </c>
    </row>
    <row r="4" spans="2:17">
      <c r="B4" s="27" t="s">
        <v>468</v>
      </c>
      <c r="C4" s="28" t="s">
        <v>475</v>
      </c>
      <c r="D4" s="28" t="s">
        <v>470</v>
      </c>
      <c r="E4" s="28"/>
      <c r="F4" s="28"/>
      <c r="G4" s="29" t="s">
        <v>224</v>
      </c>
      <c r="H4" s="28">
        <v>1</v>
      </c>
      <c r="I4" s="36" t="s">
        <v>476</v>
      </c>
      <c r="J4" s="37">
        <v>290</v>
      </c>
      <c r="K4" s="37" t="s">
        <v>477</v>
      </c>
      <c r="L4" s="37" t="s">
        <v>307</v>
      </c>
      <c r="M4" s="37">
        <v>1415</v>
      </c>
      <c r="N4" s="38">
        <v>1500</v>
      </c>
      <c r="O4" s="38" t="s">
        <v>478</v>
      </c>
      <c r="P4" s="38">
        <v>345</v>
      </c>
      <c r="Q4" s="50">
        <f>SUM($J4+$M4-$N4-$P4)</f>
        <v>-140</v>
      </c>
    </row>
    <row r="5" spans="2:17">
      <c r="B5" s="27" t="s">
        <v>468</v>
      </c>
      <c r="C5" s="28" t="s">
        <v>479</v>
      </c>
      <c r="D5" s="28" t="s">
        <v>470</v>
      </c>
      <c r="E5" s="28"/>
      <c r="F5" s="28"/>
      <c r="G5" s="29" t="s">
        <v>224</v>
      </c>
      <c r="H5" s="28">
        <v>1</v>
      </c>
      <c r="I5" s="36" t="s">
        <v>471</v>
      </c>
      <c r="J5" s="37">
        <v>185</v>
      </c>
      <c r="K5" s="37" t="s">
        <v>480</v>
      </c>
      <c r="L5" s="37" t="s">
        <v>481</v>
      </c>
      <c r="M5" s="37">
        <v>1795</v>
      </c>
      <c r="N5" s="38">
        <v>1710</v>
      </c>
      <c r="O5" s="38" t="s">
        <v>482</v>
      </c>
      <c r="P5" s="38">
        <v>390</v>
      </c>
      <c r="Q5" s="50">
        <f t="shared" ref="Q5:Q20" si="0">SUM($J5+$M5-$N5-$P5)</f>
        <v>-120</v>
      </c>
    </row>
    <row r="6" spans="2:17">
      <c r="B6" s="27" t="s">
        <v>468</v>
      </c>
      <c r="C6" s="28" t="s">
        <v>483</v>
      </c>
      <c r="D6" s="28" t="s">
        <v>470</v>
      </c>
      <c r="E6" s="28"/>
      <c r="F6" s="28"/>
      <c r="G6" s="29" t="s">
        <v>224</v>
      </c>
      <c r="H6" s="28">
        <v>1</v>
      </c>
      <c r="I6" s="36" t="s">
        <v>484</v>
      </c>
      <c r="J6" s="37">
        <v>412</v>
      </c>
      <c r="K6" s="37" t="s">
        <v>485</v>
      </c>
      <c r="L6" s="37" t="s">
        <v>481</v>
      </c>
      <c r="M6" s="37">
        <v>1795</v>
      </c>
      <c r="N6" s="38">
        <v>1150</v>
      </c>
      <c r="O6" s="38" t="s">
        <v>486</v>
      </c>
      <c r="P6" s="38">
        <v>404</v>
      </c>
      <c r="Q6" s="50">
        <f t="shared" si="0"/>
        <v>653</v>
      </c>
    </row>
    <row r="7" spans="2:17">
      <c r="B7" s="27" t="s">
        <v>468</v>
      </c>
      <c r="C7" s="28" t="s">
        <v>487</v>
      </c>
      <c r="D7" s="28" t="s">
        <v>470</v>
      </c>
      <c r="E7" s="28"/>
      <c r="F7" s="28"/>
      <c r="G7" s="29" t="s">
        <v>224</v>
      </c>
      <c r="H7" s="28">
        <v>5</v>
      </c>
      <c r="I7" s="36" t="s">
        <v>488</v>
      </c>
      <c r="J7" s="37">
        <v>860</v>
      </c>
      <c r="K7" s="37" t="s">
        <v>489</v>
      </c>
      <c r="L7" s="37" t="s">
        <v>490</v>
      </c>
      <c r="M7" s="37">
        <v>6731</v>
      </c>
      <c r="N7" s="38">
        <v>3140</v>
      </c>
      <c r="O7" s="38" t="s">
        <v>491</v>
      </c>
      <c r="P7" s="38">
        <v>1280</v>
      </c>
      <c r="Q7" s="50">
        <f t="shared" si="0"/>
        <v>3171</v>
      </c>
    </row>
    <row r="8" spans="2:17">
      <c r="B8" s="27" t="s">
        <v>468</v>
      </c>
      <c r="C8" s="28" t="s">
        <v>492</v>
      </c>
      <c r="D8" s="28" t="s">
        <v>470</v>
      </c>
      <c r="E8" s="28"/>
      <c r="F8" s="29"/>
      <c r="G8" s="29" t="s">
        <v>224</v>
      </c>
      <c r="H8" s="28">
        <v>1</v>
      </c>
      <c r="I8" s="36" t="s">
        <v>434</v>
      </c>
      <c r="J8" s="37">
        <v>972</v>
      </c>
      <c r="K8" s="37" t="s">
        <v>493</v>
      </c>
      <c r="L8" s="37" t="s">
        <v>494</v>
      </c>
      <c r="M8" s="37">
        <v>2094</v>
      </c>
      <c r="N8" s="38">
        <v>1710</v>
      </c>
      <c r="O8" s="38" t="s">
        <v>495</v>
      </c>
      <c r="P8" s="38">
        <v>849</v>
      </c>
      <c r="Q8" s="50">
        <f t="shared" si="0"/>
        <v>507</v>
      </c>
    </row>
    <row r="9" spans="2:17">
      <c r="B9" s="27" t="s">
        <v>468</v>
      </c>
      <c r="C9" s="28" t="s">
        <v>496</v>
      </c>
      <c r="D9" s="28" t="s">
        <v>470</v>
      </c>
      <c r="E9" s="28"/>
      <c r="F9" s="29"/>
      <c r="G9" s="29" t="s">
        <v>224</v>
      </c>
      <c r="H9" s="28">
        <v>1</v>
      </c>
      <c r="I9" s="36" t="s">
        <v>497</v>
      </c>
      <c r="J9" s="37">
        <v>1720</v>
      </c>
      <c r="K9" s="37" t="s">
        <v>498</v>
      </c>
      <c r="L9" s="37" t="s">
        <v>499</v>
      </c>
      <c r="M9" s="37">
        <v>4038</v>
      </c>
      <c r="N9" s="38">
        <v>4020</v>
      </c>
      <c r="O9" s="38" t="s">
        <v>500</v>
      </c>
      <c r="P9" s="38">
        <v>1041</v>
      </c>
      <c r="Q9" s="50">
        <f t="shared" si="0"/>
        <v>697</v>
      </c>
    </row>
    <row r="10" spans="2:17">
      <c r="B10" s="27"/>
      <c r="C10" s="28"/>
      <c r="D10" s="28"/>
      <c r="E10" s="28"/>
      <c r="F10" s="29"/>
      <c r="G10" s="29"/>
      <c r="H10" s="28"/>
      <c r="I10" s="36"/>
      <c r="J10" s="37"/>
      <c r="K10" s="37"/>
      <c r="L10" s="37"/>
      <c r="M10" s="37"/>
      <c r="N10" s="38"/>
      <c r="O10" s="38"/>
      <c r="P10" s="38"/>
      <c r="Q10" s="50">
        <f t="shared" si="0"/>
        <v>0</v>
      </c>
    </row>
    <row r="11" spans="2:17">
      <c r="B11" s="27"/>
      <c r="C11" s="28"/>
      <c r="D11" s="28"/>
      <c r="E11" s="28"/>
      <c r="F11" s="29"/>
      <c r="G11" s="29"/>
      <c r="H11" s="28"/>
      <c r="I11" s="36"/>
      <c r="J11" s="37"/>
      <c r="K11" s="37"/>
      <c r="L11" s="37"/>
      <c r="M11" s="37"/>
      <c r="N11" s="38"/>
      <c r="O11" s="38"/>
      <c r="P11" s="38"/>
      <c r="Q11" s="50">
        <f t="shared" si="0"/>
        <v>0</v>
      </c>
    </row>
    <row r="12" spans="2:17">
      <c r="B12" s="27"/>
      <c r="C12" s="28"/>
      <c r="D12" s="28"/>
      <c r="E12" s="28"/>
      <c r="F12" s="29"/>
      <c r="G12" s="29"/>
      <c r="H12" s="28"/>
      <c r="I12" s="36"/>
      <c r="J12" s="37"/>
      <c r="K12" s="37"/>
      <c r="L12" s="37"/>
      <c r="M12" s="37"/>
      <c r="N12" s="38"/>
      <c r="O12" s="38"/>
      <c r="P12" s="38"/>
      <c r="Q12" s="50">
        <f t="shared" si="0"/>
        <v>0</v>
      </c>
    </row>
    <row r="13" spans="2:17">
      <c r="B13" s="27"/>
      <c r="C13" s="28"/>
      <c r="D13" s="28"/>
      <c r="E13" s="28"/>
      <c r="F13" s="29"/>
      <c r="G13" s="29"/>
      <c r="H13" s="28"/>
      <c r="I13" s="36"/>
      <c r="J13" s="37"/>
      <c r="K13" s="37"/>
      <c r="L13" s="37"/>
      <c r="M13" s="37"/>
      <c r="N13" s="38"/>
      <c r="O13" s="38"/>
      <c r="P13" s="38"/>
      <c r="Q13" s="50">
        <f t="shared" si="0"/>
        <v>0</v>
      </c>
    </row>
    <row r="14" spans="2:17">
      <c r="B14" s="30"/>
      <c r="C14" s="28"/>
      <c r="D14" s="28"/>
      <c r="E14" s="28"/>
      <c r="F14" s="29"/>
      <c r="G14" s="29"/>
      <c r="H14" s="28"/>
      <c r="I14" s="39"/>
      <c r="J14" s="40"/>
      <c r="K14" s="40"/>
      <c r="L14" s="40"/>
      <c r="M14" s="40"/>
      <c r="N14" s="38"/>
      <c r="O14" s="38"/>
      <c r="P14" s="38"/>
      <c r="Q14" s="50">
        <f t="shared" si="0"/>
        <v>0</v>
      </c>
    </row>
    <row r="15" spans="2:17">
      <c r="B15" s="30"/>
      <c r="C15" s="28"/>
      <c r="D15" s="28"/>
      <c r="E15" s="28"/>
      <c r="F15" s="29"/>
      <c r="G15" s="29"/>
      <c r="H15" s="28"/>
      <c r="I15" s="39"/>
      <c r="J15" s="40"/>
      <c r="K15" s="40"/>
      <c r="L15" s="40"/>
      <c r="M15" s="40"/>
      <c r="N15" s="38"/>
      <c r="O15" s="38"/>
      <c r="P15" s="38"/>
      <c r="Q15" s="50">
        <f t="shared" si="0"/>
        <v>0</v>
      </c>
    </row>
    <row r="16" spans="2:17">
      <c r="B16" s="30"/>
      <c r="C16" s="28"/>
      <c r="D16" s="28"/>
      <c r="E16" s="28"/>
      <c r="F16" s="29"/>
      <c r="G16" s="29"/>
      <c r="H16" s="28"/>
      <c r="I16" s="39"/>
      <c r="J16" s="40"/>
      <c r="K16" s="40"/>
      <c r="L16" s="40"/>
      <c r="M16" s="40"/>
      <c r="N16" s="38"/>
      <c r="O16" s="38"/>
      <c r="P16" s="38"/>
      <c r="Q16" s="50">
        <f t="shared" si="0"/>
        <v>0</v>
      </c>
    </row>
    <row r="17" spans="2:17">
      <c r="B17" s="30"/>
      <c r="C17" s="28"/>
      <c r="D17" s="28"/>
      <c r="E17" s="28"/>
      <c r="F17" s="29"/>
      <c r="G17" s="29"/>
      <c r="H17" s="28"/>
      <c r="I17" s="39"/>
      <c r="J17" s="40"/>
      <c r="K17" s="40"/>
      <c r="L17" s="40"/>
      <c r="M17" s="40"/>
      <c r="N17" s="38"/>
      <c r="O17" s="38"/>
      <c r="P17" s="38"/>
      <c r="Q17" s="50">
        <f t="shared" si="0"/>
        <v>0</v>
      </c>
    </row>
    <row r="18" spans="2:17">
      <c r="B18" s="30"/>
      <c r="C18" s="28"/>
      <c r="D18" s="28"/>
      <c r="E18" s="28"/>
      <c r="F18" s="29"/>
      <c r="G18" s="29"/>
      <c r="H18" s="28"/>
      <c r="I18" s="39"/>
      <c r="J18" s="40"/>
      <c r="K18" s="40"/>
      <c r="L18" s="40"/>
      <c r="M18" s="40"/>
      <c r="N18" s="38"/>
      <c r="O18" s="38"/>
      <c r="P18" s="38"/>
      <c r="Q18" s="50">
        <f t="shared" si="0"/>
        <v>0</v>
      </c>
    </row>
    <row r="19" spans="2:17">
      <c r="B19" s="30"/>
      <c r="C19" s="28"/>
      <c r="D19" s="28"/>
      <c r="E19" s="28"/>
      <c r="F19" s="29"/>
      <c r="G19" s="29"/>
      <c r="H19" s="28"/>
      <c r="I19" s="39"/>
      <c r="J19" s="40"/>
      <c r="K19" s="40"/>
      <c r="L19" s="40"/>
      <c r="M19" s="40"/>
      <c r="N19" s="38"/>
      <c r="O19" s="38"/>
      <c r="P19" s="38"/>
      <c r="Q19" s="50">
        <f t="shared" si="0"/>
        <v>0</v>
      </c>
    </row>
    <row r="20" spans="2:17">
      <c r="B20" s="30"/>
      <c r="C20" s="28"/>
      <c r="D20" s="28"/>
      <c r="E20" s="28"/>
      <c r="F20" s="29"/>
      <c r="G20" s="29"/>
      <c r="H20" s="28"/>
      <c r="I20" s="39"/>
      <c r="J20" s="40"/>
      <c r="K20" s="40"/>
      <c r="L20" s="40"/>
      <c r="M20" s="40"/>
      <c r="N20" s="38"/>
      <c r="O20" s="38"/>
      <c r="P20" s="38"/>
      <c r="Q20" s="50">
        <f t="shared" si="0"/>
        <v>0</v>
      </c>
    </row>
    <row r="21" spans="2:17">
      <c r="B21" s="27"/>
      <c r="C21" s="28"/>
      <c r="D21" s="28"/>
      <c r="E21" s="28"/>
      <c r="F21" s="29"/>
      <c r="G21" s="29"/>
      <c r="H21" s="28"/>
      <c r="I21" s="39"/>
      <c r="J21" s="40"/>
      <c r="K21" s="40"/>
      <c r="L21" s="40"/>
      <c r="M21" s="40"/>
      <c r="N21" s="38"/>
      <c r="O21" s="38"/>
      <c r="P21" s="38"/>
      <c r="Q21" s="50">
        <f t="shared" ref="Q21:Q40" si="1">SUM($J21+$M21-$N21-$P21)</f>
        <v>0</v>
      </c>
    </row>
    <row r="22" spans="2:17">
      <c r="B22" s="27"/>
      <c r="C22" s="28"/>
      <c r="D22" s="28"/>
      <c r="E22" s="28"/>
      <c r="F22" s="29"/>
      <c r="G22" s="29"/>
      <c r="H22" s="28"/>
      <c r="I22" s="39"/>
      <c r="J22" s="40"/>
      <c r="K22" s="40"/>
      <c r="L22" s="40"/>
      <c r="M22" s="40"/>
      <c r="N22" s="41"/>
      <c r="O22" s="41"/>
      <c r="P22" s="41"/>
      <c r="Q22" s="50">
        <f t="shared" si="1"/>
        <v>0</v>
      </c>
    </row>
    <row r="23" spans="2:17">
      <c r="B23" s="27"/>
      <c r="C23" s="28"/>
      <c r="D23" s="28"/>
      <c r="E23" s="28"/>
      <c r="F23" s="29"/>
      <c r="G23" s="29"/>
      <c r="H23" s="28"/>
      <c r="I23" s="39"/>
      <c r="J23" s="40"/>
      <c r="K23" s="40"/>
      <c r="L23" s="40"/>
      <c r="M23" s="40"/>
      <c r="N23" s="41"/>
      <c r="O23" s="41"/>
      <c r="P23" s="41"/>
      <c r="Q23" s="50">
        <f t="shared" si="1"/>
        <v>0</v>
      </c>
    </row>
    <row r="24" spans="2:17">
      <c r="B24" s="27"/>
      <c r="C24" s="28"/>
      <c r="D24" s="28"/>
      <c r="E24" s="28"/>
      <c r="F24" s="29"/>
      <c r="G24" s="29"/>
      <c r="H24" s="28"/>
      <c r="I24" s="39"/>
      <c r="J24" s="40"/>
      <c r="K24" s="40"/>
      <c r="L24" s="40"/>
      <c r="M24" s="40"/>
      <c r="N24" s="38"/>
      <c r="O24" s="38"/>
      <c r="P24" s="38"/>
      <c r="Q24" s="50">
        <f t="shared" si="1"/>
        <v>0</v>
      </c>
    </row>
    <row r="25" spans="2:17">
      <c r="B25" s="27"/>
      <c r="C25" s="28"/>
      <c r="D25" s="28"/>
      <c r="E25" s="28"/>
      <c r="F25" s="29"/>
      <c r="G25" s="29"/>
      <c r="H25" s="28"/>
      <c r="I25" s="39"/>
      <c r="J25" s="40"/>
      <c r="K25" s="40"/>
      <c r="L25" s="40"/>
      <c r="M25" s="40"/>
      <c r="N25" s="38"/>
      <c r="O25" s="38"/>
      <c r="P25" s="38"/>
      <c r="Q25" s="50">
        <f t="shared" si="1"/>
        <v>0</v>
      </c>
    </row>
    <row r="26" spans="2:17">
      <c r="B26" s="27"/>
      <c r="C26" s="28"/>
      <c r="D26" s="28"/>
      <c r="E26" s="28"/>
      <c r="F26" s="29"/>
      <c r="G26" s="29"/>
      <c r="H26" s="28"/>
      <c r="I26" s="39"/>
      <c r="J26" s="40"/>
      <c r="K26" s="40"/>
      <c r="L26" s="40"/>
      <c r="M26" s="40"/>
      <c r="N26" s="38"/>
      <c r="O26" s="38"/>
      <c r="P26" s="38"/>
      <c r="Q26" s="50">
        <f t="shared" si="1"/>
        <v>0</v>
      </c>
    </row>
    <row r="27" spans="2:17">
      <c r="B27" s="27"/>
      <c r="C27" s="28"/>
      <c r="D27" s="28"/>
      <c r="E27" s="28"/>
      <c r="F27" s="29"/>
      <c r="G27" s="29"/>
      <c r="H27" s="28"/>
      <c r="I27" s="39"/>
      <c r="J27" s="40"/>
      <c r="K27" s="40"/>
      <c r="L27" s="40"/>
      <c r="M27" s="40"/>
      <c r="N27" s="38"/>
      <c r="O27" s="38"/>
      <c r="P27" s="38"/>
      <c r="Q27" s="50">
        <f t="shared" si="1"/>
        <v>0</v>
      </c>
    </row>
    <row r="28" spans="2:17">
      <c r="B28" s="27"/>
      <c r="C28" s="28"/>
      <c r="D28" s="28"/>
      <c r="E28" s="28"/>
      <c r="F28" s="29"/>
      <c r="G28" s="29"/>
      <c r="H28" s="28"/>
      <c r="I28" s="39"/>
      <c r="J28" s="40"/>
      <c r="K28" s="40"/>
      <c r="L28" s="40"/>
      <c r="M28" s="40"/>
      <c r="N28" s="38"/>
      <c r="O28" s="38"/>
      <c r="P28" s="38"/>
      <c r="Q28" s="50">
        <f t="shared" si="1"/>
        <v>0</v>
      </c>
    </row>
    <row r="29" spans="2:17">
      <c r="B29" s="27"/>
      <c r="C29" s="31"/>
      <c r="D29" s="31"/>
      <c r="E29" s="31"/>
      <c r="F29" s="29"/>
      <c r="G29" s="29"/>
      <c r="H29" s="28"/>
      <c r="I29" s="39"/>
      <c r="J29" s="40"/>
      <c r="K29" s="40"/>
      <c r="L29" s="40"/>
      <c r="M29" s="40"/>
      <c r="N29" s="38"/>
      <c r="O29" s="38"/>
      <c r="P29" s="38"/>
      <c r="Q29" s="50">
        <f t="shared" si="1"/>
        <v>0</v>
      </c>
    </row>
    <row r="30" spans="2:17">
      <c r="B30" s="27"/>
      <c r="C30" s="28"/>
      <c r="D30" s="28"/>
      <c r="E30" s="28"/>
      <c r="F30" s="29"/>
      <c r="G30" s="29"/>
      <c r="H30" s="28"/>
      <c r="I30" s="39"/>
      <c r="J30" s="40"/>
      <c r="K30" s="40"/>
      <c r="L30" s="40"/>
      <c r="M30" s="40"/>
      <c r="N30" s="38"/>
      <c r="O30" s="38"/>
      <c r="P30" s="38"/>
      <c r="Q30" s="50">
        <f t="shared" si="1"/>
        <v>0</v>
      </c>
    </row>
    <row r="31" spans="2:17">
      <c r="B31" s="27"/>
      <c r="C31" s="28"/>
      <c r="D31" s="28"/>
      <c r="E31" s="28"/>
      <c r="F31" s="28"/>
      <c r="G31" s="29"/>
      <c r="H31" s="28"/>
      <c r="I31" s="36"/>
      <c r="J31" s="37"/>
      <c r="K31" s="37"/>
      <c r="L31" s="37"/>
      <c r="M31" s="37"/>
      <c r="N31" s="38"/>
      <c r="O31" s="38"/>
      <c r="P31" s="38"/>
      <c r="Q31" s="50">
        <f t="shared" si="1"/>
        <v>0</v>
      </c>
    </row>
    <row r="32" spans="2:17">
      <c r="B32" s="27"/>
      <c r="C32" s="28"/>
      <c r="D32" s="28"/>
      <c r="E32" s="28"/>
      <c r="F32" s="29"/>
      <c r="G32" s="29"/>
      <c r="H32" s="28"/>
      <c r="I32" s="28"/>
      <c r="J32" s="38"/>
      <c r="K32" s="38"/>
      <c r="L32" s="38"/>
      <c r="M32" s="38"/>
      <c r="N32" s="38"/>
      <c r="O32" s="38"/>
      <c r="P32" s="38"/>
      <c r="Q32" s="50">
        <f t="shared" si="1"/>
        <v>0</v>
      </c>
    </row>
    <row r="33" spans="2:17">
      <c r="B33" s="27"/>
      <c r="C33" s="28"/>
      <c r="D33" s="28"/>
      <c r="E33" s="28"/>
      <c r="F33" s="28"/>
      <c r="G33" s="29"/>
      <c r="H33" s="28"/>
      <c r="I33" s="28"/>
      <c r="J33" s="38"/>
      <c r="K33" s="38"/>
      <c r="L33" s="38"/>
      <c r="M33" s="38"/>
      <c r="N33" s="38"/>
      <c r="O33" s="38"/>
      <c r="P33" s="38"/>
      <c r="Q33" s="50">
        <f t="shared" si="1"/>
        <v>0</v>
      </c>
    </row>
    <row r="34" spans="2:17">
      <c r="B34" s="27"/>
      <c r="C34" s="28"/>
      <c r="D34" s="28"/>
      <c r="E34" s="28"/>
      <c r="F34" s="28"/>
      <c r="G34" s="29"/>
      <c r="H34" s="28"/>
      <c r="I34" s="28"/>
      <c r="J34" s="38"/>
      <c r="K34" s="38"/>
      <c r="L34" s="38"/>
      <c r="M34" s="38"/>
      <c r="N34" s="38"/>
      <c r="O34" s="38"/>
      <c r="P34" s="38"/>
      <c r="Q34" s="50">
        <f t="shared" si="1"/>
        <v>0</v>
      </c>
    </row>
    <row r="35" spans="2:17">
      <c r="B35" s="27"/>
      <c r="C35" s="28"/>
      <c r="D35" s="28"/>
      <c r="E35" s="28"/>
      <c r="F35" s="28"/>
      <c r="G35" s="29"/>
      <c r="H35" s="28"/>
      <c r="I35" s="28"/>
      <c r="J35" s="38"/>
      <c r="K35" s="38"/>
      <c r="L35" s="38"/>
      <c r="M35" s="38"/>
      <c r="N35" s="38"/>
      <c r="O35" s="38"/>
      <c r="P35" s="38"/>
      <c r="Q35" s="50">
        <f t="shared" si="1"/>
        <v>0</v>
      </c>
    </row>
    <row r="36" spans="2:17">
      <c r="B36" s="27"/>
      <c r="C36" s="28"/>
      <c r="D36" s="28"/>
      <c r="E36" s="28"/>
      <c r="F36" s="29"/>
      <c r="G36" s="29"/>
      <c r="H36" s="28"/>
      <c r="I36" s="28"/>
      <c r="J36" s="38"/>
      <c r="K36" s="38"/>
      <c r="L36" s="38"/>
      <c r="M36" s="38"/>
      <c r="N36" s="38"/>
      <c r="O36" s="38"/>
      <c r="P36" s="38"/>
      <c r="Q36" s="50">
        <f t="shared" si="1"/>
        <v>0</v>
      </c>
    </row>
    <row r="37" spans="2:17">
      <c r="B37" s="27"/>
      <c r="C37" s="28"/>
      <c r="D37" s="28"/>
      <c r="E37" s="28"/>
      <c r="F37" s="28"/>
      <c r="G37" s="29"/>
      <c r="H37" s="28"/>
      <c r="I37" s="28"/>
      <c r="J37" s="38"/>
      <c r="K37" s="38"/>
      <c r="L37" s="38"/>
      <c r="M37" s="38"/>
      <c r="N37" s="38"/>
      <c r="O37" s="38"/>
      <c r="P37" s="38"/>
      <c r="Q37" s="50">
        <f t="shared" si="1"/>
        <v>0</v>
      </c>
    </row>
    <row r="38" spans="2:17">
      <c r="B38" s="27"/>
      <c r="C38" s="28"/>
      <c r="D38" s="28"/>
      <c r="E38" s="28"/>
      <c r="F38" s="28"/>
      <c r="G38" s="29"/>
      <c r="H38" s="28"/>
      <c r="I38" s="28"/>
      <c r="J38" s="38"/>
      <c r="K38" s="38"/>
      <c r="L38" s="38"/>
      <c r="M38" s="38"/>
      <c r="N38" s="38"/>
      <c r="O38" s="38"/>
      <c r="P38" s="38"/>
      <c r="Q38" s="50">
        <f t="shared" si="1"/>
        <v>0</v>
      </c>
    </row>
    <row r="39" spans="2:17">
      <c r="B39" s="27"/>
      <c r="C39" s="28"/>
      <c r="D39" s="28"/>
      <c r="E39" s="28"/>
      <c r="F39" s="28"/>
      <c r="G39" s="29"/>
      <c r="H39" s="28"/>
      <c r="I39" s="28"/>
      <c r="J39" s="38"/>
      <c r="K39" s="38"/>
      <c r="L39" s="38"/>
      <c r="M39" s="38"/>
      <c r="N39" s="38"/>
      <c r="O39" s="38"/>
      <c r="P39" s="38"/>
      <c r="Q39" s="50">
        <f t="shared" si="1"/>
        <v>0</v>
      </c>
    </row>
    <row r="40" spans="2:17">
      <c r="B40" s="27"/>
      <c r="C40" s="28"/>
      <c r="D40" s="28"/>
      <c r="E40" s="28"/>
      <c r="F40" s="28"/>
      <c r="G40" s="29"/>
      <c r="H40" s="28"/>
      <c r="I40" s="28"/>
      <c r="J40" s="38"/>
      <c r="K40" s="38"/>
      <c r="L40" s="38"/>
      <c r="M40" s="38"/>
      <c r="N40" s="38"/>
      <c r="O40" s="38"/>
      <c r="P40" s="38"/>
      <c r="Q40" s="50">
        <f t="shared" si="1"/>
        <v>0</v>
      </c>
    </row>
    <row r="41" spans="2:17">
      <c r="B41" s="27"/>
      <c r="C41" s="28"/>
      <c r="D41" s="28"/>
      <c r="E41" s="28"/>
      <c r="F41" s="28"/>
      <c r="G41" s="29"/>
      <c r="H41" s="28"/>
      <c r="I41" s="28"/>
      <c r="J41" s="38"/>
      <c r="K41" s="38"/>
      <c r="L41" s="38"/>
      <c r="M41" s="38"/>
      <c r="N41" s="38"/>
      <c r="O41" s="38"/>
      <c r="P41" s="38"/>
      <c r="Q41" s="51"/>
    </row>
    <row r="42" spans="2:17">
      <c r="B42" s="27"/>
      <c r="C42" s="28"/>
      <c r="D42" s="28"/>
      <c r="E42" s="28"/>
      <c r="F42" s="28"/>
      <c r="G42" s="29"/>
      <c r="H42" s="28"/>
      <c r="I42" s="28"/>
      <c r="J42" s="38"/>
      <c r="K42" s="38"/>
      <c r="L42" s="38"/>
      <c r="M42" s="38"/>
      <c r="N42" s="38"/>
      <c r="O42" s="38"/>
      <c r="P42" s="38"/>
      <c r="Q42" s="50"/>
    </row>
    <row r="43" spans="2:17">
      <c r="B43" s="27"/>
      <c r="C43" s="28"/>
      <c r="D43" s="28"/>
      <c r="E43" s="28"/>
      <c r="F43" s="28"/>
      <c r="G43" s="29"/>
      <c r="H43" s="28"/>
      <c r="I43" s="28"/>
      <c r="J43" s="38"/>
      <c r="K43" s="38"/>
      <c r="L43" s="38"/>
      <c r="M43" s="38"/>
      <c r="N43" s="38"/>
      <c r="O43" s="38"/>
      <c r="P43" s="38"/>
      <c r="Q43" s="50"/>
    </row>
    <row r="44" spans="2:17">
      <c r="B44" s="27"/>
      <c r="C44" s="28"/>
      <c r="D44" s="28"/>
      <c r="E44" s="28"/>
      <c r="F44" s="28"/>
      <c r="G44" s="29"/>
      <c r="H44" s="28"/>
      <c r="I44" s="28"/>
      <c r="J44" s="38"/>
      <c r="K44" s="38"/>
      <c r="L44" s="38"/>
      <c r="M44" s="38"/>
      <c r="N44" s="38"/>
      <c r="O44" s="38"/>
      <c r="P44" s="38"/>
      <c r="Q44" s="50"/>
    </row>
    <row r="45" spans="2:17">
      <c r="B45" s="27"/>
      <c r="C45" s="28"/>
      <c r="D45" s="28"/>
      <c r="E45" s="28"/>
      <c r="F45" s="28"/>
      <c r="G45" s="29"/>
      <c r="H45" s="28"/>
      <c r="I45" s="29"/>
      <c r="J45" s="42"/>
      <c r="K45" s="42"/>
      <c r="L45" s="42"/>
      <c r="M45" s="42"/>
      <c r="N45" s="43"/>
      <c r="O45" s="43"/>
      <c r="P45" s="43"/>
      <c r="Q45" s="51"/>
    </row>
    <row r="46" spans="2:17">
      <c r="B46" s="27"/>
      <c r="C46" s="28"/>
      <c r="D46" s="28"/>
      <c r="E46" s="28"/>
      <c r="F46" s="28"/>
      <c r="G46" s="29"/>
      <c r="H46" s="28"/>
      <c r="I46" s="29"/>
      <c r="J46" s="42"/>
      <c r="K46" s="42"/>
      <c r="L46" s="42"/>
      <c r="M46" s="42"/>
      <c r="N46" s="43"/>
      <c r="O46" s="43"/>
      <c r="P46" s="43"/>
      <c r="Q46" s="51"/>
    </row>
    <row r="47" spans="2:17">
      <c r="B47" s="27"/>
      <c r="C47" s="28"/>
      <c r="D47" s="28"/>
      <c r="E47" s="28"/>
      <c r="F47" s="29"/>
      <c r="G47" s="29"/>
      <c r="H47" s="28"/>
      <c r="I47" s="39"/>
      <c r="J47" s="40"/>
      <c r="K47" s="40"/>
      <c r="L47" s="40"/>
      <c r="M47" s="40"/>
      <c r="N47" s="38"/>
      <c r="O47" s="38"/>
      <c r="P47" s="38"/>
      <c r="Q47" s="50"/>
    </row>
    <row r="48" spans="2:17">
      <c r="B48" s="27"/>
      <c r="C48" s="28"/>
      <c r="D48" s="28"/>
      <c r="E48" s="28"/>
      <c r="F48" s="28"/>
      <c r="G48" s="29"/>
      <c r="H48" s="28"/>
      <c r="I48" s="28"/>
      <c r="J48" s="38"/>
      <c r="K48" s="38"/>
      <c r="L48" s="38"/>
      <c r="M48" s="38"/>
      <c r="N48" s="38"/>
      <c r="O48" s="38"/>
      <c r="P48" s="38"/>
      <c r="Q48" s="52"/>
    </row>
    <row r="49" spans="2:17">
      <c r="B49" s="27"/>
      <c r="C49" s="28"/>
      <c r="D49" s="28"/>
      <c r="E49" s="28"/>
      <c r="F49" s="28"/>
      <c r="G49" s="29"/>
      <c r="H49" s="28"/>
      <c r="I49" s="28"/>
      <c r="J49" s="38"/>
      <c r="K49" s="38"/>
      <c r="L49" s="38"/>
      <c r="M49" s="38"/>
      <c r="N49" s="38"/>
      <c r="O49" s="38"/>
      <c r="P49" s="38"/>
      <c r="Q49" s="52"/>
    </row>
    <row r="50" spans="2:17">
      <c r="B50" s="27"/>
      <c r="C50" s="28"/>
      <c r="D50" s="28"/>
      <c r="E50" s="28"/>
      <c r="F50" s="28"/>
      <c r="G50" s="29"/>
      <c r="H50" s="28"/>
      <c r="I50" s="28"/>
      <c r="J50" s="38"/>
      <c r="K50" s="38"/>
      <c r="L50" s="38"/>
      <c r="M50" s="38"/>
      <c r="N50" s="38"/>
      <c r="O50" s="38"/>
      <c r="P50" s="38"/>
      <c r="Q50" s="50"/>
    </row>
    <row r="51" spans="2:17">
      <c r="B51" s="27"/>
      <c r="C51" s="28"/>
      <c r="D51" s="28"/>
      <c r="E51" s="28"/>
      <c r="F51" s="28"/>
      <c r="G51" s="28"/>
      <c r="H51" s="28"/>
      <c r="I51" s="44"/>
      <c r="J51" s="45"/>
      <c r="K51" s="45"/>
      <c r="L51" s="45"/>
      <c r="M51" s="45"/>
      <c r="N51" s="38"/>
      <c r="O51" s="38"/>
      <c r="P51" s="38"/>
      <c r="Q51" s="50"/>
    </row>
    <row r="52" spans="2:17">
      <c r="B52" s="27"/>
      <c r="C52" s="28"/>
      <c r="D52" s="28"/>
      <c r="E52" s="28"/>
      <c r="F52" s="28"/>
      <c r="G52" s="29"/>
      <c r="H52" s="28"/>
      <c r="I52" s="28"/>
      <c r="J52" s="38"/>
      <c r="K52" s="38"/>
      <c r="L52" s="38"/>
      <c r="M52" s="38"/>
      <c r="N52" s="38"/>
      <c r="O52" s="38"/>
      <c r="P52" s="38"/>
      <c r="Q52" s="50"/>
    </row>
    <row r="53" spans="2:17">
      <c r="B53" s="27"/>
      <c r="C53" s="28"/>
      <c r="D53" s="28"/>
      <c r="E53" s="28"/>
      <c r="F53" s="28"/>
      <c r="G53" s="29"/>
      <c r="H53" s="28"/>
      <c r="I53" s="28"/>
      <c r="J53" s="38"/>
      <c r="K53" s="38"/>
      <c r="L53" s="38"/>
      <c r="M53" s="38"/>
      <c r="N53" s="38"/>
      <c r="O53" s="38"/>
      <c r="P53" s="38"/>
      <c r="Q53" s="50"/>
    </row>
    <row r="54" spans="2:17">
      <c r="B54" s="27"/>
      <c r="C54" s="28"/>
      <c r="D54" s="28"/>
      <c r="E54" s="28"/>
      <c r="F54" s="29"/>
      <c r="G54" s="29"/>
      <c r="H54" s="28"/>
      <c r="I54" s="28"/>
      <c r="J54" s="38"/>
      <c r="K54" s="38"/>
      <c r="L54" s="38"/>
      <c r="M54" s="38"/>
      <c r="N54" s="38"/>
      <c r="O54" s="38"/>
      <c r="P54" s="38"/>
      <c r="Q54" s="50"/>
    </row>
    <row r="55" spans="2:17">
      <c r="B55" s="27"/>
      <c r="C55" s="28"/>
      <c r="D55" s="28"/>
      <c r="E55" s="28"/>
      <c r="F55" s="28"/>
      <c r="G55" s="29"/>
      <c r="H55" s="28"/>
      <c r="I55" s="28"/>
      <c r="J55" s="38"/>
      <c r="K55" s="38"/>
      <c r="L55" s="38"/>
      <c r="M55" s="38"/>
      <c r="N55" s="38"/>
      <c r="O55" s="38"/>
      <c r="P55" s="38"/>
      <c r="Q55" s="50"/>
    </row>
    <row r="56" spans="2:17">
      <c r="B56" s="27"/>
      <c r="C56" s="28"/>
      <c r="D56" s="28"/>
      <c r="E56" s="28"/>
      <c r="F56" s="28"/>
      <c r="G56" s="29"/>
      <c r="H56" s="28"/>
      <c r="I56" s="28"/>
      <c r="J56" s="38"/>
      <c r="K56" s="38"/>
      <c r="L56" s="38"/>
      <c r="M56" s="38"/>
      <c r="N56" s="38"/>
      <c r="O56" s="38"/>
      <c r="P56" s="38"/>
      <c r="Q56" s="50"/>
    </row>
    <row r="57" spans="2:17">
      <c r="B57" s="27"/>
      <c r="C57" s="28"/>
      <c r="D57" s="28"/>
      <c r="E57" s="28"/>
      <c r="F57" s="28"/>
      <c r="G57" s="29"/>
      <c r="H57" s="28"/>
      <c r="I57" s="28"/>
      <c r="J57" s="38"/>
      <c r="K57" s="38"/>
      <c r="L57" s="38"/>
      <c r="M57" s="38"/>
      <c r="N57" s="38"/>
      <c r="O57" s="38"/>
      <c r="P57" s="38"/>
      <c r="Q57" s="50"/>
    </row>
    <row r="58" spans="2:17">
      <c r="B58" s="27"/>
      <c r="C58" s="28"/>
      <c r="D58" s="28"/>
      <c r="E58" s="28"/>
      <c r="F58" s="29"/>
      <c r="G58" s="29"/>
      <c r="H58" s="28"/>
      <c r="I58" s="28"/>
      <c r="J58" s="38"/>
      <c r="K58" s="38"/>
      <c r="L58" s="38"/>
      <c r="M58" s="38"/>
      <c r="N58" s="38"/>
      <c r="O58" s="38"/>
      <c r="P58" s="38"/>
      <c r="Q58" s="50"/>
    </row>
    <row r="59" spans="2:17">
      <c r="B59" s="27"/>
      <c r="C59" s="28"/>
      <c r="D59" s="28"/>
      <c r="E59" s="28"/>
      <c r="F59" s="29"/>
      <c r="G59" s="29"/>
      <c r="H59" s="28"/>
      <c r="I59" s="28"/>
      <c r="J59" s="38"/>
      <c r="K59" s="38"/>
      <c r="L59" s="38"/>
      <c r="M59" s="38"/>
      <c r="N59" s="38"/>
      <c r="O59" s="38"/>
      <c r="P59" s="38"/>
      <c r="Q59" s="50"/>
    </row>
    <row r="60" spans="2:17">
      <c r="B60" s="27"/>
      <c r="C60" s="28"/>
      <c r="D60" s="28"/>
      <c r="E60" s="28"/>
      <c r="F60" s="29"/>
      <c r="G60" s="29"/>
      <c r="H60" s="28"/>
      <c r="I60" s="28"/>
      <c r="J60" s="38"/>
      <c r="K60" s="38"/>
      <c r="L60" s="38"/>
      <c r="M60" s="38"/>
      <c r="N60" s="38"/>
      <c r="O60" s="38"/>
      <c r="P60" s="38"/>
      <c r="Q60" s="50"/>
    </row>
    <row r="61" spans="2:17">
      <c r="B61" s="27"/>
      <c r="C61" s="28"/>
      <c r="D61" s="28"/>
      <c r="E61" s="28"/>
      <c r="F61" s="29"/>
      <c r="G61" s="29"/>
      <c r="H61" s="28"/>
      <c r="I61" s="28"/>
      <c r="J61" s="38"/>
      <c r="K61" s="38"/>
      <c r="L61" s="38"/>
      <c r="M61" s="38"/>
      <c r="N61" s="38"/>
      <c r="O61" s="38"/>
      <c r="P61" s="38"/>
      <c r="Q61" s="50"/>
    </row>
    <row r="62" spans="2:17">
      <c r="B62" s="27"/>
      <c r="C62" s="28"/>
      <c r="D62" s="28"/>
      <c r="E62" s="28"/>
      <c r="F62" s="28"/>
      <c r="G62" s="29"/>
      <c r="H62" s="28"/>
      <c r="I62" s="46"/>
      <c r="J62" s="47"/>
      <c r="K62" s="47"/>
      <c r="L62" s="47"/>
      <c r="M62" s="47"/>
      <c r="N62" s="47"/>
      <c r="O62" s="47"/>
      <c r="P62" s="47"/>
      <c r="Q62" s="52"/>
    </row>
    <row r="63" spans="2:17">
      <c r="B63" s="27"/>
      <c r="C63" s="28"/>
      <c r="D63" s="28"/>
      <c r="E63" s="28"/>
      <c r="F63" s="28"/>
      <c r="G63" s="29"/>
      <c r="H63" s="28"/>
      <c r="I63" s="46"/>
      <c r="J63" s="47"/>
      <c r="K63" s="47"/>
      <c r="L63" s="47"/>
      <c r="M63" s="47"/>
      <c r="N63" s="47"/>
      <c r="O63" s="47"/>
      <c r="P63" s="47"/>
      <c r="Q63" s="52"/>
    </row>
    <row r="64" spans="2:17">
      <c r="B64" s="27"/>
      <c r="C64" s="28"/>
      <c r="D64" s="28"/>
      <c r="E64" s="28"/>
      <c r="F64" s="29"/>
      <c r="G64" s="29"/>
      <c r="H64" s="28"/>
      <c r="I64" s="28"/>
      <c r="J64" s="38"/>
      <c r="K64" s="38"/>
      <c r="L64" s="38"/>
      <c r="M64" s="38"/>
      <c r="N64" s="38"/>
      <c r="O64" s="38"/>
      <c r="P64" s="38"/>
      <c r="Q64" s="50"/>
    </row>
    <row r="65" spans="2:17">
      <c r="B65" s="27"/>
      <c r="C65" s="28"/>
      <c r="D65" s="28"/>
      <c r="E65" s="28"/>
      <c r="F65" s="29"/>
      <c r="G65" s="29"/>
      <c r="H65" s="28"/>
      <c r="I65" s="28"/>
      <c r="J65" s="38"/>
      <c r="K65" s="38"/>
      <c r="L65" s="38"/>
      <c r="M65" s="38"/>
      <c r="N65" s="38"/>
      <c r="O65" s="38"/>
      <c r="P65" s="38"/>
      <c r="Q65" s="60"/>
    </row>
    <row r="66" spans="2:17">
      <c r="B66" s="27"/>
      <c r="C66" s="28"/>
      <c r="D66" s="28"/>
      <c r="E66" s="28"/>
      <c r="F66" s="29"/>
      <c r="G66" s="29"/>
      <c r="H66" s="28"/>
      <c r="I66" s="28"/>
      <c r="J66" s="38"/>
      <c r="K66" s="38"/>
      <c r="L66" s="38"/>
      <c r="M66" s="38"/>
      <c r="N66" s="38"/>
      <c r="O66" s="38"/>
      <c r="P66" s="38"/>
      <c r="Q66" s="50"/>
    </row>
    <row r="67" spans="2:17">
      <c r="B67" s="27"/>
      <c r="C67" s="28"/>
      <c r="D67" s="28"/>
      <c r="E67" s="28"/>
      <c r="F67" s="29"/>
      <c r="G67" s="29"/>
      <c r="H67" s="28"/>
      <c r="I67" s="28"/>
      <c r="J67" s="38"/>
      <c r="K67" s="38"/>
      <c r="L67" s="38"/>
      <c r="M67" s="38"/>
      <c r="N67" s="38"/>
      <c r="O67" s="38"/>
      <c r="P67" s="38"/>
      <c r="Q67" s="50"/>
    </row>
    <row r="68" spans="2:17">
      <c r="B68" s="27"/>
      <c r="C68" s="28"/>
      <c r="D68" s="28"/>
      <c r="E68" s="28"/>
      <c r="F68" s="29"/>
      <c r="G68" s="29"/>
      <c r="H68" s="28"/>
      <c r="I68" s="28"/>
      <c r="J68" s="38"/>
      <c r="K68" s="38"/>
      <c r="L68" s="38"/>
      <c r="M68" s="38"/>
      <c r="N68" s="38"/>
      <c r="O68" s="38"/>
      <c r="P68" s="38"/>
      <c r="Q68" s="50"/>
    </row>
    <row r="69" spans="2:17">
      <c r="B69" s="27"/>
      <c r="C69" s="28"/>
      <c r="D69" s="28"/>
      <c r="E69" s="28"/>
      <c r="F69" s="29"/>
      <c r="G69" s="29"/>
      <c r="H69" s="28"/>
      <c r="I69" s="28"/>
      <c r="J69" s="38"/>
      <c r="K69" s="38"/>
      <c r="L69" s="38"/>
      <c r="M69" s="38"/>
      <c r="N69" s="38"/>
      <c r="O69" s="38"/>
      <c r="P69" s="38"/>
      <c r="Q69" s="50"/>
    </row>
    <row r="70" spans="2:17">
      <c r="B70" s="27"/>
      <c r="C70" s="28"/>
      <c r="D70" s="28"/>
      <c r="E70" s="28"/>
      <c r="F70" s="29"/>
      <c r="G70" s="29"/>
      <c r="H70" s="28"/>
      <c r="I70" s="28"/>
      <c r="J70" s="38"/>
      <c r="K70" s="38"/>
      <c r="L70" s="38"/>
      <c r="M70" s="38"/>
      <c r="N70" s="38"/>
      <c r="O70" s="38"/>
      <c r="P70" s="38"/>
      <c r="Q70" s="50"/>
    </row>
    <row r="71" spans="2:17">
      <c r="B71" s="27"/>
      <c r="C71" s="28"/>
      <c r="D71" s="28"/>
      <c r="E71" s="28"/>
      <c r="F71" s="29"/>
      <c r="G71" s="29"/>
      <c r="H71" s="28"/>
      <c r="I71" s="28"/>
      <c r="J71" s="38"/>
      <c r="K71" s="38"/>
      <c r="L71" s="38"/>
      <c r="M71" s="38"/>
      <c r="N71" s="38"/>
      <c r="O71" s="38"/>
      <c r="P71" s="38"/>
      <c r="Q71" s="50"/>
    </row>
    <row r="72" spans="2:17">
      <c r="B72" s="27"/>
      <c r="C72" s="28"/>
      <c r="D72" s="28"/>
      <c r="E72" s="28"/>
      <c r="F72" s="29"/>
      <c r="G72" s="29"/>
      <c r="H72" s="28"/>
      <c r="I72" s="28"/>
      <c r="J72" s="38"/>
      <c r="K72" s="38"/>
      <c r="L72" s="38"/>
      <c r="M72" s="38"/>
      <c r="N72" s="38"/>
      <c r="O72" s="38"/>
      <c r="P72" s="38"/>
      <c r="Q72" s="50"/>
    </row>
    <row r="73" spans="2:17">
      <c r="B73" s="27"/>
      <c r="C73" s="28"/>
      <c r="D73" s="28"/>
      <c r="E73" s="28"/>
      <c r="F73" s="29"/>
      <c r="G73" s="29"/>
      <c r="H73" s="28"/>
      <c r="I73" s="28"/>
      <c r="J73" s="38"/>
      <c r="K73" s="38"/>
      <c r="L73" s="38"/>
      <c r="M73" s="38"/>
      <c r="N73" s="38"/>
      <c r="O73" s="38"/>
      <c r="P73" s="38"/>
      <c r="Q73" s="50"/>
    </row>
    <row r="74" spans="2:17">
      <c r="B74" s="27"/>
      <c r="C74" s="28"/>
      <c r="D74" s="28"/>
      <c r="E74" s="28"/>
      <c r="F74" s="29"/>
      <c r="G74" s="29"/>
      <c r="H74" s="28"/>
      <c r="I74" s="28"/>
      <c r="J74" s="38"/>
      <c r="K74" s="38"/>
      <c r="L74" s="38"/>
      <c r="M74" s="38"/>
      <c r="N74" s="38"/>
      <c r="O74" s="38"/>
      <c r="P74" s="38"/>
      <c r="Q74" s="50"/>
    </row>
    <row r="75" spans="2:17">
      <c r="B75" s="27"/>
      <c r="C75" s="28"/>
      <c r="D75" s="28"/>
      <c r="E75" s="28"/>
      <c r="F75" s="29"/>
      <c r="G75" s="29"/>
      <c r="H75" s="28"/>
      <c r="I75" s="28"/>
      <c r="J75" s="38"/>
      <c r="K75" s="38"/>
      <c r="L75" s="38"/>
      <c r="M75" s="38"/>
      <c r="N75" s="38"/>
      <c r="O75" s="38"/>
      <c r="P75" s="38"/>
      <c r="Q75" s="50"/>
    </row>
    <row r="76" spans="2:17">
      <c r="B76" s="27"/>
      <c r="C76" s="28"/>
      <c r="D76" s="28"/>
      <c r="E76" s="28"/>
      <c r="F76" s="29"/>
      <c r="G76" s="29"/>
      <c r="H76" s="28"/>
      <c r="I76" s="28"/>
      <c r="J76" s="38"/>
      <c r="K76" s="38"/>
      <c r="L76" s="38"/>
      <c r="M76" s="38"/>
      <c r="N76" s="38"/>
      <c r="O76" s="38"/>
      <c r="P76" s="38"/>
      <c r="Q76" s="50"/>
    </row>
    <row r="77" spans="2:17">
      <c r="B77" s="27"/>
      <c r="C77" s="28"/>
      <c r="D77" s="28"/>
      <c r="E77" s="28"/>
      <c r="F77" s="29"/>
      <c r="G77" s="29"/>
      <c r="H77" s="28"/>
      <c r="I77" s="36"/>
      <c r="J77" s="37"/>
      <c r="K77" s="37"/>
      <c r="L77" s="37"/>
      <c r="M77" s="37"/>
      <c r="N77" s="47"/>
      <c r="O77" s="47"/>
      <c r="P77" s="47"/>
      <c r="Q77" s="50"/>
    </row>
    <row r="78" spans="2:17">
      <c r="B78" s="27"/>
      <c r="C78" s="28"/>
      <c r="D78" s="28"/>
      <c r="E78" s="28"/>
      <c r="F78" s="29"/>
      <c r="G78" s="29"/>
      <c r="H78" s="28"/>
      <c r="I78" s="39"/>
      <c r="J78" s="40"/>
      <c r="K78" s="40"/>
      <c r="L78" s="40"/>
      <c r="M78" s="40"/>
      <c r="N78" s="47"/>
      <c r="O78" s="47"/>
      <c r="P78" s="47"/>
      <c r="Q78" s="50"/>
    </row>
    <row r="79" spans="2:17">
      <c r="B79" s="53"/>
      <c r="C79" s="54"/>
      <c r="D79" s="54"/>
      <c r="E79" s="54"/>
      <c r="F79" s="55"/>
      <c r="G79" s="55"/>
      <c r="H79" s="54"/>
      <c r="I79" s="54"/>
      <c r="J79" s="58"/>
      <c r="K79" s="58"/>
      <c r="L79" s="58"/>
      <c r="M79" s="58"/>
      <c r="N79" s="58"/>
      <c r="O79" s="58"/>
      <c r="P79" s="58"/>
      <c r="Q79" s="61"/>
    </row>
    <row r="80" spans="2:17">
      <c r="B80" s="53"/>
      <c r="C80" s="54"/>
      <c r="D80" s="54"/>
      <c r="E80" s="54"/>
      <c r="F80" s="55"/>
      <c r="G80" s="55"/>
      <c r="H80" s="54"/>
      <c r="I80" s="54"/>
      <c r="J80" s="58"/>
      <c r="K80" s="58"/>
      <c r="L80" s="58"/>
      <c r="M80" s="58"/>
      <c r="N80" s="58"/>
      <c r="O80" s="58"/>
      <c r="P80" s="58"/>
      <c r="Q80" s="61"/>
    </row>
    <row r="81" spans="2:17">
      <c r="B81" s="53"/>
      <c r="C81" s="54"/>
      <c r="D81" s="54"/>
      <c r="E81" s="54"/>
      <c r="F81" s="55"/>
      <c r="G81" s="55"/>
      <c r="H81" s="54"/>
      <c r="I81" s="54"/>
      <c r="J81" s="58"/>
      <c r="K81" s="58"/>
      <c r="L81" s="58"/>
      <c r="M81" s="58"/>
      <c r="N81" s="58"/>
      <c r="O81" s="58"/>
      <c r="P81" s="58"/>
      <c r="Q81" s="61"/>
    </row>
    <row r="82" spans="2:17">
      <c r="B82" s="53"/>
      <c r="C82" s="54"/>
      <c r="D82" s="54"/>
      <c r="E82" s="54"/>
      <c r="F82" s="55"/>
      <c r="G82" s="55"/>
      <c r="H82" s="54"/>
      <c r="I82" s="54"/>
      <c r="J82" s="58"/>
      <c r="K82" s="58"/>
      <c r="L82" s="58"/>
      <c r="M82" s="58"/>
      <c r="N82" s="58"/>
      <c r="O82" s="58"/>
      <c r="P82" s="58"/>
      <c r="Q82" s="61"/>
    </row>
    <row r="83" spans="2:17">
      <c r="B83" s="53"/>
      <c r="C83" s="54"/>
      <c r="D83" s="54"/>
      <c r="E83" s="54"/>
      <c r="F83" s="54"/>
      <c r="G83" s="54"/>
      <c r="H83" s="54"/>
      <c r="I83" s="54"/>
      <c r="J83" s="58"/>
      <c r="K83" s="58"/>
      <c r="L83" s="58"/>
      <c r="M83" s="58"/>
      <c r="N83" s="58"/>
      <c r="O83" s="58"/>
      <c r="P83" s="58"/>
      <c r="Q83" s="61"/>
    </row>
    <row r="84" spans="2:17">
      <c r="B84" s="53"/>
      <c r="C84" s="54"/>
      <c r="D84" s="54"/>
      <c r="E84" s="54"/>
      <c r="F84" s="54"/>
      <c r="G84" s="54"/>
      <c r="H84" s="54"/>
      <c r="I84" s="54"/>
      <c r="J84" s="58"/>
      <c r="K84" s="58"/>
      <c r="L84" s="58"/>
      <c r="M84" s="58"/>
      <c r="N84" s="58"/>
      <c r="O84" s="58"/>
      <c r="P84" s="58"/>
      <c r="Q84" s="61"/>
    </row>
    <row r="85" spans="2:17">
      <c r="B85" s="53"/>
      <c r="C85" s="54"/>
      <c r="D85" s="54"/>
      <c r="E85" s="54"/>
      <c r="F85" s="54"/>
      <c r="G85" s="54"/>
      <c r="H85" s="54"/>
      <c r="I85" s="54"/>
      <c r="J85" s="58"/>
      <c r="K85" s="58"/>
      <c r="L85" s="58"/>
      <c r="M85" s="58"/>
      <c r="N85" s="58"/>
      <c r="O85" s="58"/>
      <c r="P85" s="58"/>
      <c r="Q85" s="61"/>
    </row>
    <row r="86" spans="2:17">
      <c r="B86" s="53"/>
      <c r="C86" s="54"/>
      <c r="D86" s="54"/>
      <c r="E86" s="54"/>
      <c r="F86" s="54"/>
      <c r="G86" s="54"/>
      <c r="H86" s="54"/>
      <c r="I86" s="54"/>
      <c r="J86" s="58"/>
      <c r="K86" s="58"/>
      <c r="L86" s="58"/>
      <c r="M86" s="58"/>
      <c r="N86" s="58"/>
      <c r="O86" s="58"/>
      <c r="P86" s="58"/>
      <c r="Q86" s="61"/>
    </row>
    <row r="87" spans="2:17">
      <c r="B87" s="53"/>
      <c r="C87" s="54"/>
      <c r="D87" s="54"/>
      <c r="E87" s="54"/>
      <c r="F87" s="54"/>
      <c r="G87" s="54"/>
      <c r="H87" s="54"/>
      <c r="I87" s="54"/>
      <c r="J87" s="58"/>
      <c r="K87" s="58"/>
      <c r="L87" s="58"/>
      <c r="M87" s="58"/>
      <c r="N87" s="58"/>
      <c r="O87" s="58"/>
      <c r="P87" s="58"/>
      <c r="Q87" s="61"/>
    </row>
    <row r="88" spans="2:17">
      <c r="B88" s="53"/>
      <c r="C88" s="54"/>
      <c r="D88" s="54"/>
      <c r="E88" s="54"/>
      <c r="F88" s="54"/>
      <c r="G88" s="54"/>
      <c r="H88" s="54"/>
      <c r="I88" s="54"/>
      <c r="J88" s="58"/>
      <c r="K88" s="58"/>
      <c r="L88" s="58"/>
      <c r="M88" s="58"/>
      <c r="N88" s="58"/>
      <c r="O88" s="58"/>
      <c r="P88" s="58"/>
      <c r="Q88" s="61"/>
    </row>
    <row r="89" spans="2:17">
      <c r="B89" s="53"/>
      <c r="C89" s="54"/>
      <c r="D89" s="54"/>
      <c r="E89" s="54"/>
      <c r="F89" s="54"/>
      <c r="G89" s="54"/>
      <c r="H89" s="54"/>
      <c r="I89" s="54"/>
      <c r="J89" s="58"/>
      <c r="K89" s="58"/>
      <c r="L89" s="58"/>
      <c r="M89" s="58"/>
      <c r="N89" s="58"/>
      <c r="O89" s="58"/>
      <c r="P89" s="58"/>
      <c r="Q89" s="61"/>
    </row>
    <row r="90" spans="2:17">
      <c r="B90" s="53"/>
      <c r="C90" s="54"/>
      <c r="D90" s="54"/>
      <c r="E90" s="54"/>
      <c r="F90" s="54"/>
      <c r="G90" s="54"/>
      <c r="H90" s="54"/>
      <c r="I90" s="54"/>
      <c r="J90" s="58"/>
      <c r="K90" s="58"/>
      <c r="L90" s="58"/>
      <c r="M90" s="58"/>
      <c r="N90" s="58"/>
      <c r="O90" s="58"/>
      <c r="P90" s="58"/>
      <c r="Q90" s="61"/>
    </row>
    <row r="91" ht="13.95" spans="2:17">
      <c r="B91" s="56"/>
      <c r="C91" s="57"/>
      <c r="D91" s="57"/>
      <c r="E91" s="57"/>
      <c r="F91" s="57"/>
      <c r="G91" s="57"/>
      <c r="H91" s="57"/>
      <c r="I91" s="57"/>
      <c r="J91" s="59"/>
      <c r="K91" s="59"/>
      <c r="L91" s="59"/>
      <c r="M91" s="59"/>
      <c r="N91" s="59"/>
      <c r="O91" s="59"/>
      <c r="P91" s="59"/>
      <c r="Q91" s="62"/>
    </row>
  </sheetData>
  <mergeCells count="4">
    <mergeCell ref="I45:I46"/>
    <mergeCell ref="N22:N23"/>
    <mergeCell ref="N45:N46"/>
    <mergeCell ref="Q45:Q46"/>
  </mergeCells>
  <conditionalFormatting sqref="Q3:Q40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J7" sqref="J7"/>
    </sheetView>
  </sheetViews>
  <sheetFormatPr defaultColWidth="8.88888888888889" defaultRowHeight="13.2" outlineLevelCol="7"/>
  <cols>
    <col min="2" max="2" width="58.1111111111111" customWidth="1"/>
    <col min="3" max="3" width="16.5555555555556" customWidth="1"/>
    <col min="5" max="5" width="8" customWidth="1"/>
    <col min="6" max="6" width="33.2222222222222" customWidth="1"/>
    <col min="7" max="7" width="4.55555555555556" customWidth="1"/>
    <col min="8" max="8" width="5.44444444444444" customWidth="1"/>
  </cols>
  <sheetData>
    <row r="1" ht="14.55" spans="1:8">
      <c r="A1" s="19"/>
      <c r="B1" s="19"/>
      <c r="C1" s="19"/>
      <c r="D1" s="19"/>
      <c r="E1" s="19"/>
      <c r="F1" s="19"/>
      <c r="G1" s="19"/>
      <c r="H1" s="19"/>
    </row>
    <row r="2" ht="14.55" spans="1:8">
      <c r="A2" s="19"/>
      <c r="B2" s="19"/>
      <c r="C2" s="19"/>
      <c r="D2" s="19"/>
      <c r="E2" s="19"/>
      <c r="F2" s="19"/>
      <c r="G2" s="19"/>
      <c r="H2" s="19"/>
    </row>
    <row r="3" ht="14.55" spans="1:8">
      <c r="A3" s="19"/>
      <c r="B3" s="19"/>
      <c r="C3" s="19"/>
      <c r="D3" s="19"/>
      <c r="E3" s="19"/>
      <c r="F3" s="19"/>
      <c r="G3" s="19"/>
      <c r="H3" s="19"/>
    </row>
    <row r="4" ht="14.55" spans="1:8">
      <c r="A4" s="19"/>
      <c r="B4" s="19" t="s">
        <v>501</v>
      </c>
      <c r="C4" s="19"/>
      <c r="D4" s="19"/>
      <c r="E4" s="19"/>
      <c r="F4" s="19" t="s">
        <v>502</v>
      </c>
      <c r="G4" s="19"/>
      <c r="H4" s="19"/>
    </row>
    <row r="5" ht="14.55" spans="1:8">
      <c r="A5" s="19"/>
      <c r="B5" s="20" t="s">
        <v>503</v>
      </c>
      <c r="C5" s="19"/>
      <c r="D5" s="19"/>
      <c r="E5" s="19"/>
      <c r="F5" s="20" t="s">
        <v>504</v>
      </c>
      <c r="G5" s="19"/>
      <c r="H5" s="19"/>
    </row>
    <row r="6" ht="14.55" spans="1:8">
      <c r="A6" s="19"/>
      <c r="B6" s="20" t="s">
        <v>505</v>
      </c>
      <c r="C6" s="19"/>
      <c r="D6" s="19"/>
      <c r="E6" s="19"/>
      <c r="F6" s="20" t="s">
        <v>506</v>
      </c>
      <c r="G6" s="19"/>
      <c r="H6" s="19" t="s">
        <v>507</v>
      </c>
    </row>
    <row r="7" ht="14.55" spans="1:8">
      <c r="A7" s="19"/>
      <c r="B7" s="19" t="s">
        <v>508</v>
      </c>
      <c r="C7" s="19"/>
      <c r="D7" s="19"/>
      <c r="E7" s="19"/>
      <c r="F7" s="19" t="s">
        <v>509</v>
      </c>
      <c r="G7" s="19"/>
      <c r="H7" s="19"/>
    </row>
    <row r="8" ht="14.55" spans="1:8">
      <c r="A8" s="19"/>
      <c r="B8" s="20" t="s">
        <v>510</v>
      </c>
      <c r="C8" s="19"/>
      <c r="D8" s="19"/>
      <c r="E8" s="19"/>
      <c r="F8" s="19" t="s">
        <v>511</v>
      </c>
      <c r="G8" s="19"/>
      <c r="H8" s="19"/>
    </row>
    <row r="9" ht="14.55" spans="1:8">
      <c r="A9" s="19"/>
      <c r="B9" s="20" t="s">
        <v>512</v>
      </c>
      <c r="C9" s="19"/>
      <c r="D9" s="19"/>
      <c r="E9" s="19"/>
      <c r="F9" s="19"/>
      <c r="G9" s="19"/>
      <c r="H9" s="19"/>
    </row>
    <row r="10" ht="14.55" spans="1:8">
      <c r="A10" s="19"/>
      <c r="B10" s="20" t="s">
        <v>513</v>
      </c>
      <c r="C10" s="19"/>
      <c r="D10" s="19"/>
      <c r="E10" s="19"/>
      <c r="F10" s="19" t="s">
        <v>514</v>
      </c>
      <c r="G10" s="19"/>
      <c r="H10" s="19"/>
    </row>
    <row r="11" ht="14.55" spans="1:8">
      <c r="A11" s="19"/>
      <c r="B11" s="20" t="s">
        <v>515</v>
      </c>
      <c r="C11" s="19"/>
      <c r="D11" s="19"/>
      <c r="E11" s="19"/>
      <c r="F11" s="19" t="s">
        <v>82</v>
      </c>
      <c r="G11" s="19" t="s">
        <v>516</v>
      </c>
      <c r="H11" s="19"/>
    </row>
    <row r="12" ht="14.55" spans="1:8">
      <c r="A12" s="19"/>
      <c r="B12" s="19" t="s">
        <v>517</v>
      </c>
      <c r="C12" s="19"/>
      <c r="D12" s="19"/>
      <c r="E12" s="19"/>
      <c r="F12" s="19" t="s">
        <v>518</v>
      </c>
      <c r="G12" s="19"/>
      <c r="H12" s="19"/>
    </row>
    <row r="13" ht="14.55" spans="1:8">
      <c r="A13" s="19"/>
      <c r="B13" s="19"/>
      <c r="C13" s="19"/>
      <c r="D13" s="19"/>
      <c r="E13" s="19"/>
      <c r="F13" s="21" t="s">
        <v>519</v>
      </c>
      <c r="G13" s="19"/>
      <c r="H13" s="19"/>
    </row>
    <row r="14" ht="14.55" spans="1:8">
      <c r="A14" s="19"/>
      <c r="B14" s="20" t="s">
        <v>520</v>
      </c>
      <c r="C14" s="19"/>
      <c r="D14" s="19"/>
      <c r="E14" s="19"/>
      <c r="F14" s="19"/>
      <c r="G14" s="19"/>
      <c r="H14" s="19"/>
    </row>
    <row r="15" ht="14.55" spans="1:8">
      <c r="A15" s="19"/>
      <c r="B15" s="20" t="s">
        <v>521</v>
      </c>
      <c r="C15" s="19"/>
      <c r="D15" s="19"/>
      <c r="E15" s="19"/>
      <c r="F15" s="19" t="s">
        <v>522</v>
      </c>
      <c r="G15" s="19"/>
      <c r="H15" s="19"/>
    </row>
    <row r="16" ht="14.55" spans="1:8">
      <c r="A16" s="19"/>
      <c r="B16" s="20" t="s">
        <v>523</v>
      </c>
      <c r="C16" s="19"/>
      <c r="D16" s="19"/>
      <c r="E16" s="19"/>
      <c r="F16" s="19" t="s">
        <v>75</v>
      </c>
      <c r="G16" s="19" t="s">
        <v>516</v>
      </c>
      <c r="H16" s="19"/>
    </row>
    <row r="17" ht="14.55" spans="1:8">
      <c r="A17" s="19"/>
      <c r="B17" s="20" t="s">
        <v>524</v>
      </c>
      <c r="C17" s="19"/>
      <c r="D17" s="19"/>
      <c r="E17" s="19"/>
      <c r="F17" s="19" t="s">
        <v>525</v>
      </c>
      <c r="G17" s="19"/>
      <c r="H17" s="19"/>
    </row>
    <row r="18" ht="14.55" spans="1:8">
      <c r="A18" s="19"/>
      <c r="B18" s="20" t="s">
        <v>526</v>
      </c>
      <c r="C18" s="19"/>
      <c r="D18" s="19"/>
      <c r="E18" s="19"/>
      <c r="F18" s="21" t="s">
        <v>527</v>
      </c>
      <c r="G18" s="19"/>
      <c r="H18" s="19"/>
    </row>
    <row r="19" ht="14.55" spans="1:8">
      <c r="A19" s="19"/>
      <c r="B19" s="20" t="s">
        <v>528</v>
      </c>
      <c r="C19" s="19"/>
      <c r="D19" s="19"/>
      <c r="E19" s="19"/>
      <c r="F19" s="19"/>
      <c r="G19" s="19"/>
      <c r="H19" s="19"/>
    </row>
    <row r="20" ht="14.55" spans="1:8">
      <c r="A20" s="19"/>
      <c r="B20" s="20" t="s">
        <v>529</v>
      </c>
      <c r="C20" s="19"/>
      <c r="D20" s="19"/>
      <c r="E20" s="19"/>
      <c r="F20" s="19"/>
      <c r="G20" s="19"/>
      <c r="H20" s="19"/>
    </row>
    <row r="21" ht="14.55" spans="1:8">
      <c r="A21" s="19"/>
      <c r="B21" s="19"/>
      <c r="C21" s="19"/>
      <c r="D21" s="19"/>
      <c r="E21" s="19"/>
      <c r="F21" s="19"/>
      <c r="G21" s="19"/>
      <c r="H21" s="19"/>
    </row>
    <row r="22" ht="14.55" spans="1:8">
      <c r="A22" s="19"/>
      <c r="B22" s="20" t="s">
        <v>530</v>
      </c>
      <c r="C22" s="19"/>
      <c r="D22" s="19"/>
      <c r="E22" s="19"/>
      <c r="F22" s="19"/>
      <c r="G22" s="19"/>
      <c r="H22" s="19"/>
    </row>
    <row r="23" ht="14.55" spans="1:8">
      <c r="A23" s="19"/>
      <c r="B23" s="20" t="s">
        <v>531</v>
      </c>
      <c r="C23" s="19"/>
      <c r="D23" s="19"/>
      <c r="E23" s="19"/>
      <c r="F23" s="19"/>
      <c r="G23" s="19"/>
      <c r="H23" s="19"/>
    </row>
    <row r="24" ht="14.55" spans="1:8">
      <c r="A24" s="19"/>
      <c r="B24" s="20" t="s">
        <v>532</v>
      </c>
      <c r="C24" s="19"/>
      <c r="D24" s="19"/>
      <c r="E24" s="19"/>
      <c r="F24" s="19"/>
      <c r="G24" s="19"/>
      <c r="H24" s="19"/>
    </row>
    <row r="25" ht="14.55" spans="1:8">
      <c r="A25" s="19"/>
      <c r="B25" s="20" t="s">
        <v>533</v>
      </c>
      <c r="C25" s="19"/>
      <c r="D25" s="19"/>
      <c r="E25" s="19"/>
      <c r="F25" s="19"/>
      <c r="G25" s="19"/>
      <c r="H25" s="19"/>
    </row>
    <row r="26" ht="14.55" spans="1:8">
      <c r="A26" s="19"/>
      <c r="B26" s="20" t="s">
        <v>534</v>
      </c>
      <c r="C26" s="19"/>
      <c r="D26" s="19"/>
      <c r="E26" s="19"/>
      <c r="F26" s="19"/>
      <c r="G26" s="19"/>
      <c r="H26" s="19"/>
    </row>
    <row r="27" ht="14.55" spans="1:8">
      <c r="A27" s="19"/>
      <c r="B27" s="20" t="s">
        <v>535</v>
      </c>
      <c r="C27" s="19"/>
      <c r="D27" s="19"/>
      <c r="E27" s="19"/>
      <c r="F27" s="19"/>
      <c r="G27" s="19"/>
      <c r="H27" s="19"/>
    </row>
    <row r="28" ht="14.55" spans="1:8">
      <c r="A28" s="19"/>
      <c r="B28" s="20" t="s">
        <v>536</v>
      </c>
      <c r="C28" s="19"/>
      <c r="D28" s="19"/>
      <c r="E28" s="19"/>
      <c r="F28" s="19"/>
      <c r="G28" s="19"/>
      <c r="H28" s="19"/>
    </row>
    <row r="29" ht="14.55" spans="1:8">
      <c r="A29" s="19"/>
      <c r="B29" s="19"/>
      <c r="C29" s="19"/>
      <c r="D29" s="19"/>
      <c r="E29" s="19"/>
      <c r="F29" s="19"/>
      <c r="G29" s="19"/>
      <c r="H29" s="19"/>
    </row>
    <row r="30" ht="14.55" spans="1:8">
      <c r="A30" s="19"/>
      <c r="B30" s="20" t="s">
        <v>537</v>
      </c>
      <c r="C30" s="19"/>
      <c r="D30" s="19"/>
      <c r="E30" s="19"/>
      <c r="F30" s="19"/>
      <c r="G30" s="19"/>
      <c r="H30" s="19"/>
    </row>
    <row r="31" ht="14.55" spans="1:8">
      <c r="A31" s="19"/>
      <c r="B31" s="20" t="s">
        <v>538</v>
      </c>
      <c r="C31" s="19"/>
      <c r="D31" s="19"/>
      <c r="E31" s="19"/>
      <c r="F31" s="19"/>
      <c r="G31" s="19"/>
      <c r="H31" s="19"/>
    </row>
    <row r="32" ht="14.55" spans="1:8">
      <c r="A32" s="19"/>
      <c r="B32" s="19" t="s">
        <v>539</v>
      </c>
      <c r="C32" s="19"/>
      <c r="D32" s="19"/>
      <c r="E32" s="19"/>
      <c r="F32" s="19"/>
      <c r="G32" s="19"/>
      <c r="H32" s="19"/>
    </row>
    <row r="33" ht="14.55" spans="1:8">
      <c r="A33" s="19"/>
      <c r="B33" s="19"/>
      <c r="C33" s="19"/>
      <c r="D33" s="19"/>
      <c r="E33" s="19"/>
      <c r="F33" s="19"/>
      <c r="G33" s="19"/>
      <c r="H33" s="19"/>
    </row>
    <row r="34" ht="14.55" spans="1:8">
      <c r="A34" s="19"/>
      <c r="B34" s="19"/>
      <c r="C34" s="19"/>
      <c r="D34" s="19"/>
      <c r="E34" s="19"/>
      <c r="F34" s="19"/>
      <c r="G34" s="19"/>
      <c r="H34" s="19"/>
    </row>
    <row r="35" ht="14.55" spans="1:8">
      <c r="A35" s="19"/>
      <c r="B35" s="19"/>
      <c r="C35" s="19"/>
      <c r="D35" s="19"/>
      <c r="E35" s="19"/>
      <c r="F35" s="19"/>
      <c r="G35" s="19"/>
      <c r="H35" s="19"/>
    </row>
    <row r="36" ht="14.55" spans="1:8">
      <c r="A36" s="19"/>
      <c r="B36" s="19"/>
      <c r="C36" s="19"/>
      <c r="D36" s="19"/>
      <c r="E36" s="19"/>
      <c r="F36" s="19"/>
      <c r="G36" s="19"/>
      <c r="H36" s="19"/>
    </row>
    <row r="37" ht="14.55" spans="1:8">
      <c r="A37" s="19"/>
      <c r="B37" s="19"/>
      <c r="C37" s="19"/>
      <c r="D37" s="19"/>
      <c r="E37" s="19"/>
      <c r="F37" s="19"/>
      <c r="G37" s="19"/>
      <c r="H37" s="19"/>
    </row>
    <row r="38" ht="14.55" spans="1:8">
      <c r="A38" s="19"/>
      <c r="B38" s="19" t="s">
        <v>540</v>
      </c>
      <c r="C38" s="19"/>
      <c r="D38" s="19"/>
      <c r="E38" s="19"/>
      <c r="F38" s="19"/>
      <c r="G38" s="19"/>
      <c r="H38" s="19"/>
    </row>
    <row r="39" ht="36.75" spans="1:8">
      <c r="A39" s="19"/>
      <c r="B39" s="20" t="s">
        <v>541</v>
      </c>
      <c r="C39" s="19"/>
      <c r="D39" s="19"/>
      <c r="E39" s="16" t="s">
        <v>542</v>
      </c>
      <c r="F39" s="19"/>
      <c r="G39" s="19"/>
      <c r="H39" s="19"/>
    </row>
    <row r="40" ht="409.5" spans="1:8">
      <c r="A40" s="19"/>
      <c r="B40" s="19" t="s">
        <v>543</v>
      </c>
      <c r="C40" s="19" t="s">
        <v>544</v>
      </c>
      <c r="D40" s="19"/>
      <c r="E40" s="20" t="s">
        <v>545</v>
      </c>
      <c r="F40" s="19"/>
      <c r="G40" s="19"/>
      <c r="H40" s="19"/>
    </row>
    <row r="41" ht="14.55" spans="1:8">
      <c r="A41" s="19"/>
      <c r="B41" s="19"/>
      <c r="C41" s="19"/>
      <c r="D41" s="19"/>
      <c r="E41" s="19"/>
      <c r="F41" s="19"/>
      <c r="G41" s="19"/>
      <c r="H41" s="19"/>
    </row>
    <row r="42" ht="14.55" spans="1:8">
      <c r="A42" s="19"/>
      <c r="B42" s="20" t="s">
        <v>546</v>
      </c>
      <c r="C42" s="19"/>
      <c r="D42" s="19"/>
      <c r="E42" s="19"/>
      <c r="F42" s="19"/>
      <c r="G42" s="19"/>
      <c r="H42" s="19"/>
    </row>
    <row r="43" ht="276.75" spans="1:8">
      <c r="A43" s="19"/>
      <c r="B43" s="19" t="s">
        <v>547</v>
      </c>
      <c r="C43" s="19" t="s">
        <v>548</v>
      </c>
      <c r="D43" s="19"/>
      <c r="E43" s="19"/>
      <c r="F43" s="19"/>
      <c r="G43" s="19"/>
      <c r="H43" s="19"/>
    </row>
    <row r="44" ht="14.55" spans="1:8">
      <c r="A44" s="19"/>
      <c r="B44" s="19"/>
      <c r="C44" s="19"/>
      <c r="D44" s="19"/>
      <c r="E44" s="19"/>
      <c r="F44" s="19"/>
      <c r="G44" s="19"/>
      <c r="H44" s="19"/>
    </row>
    <row r="45" ht="14.55" spans="1:8">
      <c r="A45" s="19"/>
      <c r="B45" s="20" t="s">
        <v>549</v>
      </c>
      <c r="C45" s="19"/>
      <c r="D45" s="19"/>
      <c r="E45" s="19"/>
      <c r="F45" s="19"/>
      <c r="G45" s="19"/>
      <c r="H45" s="19"/>
    </row>
    <row r="46" ht="409.5" spans="1:8">
      <c r="A46" s="19"/>
      <c r="B46" s="16" t="s">
        <v>550</v>
      </c>
      <c r="C46" s="19" t="s">
        <v>551</v>
      </c>
      <c r="D46" s="19"/>
      <c r="E46" s="19"/>
      <c r="F46" s="19"/>
      <c r="G46" s="19"/>
      <c r="H46" s="1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4"/>
  <sheetViews>
    <sheetView zoomScale="85" zoomScaleNormal="85" workbookViewId="0">
      <selection activeCell="H11" sqref="H11"/>
    </sheetView>
  </sheetViews>
  <sheetFormatPr defaultColWidth="8.88888888888889" defaultRowHeight="13.2" outlineLevelCol="6"/>
  <cols>
    <col min="2" max="2" width="34.2222222222222" customWidth="1"/>
    <col min="3" max="3" width="69.5555555555556" customWidth="1"/>
    <col min="5" max="5" width="9.77777777777778" customWidth="1"/>
    <col min="7" max="7" width="17.3796296296296" customWidth="1"/>
  </cols>
  <sheetData>
    <row r="3" ht="13.95"/>
    <row r="4" ht="25.95" spans="1:7">
      <c r="A4" s="4" t="s">
        <v>552</v>
      </c>
      <c r="B4" s="4" t="s">
        <v>553</v>
      </c>
      <c r="C4" s="4" t="s">
        <v>22</v>
      </c>
      <c r="D4" s="4" t="s">
        <v>218</v>
      </c>
      <c r="E4" s="4" t="s">
        <v>554</v>
      </c>
      <c r="F4" s="4" t="s">
        <v>555</v>
      </c>
      <c r="G4" t="s">
        <v>556</v>
      </c>
    </row>
    <row r="5" ht="25" customHeight="1" spans="1:6">
      <c r="A5" s="4"/>
      <c r="B5" s="5" t="s">
        <v>557</v>
      </c>
      <c r="C5" s="4" t="s">
        <v>558</v>
      </c>
      <c r="D5" s="4" t="s">
        <v>559</v>
      </c>
      <c r="E5" s="6">
        <v>43898</v>
      </c>
      <c r="F5" s="4" t="s">
        <v>560</v>
      </c>
    </row>
    <row r="6" ht="25" customHeight="1" spans="1:6">
      <c r="A6" s="4"/>
      <c r="B6" s="5" t="s">
        <v>561</v>
      </c>
      <c r="C6" s="4" t="s">
        <v>562</v>
      </c>
      <c r="D6" s="4" t="s">
        <v>563</v>
      </c>
      <c r="E6" s="6">
        <v>43913</v>
      </c>
      <c r="F6" s="4" t="s">
        <v>564</v>
      </c>
    </row>
    <row r="7" ht="25" customHeight="1" spans="1:6">
      <c r="A7" s="4"/>
      <c r="B7" s="5" t="s">
        <v>565</v>
      </c>
      <c r="C7" s="4" t="s">
        <v>566</v>
      </c>
      <c r="D7" s="4" t="s">
        <v>567</v>
      </c>
      <c r="E7" s="6">
        <v>43913</v>
      </c>
      <c r="F7" s="4" t="s">
        <v>564</v>
      </c>
    </row>
    <row r="8" ht="25" customHeight="1" spans="1:7">
      <c r="A8" s="7"/>
      <c r="B8" s="8" t="s">
        <v>568</v>
      </c>
      <c r="C8" s="9" t="s">
        <v>569</v>
      </c>
      <c r="D8" s="9" t="s">
        <v>570</v>
      </c>
      <c r="E8" s="10">
        <v>43915</v>
      </c>
      <c r="F8" s="7" t="s">
        <v>571</v>
      </c>
      <c r="G8" t="s">
        <v>572</v>
      </c>
    </row>
    <row r="9" ht="27.15" spans="1:6">
      <c r="A9" s="11"/>
      <c r="B9" s="12" t="s">
        <v>573</v>
      </c>
      <c r="C9" s="11" t="s">
        <v>574</v>
      </c>
      <c r="D9" s="13" t="s">
        <v>575</v>
      </c>
      <c r="E9" s="14">
        <v>43922</v>
      </c>
      <c r="F9" s="11" t="s">
        <v>576</v>
      </c>
    </row>
    <row r="10" ht="13.95" spans="1:6">
      <c r="A10" s="3"/>
      <c r="B10" s="11" t="s">
        <v>577</v>
      </c>
      <c r="C10" s="11" t="s">
        <v>578</v>
      </c>
      <c r="D10" s="13" t="s">
        <v>579</v>
      </c>
      <c r="E10" s="14">
        <v>43922</v>
      </c>
      <c r="F10" s="11" t="s">
        <v>576</v>
      </c>
    </row>
    <row r="11" ht="27.15" spans="2:6">
      <c r="B11" s="5" t="s">
        <v>580</v>
      </c>
      <c r="C11" s="4" t="s">
        <v>581</v>
      </c>
      <c r="D11" s="15" t="s">
        <v>582</v>
      </c>
      <c r="E11" s="6">
        <v>43952</v>
      </c>
      <c r="F11" s="16" t="s">
        <v>564</v>
      </c>
    </row>
    <row r="12" ht="27.15" spans="2:6">
      <c r="B12" s="5" t="s">
        <v>583</v>
      </c>
      <c r="C12" s="4" t="s">
        <v>584</v>
      </c>
      <c r="D12" s="15" t="s">
        <v>585</v>
      </c>
      <c r="E12" s="6">
        <v>43958</v>
      </c>
      <c r="F12" s="4" t="s">
        <v>586</v>
      </c>
    </row>
    <row r="13" s="3" customFormat="1" ht="13.95" spans="2:7">
      <c r="B13" s="17" t="s">
        <v>587</v>
      </c>
      <c r="C13" s="3" t="s">
        <v>588</v>
      </c>
      <c r="D13" s="13" t="s">
        <v>589</v>
      </c>
      <c r="E13" s="14">
        <v>43966</v>
      </c>
      <c r="F13" s="3" t="s">
        <v>564</v>
      </c>
      <c r="G13" s="3" t="s">
        <v>590</v>
      </c>
    </row>
    <row r="14" ht="27.15" spans="2:6">
      <c r="B14" s="18" t="s">
        <v>591</v>
      </c>
      <c r="C14" t="s">
        <v>592</v>
      </c>
      <c r="D14" s="15" t="s">
        <v>593</v>
      </c>
      <c r="E14" s="6">
        <v>43972</v>
      </c>
      <c r="F14" t="s">
        <v>564</v>
      </c>
    </row>
  </sheetData>
  <hyperlinks>
    <hyperlink ref="B5" r:id="rId1" display="https://www.ebay.com/usr/mohd8449" tooltip="https://www.ebay.com/usr/mohd8449"/>
    <hyperlink ref="B6" r:id="rId2" display="https://www.ebay.com/usr/cassi0922.atfrvblg" tooltip="https://www.ebay.com/usr/cassi0922.atfrvblg"/>
    <hyperlink ref="B7" r:id="rId3" display="https://www.ebay.com/usr/boploop_0" tooltip="https://www.ebay.com/usr/boploop_0"/>
    <hyperlink ref="B8" r:id="rId4" display="https://www.ebay.com/usr/alexsch_9229?_trksid=p3984.m1561.l2754" tooltip="https://www.ebay.com/usr/alexsch_9229?_trksid=p3984.m1561.l2754"/>
    <hyperlink ref="B9" r:id="rId5" display="https://www.ebay.com/usr/gurza13?_trksid=p3984.m1561.l2754" tooltip="https://www.ebay.com/usr/gurza13?_trksid=p3984.m1561.l2754"/>
    <hyperlink ref="B11" r:id="rId6" display="https://www.ebay.com/usr/yu5ei?_trksid=p3984.m1561.l2754" tooltip="https://www.ebay.com/usr/yu5ei?_trksid=p3984.m1561.l2754"/>
    <hyperlink ref="B12" r:id="rId7" display="https://www.ebay.com/usr/vieira_linkinpark?_trksid=p3984.m1561.l2754" tooltip="https://www.ebay.com/usr/vieira_linkinpark?_trksid=p3984.m1561.l2754"/>
    <hyperlink ref="B13" r:id="rId8" display="https://www.ebay.com/usr/blpag_0?_trksid=p3984.m1561.l2754"/>
    <hyperlink ref="B14" r:id="rId9" display="https://www.ebay.com/usr/tipe-2158?_trksid=p3984.m1561.l275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ハイパー</vt:lpstr>
      <vt:lpstr>写真集</vt:lpstr>
      <vt:lpstr>利益計算</vt:lpstr>
      <vt:lpstr>仕入れ</vt:lpstr>
      <vt:lpstr>有在庫利益計算シート</vt:lpstr>
      <vt:lpstr>Paypal履歴</vt:lpstr>
      <vt:lpstr>ebay2023履歴</vt:lpstr>
      <vt:lpstr>その他</vt:lpstr>
      <vt:lpstr>未発送</vt:lpstr>
      <vt:lpstr>ebayセラーID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</dc:creator>
  <cp:lastModifiedBy>roche</cp:lastModifiedBy>
  <dcterms:created xsi:type="dcterms:W3CDTF">2020-02-02T10:19:00Z</dcterms:created>
  <dcterms:modified xsi:type="dcterms:W3CDTF">2023-10-15T11:01:29Z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