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\OneDrive\Документы\laboratory\PPBinding\RBD_ACE2\"/>
    </mc:Choice>
  </mc:AlternateContent>
  <xr:revisionPtr revIDLastSave="0" documentId="8_{FAD87B1B-C0AB-4C9F-9477-8B9F353597BA}" xr6:coauthVersionLast="47" xr6:coauthVersionMax="47" xr10:uidLastSave="{00000000-0000-0000-0000-000000000000}"/>
  <bookViews>
    <workbookView xWindow="-108" yWindow="-108" windowWidth="23256" windowHeight="12576" xr2:uid="{87240E0C-2D5A-4EE6-8C80-9462A7CC55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</calcChain>
</file>

<file path=xl/sharedStrings.xml><?xml version="1.0" encoding="utf-8"?>
<sst xmlns="http://schemas.openxmlformats.org/spreadsheetml/2006/main" count="60" uniqueCount="60">
  <si>
    <t>Num</t>
  </si>
  <si>
    <t>PDB_id</t>
  </si>
  <si>
    <t>6lzg</t>
  </si>
  <si>
    <t>6m0j</t>
  </si>
  <si>
    <t>7e3j</t>
  </si>
  <si>
    <t>7ekc</t>
  </si>
  <si>
    <t>7eke</t>
  </si>
  <si>
    <t>7ekf</t>
  </si>
  <si>
    <t>7ekg</t>
  </si>
  <si>
    <t>7ekh</t>
  </si>
  <si>
    <t>7efp</t>
  </si>
  <si>
    <t>7efr</t>
  </si>
  <si>
    <t>7sxy</t>
  </si>
  <si>
    <t>7sy0</t>
  </si>
  <si>
    <t>7sy2</t>
  </si>
  <si>
    <t>7sy4</t>
  </si>
  <si>
    <t>7sy6</t>
  </si>
  <si>
    <t>7sy8</t>
  </si>
  <si>
    <t>7nxc</t>
  </si>
  <si>
    <t>3sci</t>
  </si>
  <si>
    <t>7u0n</t>
  </si>
  <si>
    <t>6cs2</t>
  </si>
  <si>
    <t>6vw1</t>
  </si>
  <si>
    <t>7wk6</t>
  </si>
  <si>
    <t>7vx4</t>
  </si>
  <si>
    <t>7vx5</t>
  </si>
  <si>
    <t>7kj2</t>
  </si>
  <si>
    <t>7w9i</t>
  </si>
  <si>
    <t>7tex</t>
  </si>
  <si>
    <t>7zf7</t>
  </si>
  <si>
    <t>8t23</t>
  </si>
  <si>
    <t>7yhw</t>
  </si>
  <si>
    <t>7yj3</t>
  </si>
  <si>
    <t>8h06</t>
  </si>
  <si>
    <t>8h5c</t>
  </si>
  <si>
    <t>8iov</t>
  </si>
  <si>
    <t>8if2</t>
  </si>
  <si>
    <t>8aqs</t>
  </si>
  <si>
    <t>8dm6</t>
  </si>
  <si>
    <t>8asy</t>
  </si>
  <si>
    <t>7wnm</t>
  </si>
  <si>
    <t>7ufk</t>
  </si>
  <si>
    <t>7xwa</t>
  </si>
  <si>
    <t>7w8s</t>
  </si>
  <si>
    <t>7wa1</t>
  </si>
  <si>
    <t>7p19</t>
  </si>
  <si>
    <t>7tez</t>
  </si>
  <si>
    <t>7r11</t>
  </si>
  <si>
    <t>7wbl</t>
  </si>
  <si>
    <t>7wbq</t>
  </si>
  <si>
    <t>True_pKD</t>
  </si>
  <si>
    <t>True_G</t>
  </si>
  <si>
    <t>kj2kkal</t>
  </si>
  <si>
    <t>T</t>
  </si>
  <si>
    <t>KB</t>
  </si>
  <si>
    <t>ProBAN_G</t>
  </si>
  <si>
    <t>Prodigy_G</t>
  </si>
  <si>
    <t>FoldX_G</t>
  </si>
  <si>
    <t>AP_dDFIRE</t>
  </si>
  <si>
    <t>ROSETTADOCK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</si>
</sst>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1252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2" fontId="1" fillId="2" borderId="1" xfId="0" applyNumberFormat="1" applyFont="1" applyFill="1" applyBorder="1"/>
    <xf numFmtId="2" fontId="1" fillId="2" borderId="1" xfId="0" applyNumberFormat="1" applyFont="1" applyFill="1" applyBorder="1" applyAlignment="1">
      <alignment horizontal="right" wrapText="1"/>
    </xf>
    <xf numFmtId="2" fontId="2" fillId="2" borderId="1" xfId="0" applyNumberFormat="1" applyFont="1" applyFill="1" applyBorder="1" applyAlignment="1">
      <alignment horizontal="right" wrapText="1"/>
    </xf>
    <xf numFmtId="2" fontId="1" fillId="2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EC31-109F-431B-AAF6-93223DF43F0E}">
  <dimension ref="A1:N49"/>
  <sheetViews>
    <sheetView tabSelected="1" workbookViewId="0">
      <selection activeCell="Q6" sqref="Q6"/>
    </sheetView>
  </sheetViews>
  <sheetFormatPr defaultRowHeight="14.4" x14ac:dyDescent="0.3"/>
  <cols>
    <col min="1" max="1" width="5.109375" bestFit="1" customWidth="1"/>
    <col min="2" max="2" width="8.109375" bestFit="1" customWidth="1"/>
    <col min="5" max="5" width="7.44140625" bestFit="1" customWidth="1"/>
    <col min="6" max="6" width="4.33203125" bestFit="1" customWidth="1"/>
    <col min="7" max="7" width="6" bestFit="1" customWidth="1"/>
    <col min="9" max="9" width="14.33203125" bestFit="1" customWidth="1"/>
    <col min="10" max="12" width="13.5546875" bestFit="1" customWidth="1"/>
    <col min="13" max="13" width="13.88671875" bestFit="1" customWidth="1"/>
    <col min="14" max="14" width="17.21875" bestFit="1" customWidth="1"/>
  </cols>
  <sheetData>
    <row r="1" spans="1:14" ht="31.2" x14ac:dyDescent="0.3">
      <c r="A1" s="1" t="s">
        <v>0</v>
      </c>
      <c r="B1" s="1" t="s">
        <v>1</v>
      </c>
      <c r="C1" s="1" t="s">
        <v>50</v>
      </c>
      <c r="D1" s="1"/>
      <c r="E1" s="1"/>
      <c r="F1" s="3"/>
      <c r="G1" s="3"/>
      <c r="H1" s="3"/>
      <c r="I1" s="1" t="s">
        <v>51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ht="15.6" x14ac:dyDescent="0.3">
      <c r="A2" s="2">
        <v>0</v>
      </c>
      <c r="B2" s="1" t="s">
        <v>2</v>
      </c>
      <c r="C2" s="2">
        <v>7.73</v>
      </c>
      <c r="D2" s="2"/>
      <c r="E2" s="4" t="s">
        <v>52</v>
      </c>
      <c r="F2" s="4" t="s">
        <v>53</v>
      </c>
      <c r="G2" s="4" t="s">
        <v>54</v>
      </c>
      <c r="H2" s="3"/>
      <c r="I2" s="6">
        <f>$G$3*$F$3*LN(10^(-C2))/$E$3</f>
        <v>-10.5700530528692</v>
      </c>
      <c r="J2" s="7">
        <v>-10.61</v>
      </c>
      <c r="K2" s="8">
        <v>-12.4</v>
      </c>
      <c r="L2" s="7">
        <v>-5.73</v>
      </c>
      <c r="M2" s="9">
        <v>-23.42</v>
      </c>
      <c r="N2" s="9">
        <v>-7.6130000000000004</v>
      </c>
    </row>
    <row r="3" spans="1:14" ht="15.6" x14ac:dyDescent="0.3">
      <c r="A3" s="2">
        <v>1</v>
      </c>
      <c r="B3" s="1" t="s">
        <v>3</v>
      </c>
      <c r="C3" s="2">
        <v>8.33</v>
      </c>
      <c r="D3" s="2"/>
      <c r="E3" s="5">
        <v>4200</v>
      </c>
      <c r="F3" s="5">
        <v>300</v>
      </c>
      <c r="G3" s="5">
        <v>8.3140000000000001</v>
      </c>
      <c r="H3" s="3"/>
      <c r="I3" s="6">
        <f>$G$3*$F$3*LN(10^(-C3))/$E$3</f>
        <v>-11.390497015575734</v>
      </c>
      <c r="J3" s="7">
        <v>-10.36</v>
      </c>
      <c r="K3" s="8">
        <v>-11.9</v>
      </c>
      <c r="L3" s="7">
        <v>-6.57</v>
      </c>
      <c r="M3" s="9">
        <v>-22.09</v>
      </c>
      <c r="N3" s="9">
        <v>-6.62</v>
      </c>
    </row>
    <row r="4" spans="1:14" ht="15.6" x14ac:dyDescent="0.3">
      <c r="A4" s="2">
        <v>2</v>
      </c>
      <c r="B4" s="1" t="s">
        <v>4</v>
      </c>
      <c r="C4" s="2">
        <v>7.73</v>
      </c>
      <c r="D4" s="2"/>
      <c r="E4" s="2"/>
      <c r="F4" s="3"/>
      <c r="G4" s="3"/>
      <c r="H4" s="3"/>
      <c r="I4" s="6">
        <f>$G$3*$F$3*LN(10^(-C4))/$E$3</f>
        <v>-10.5700530528692</v>
      </c>
      <c r="J4" s="7">
        <v>-11.03</v>
      </c>
      <c r="K4" s="8">
        <v>-13.5</v>
      </c>
      <c r="L4" s="7">
        <v>-7.38</v>
      </c>
      <c r="M4" s="9">
        <v>-17.12</v>
      </c>
      <c r="N4" s="9">
        <v>-5.0540000000000003</v>
      </c>
    </row>
    <row r="5" spans="1:14" ht="15.6" x14ac:dyDescent="0.3">
      <c r="A5" s="2">
        <v>3</v>
      </c>
      <c r="B5" s="1" t="s">
        <v>5</v>
      </c>
      <c r="C5" s="2">
        <v>8.2899999999999991</v>
      </c>
      <c r="D5" s="2"/>
      <c r="E5" s="2"/>
      <c r="F5" s="3"/>
      <c r="G5" s="3"/>
      <c r="H5" s="3"/>
      <c r="I5" s="6">
        <f>$G$3*$F$3*LN(10^(-C5))/$E$3</f>
        <v>-11.335800751395297</v>
      </c>
      <c r="J5" s="7">
        <v>-10.75</v>
      </c>
      <c r="K5" s="8">
        <v>-11.5</v>
      </c>
      <c r="L5" s="7">
        <v>-3.65</v>
      </c>
      <c r="M5" s="9">
        <v>-24.08</v>
      </c>
      <c r="N5" s="9">
        <v>-9.3219999999999992</v>
      </c>
    </row>
    <row r="6" spans="1:14" ht="15.6" x14ac:dyDescent="0.3">
      <c r="A6" s="2">
        <v>4</v>
      </c>
      <c r="B6" s="1" t="s">
        <v>6</v>
      </c>
      <c r="C6" s="2">
        <v>6.97</v>
      </c>
      <c r="D6" s="2"/>
      <c r="E6" s="2"/>
      <c r="F6" s="3"/>
      <c r="G6" s="3"/>
      <c r="H6" s="3"/>
      <c r="I6" s="6">
        <f>$G$3*$F$3*LN(10^(-C6))/$E$3</f>
        <v>-9.530824033440922</v>
      </c>
      <c r="J6" s="7">
        <v>-9.9700000000000006</v>
      </c>
      <c r="K6" s="8">
        <v>-12.2</v>
      </c>
      <c r="L6" s="7">
        <v>-5.21</v>
      </c>
      <c r="M6" s="9">
        <v>-21.5</v>
      </c>
      <c r="N6" s="9">
        <v>-7.4379999999999997</v>
      </c>
    </row>
    <row r="7" spans="1:14" ht="15.6" x14ac:dyDescent="0.3">
      <c r="A7" s="2">
        <v>5</v>
      </c>
      <c r="B7" s="1" t="s">
        <v>7</v>
      </c>
      <c r="C7" s="2">
        <v>8.44</v>
      </c>
      <c r="D7" s="2"/>
      <c r="E7" s="2"/>
      <c r="F7" s="3"/>
      <c r="G7" s="3"/>
      <c r="H7" s="3"/>
      <c r="I7" s="6">
        <f>$G$3*$F$3*LN(10^(-C7))/$E$3</f>
        <v>-11.540911742071932</v>
      </c>
      <c r="J7" s="7">
        <v>-10.88</v>
      </c>
      <c r="K7" s="8">
        <v>-12</v>
      </c>
      <c r="L7" s="7">
        <v>-6.32</v>
      </c>
      <c r="M7" s="9">
        <v>-20.79</v>
      </c>
      <c r="N7" s="9">
        <v>-6.5190000000000001</v>
      </c>
    </row>
    <row r="8" spans="1:14" ht="15.6" x14ac:dyDescent="0.3">
      <c r="A8" s="2">
        <v>6</v>
      </c>
      <c r="B8" s="1" t="s">
        <v>8</v>
      </c>
      <c r="C8" s="2">
        <v>8.09</v>
      </c>
      <c r="D8" s="2"/>
      <c r="E8" s="2"/>
      <c r="F8" s="3"/>
      <c r="G8" s="3"/>
      <c r="H8" s="3"/>
      <c r="I8" s="6">
        <f>$G$3*$F$3*LN(10^(-C8))/$E$3</f>
        <v>-11.062319430493121</v>
      </c>
      <c r="J8" s="7">
        <v>-10.67</v>
      </c>
      <c r="K8" s="8">
        <v>-11.2</v>
      </c>
      <c r="L8" s="7">
        <v>-9.24</v>
      </c>
      <c r="M8" s="9">
        <v>-23.28</v>
      </c>
      <c r="N8" s="9">
        <v>-6.4740000000000002</v>
      </c>
    </row>
    <row r="9" spans="1:14" ht="15.6" x14ac:dyDescent="0.3">
      <c r="A9" s="2">
        <v>7</v>
      </c>
      <c r="B9" s="1" t="s">
        <v>9</v>
      </c>
      <c r="C9" s="2">
        <v>8.51</v>
      </c>
      <c r="D9" s="2"/>
      <c r="E9" s="2"/>
      <c r="F9" s="3"/>
      <c r="G9" s="3"/>
      <c r="H9" s="3"/>
      <c r="I9" s="6">
        <f>$G$3*$F$3*LN(10^(-C9))/$E$3</f>
        <v>-11.636630204387695</v>
      </c>
      <c r="J9" s="7">
        <v>-10.67</v>
      </c>
      <c r="K9" s="8">
        <v>-12.3</v>
      </c>
      <c r="L9" s="7">
        <v>-6.84</v>
      </c>
      <c r="M9" s="9">
        <v>-19.61</v>
      </c>
      <c r="N9" s="9">
        <v>-6.5350000000000001</v>
      </c>
    </row>
    <row r="10" spans="1:14" ht="15.6" x14ac:dyDescent="0.3">
      <c r="A10" s="2">
        <v>8</v>
      </c>
      <c r="B10" s="1" t="s">
        <v>10</v>
      </c>
      <c r="C10" s="2">
        <v>8</v>
      </c>
      <c r="D10" s="2"/>
      <c r="E10" s="2"/>
      <c r="F10" s="3"/>
      <c r="G10" s="3"/>
      <c r="H10" s="3"/>
      <c r="I10" s="6">
        <f>$G$3*$F$3*LN(10^(-C10))/$E$3</f>
        <v>-10.939252836087141</v>
      </c>
      <c r="J10" s="7">
        <v>-10.84</v>
      </c>
      <c r="K10" s="8">
        <v>-12.6</v>
      </c>
      <c r="L10" s="7">
        <v>-10.44</v>
      </c>
      <c r="M10" s="9">
        <v>-22.4</v>
      </c>
      <c r="N10" s="9">
        <v>-8.2579999999999991</v>
      </c>
    </row>
    <row r="11" spans="1:14" ht="15.6" x14ac:dyDescent="0.3">
      <c r="A11" s="2">
        <v>9</v>
      </c>
      <c r="B11" s="1" t="s">
        <v>11</v>
      </c>
      <c r="C11" s="2">
        <v>7.87</v>
      </c>
      <c r="D11" s="2"/>
      <c r="E11" s="2"/>
      <c r="F11" s="3"/>
      <c r="G11" s="3"/>
      <c r="H11" s="3"/>
      <c r="I11" s="6">
        <f>$G$3*$F$3*LN(10^(-C11))/$E$3</f>
        <v>-10.761489977500725</v>
      </c>
      <c r="J11" s="7">
        <v>-10.47</v>
      </c>
      <c r="K11" s="8">
        <v>-11.2</v>
      </c>
      <c r="L11" s="7">
        <v>-9.9600000000000009</v>
      </c>
      <c r="M11" s="9">
        <v>-23.58</v>
      </c>
      <c r="N11" s="9">
        <v>-10.744</v>
      </c>
    </row>
    <row r="12" spans="1:14" ht="15.6" x14ac:dyDescent="0.3">
      <c r="A12" s="2">
        <v>10</v>
      </c>
      <c r="B12" s="1" t="s">
        <v>12</v>
      </c>
      <c r="C12" s="2">
        <v>8.1300000000000008</v>
      </c>
      <c r="D12" s="2"/>
      <c r="E12" s="2"/>
      <c r="F12" s="3"/>
      <c r="G12" s="3"/>
      <c r="H12" s="3"/>
      <c r="I12" s="6">
        <f>$G$3*$F$3*LN(10^(-C12))/$E$3</f>
        <v>-11.117015694673558</v>
      </c>
      <c r="J12" s="7">
        <v>-11.35</v>
      </c>
      <c r="K12" s="8">
        <v>-11.8</v>
      </c>
      <c r="L12" s="7">
        <v>-4.1399999999999997</v>
      </c>
      <c r="M12" s="9">
        <v>-19.97</v>
      </c>
      <c r="N12" s="9">
        <v>-6.13</v>
      </c>
    </row>
    <row r="13" spans="1:14" ht="15.6" x14ac:dyDescent="0.3">
      <c r="A13" s="2">
        <v>11</v>
      </c>
      <c r="B13" s="1" t="s">
        <v>13</v>
      </c>
      <c r="C13" s="2">
        <v>8.1999999999999993</v>
      </c>
      <c r="D13" s="2"/>
      <c r="E13" s="2"/>
      <c r="F13" s="3"/>
      <c r="G13" s="3"/>
      <c r="H13" s="3"/>
      <c r="I13" s="6">
        <f>$G$3*$F$3*LN(10^(-C13))/$E$3</f>
        <v>-11.212734156989319</v>
      </c>
      <c r="J13" s="7">
        <v>-11.33</v>
      </c>
      <c r="K13" s="8">
        <v>-11.9</v>
      </c>
      <c r="L13" s="7">
        <v>-2.95</v>
      </c>
      <c r="M13" s="9">
        <v>-22.26</v>
      </c>
      <c r="N13" s="9">
        <v>-6.8380000000000001</v>
      </c>
    </row>
    <row r="14" spans="1:14" ht="15.6" x14ac:dyDescent="0.3">
      <c r="A14" s="2">
        <v>12</v>
      </c>
      <c r="B14" s="1" t="s">
        <v>14</v>
      </c>
      <c r="C14" s="2">
        <v>8.4700000000000006</v>
      </c>
      <c r="D14" s="2"/>
      <c r="E14" s="2"/>
      <c r="F14" s="3"/>
      <c r="G14" s="3"/>
      <c r="H14" s="3"/>
      <c r="I14" s="6">
        <f>$G$3*$F$3*LN(10^(-C14))/$E$3</f>
        <v>-11.581933940207263</v>
      </c>
      <c r="J14" s="7">
        <v>-11.01</v>
      </c>
      <c r="K14" s="8">
        <v>-11.2</v>
      </c>
      <c r="L14" s="7">
        <v>-7.88</v>
      </c>
      <c r="M14" s="9">
        <v>-20.73</v>
      </c>
      <c r="N14" s="9">
        <v>-7.82</v>
      </c>
    </row>
    <row r="15" spans="1:14" ht="15.6" x14ac:dyDescent="0.3">
      <c r="A15" s="2">
        <v>13</v>
      </c>
      <c r="B15" s="1" t="s">
        <v>15</v>
      </c>
      <c r="C15" s="2">
        <v>8.9600000000000009</v>
      </c>
      <c r="D15" s="2"/>
      <c r="E15" s="2"/>
      <c r="F15" s="3"/>
      <c r="G15" s="3"/>
      <c r="H15" s="3"/>
      <c r="I15" s="6">
        <f>$G$3*$F$3*LN(10^(-C15))/$E$3</f>
        <v>-12.251963176417599</v>
      </c>
      <c r="J15" s="7">
        <v>-11.32</v>
      </c>
      <c r="K15" s="8">
        <v>-11.4</v>
      </c>
      <c r="L15" s="7">
        <v>-3.88</v>
      </c>
      <c r="M15" s="9">
        <v>-22.56</v>
      </c>
      <c r="N15" s="9">
        <v>-6.5039999999999996</v>
      </c>
    </row>
    <row r="16" spans="1:14" ht="15.6" x14ac:dyDescent="0.3">
      <c r="A16" s="2">
        <v>14</v>
      </c>
      <c r="B16" s="1" t="s">
        <v>16</v>
      </c>
      <c r="C16" s="2">
        <v>8.49</v>
      </c>
      <c r="D16" s="2"/>
      <c r="E16" s="2"/>
      <c r="F16" s="3"/>
      <c r="G16" s="3"/>
      <c r="H16" s="3"/>
      <c r="I16" s="6">
        <f>$G$3*$F$3*LN(10^(-C16))/$E$3</f>
        <v>-11.609282072297477</v>
      </c>
      <c r="J16" s="7">
        <v>-11.07</v>
      </c>
      <c r="K16" s="8">
        <v>-11.5</v>
      </c>
      <c r="L16" s="7">
        <v>-3.84</v>
      </c>
      <c r="M16" s="9">
        <v>-19.829999999999998</v>
      </c>
      <c r="N16" s="9">
        <v>-6.1280000000000001</v>
      </c>
    </row>
    <row r="17" spans="1:14" ht="15.6" x14ac:dyDescent="0.3">
      <c r="A17" s="2">
        <v>15</v>
      </c>
      <c r="B17" s="1" t="s">
        <v>17</v>
      </c>
      <c r="C17" s="2">
        <v>8.8800000000000008</v>
      </c>
      <c r="D17" s="2"/>
      <c r="E17" s="2"/>
      <c r="F17" s="3"/>
      <c r="G17" s="3"/>
      <c r="H17" s="3"/>
      <c r="I17" s="6">
        <f>$G$3*$F$3*LN(10^(-C17))/$E$3</f>
        <v>-12.142570648056727</v>
      </c>
      <c r="J17" s="7">
        <v>-11.19</v>
      </c>
      <c r="K17" s="8">
        <v>-11</v>
      </c>
      <c r="L17" s="7">
        <v>-3.88</v>
      </c>
      <c r="M17" s="9">
        <v>-21.59</v>
      </c>
      <c r="N17" s="9">
        <v>-7.4059999999999997</v>
      </c>
    </row>
    <row r="18" spans="1:14" ht="15.6" x14ac:dyDescent="0.3">
      <c r="A18" s="2">
        <v>16</v>
      </c>
      <c r="B18" s="1" t="s">
        <v>18</v>
      </c>
      <c r="C18" s="2">
        <v>8.32</v>
      </c>
      <c r="D18" s="2"/>
      <c r="E18" s="2"/>
      <c r="F18" s="3"/>
      <c r="G18" s="3"/>
      <c r="H18" s="3"/>
      <c r="I18" s="6">
        <f>$G$3*$F$3*LN(10^(-C18))/$E$3</f>
        <v>-11.376822949530627</v>
      </c>
      <c r="J18" s="7">
        <v>-10.51</v>
      </c>
      <c r="K18" s="8">
        <v>-12.2</v>
      </c>
      <c r="L18" s="7">
        <v>-5.75</v>
      </c>
      <c r="M18" s="9">
        <v>-12.49</v>
      </c>
      <c r="N18" s="9">
        <v>-3.222</v>
      </c>
    </row>
    <row r="19" spans="1:14" ht="15.6" x14ac:dyDescent="0.3">
      <c r="A19" s="2">
        <v>17</v>
      </c>
      <c r="B19" s="1" t="s">
        <v>19</v>
      </c>
      <c r="C19" s="2">
        <v>6.88</v>
      </c>
      <c r="D19" s="2"/>
      <c r="E19" s="2"/>
      <c r="F19" s="3"/>
      <c r="G19" s="3"/>
      <c r="H19" s="3"/>
      <c r="I19" s="6">
        <f>$G$3*$F$3*LN(10^(-C19))/$E$3</f>
        <v>-9.4077574390349419</v>
      </c>
      <c r="J19" s="7">
        <v>-9.35</v>
      </c>
      <c r="K19" s="8">
        <v>-10.9</v>
      </c>
      <c r="L19" s="7">
        <v>1.69</v>
      </c>
      <c r="M19" s="9">
        <v>-20.100000000000001</v>
      </c>
      <c r="N19" s="9">
        <v>-0.90200000000000002</v>
      </c>
    </row>
    <row r="20" spans="1:14" ht="15.6" x14ac:dyDescent="0.3">
      <c r="A20" s="2">
        <v>18</v>
      </c>
      <c r="B20" s="1" t="s">
        <v>20</v>
      </c>
      <c r="C20" s="2">
        <v>8.33</v>
      </c>
      <c r="D20" s="2"/>
      <c r="E20" s="2"/>
      <c r="F20" s="3"/>
      <c r="G20" s="3"/>
      <c r="H20" s="3"/>
      <c r="I20" s="6">
        <f>$G$3*$F$3*LN(10^(-C20))/$E$3</f>
        <v>-11.390497015575734</v>
      </c>
      <c r="J20" s="7">
        <v>-10.09</v>
      </c>
      <c r="K20" s="8">
        <v>-10.9</v>
      </c>
      <c r="L20" s="7">
        <v>-3.02</v>
      </c>
      <c r="M20" s="9">
        <v>137.6</v>
      </c>
      <c r="N20" s="9">
        <v>-6.7270000000000003</v>
      </c>
    </row>
    <row r="21" spans="1:14" ht="15.6" x14ac:dyDescent="0.3">
      <c r="A21" s="2">
        <v>19</v>
      </c>
      <c r="B21" s="1" t="s">
        <v>21</v>
      </c>
      <c r="C21" s="2">
        <v>6.82</v>
      </c>
      <c r="D21" s="2"/>
      <c r="E21" s="2"/>
      <c r="F21" s="3"/>
      <c r="G21" s="3"/>
      <c r="H21" s="3"/>
      <c r="I21" s="6">
        <f>$G$3*$F$3*LN(10^(-C21))/$E$3</f>
        <v>-9.3257130427642885</v>
      </c>
      <c r="J21" s="7">
        <v>-11.46</v>
      </c>
      <c r="K21" s="8">
        <v>-11.7</v>
      </c>
      <c r="L21" s="7">
        <v>2.38</v>
      </c>
      <c r="M21" s="9">
        <v>-23.5</v>
      </c>
      <c r="N21" s="9">
        <v>-7.5890000000000004</v>
      </c>
    </row>
    <row r="22" spans="1:14" ht="15.6" x14ac:dyDescent="0.3">
      <c r="A22" s="2">
        <v>20</v>
      </c>
      <c r="B22" s="1" t="s">
        <v>22</v>
      </c>
      <c r="C22" s="2">
        <v>7.63</v>
      </c>
      <c r="D22" s="2"/>
      <c r="E22" s="2"/>
      <c r="F22" s="3"/>
      <c r="G22" s="3"/>
      <c r="H22" s="3"/>
      <c r="I22" s="6">
        <f>$G$3*$F$3*LN(10^(-C22))/$E$3</f>
        <v>-10.433312392418111</v>
      </c>
      <c r="J22" s="7">
        <v>-10.45</v>
      </c>
      <c r="K22" s="8">
        <v>-11.7</v>
      </c>
      <c r="L22" s="7">
        <v>-9.8699999999999992</v>
      </c>
      <c r="M22" s="9">
        <v>-15.95</v>
      </c>
      <c r="N22" s="9">
        <v>-4.1310000000000002</v>
      </c>
    </row>
    <row r="23" spans="1:14" ht="15.6" x14ac:dyDescent="0.3">
      <c r="A23" s="2">
        <v>21</v>
      </c>
      <c r="B23" s="1" t="s">
        <v>23</v>
      </c>
      <c r="C23" s="2">
        <v>7.1</v>
      </c>
      <c r="D23" s="2"/>
      <c r="E23" s="2"/>
      <c r="F23" s="3"/>
      <c r="G23" s="3"/>
      <c r="H23" s="3"/>
      <c r="I23" s="6">
        <f>$G$3*$F$3*LN(10^(-C23))/$E$3</f>
        <v>-9.7085868920273359</v>
      </c>
      <c r="J23" s="7">
        <v>-11.21</v>
      </c>
      <c r="K23" s="8">
        <v>-10.8</v>
      </c>
      <c r="L23" s="7">
        <v>1.54</v>
      </c>
      <c r="M23" s="9">
        <v>-19.100000000000001</v>
      </c>
      <c r="N23" s="9">
        <v>-5.9909999999999997</v>
      </c>
    </row>
    <row r="24" spans="1:14" ht="15.6" x14ac:dyDescent="0.3">
      <c r="A24" s="2">
        <v>22</v>
      </c>
      <c r="B24" s="1" t="s">
        <v>24</v>
      </c>
      <c r="C24" s="2">
        <v>7.08</v>
      </c>
      <c r="D24" s="2"/>
      <c r="E24" s="2"/>
      <c r="F24" s="3"/>
      <c r="G24" s="3"/>
      <c r="H24" s="3"/>
      <c r="I24" s="6">
        <f>$G$3*$F$3*LN(10^(-C24))/$E$3</f>
        <v>-9.6812387599371217</v>
      </c>
      <c r="J24" s="7">
        <v>-10.43</v>
      </c>
      <c r="K24" s="8">
        <v>-12.4</v>
      </c>
      <c r="L24" s="7">
        <v>8</v>
      </c>
      <c r="M24" s="9">
        <v>-22.8</v>
      </c>
      <c r="N24" s="9">
        <v>-6.3630000000000004</v>
      </c>
    </row>
    <row r="25" spans="1:14" ht="15.6" x14ac:dyDescent="0.3">
      <c r="A25" s="2">
        <v>23</v>
      </c>
      <c r="B25" s="1" t="s">
        <v>25</v>
      </c>
      <c r="C25" s="2">
        <v>7.07</v>
      </c>
      <c r="D25" s="2"/>
      <c r="E25" s="2"/>
      <c r="F25" s="3"/>
      <c r="G25" s="3"/>
      <c r="H25" s="3"/>
      <c r="I25" s="6">
        <f>$G$3*$F$3*LN(10^(-C25))/$E$3</f>
        <v>-9.667564693892011</v>
      </c>
      <c r="J25" s="7">
        <v>-10.24</v>
      </c>
      <c r="K25" s="8">
        <v>-12.3</v>
      </c>
      <c r="L25" s="7">
        <v>9.3699999999999992</v>
      </c>
      <c r="M25" s="9">
        <v>-18.27</v>
      </c>
      <c r="N25" s="9">
        <v>-6.13</v>
      </c>
    </row>
    <row r="26" spans="1:14" ht="15.6" x14ac:dyDescent="0.3">
      <c r="A26" s="2">
        <v>24</v>
      </c>
      <c r="B26" s="1" t="s">
        <v>26</v>
      </c>
      <c r="C26" s="2">
        <v>7.11</v>
      </c>
      <c r="D26" s="2"/>
      <c r="E26" s="2"/>
      <c r="F26" s="3"/>
      <c r="G26" s="3"/>
      <c r="H26" s="3"/>
      <c r="I26" s="6">
        <f>$G$3*$F$3*LN(10^(-C26))/$E$3</f>
        <v>-9.7222609580724466</v>
      </c>
      <c r="J26" s="7">
        <v>-10.79</v>
      </c>
      <c r="K26" s="8">
        <v>-12.5</v>
      </c>
      <c r="L26" s="7">
        <v>-5.64</v>
      </c>
      <c r="M26" s="9">
        <v>-16.5</v>
      </c>
      <c r="N26" s="9">
        <v>-4.4969999999999999</v>
      </c>
    </row>
    <row r="27" spans="1:14" ht="15.6" x14ac:dyDescent="0.3">
      <c r="A27" s="2">
        <v>25</v>
      </c>
      <c r="B27" s="1" t="s">
        <v>27</v>
      </c>
      <c r="C27" s="2">
        <v>7.39</v>
      </c>
      <c r="D27" s="2"/>
      <c r="E27" s="2"/>
      <c r="F27" s="3"/>
      <c r="G27" s="3"/>
      <c r="H27" s="3"/>
      <c r="I27" s="6">
        <f>$G$3*$F$3*LN(10^(-C27))/$E$3</f>
        <v>-10.105134807335496</v>
      </c>
      <c r="J27" s="7">
        <v>-10.45</v>
      </c>
      <c r="K27" s="8">
        <v>-11.9</v>
      </c>
      <c r="L27" s="7">
        <v>-1.56</v>
      </c>
      <c r="M27" s="9">
        <v>-21.9</v>
      </c>
      <c r="N27" s="9">
        <v>-5.72</v>
      </c>
    </row>
    <row r="28" spans="1:14" ht="15.6" x14ac:dyDescent="0.3">
      <c r="A28" s="2">
        <v>26</v>
      </c>
      <c r="B28" s="1" t="s">
        <v>28</v>
      </c>
      <c r="C28" s="2">
        <v>8.58</v>
      </c>
      <c r="D28" s="2"/>
      <c r="E28" s="2"/>
      <c r="F28" s="3"/>
      <c r="G28" s="3"/>
      <c r="H28" s="3"/>
      <c r="I28" s="6">
        <f>$G$3*$F$3*LN(10^(-C28))/$E$3</f>
        <v>-11.732348666703459</v>
      </c>
      <c r="J28" s="7">
        <v>-10.25</v>
      </c>
      <c r="K28" s="8">
        <v>-12.2</v>
      </c>
      <c r="L28" s="7">
        <v>2.23</v>
      </c>
      <c r="M28" s="9">
        <v>-21.42</v>
      </c>
      <c r="N28" s="9">
        <v>-4.2789999999999999</v>
      </c>
    </row>
    <row r="29" spans="1:14" ht="15.6" x14ac:dyDescent="0.3">
      <c r="A29" s="2">
        <v>27</v>
      </c>
      <c r="B29" s="1" t="s">
        <v>29</v>
      </c>
      <c r="C29" s="2">
        <v>7.42</v>
      </c>
      <c r="D29" s="2"/>
      <c r="E29" s="2"/>
      <c r="F29" s="3"/>
      <c r="G29" s="3"/>
      <c r="H29" s="3"/>
      <c r="I29" s="6">
        <f>$G$3*$F$3*LN(10^(-C29))/$E$3</f>
        <v>-10.146157005470823</v>
      </c>
      <c r="J29" s="7">
        <v>-10.24</v>
      </c>
      <c r="K29" s="8">
        <v>-11.6</v>
      </c>
      <c r="L29" s="7">
        <v>0.42</v>
      </c>
      <c r="M29" s="9">
        <v>-24.54</v>
      </c>
      <c r="N29" s="9">
        <v>-9.2720000000000002</v>
      </c>
    </row>
    <row r="30" spans="1:14" ht="15.6" x14ac:dyDescent="0.3">
      <c r="A30" s="2">
        <v>28</v>
      </c>
      <c r="B30" s="1" t="s">
        <v>30</v>
      </c>
      <c r="C30" s="2">
        <v>8.6999999999999993</v>
      </c>
      <c r="D30" s="2"/>
      <c r="E30" s="2"/>
      <c r="F30" s="3"/>
      <c r="G30" s="3"/>
      <c r="H30" s="3"/>
      <c r="I30" s="6">
        <f>$G$3*$F$3*LN(10^(-C30))/$E$3</f>
        <v>-11.896437459244764</v>
      </c>
      <c r="J30" s="7">
        <v>-11.06</v>
      </c>
      <c r="K30" s="8">
        <v>-8.9</v>
      </c>
      <c r="L30" s="7">
        <v>5.86</v>
      </c>
      <c r="M30" s="9">
        <v>-18.059999999999999</v>
      </c>
      <c r="N30" s="9">
        <v>-2.5059999999999998</v>
      </c>
    </row>
    <row r="31" spans="1:14" ht="15.6" x14ac:dyDescent="0.3">
      <c r="A31" s="2">
        <v>29</v>
      </c>
      <c r="B31" s="1" t="s">
        <v>31</v>
      </c>
      <c r="C31" s="2">
        <v>7.61</v>
      </c>
      <c r="D31" s="2"/>
      <c r="E31" s="2"/>
      <c r="F31" s="3"/>
      <c r="G31" s="3"/>
      <c r="H31" s="3"/>
      <c r="I31" s="6">
        <f>$G$3*$F$3*LN(10^(-C31))/$E$3</f>
        <v>-10.405964260327893</v>
      </c>
      <c r="J31" s="7">
        <v>-9.77</v>
      </c>
      <c r="K31" s="8">
        <v>-10.6</v>
      </c>
      <c r="L31" s="7">
        <v>-0.8</v>
      </c>
      <c r="M31" s="9">
        <v>-23.45</v>
      </c>
      <c r="N31" s="9">
        <v>-4.9729999999999999</v>
      </c>
    </row>
    <row r="32" spans="1:14" ht="15.6" x14ac:dyDescent="0.3">
      <c r="A32" s="2">
        <v>30</v>
      </c>
      <c r="B32" s="1" t="s">
        <v>32</v>
      </c>
      <c r="C32" s="2">
        <v>7.84</v>
      </c>
      <c r="D32" s="2"/>
      <c r="E32" s="2"/>
      <c r="F32" s="3"/>
      <c r="G32" s="3"/>
      <c r="H32" s="3"/>
      <c r="I32" s="6">
        <f>$G$3*$F$3*LN(10^(-C32))/$E$3</f>
        <v>-10.720467779365396</v>
      </c>
      <c r="J32" s="7">
        <v>-10.199999999999999</v>
      </c>
      <c r="K32" s="8">
        <v>-10.8</v>
      </c>
      <c r="L32" s="7">
        <v>-2.4300000000000002</v>
      </c>
      <c r="M32" s="9">
        <v>-23.65</v>
      </c>
      <c r="N32" s="9">
        <v>-7.6459999999999999</v>
      </c>
    </row>
    <row r="33" spans="1:14" ht="15.6" x14ac:dyDescent="0.3">
      <c r="A33" s="2">
        <v>31</v>
      </c>
      <c r="B33" s="1" t="s">
        <v>33</v>
      </c>
      <c r="C33" s="2">
        <v>8.0500000000000007</v>
      </c>
      <c r="D33" s="2"/>
      <c r="E33" s="2"/>
      <c r="F33" s="3"/>
      <c r="G33" s="3"/>
      <c r="H33" s="3"/>
      <c r="I33" s="6">
        <f>$G$3*$F$3*LN(10^(-C33))/$E$3</f>
        <v>-11.007623166312687</v>
      </c>
      <c r="J33" s="7">
        <v>-10.9</v>
      </c>
      <c r="K33" s="8">
        <v>-10.7</v>
      </c>
      <c r="L33" s="7">
        <v>0.33</v>
      </c>
      <c r="M33" s="9">
        <v>-23.52</v>
      </c>
      <c r="N33" s="9">
        <v>-6.319</v>
      </c>
    </row>
    <row r="34" spans="1:14" ht="15.6" x14ac:dyDescent="0.3">
      <c r="A34" s="2">
        <v>32</v>
      </c>
      <c r="B34" s="1" t="s">
        <v>34</v>
      </c>
      <c r="C34" s="2">
        <v>8.1300000000000008</v>
      </c>
      <c r="D34" s="2"/>
      <c r="E34" s="2"/>
      <c r="F34" s="3"/>
      <c r="G34" s="3"/>
      <c r="H34" s="3"/>
      <c r="I34" s="6">
        <f>$G$3*$F$3*LN(10^(-C34))/$E$3</f>
        <v>-11.117015694673558</v>
      </c>
      <c r="J34" s="7">
        <v>-10.83</v>
      </c>
      <c r="K34" s="8">
        <v>-10.8</v>
      </c>
      <c r="L34" s="7">
        <v>-7.27</v>
      </c>
      <c r="M34" s="9">
        <v>-21.25</v>
      </c>
      <c r="N34" s="9">
        <v>-7.5010000000000003</v>
      </c>
    </row>
    <row r="35" spans="1:14" ht="15.6" x14ac:dyDescent="0.3">
      <c r="A35" s="2">
        <v>33</v>
      </c>
      <c r="B35" s="1" t="s">
        <v>35</v>
      </c>
      <c r="C35" s="2">
        <v>9</v>
      </c>
      <c r="D35" s="2"/>
      <c r="E35" s="2"/>
      <c r="F35" s="3"/>
      <c r="G35" s="3"/>
      <c r="H35" s="3"/>
      <c r="I35" s="6">
        <f>$G$3*$F$3*LN(10^(-C35))/$E$3</f>
        <v>-12.306659440598031</v>
      </c>
      <c r="J35" s="7">
        <v>-11.37</v>
      </c>
      <c r="K35" s="8">
        <v>-10.1</v>
      </c>
      <c r="L35" s="7">
        <v>2.48</v>
      </c>
      <c r="M35" s="9">
        <v>-22.12</v>
      </c>
      <c r="N35" s="9">
        <v>-8.25</v>
      </c>
    </row>
    <row r="36" spans="1:14" ht="15.6" x14ac:dyDescent="0.3">
      <c r="A36" s="2">
        <v>34</v>
      </c>
      <c r="B36" s="1" t="s">
        <v>36</v>
      </c>
      <c r="C36" s="2">
        <v>9.18</v>
      </c>
      <c r="D36" s="2"/>
      <c r="E36" s="2"/>
      <c r="F36" s="3"/>
      <c r="G36" s="3"/>
      <c r="H36" s="3"/>
      <c r="I36" s="6">
        <f>$G$3*$F$3*LN(10^(-C36))/$E$3</f>
        <v>-12.552792629409993</v>
      </c>
      <c r="J36" s="7">
        <v>-11.23</v>
      </c>
      <c r="K36" s="8">
        <v>-10.7</v>
      </c>
      <c r="L36" s="7">
        <v>-6.86</v>
      </c>
      <c r="M36" s="9">
        <v>-20.84</v>
      </c>
      <c r="N36" s="9">
        <v>0.63200000000000001</v>
      </c>
    </row>
    <row r="37" spans="1:14" ht="15.6" x14ac:dyDescent="0.3">
      <c r="A37" s="2">
        <v>35</v>
      </c>
      <c r="B37" s="1" t="s">
        <v>37</v>
      </c>
      <c r="C37" s="2">
        <v>8.66</v>
      </c>
      <c r="D37" s="2"/>
      <c r="E37" s="2"/>
      <c r="F37" s="3"/>
      <c r="G37" s="3"/>
      <c r="H37" s="3"/>
      <c r="I37" s="6">
        <f>$G$3*$F$3*LN(10^(-C37))/$E$3</f>
        <v>-11.84174119506433</v>
      </c>
      <c r="J37" s="7">
        <v>-10.61</v>
      </c>
      <c r="K37" s="8">
        <v>-10.3</v>
      </c>
      <c r="L37" s="7">
        <v>1.32</v>
      </c>
      <c r="M37" s="9">
        <v>-21.61</v>
      </c>
      <c r="N37" s="9">
        <v>-6.4089999999999998</v>
      </c>
    </row>
    <row r="38" spans="1:14" ht="15.6" x14ac:dyDescent="0.3">
      <c r="A38" s="2">
        <v>36</v>
      </c>
      <c r="B38" s="1" t="s">
        <v>38</v>
      </c>
      <c r="C38" s="2">
        <v>8.3000000000000007</v>
      </c>
      <c r="D38" s="2"/>
      <c r="E38" s="2"/>
      <c r="F38" s="3"/>
      <c r="G38" s="3"/>
      <c r="H38" s="3"/>
      <c r="I38" s="6">
        <f>$G$3*$F$3*LN(10^(-C38))/$E$3</f>
        <v>-11.349474817440409</v>
      </c>
      <c r="J38" s="7">
        <v>-10.97</v>
      </c>
      <c r="K38" s="8">
        <v>-10.7</v>
      </c>
      <c r="L38" s="7">
        <v>-3.99</v>
      </c>
      <c r="M38" s="9">
        <v>-19.600000000000001</v>
      </c>
      <c r="N38" s="9">
        <v>-6.0650000000000004</v>
      </c>
    </row>
    <row r="39" spans="1:14" ht="15.6" x14ac:dyDescent="0.3">
      <c r="A39" s="2">
        <v>37</v>
      </c>
      <c r="B39" s="1" t="s">
        <v>39</v>
      </c>
      <c r="C39" s="2">
        <v>9.35</v>
      </c>
      <c r="D39" s="2"/>
      <c r="E39" s="2"/>
      <c r="F39" s="3"/>
      <c r="G39" s="3"/>
      <c r="H39" s="3"/>
      <c r="I39" s="6">
        <f>$G$3*$F$3*LN(10^(-C39))/$E$3</f>
        <v>-12.785251752176844</v>
      </c>
      <c r="J39" s="7">
        <v>-11.2</v>
      </c>
      <c r="K39" s="8">
        <v>-11.4</v>
      </c>
      <c r="L39" s="7">
        <v>-6.42</v>
      </c>
      <c r="M39" s="9">
        <v>-20.170000000000002</v>
      </c>
      <c r="N39" s="9">
        <v>1.909</v>
      </c>
    </row>
    <row r="40" spans="1:14" ht="15.6" x14ac:dyDescent="0.3">
      <c r="A40" s="2">
        <v>38</v>
      </c>
      <c r="B40" s="1" t="s">
        <v>40</v>
      </c>
      <c r="C40" s="2">
        <v>8.52</v>
      </c>
      <c r="D40" s="2"/>
      <c r="E40" s="2"/>
      <c r="F40" s="3"/>
      <c r="G40" s="3"/>
      <c r="H40" s="3"/>
      <c r="I40" s="6">
        <f>$G$3*$F$3*LN(10^(-C40))/$E$3</f>
        <v>-11.650304270432805</v>
      </c>
      <c r="J40" s="7">
        <v>-10.62</v>
      </c>
      <c r="K40" s="8">
        <v>-10.9</v>
      </c>
      <c r="L40" s="7">
        <v>-8.98</v>
      </c>
      <c r="M40" s="9">
        <v>-22.29</v>
      </c>
      <c r="N40" s="9">
        <v>-5.62</v>
      </c>
    </row>
    <row r="41" spans="1:14" ht="15.6" x14ac:dyDescent="0.3">
      <c r="A41" s="2">
        <v>39</v>
      </c>
      <c r="B41" s="1" t="s">
        <v>41</v>
      </c>
      <c r="C41" s="2">
        <v>8.6999999999999993</v>
      </c>
      <c r="D41" s="2"/>
      <c r="E41" s="2"/>
      <c r="F41" s="3"/>
      <c r="G41" s="3"/>
      <c r="H41" s="3"/>
      <c r="I41" s="6">
        <f>$G$3*$F$3*LN(10^(-C41))/$E$3</f>
        <v>-11.896437459244764</v>
      </c>
      <c r="J41" s="7">
        <v>-11.3</v>
      </c>
      <c r="K41" s="8">
        <v>-11.6</v>
      </c>
      <c r="L41" s="7">
        <v>-4.42</v>
      </c>
      <c r="M41" s="9">
        <v>-20.94</v>
      </c>
      <c r="N41" s="9">
        <v>-8.19</v>
      </c>
    </row>
    <row r="42" spans="1:14" ht="15.6" x14ac:dyDescent="0.3">
      <c r="A42" s="2">
        <v>40</v>
      </c>
      <c r="B42" s="1" t="s">
        <v>42</v>
      </c>
      <c r="C42" s="2">
        <v>8.7200000000000006</v>
      </c>
      <c r="D42" s="2"/>
      <c r="E42" s="2"/>
      <c r="F42" s="3"/>
      <c r="G42" s="3"/>
      <c r="H42" s="3"/>
      <c r="I42" s="6">
        <f>$G$3*$F$3*LN(10^(-C42))/$E$3</f>
        <v>-11.923785591334983</v>
      </c>
      <c r="J42" s="7">
        <v>-11.13</v>
      </c>
      <c r="K42" s="8">
        <v>-10.6</v>
      </c>
      <c r="L42" s="7">
        <v>-6.95</v>
      </c>
      <c r="M42" s="9">
        <v>-14.03</v>
      </c>
      <c r="N42" s="9">
        <v>-4.1420000000000003</v>
      </c>
    </row>
    <row r="43" spans="1:14" ht="15.6" x14ac:dyDescent="0.3">
      <c r="A43" s="2">
        <v>41</v>
      </c>
      <c r="B43" s="1" t="s">
        <v>43</v>
      </c>
      <c r="C43" s="2">
        <v>6.84</v>
      </c>
      <c r="D43" s="2"/>
      <c r="E43" s="2"/>
      <c r="F43" s="3"/>
      <c r="G43" s="3"/>
      <c r="H43" s="3"/>
      <c r="I43" s="6">
        <f>$G$3*$F$3*LN(10^(-C43))/$E$3</f>
        <v>-9.3530611748545045</v>
      </c>
      <c r="J43" s="7">
        <v>-10.01</v>
      </c>
      <c r="K43" s="8">
        <v>-11.9</v>
      </c>
      <c r="L43" s="7">
        <v>1.1599999999999999</v>
      </c>
      <c r="M43" s="9">
        <v>-18.440000000000001</v>
      </c>
      <c r="N43" s="9">
        <v>-2.5939999999999999</v>
      </c>
    </row>
    <row r="44" spans="1:14" ht="15.6" x14ac:dyDescent="0.3">
      <c r="A44" s="2">
        <v>42</v>
      </c>
      <c r="B44" s="1" t="s">
        <v>44</v>
      </c>
      <c r="C44" s="2">
        <v>6.42</v>
      </c>
      <c r="D44" s="2"/>
      <c r="E44" s="2"/>
      <c r="F44" s="3"/>
      <c r="G44" s="3"/>
      <c r="H44" s="3"/>
      <c r="I44" s="6">
        <f>$G$3*$F$3*LN(10^(-C44))/$E$3</f>
        <v>-8.7787504009599289</v>
      </c>
      <c r="J44" s="7">
        <v>-9.58</v>
      </c>
      <c r="K44" s="8">
        <v>-13.2</v>
      </c>
      <c r="L44" s="7">
        <v>4.83</v>
      </c>
      <c r="M44" s="9">
        <v>-15.04</v>
      </c>
      <c r="N44" s="9">
        <v>-4.2229999999999999</v>
      </c>
    </row>
    <row r="45" spans="1:14" ht="15.6" x14ac:dyDescent="0.3">
      <c r="A45" s="2">
        <v>43</v>
      </c>
      <c r="B45" s="1" t="s">
        <v>45</v>
      </c>
      <c r="C45" s="2">
        <v>8.52</v>
      </c>
      <c r="D45" s="2"/>
      <c r="E45" s="2"/>
      <c r="F45" s="3"/>
      <c r="G45" s="3"/>
      <c r="H45" s="3"/>
      <c r="I45" s="6">
        <f>$G$3*$F$3*LN(10^(-C45))/$E$3</f>
        <v>-11.650304270432805</v>
      </c>
      <c r="J45" s="7">
        <v>-10.73</v>
      </c>
      <c r="K45" s="8">
        <v>-11.7</v>
      </c>
      <c r="L45" s="7">
        <v>-7.88</v>
      </c>
      <c r="M45" s="9">
        <v>-20.5</v>
      </c>
      <c r="N45" s="9">
        <v>-7.2969999999999997</v>
      </c>
    </row>
    <row r="46" spans="1:14" ht="15.6" x14ac:dyDescent="0.3">
      <c r="A46" s="2">
        <v>44</v>
      </c>
      <c r="B46" s="1" t="s">
        <v>46</v>
      </c>
      <c r="C46" s="2">
        <v>8.31</v>
      </c>
      <c r="D46" s="2"/>
      <c r="E46" s="2"/>
      <c r="F46" s="3"/>
      <c r="G46" s="3"/>
      <c r="H46" s="3"/>
      <c r="I46" s="6">
        <f>$G$3*$F$3*LN(10^(-C46))/$E$3</f>
        <v>-11.363148883485517</v>
      </c>
      <c r="J46" s="7">
        <v>-11.56</v>
      </c>
      <c r="K46" s="8">
        <v>-11.7</v>
      </c>
      <c r="L46" s="7">
        <v>-1.65</v>
      </c>
      <c r="M46" s="9">
        <v>-17.73</v>
      </c>
      <c r="N46" s="9">
        <v>-5.415</v>
      </c>
    </row>
    <row r="47" spans="1:14" ht="15.6" x14ac:dyDescent="0.3">
      <c r="A47" s="2">
        <v>45</v>
      </c>
      <c r="B47" s="1" t="s">
        <v>47</v>
      </c>
      <c r="C47" s="2">
        <v>7.35</v>
      </c>
      <c r="D47" s="2"/>
      <c r="E47" s="2"/>
      <c r="F47" s="3"/>
      <c r="G47" s="3"/>
      <c r="H47" s="3"/>
      <c r="I47" s="6">
        <f>$G$3*$F$3*LN(10^(-C47))/$E$3</f>
        <v>-10.05043854315506</v>
      </c>
      <c r="J47" s="7">
        <v>-10.69</v>
      </c>
      <c r="K47" s="8">
        <v>-10.6</v>
      </c>
      <c r="L47" s="7">
        <v>0.57999999999999996</v>
      </c>
      <c r="M47" s="9">
        <v>-7.64</v>
      </c>
      <c r="N47" s="9">
        <v>-7.7220000000000004</v>
      </c>
    </row>
    <row r="48" spans="1:14" ht="15.6" x14ac:dyDescent="0.3">
      <c r="A48" s="2">
        <v>46</v>
      </c>
      <c r="B48" s="1" t="s">
        <v>48</v>
      </c>
      <c r="C48" s="2">
        <v>7.5</v>
      </c>
      <c r="D48" s="2"/>
      <c r="E48" s="2"/>
      <c r="F48" s="3"/>
      <c r="G48" s="3"/>
      <c r="H48" s="3"/>
      <c r="I48" s="6">
        <f>$G$3*$F$3*LN(10^(-C48))/$E$3</f>
        <v>-10.255549533831696</v>
      </c>
      <c r="J48" s="7">
        <v>-10.81</v>
      </c>
      <c r="K48" s="8">
        <v>-10.5</v>
      </c>
      <c r="L48" s="7">
        <v>6.84</v>
      </c>
      <c r="M48" s="9">
        <v>-21.46</v>
      </c>
      <c r="N48" s="9">
        <v>-7.0209999999999999</v>
      </c>
    </row>
    <row r="49" spans="1:14" ht="15.6" x14ac:dyDescent="0.3">
      <c r="A49" s="2">
        <v>47</v>
      </c>
      <c r="B49" s="1" t="s">
        <v>49</v>
      </c>
      <c r="C49" s="2">
        <v>7.6</v>
      </c>
      <c r="D49" s="2"/>
      <c r="E49" s="2"/>
      <c r="F49" s="3"/>
      <c r="G49" s="3"/>
      <c r="H49" s="3"/>
      <c r="I49" s="6">
        <f>$G$3*$F$3*LN(10^(-C49))/$E$3</f>
        <v>-10.392290194282783</v>
      </c>
      <c r="J49" s="7">
        <v>-9.98</v>
      </c>
      <c r="K49" s="8">
        <v>-12.5</v>
      </c>
      <c r="L49" s="7">
        <v>-5.26</v>
      </c>
      <c r="M49" s="9">
        <v>-21.03</v>
      </c>
      <c r="N49" s="9">
        <v>-6.9020000000000001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elizawea8@gmail.com</dc:creator>
  <cp:lastModifiedBy>elizawea8@gmail.com</cp:lastModifiedBy>
  <dcterms:created xsi:type="dcterms:W3CDTF">2024-03-19T10:02:21Z</dcterms:created>
  <dcterms:modified xsi:type="dcterms:W3CDTF">2024-03-19T10:09:53Z</dcterms:modified>
</cp:coreProperties>
</file>