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PycharmProjects\WOPycle\PowerCycle\Cost Models\"/>
    </mc:Choice>
  </mc:AlternateContent>
  <xr:revisionPtr revIDLastSave="0" documentId="13_ncr:1_{D02F4A76-8301-49B3-8C11-0DA7CCA3D168}" xr6:coauthVersionLast="47" xr6:coauthVersionMax="47" xr10:uidLastSave="{00000000-0000-0000-0000-000000000000}"/>
  <bookViews>
    <workbookView minimized="1" xWindow="11415" yWindow="-14730" windowWidth="12690" windowHeight="6495" xr2:uid="{00000000-000D-0000-FFFF-FFFF00000000}"/>
  </bookViews>
  <sheets>
    <sheet name="Summary" sheetId="5" r:id="rId1"/>
    <sheet name="Pipe PCU332996332996" sheetId="2" r:id="rId2"/>
    <sheet name="Turbine - WPU1197" sheetId="1" r:id="rId3"/>
    <sheet name="HeatEX - WPU1075" sheetId="3" r:id="rId4"/>
    <sheet name="Pump PCU33391-33391-" sheetId="4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5" l="1" a="1"/>
  <c r="A6" i="5" s="1"/>
  <c r="G6" i="5" s="1" a="1"/>
  <c r="G6" i="5" s="1"/>
  <c r="M3" i="5" l="1" a="1"/>
  <c r="M3" i="5" s="1"/>
  <c r="K6" i="5"/>
  <c r="C6" i="5"/>
  <c r="I6" i="5" s="1"/>
  <c r="E20" i="5" l="1"/>
  <c r="K20" i="5" s="1"/>
  <c r="D18" i="5"/>
  <c r="J18" i="5" s="1"/>
  <c r="D6" i="5"/>
  <c r="J6" i="5" s="1"/>
  <c r="E8" i="5"/>
  <c r="K8" i="5" s="1"/>
  <c r="D17" i="5"/>
  <c r="J17" i="5" s="1"/>
  <c r="E7" i="5"/>
  <c r="K7" i="5" s="1"/>
  <c r="E19" i="5"/>
  <c r="K19" i="5" s="1"/>
  <c r="D7" i="5"/>
  <c r="J7" i="5" s="1"/>
  <c r="D19" i="5"/>
  <c r="J19" i="5" s="1"/>
  <c r="E9" i="5"/>
  <c r="K9" i="5" s="1"/>
  <c r="E21" i="5"/>
  <c r="K21" i="5" s="1"/>
  <c r="D8" i="5"/>
  <c r="J8" i="5" s="1"/>
  <c r="D20" i="5"/>
  <c r="J20" i="5" s="1"/>
  <c r="E10" i="5"/>
  <c r="K10" i="5" s="1"/>
  <c r="E22" i="5"/>
  <c r="K22" i="5" s="1"/>
  <c r="D9" i="5"/>
  <c r="J9" i="5" s="1"/>
  <c r="D21" i="5"/>
  <c r="J21" i="5" s="1"/>
  <c r="E11" i="5"/>
  <c r="K11" i="5" s="1"/>
  <c r="E23" i="5"/>
  <c r="K23" i="5" s="1"/>
  <c r="D10" i="5"/>
  <c r="J10" i="5" s="1"/>
  <c r="D22" i="5"/>
  <c r="J22" i="5" s="1"/>
  <c r="E12" i="5"/>
  <c r="K12" i="5" s="1"/>
  <c r="E24" i="5"/>
  <c r="K24" i="5" s="1"/>
  <c r="D11" i="5"/>
  <c r="J11" i="5" s="1"/>
  <c r="D23" i="5"/>
  <c r="J23" i="5" s="1"/>
  <c r="E13" i="5"/>
  <c r="K13" i="5" s="1"/>
  <c r="E25" i="5"/>
  <c r="K25" i="5" s="1"/>
  <c r="D12" i="5"/>
  <c r="J12" i="5" s="1"/>
  <c r="D24" i="5"/>
  <c r="J24" i="5" s="1"/>
  <c r="E14" i="5"/>
  <c r="K14" i="5" s="1"/>
  <c r="E26" i="5"/>
  <c r="K26" i="5" s="1"/>
  <c r="D13" i="5"/>
  <c r="J13" i="5" s="1"/>
  <c r="D25" i="5"/>
  <c r="J25" i="5" s="1"/>
  <c r="E15" i="5"/>
  <c r="K15" i="5" s="1"/>
  <c r="E27" i="5"/>
  <c r="K27" i="5" s="1"/>
  <c r="D14" i="5"/>
  <c r="J14" i="5" s="1"/>
  <c r="D26" i="5"/>
  <c r="J26" i="5" s="1"/>
  <c r="E16" i="5"/>
  <c r="K16" i="5" s="1"/>
  <c r="D15" i="5"/>
  <c r="J15" i="5" s="1"/>
  <c r="D27" i="5"/>
  <c r="J27" i="5" s="1"/>
  <c r="E17" i="5"/>
  <c r="K17" i="5" s="1"/>
  <c r="D16" i="5"/>
  <c r="J16" i="5" s="1"/>
  <c r="E18" i="5"/>
  <c r="K18" i="5" s="1"/>
  <c r="C18" i="5"/>
  <c r="I18" i="5" s="1"/>
  <c r="B27" i="5"/>
  <c r="H27" i="5" s="1"/>
  <c r="C16" i="5"/>
  <c r="I16" i="5" s="1"/>
  <c r="B17" i="5"/>
  <c r="H17" i="5" s="1"/>
  <c r="C26" i="5"/>
  <c r="I26" i="5" s="1"/>
  <c r="B7" i="5"/>
  <c r="H7" i="5" s="1"/>
  <c r="B19" i="5"/>
  <c r="H19" i="5" s="1"/>
  <c r="C25" i="5"/>
  <c r="I25" i="5" s="1"/>
  <c r="C13" i="5"/>
  <c r="I13" i="5" s="1"/>
  <c r="B8" i="5"/>
  <c r="H8" i="5" s="1"/>
  <c r="B20" i="5"/>
  <c r="H20" i="5" s="1"/>
  <c r="C24" i="5"/>
  <c r="I24" i="5" s="1"/>
  <c r="C12" i="5"/>
  <c r="I12" i="5" s="1"/>
  <c r="B9" i="5"/>
  <c r="H9" i="5" s="1"/>
  <c r="B21" i="5"/>
  <c r="H21" i="5" s="1"/>
  <c r="C23" i="5"/>
  <c r="I23" i="5" s="1"/>
  <c r="C11" i="5"/>
  <c r="I11" i="5" s="1"/>
  <c r="C27" i="5"/>
  <c r="I27" i="5" s="1"/>
  <c r="B6" i="5"/>
  <c r="H6" i="5" s="1"/>
  <c r="B18" i="5"/>
  <c r="H18" i="5" s="1"/>
  <c r="B22" i="5"/>
  <c r="H22" i="5" s="1"/>
  <c r="C22" i="5"/>
  <c r="I22" i="5" s="1"/>
  <c r="C9" i="5"/>
  <c r="I9" i="5" s="1"/>
  <c r="B12" i="5"/>
  <c r="H12" i="5" s="1"/>
  <c r="B24" i="5"/>
  <c r="H24" i="5" s="1"/>
  <c r="C20" i="5"/>
  <c r="I20" i="5" s="1"/>
  <c r="C8" i="5"/>
  <c r="I8" i="5" s="1"/>
  <c r="B14" i="5"/>
  <c r="H14" i="5" s="1"/>
  <c r="B26" i="5"/>
  <c r="H26" i="5" s="1"/>
  <c r="B15" i="5"/>
  <c r="H15" i="5" s="1"/>
  <c r="C17" i="5"/>
  <c r="I17" i="5" s="1"/>
  <c r="B16" i="5"/>
  <c r="H16" i="5" s="1"/>
  <c r="C15" i="5"/>
  <c r="I15" i="5" s="1"/>
  <c r="C14" i="5"/>
  <c r="I14" i="5" s="1"/>
  <c r="B10" i="5"/>
  <c r="H10" i="5" s="1"/>
  <c r="C10" i="5"/>
  <c r="I10" i="5" s="1"/>
  <c r="B11" i="5"/>
  <c r="H11" i="5" s="1"/>
  <c r="B23" i="5"/>
  <c r="H23" i="5" s="1"/>
  <c r="C21" i="5"/>
  <c r="I21" i="5" s="1"/>
  <c r="B13" i="5"/>
  <c r="H13" i="5" s="1"/>
  <c r="B25" i="5"/>
  <c r="H25" i="5" s="1"/>
  <c r="C19" i="5"/>
  <c r="I19" i="5" s="1"/>
  <c r="C7" i="5"/>
  <c r="I7" i="5" s="1"/>
  <c r="N25" i="5" l="1"/>
  <c r="N21" i="5"/>
  <c r="N17" i="5"/>
  <c r="N13" i="5"/>
  <c r="N9" i="5"/>
  <c r="P24" i="5"/>
  <c r="P20" i="5"/>
  <c r="P16" i="5"/>
  <c r="P12" i="5"/>
  <c r="P8" i="5"/>
  <c r="N24" i="5"/>
  <c r="N20" i="5"/>
  <c r="N16" i="5"/>
  <c r="N12" i="5"/>
  <c r="N8" i="5"/>
  <c r="P27" i="5"/>
  <c r="P23" i="5"/>
  <c r="P19" i="5"/>
  <c r="P15" i="5"/>
  <c r="P11" i="5"/>
  <c r="P7" i="5"/>
  <c r="O27" i="5"/>
  <c r="O19" i="5"/>
  <c r="O15" i="5"/>
  <c r="O11" i="5"/>
  <c r="N23" i="5"/>
  <c r="N15" i="5"/>
  <c r="N7" i="5"/>
  <c r="P22" i="5"/>
  <c r="O26" i="5"/>
  <c r="O18" i="5"/>
  <c r="O14" i="5"/>
  <c r="O10" i="5"/>
  <c r="N26" i="5"/>
  <c r="N22" i="5"/>
  <c r="N18" i="5"/>
  <c r="N14" i="5"/>
  <c r="N10" i="5"/>
  <c r="P25" i="5"/>
  <c r="P21" i="5"/>
  <c r="P17" i="5"/>
  <c r="P13" i="5"/>
  <c r="P9" i="5"/>
  <c r="O25" i="5"/>
  <c r="O21" i="5"/>
  <c r="O17" i="5"/>
  <c r="O13" i="5"/>
  <c r="O9" i="5"/>
  <c r="O24" i="5"/>
  <c r="O20" i="5"/>
  <c r="O16" i="5"/>
  <c r="O12" i="5"/>
  <c r="O8" i="5"/>
  <c r="O23" i="5"/>
  <c r="O7" i="5"/>
  <c r="N27" i="5"/>
  <c r="N19" i="5"/>
  <c r="N11" i="5"/>
  <c r="P26" i="5"/>
  <c r="P18" i="5"/>
  <c r="P14" i="5"/>
  <c r="P10" i="5"/>
  <c r="O22" i="5"/>
  <c r="M27" i="5"/>
  <c r="M15" i="5"/>
  <c r="M25" i="5"/>
  <c r="M13" i="5"/>
  <c r="M24" i="5"/>
  <c r="M23" i="5"/>
  <c r="M11" i="5"/>
  <c r="M22" i="5"/>
  <c r="M10" i="5"/>
  <c r="M21" i="5"/>
  <c r="M9" i="5"/>
  <c r="M20" i="5"/>
  <c r="M8" i="5"/>
  <c r="M19" i="5"/>
  <c r="M7" i="5"/>
  <c r="M26" i="5"/>
  <c r="M12" i="5"/>
  <c r="M18" i="5"/>
  <c r="M17" i="5"/>
  <c r="M16" i="5"/>
  <c r="M14" i="5"/>
  <c r="M6" i="5" l="1"/>
  <c r="M5" i="5" s="1"/>
  <c r="P6" i="5"/>
  <c r="P5" i="5" s="1"/>
  <c r="N6" i="5"/>
  <c r="N5" i="5" s="1"/>
  <c r="O6" i="5"/>
  <c r="O5" i="5" s="1"/>
  <c r="R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trist</author>
  </authors>
  <commentList>
    <comment ref="E6" authorId="0" shapeId="0" xr:uid="{1013B608-B627-41C2-B1C4-4A5A9C85C228}">
      <text>
        <r>
          <rPr>
            <b/>
            <sz val="9"/>
            <color indexed="81"/>
            <rFont val="Tahoma"/>
            <family val="2"/>
          </rPr>
          <t>trist:</t>
        </r>
        <r>
          <rPr>
            <sz val="9"/>
            <color indexed="81"/>
            <rFont val="Tahoma"/>
            <family val="2"/>
          </rPr>
          <t xml:space="preserve">
No data before 2003</t>
        </r>
      </text>
    </comment>
    <comment ref="A27" authorId="0" shapeId="0" xr:uid="{F5C3331B-50D5-43B1-861B-139E41776100}">
      <text>
        <r>
          <rPr>
            <b/>
            <sz val="9"/>
            <color indexed="81"/>
            <rFont val="Tahoma"/>
            <family val="2"/>
          </rPr>
          <t>trist:</t>
        </r>
        <r>
          <rPr>
            <sz val="9"/>
            <color indexed="81"/>
            <rFont val="Tahoma"/>
            <family val="2"/>
          </rPr>
          <t xml:space="preserve">
Estimated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7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27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27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27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8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269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270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27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7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27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27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27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49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250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25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25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<sst xmlns="http://schemas.openxmlformats.org/spreadsheetml/2006/main" count="3691" uniqueCount="340">
  <si>
    <t>PPI Commodity Data</t>
  </si>
  <si>
    <t>Series Title</t>
  </si>
  <si>
    <t>PPI Commodity data for Machinery and equipment-Turbines and turbine generator sets, not seasonally adjusted</t>
  </si>
  <si>
    <t>Series ID</t>
  </si>
  <si>
    <t>WPU1197</t>
  </si>
  <si>
    <t>Seasonality</t>
  </si>
  <si>
    <t>Not Seasonally Adjusted</t>
  </si>
  <si>
    <t>Survey Name</t>
  </si>
  <si>
    <t>Measure Data Type</t>
  </si>
  <si>
    <t>Turbines and turbine generator sets</t>
  </si>
  <si>
    <t>Sector</t>
  </si>
  <si>
    <t>Machinery and equipment</t>
  </si>
  <si>
    <t>Item</t>
  </si>
  <si>
    <t>Year</t>
  </si>
  <si>
    <t>Period</t>
  </si>
  <si>
    <t>Label</t>
  </si>
  <si>
    <t>Observation Value</t>
  </si>
  <si>
    <t>6-Month Net Change</t>
  </si>
  <si>
    <t>12-Month Net Change</t>
  </si>
  <si>
    <t>12-Month % Change</t>
  </si>
  <si>
    <t>2002</t>
  </si>
  <si>
    <t>M01</t>
  </si>
  <si>
    <t>2002 Jan</t>
  </si>
  <si>
    <t>N/A</t>
  </si>
  <si>
    <t>M02</t>
  </si>
  <si>
    <t>2002 Feb</t>
  </si>
  <si>
    <t>M03</t>
  </si>
  <si>
    <t>2002 Mar</t>
  </si>
  <si>
    <t>M04</t>
  </si>
  <si>
    <t>2002 Apr</t>
  </si>
  <si>
    <t>M05</t>
  </si>
  <si>
    <t>2002 May</t>
  </si>
  <si>
    <t>M06</t>
  </si>
  <si>
    <t>2002 Jun</t>
  </si>
  <si>
    <t>M07</t>
  </si>
  <si>
    <t>2002 Jul</t>
  </si>
  <si>
    <t>M08</t>
  </si>
  <si>
    <t>2002 Aug</t>
  </si>
  <si>
    <t>M09</t>
  </si>
  <si>
    <t>2002 Sep</t>
  </si>
  <si>
    <t>M10</t>
  </si>
  <si>
    <t>2002 Oct</t>
  </si>
  <si>
    <t>M11</t>
  </si>
  <si>
    <t>2002 Nov</t>
  </si>
  <si>
    <t>M12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</si>
  <si>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</si>
  <si>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</si>
  <si>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</si>
  <si>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</si>
  <si>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</si>
  <si>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</si>
  <si>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</si>
  <si>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</si>
  <si>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</si>
  <si>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</si>
  <si>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</si>
  <si>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</si>
  <si>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</si>
  <si>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</si>
  <si>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</si>
  <si>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</si>
  <si>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</si>
  <si>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</si>
  <si>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</si>
  <si>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</si>
  <si>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</si>
  <si>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</si>
  <si>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</si>
  <si>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</si>
  <si>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</si>
  <si>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</si>
  <si>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</si>
  <si>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</si>
  <si>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</si>
  <si>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</si>
  <si>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</si>
  <si>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</si>
  <si>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</si>
  <si>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</si>
  <si>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</si>
  <si>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</si>
  <si>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</si>
  <si>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</si>
  <si>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</si>
  <si>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</si>
  <si>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</si>
  <si>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</si>
  <si>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</si>
  <si>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</si>
  <si>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</si>
  <si>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</si>
  <si>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</si>
  <si>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</si>
  <si>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</si>
  <si>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</si>
  <si>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</si>
  <si>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</si>
  <si>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</si>
  <si>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</si>
  <si>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</si>
  <si>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</si>
  <si>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</si>
  <si>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</si>
  <si>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</si>
  <si>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</si>
  <si>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</si>
  <si>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</si>
  <si>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</si>
  <si>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</si>
  <si>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</si>
  <si>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</si>
  <si>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</si>
  <si>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</si>
  <si>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</si>
  <si>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</si>
  <si>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</si>
  <si>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</si>
  <si>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</si>
  <si>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</si>
  <si>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</si>
  <si>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</si>
  <si>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</si>
  <si>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</si>
  <si>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</si>
  <si>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</si>
  <si>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</si>
  <si>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</si>
  <si>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</si>
  <si>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</si>
  <si>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</si>
  <si>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</si>
  <si>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</si>
  <si>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</si>
  <si>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</si>
  <si>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</si>
  <si>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</si>
  <si>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</si>
  <si>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</si>
  <si>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</si>
  <si>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</si>
  <si>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</si>
  <si>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</si>
  <si>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</si>
  <si>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</si>
  <si>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</si>
  <si>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</si>
  <si>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</si>
  <si>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</si>
  <si>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</si>
  <si>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</si>
  <si>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</si>
  <si>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</si>
  <si>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</si>
  <si>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</si>
  <si>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</si>
  <si>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</si>
  <si>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</si>
  <si>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</si>
  <si>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</si>
  <si>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</si>
  <si>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</si>
  <si>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</si>
  <si>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</si>
  <si>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</si>
  <si>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</si>
  <si>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</si>
  <si>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</si>
  <si>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</si>
  <si>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</si>
  <si>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</si>
  <si>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</si>
  <si>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</si>
  <si>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</si>
  <si>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</si>
  <si>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</si>
  <si>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</si>
  <si>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</si>
  <si>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</si>
  <si>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</si>
  <si>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</si>
  <si>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</si>
  <si>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</si>
  <si>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</si>
  <si>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</si>
  <si>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</si>
  <si>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</si>
  <si>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</si>
  <si>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</si>
  <si>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</si>
  <si>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</si>
  <si>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</si>
  <si>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</si>
  <si>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</si>
  <si>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</si>
  <si>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</si>
  <si>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</si>
  <si>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</si>
  <si>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</si>
  <si>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</si>
  <si>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</si>
  <si>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</si>
  <si>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</si>
  <si>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</si>
  <si>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</si>
  <si>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</si>
  <si>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</si>
  <si>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</si>
  <si>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</si>
  <si>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</si>
  <si>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</si>
  <si>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</si>
  <si>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</si>
  <si>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</si>
  <si>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</si>
  <si>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</si>
  <si>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</si>
  <si>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</si>
  <si>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</si>
  <si>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</si>
  <si>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</si>
  <si>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</si>
  <si>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</si>
  <si>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</si>
  <si>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</si>
  <si>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</si>
  <si>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2017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</si>
  <si>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</si>
  <si>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</si>
  <si>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</si>
  <si>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</si>
  <si>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</si>
  <si>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</si>
  <si>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</si>
  <si>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</si>
  <si>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</si>
  <si>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</si>
  <si>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</si>
  <si>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</si>
  <si>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</si>
  <si>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</si>
  <si>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</si>
  <si>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</si>
  <si>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</si>
  <si>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</si>
  <si>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</si>
  <si>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</si>
  <si>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</si>
  <si>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</si>
  <si>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</si>
  <si>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</si>
  <si>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</si>
  <si>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</si>
  <si>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</si>
  <si>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</si>
  <si>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</si>
  <si>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</si>
  <si>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</si>
  <si>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</si>
  <si>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</si>
  <si>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</si>
  <si>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</si>
  <si>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</si>
  <si>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</si>
  <si>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</si>
  <si>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</si>
  <si>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</si>
  <si>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</si>
  <si>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</si>
  <si>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</si>
  <si>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</si>
  <si>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</si>
  <si>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</si>
  <si>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</si>
  <si>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</si>
  <si>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</si>
  <si>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</si>
  <si>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</si>
  <si>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</si>
  <si>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</si>
  <si>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</si>
  <si>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</si>
  <si>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</si>
  <si>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</si>
  <si>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</si>
  <si>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</si>
  <si>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</si>
  <si>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</si>
  <si>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</si>
  <si>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</si>
  <si>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</si>
  <si>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</si>
  <si>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</si>
  <si>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</si>
  <si>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</si>
  <si>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</si>
  <si>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</si>
  <si>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</si>
  <si>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</si>
  <si>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</si>
  <si>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</si>
  <si>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</si>
  <si>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</si>
  <si>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</si>
  <si>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</si>
  <si>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</si>
  <si>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</si>
  <si>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</si>
  <si>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</si>
  <si>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</si>
  <si>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</si>
  <si>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</si>
  <si>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</si>
  <si>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</si>
  <si>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</si>
  <si>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2017 Jan</t>
  </si>
  <si>
    <t>2016 Dec</t>
  </si>
  <si>
    <t>2016 Nov</t>
  </si>
  <si>
    <t>2016 Oct</t>
  </si>
  <si>
    <t>Fabricated pipe and pipe fitting mfg</t>
  </si>
  <si>
    <t>Industry</t>
  </si>
  <si>
    <t>PPI Industry Data</t>
  </si>
  <si>
    <t>PCU332996332996</t>
  </si>
  <si>
    <t>PPI industry data for Fabricated pipe and pipe fitting mfg, not seasonally adjusted</t>
  </si>
  <si>
    <t>Heat exchangers and steam condensers</t>
  </si>
  <si>
    <t>Metals and metal products</t>
  </si>
  <si>
    <t>WPU1075</t>
  </si>
  <si>
    <t>PPI Commodity data for Metals and metal products-Heat exchangers and steam condensers, not seasonally adjusted</t>
  </si>
  <si>
    <t>Pump and compressor manufacturing</t>
  </si>
  <si>
    <t>PCU33391-33391-</t>
  </si>
  <si>
    <t>PPI industry data for Pump and compressor manufacturing, not seasonally adjusted</t>
  </si>
  <si>
    <t>Raw Data was retrieved using the BLS codes from the following website: https://www.bls.gov/data/tools.htm</t>
  </si>
  <si>
    <t>Equipment</t>
  </si>
  <si>
    <t>Pipe</t>
  </si>
  <si>
    <t>Turbine</t>
  </si>
  <si>
    <t>Heat Exchanges</t>
  </si>
  <si>
    <t>Pump &amp; Compressors</t>
  </si>
  <si>
    <t>pipe</t>
  </si>
  <si>
    <t>turbine</t>
  </si>
  <si>
    <t>heat_exchanger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</si>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</sst>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10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  <fill>
      <patternFill patternType="none">
        <fgColor rgb="FFC0C0C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4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4" fillId="3" borderId="0" xfId="0" applyNumberFormat="1" applyFont="1" applyFill="1" applyAlignment="1">
      <alignment horizontal="right"/>
    </xf>
    <xf numFmtId="165" fontId="5" fillId="3" borderId="0" xfId="0" applyNumberFormat="1" applyFont="1" applyFill="1" applyAlignment="1">
      <alignment horizontal="right"/>
    </xf>
    <xf numFmtId="14" fontId="0" fillId="0" borderId="0" xfId="0" applyNumberFormat="1"/>
    <xf numFmtId="0" fontId="6" fillId="4" borderId="0" xfId="1"/>
    <xf numFmtId="165" fontId="3" fillId="4" borderId="0" xfId="1" applyNumberFormat="1" applyFont="1" applyAlignment="1">
      <alignment horizontal="right"/>
    </xf>
    <xf numFmtId="164" fontId="3" fillId="4" borderId="0" xfId="1" applyNumberFormat="1" applyFont="1" applyAlignment="1">
      <alignment horizontal="right"/>
    </xf>
    <xf numFmtId="0" fontId="1" fillId="2" borderId="1" xfId="1" applyFont="1" applyFill="1" applyBorder="1" applyAlignment="1">
      <alignment horizontal="center" vertical="center" wrapText="1"/>
    </xf>
    <xf numFmtId="0" fontId="0" fillId="5" borderId="0" xfId="0" applyFill="1"/>
    <xf numFmtId="2" fontId="0" fillId="0" borderId="0" xfId="0" applyNumberFormat="1"/>
    <xf numFmtId="1" fontId="0" fillId="0" borderId="0" xfId="0" applyNumberFormat="1"/>
    <xf numFmtId="0" fontId="1" fillId="2" borderId="1" xfId="1" applyFont="1" applyFill="1" applyBorder="1" applyAlignment="1">
      <alignment horizontal="center" vertical="center" wrapText="1"/>
    </xf>
    <xf numFmtId="0" fontId="6" fillId="4" borderId="0" xfId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2">
    <cellStyle name="Normal" xfId="0" builtinId="0"/>
    <cellStyle name="Normal 2" xfId="1" xr:uid="{24B3769C-7A66-4422-9510-7DB2D83F9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Summary!$I$5</c:f>
              <c:strCache>
                <c:ptCount val="1"/>
                <c:pt idx="0">
                  <c:v>turbine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Summary!$G$6:$G$27</c:f>
              <c:numCache>
                <c:formatCode>0</c:formatCode>
                <c:ptCount val="2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</c:numCache>
            </c:numRef>
          </c:xVal>
          <c:yVal>
            <c:numRef>
              <c:f>Summary!$I$6:$I$27</c:f>
              <c:numCache>
                <c:formatCode>General</c:formatCode>
                <c:ptCount val="22"/>
                <c:pt idx="0">
                  <c:v>165.6</c:v>
                </c:pt>
                <c:pt idx="1">
                  <c:v>167.8</c:v>
                </c:pt>
                <c:pt idx="2">
                  <c:v>168.72</c:v>
                </c:pt>
                <c:pt idx="3">
                  <c:v>168.51</c:v>
                </c:pt>
                <c:pt idx="4">
                  <c:v>173.92</c:v>
                </c:pt>
                <c:pt idx="5">
                  <c:v>183.27</c:v>
                </c:pt>
                <c:pt idx="6">
                  <c:v>206.19</c:v>
                </c:pt>
                <c:pt idx="7">
                  <c:v>223.63</c:v>
                </c:pt>
                <c:pt idx="8">
                  <c:v>221.96</c:v>
                </c:pt>
                <c:pt idx="9">
                  <c:v>225.18</c:v>
                </c:pt>
                <c:pt idx="10">
                  <c:v>223.54</c:v>
                </c:pt>
                <c:pt idx="11">
                  <c:v>227.98</c:v>
                </c:pt>
                <c:pt idx="12">
                  <c:v>233.78</c:v>
                </c:pt>
                <c:pt idx="13">
                  <c:v>231.68</c:v>
                </c:pt>
                <c:pt idx="14">
                  <c:v>232.34</c:v>
                </c:pt>
                <c:pt idx="15">
                  <c:v>223.05</c:v>
                </c:pt>
                <c:pt idx="16">
                  <c:v>220.63</c:v>
                </c:pt>
                <c:pt idx="17">
                  <c:v>233.13</c:v>
                </c:pt>
                <c:pt idx="18">
                  <c:v>240.5</c:v>
                </c:pt>
                <c:pt idx="19">
                  <c:v>246.89</c:v>
                </c:pt>
                <c:pt idx="20">
                  <c:v>255.18</c:v>
                </c:pt>
                <c:pt idx="21">
                  <c:v>266.33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92-42CE-B422-683A167C8F2F}"/>
            </c:ext>
          </c:extLst>
        </c:ser>
        <c:ser>
          <c:idx val="1"/>
          <c:order val="1"/>
          <c:tx>
            <c:strRef>
              <c:f>Summary!$J$5</c:f>
              <c:strCache>
                <c:ptCount val="1"/>
                <c:pt idx="0">
                  <c:v>heat_exchanger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Summary!$G$6:$G$27</c:f>
              <c:numCache>
                <c:formatCode>0</c:formatCode>
                <c:ptCount val="2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</c:numCache>
            </c:numRef>
          </c:xVal>
          <c:yVal>
            <c:numRef>
              <c:f>Summary!$J$6:$J$27</c:f>
              <c:numCache>
                <c:formatCode>General</c:formatCode>
                <c:ptCount val="22"/>
                <c:pt idx="0">
                  <c:v>174.75</c:v>
                </c:pt>
                <c:pt idx="1">
                  <c:v>174.48</c:v>
                </c:pt>
                <c:pt idx="2">
                  <c:v>186.33</c:v>
                </c:pt>
                <c:pt idx="3">
                  <c:v>214.33</c:v>
                </c:pt>
                <c:pt idx="4">
                  <c:v>232.92</c:v>
                </c:pt>
                <c:pt idx="5">
                  <c:v>240.75</c:v>
                </c:pt>
                <c:pt idx="6">
                  <c:v>251.32</c:v>
                </c:pt>
                <c:pt idx="7">
                  <c:v>247.23</c:v>
                </c:pt>
                <c:pt idx="8">
                  <c:v>248.73</c:v>
                </c:pt>
                <c:pt idx="9">
                  <c:v>255.83</c:v>
                </c:pt>
                <c:pt idx="10">
                  <c:v>264.39</c:v>
                </c:pt>
                <c:pt idx="11">
                  <c:v>268.2</c:v>
                </c:pt>
                <c:pt idx="12">
                  <c:v>271.66000000000003</c:v>
                </c:pt>
                <c:pt idx="13">
                  <c:v>280.33</c:v>
                </c:pt>
                <c:pt idx="14">
                  <c:v>287.18</c:v>
                </c:pt>
                <c:pt idx="15">
                  <c:v>289.62</c:v>
                </c:pt>
                <c:pt idx="16">
                  <c:v>304.47000000000003</c:v>
                </c:pt>
                <c:pt idx="17">
                  <c:v>313.91000000000003</c:v>
                </c:pt>
                <c:pt idx="18">
                  <c:v>320.12</c:v>
                </c:pt>
                <c:pt idx="19">
                  <c:v>349.08</c:v>
                </c:pt>
                <c:pt idx="20">
                  <c:v>397.02</c:v>
                </c:pt>
                <c:pt idx="21">
                  <c:v>421.6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92-42CE-B422-683A167C8F2F}"/>
            </c:ext>
          </c:extLst>
        </c:ser>
        <c:ser>
          <c:idx val="2"/>
          <c:order val="2"/>
          <c:tx>
            <c:strRef>
              <c:f>Summary!$K$5</c:f>
              <c:strCache>
                <c:ptCount val="1"/>
                <c:pt idx="0">
                  <c:v>pump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Summary!$G$6:$G$27</c:f>
              <c:numCache>
                <c:formatCode>0</c:formatCode>
                <c:ptCount val="2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</c:numCache>
            </c:numRef>
          </c:xVal>
          <c:yVal>
            <c:numRef>
              <c:f>Summary!$K$6:$K$27</c:f>
              <c:numCache>
                <c:formatCode>0.00</c:formatCode>
                <c:ptCount val="22"/>
                <c:pt idx="0">
                  <c:v>100</c:v>
                </c:pt>
                <c:pt idx="1">
                  <c:v>100</c:v>
                </c:pt>
                <c:pt idx="2" formatCode="General">
                  <c:v>102.22</c:v>
                </c:pt>
                <c:pt idx="3" formatCode="General">
                  <c:v>108.41</c:v>
                </c:pt>
                <c:pt idx="4" formatCode="General">
                  <c:v>112.63</c:v>
                </c:pt>
                <c:pt idx="5" formatCode="General">
                  <c:v>117.89</c:v>
                </c:pt>
                <c:pt idx="6" formatCode="General">
                  <c:v>123.65</c:v>
                </c:pt>
                <c:pt idx="7" formatCode="General">
                  <c:v>127.46</c:v>
                </c:pt>
                <c:pt idx="8" formatCode="General">
                  <c:v>128.96</c:v>
                </c:pt>
                <c:pt idx="9" formatCode="General">
                  <c:v>133.38999999999999</c:v>
                </c:pt>
                <c:pt idx="10" formatCode="General">
                  <c:v>137.22</c:v>
                </c:pt>
                <c:pt idx="11" formatCode="General">
                  <c:v>140.16999999999999</c:v>
                </c:pt>
                <c:pt idx="12" formatCode="General">
                  <c:v>143.47999999999999</c:v>
                </c:pt>
                <c:pt idx="13" formatCode="General">
                  <c:v>145.97999999999999</c:v>
                </c:pt>
                <c:pt idx="14" formatCode="General">
                  <c:v>147.46</c:v>
                </c:pt>
                <c:pt idx="15" formatCode="General">
                  <c:v>150.13</c:v>
                </c:pt>
                <c:pt idx="16" formatCode="General">
                  <c:v>155.15</c:v>
                </c:pt>
                <c:pt idx="17" formatCode="General">
                  <c:v>158.88</c:v>
                </c:pt>
                <c:pt idx="18" formatCode="General">
                  <c:v>161.53</c:v>
                </c:pt>
                <c:pt idx="19" formatCode="General">
                  <c:v>168.08</c:v>
                </c:pt>
                <c:pt idx="20" formatCode="General">
                  <c:v>192.57</c:v>
                </c:pt>
                <c:pt idx="21" formatCode="General">
                  <c:v>210.51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92-42CE-B422-683A167C8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764943"/>
        <c:axId val="889179231"/>
      </c:scatterChart>
      <c:valAx>
        <c:axId val="1333764943"/>
        <c:scaling>
          <c:orientation val="minMax"/>
          <c:max val="2023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Year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179231"/>
        <c:crosses val="autoZero"/>
        <c:crossBetween val="midCat"/>
      </c:valAx>
      <c:valAx>
        <c:axId val="88917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PPI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764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881911636045487"/>
          <c:y val="7.7256124234470688E-2"/>
          <c:w val="0.2467364391951006"/>
          <c:h val="0.23437664041994752"/>
        </c:manualLayout>
      </c:layout>
      <c:overlay val="1"/>
      <c:spPr>
        <a:solidFill>
          <a:sysClr val="window" lastClr="FFFFFF"/>
        </a:solidFill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8</xdr:row>
      <xdr:rowOff>61912</xdr:rowOff>
    </xdr:from>
    <xdr:to>
      <xdr:col>16</xdr:col>
      <xdr:colOff>476250</xdr:colOff>
      <xdr:row>22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CBEDD-097D-AB6C-DB87-3FCEE7C40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1333500</xdr:colOff>
      <xdr:row>49</xdr:row>
      <xdr:rowOff>0</xdr:rowOff>
    </xdr:to>
    <xdr:sp macro="" textlink="">
      <xdr:nvSpPr>
        <xdr:cNvPr id="1029" name="_xssf_cell_comment" hidden="1">
          <a:extLst>
            <a:ext uri="{FF2B5EF4-FFF2-40B4-BE49-F238E27FC236}">
              <a16:creationId xmlns:a16="http://schemas.microsoft.com/office/drawing/2014/main" id="{C09AF501-D435-CFBC-FD67-3CD09F1DA2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1333500</xdr:colOff>
      <xdr:row>49</xdr:row>
      <xdr:rowOff>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6BF6D3B1-6B61-EE0B-C65A-A9B8384CFF2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1333500</xdr:colOff>
      <xdr:row>49</xdr:row>
      <xdr:rowOff>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BCCFCFF0-26B6-9818-F040-5B15D9925B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1333500</xdr:colOff>
      <xdr:row>49</xdr:row>
      <xdr:rowOff>0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1E308BD7-26B5-6C7C-C8F0-54BBD19B26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958850</xdr:colOff>
      <xdr:row>50</xdr:row>
      <xdr:rowOff>133350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5FF745D5-7E4E-E4A9-8E2C-DB50C47C04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FFC2-1BA3-4F98-A51E-976939171A5C}">
  <dimension ref="A1:R27"/>
  <sheetViews>
    <sheetView tabSelected="1" workbookViewId="0"/>
  </sheetViews>
  <sheetFormatPr defaultRowHeight="14.5" x14ac:dyDescent="0.35"/>
  <sheetData>
    <row r="1" spans="1:18" x14ac:dyDescent="0.35">
      <c r="A1" t="s">
        <v>330</v>
      </c>
    </row>
    <row r="3" spans="1:18" x14ac:dyDescent="0.35">
      <c r="B3" t="s">
        <v>331</v>
      </c>
      <c r="M3" t="str" cm="1">
        <f t="array" ref="M3:P3">H5:K5</f>
        <v>pipe</v>
      </c>
      <c r="N3" t="str">
        <v>turbine</v>
      </c>
      <c r="O3" t="str">
        <v>heat_exchanger</v>
      </c>
      <c r="P3" t="str">
        <v>pump</v>
      </c>
    </row>
    <row r="4" spans="1:18" x14ac:dyDescent="0.35">
      <c r="B4" t="s">
        <v>332</v>
      </c>
      <c r="C4" t="s">
        <v>333</v>
      </c>
      <c r="D4" t="s">
        <v>334</v>
      </c>
      <c r="E4" t="s">
        <v>335</v>
      </c>
    </row>
    <row r="5" spans="1:18" x14ac:dyDescent="0.35">
      <c r="A5" t="s">
        <v>13</v>
      </c>
      <c r="B5" s="5" t="s">
        <v>321</v>
      </c>
      <c r="C5" t="s">
        <v>4</v>
      </c>
      <c r="D5" s="5" t="s">
        <v>325</v>
      </c>
      <c r="E5" s="5" t="s">
        <v>328</v>
      </c>
      <c r="H5" t="s">
        <v>336</v>
      </c>
      <c r="I5" t="s">
        <v>337</v>
      </c>
      <c r="J5" t="s">
        <v>338</v>
      </c>
      <c r="K5" t="s">
        <v>339</v>
      </c>
      <c r="M5" t="str">
        <f>M3&amp;": {"&amp;_xlfn.TEXTJOIN("",TRUE,M6:M27)&amp;"}"</f>
        <v>pipe: {2002: 153.69,2003: 155.93,2004: 187.48,2005: 206.08,2006: 217.29,2007: 214.36,2008: 230.56,2009: 242.53,2010: 268.66,2011: 286.11,2012: 297.23,2013: 300.49,2014: 305.36,2015: 305.56,2016: 302.67,2017: 305.08,2018: 317.34,2019: 321.61,2020: 320.72,2021: 377.42,2022: 434.09,2023: 446.72,}</v>
      </c>
      <c r="N5" t="str">
        <f>N3&amp;": {"&amp;_xlfn.TEXTJOIN("",TRUE,N6:N27)&amp;"}"</f>
        <v>turbine: {2002: 165.6,2003: 167.8,2004: 168.72,2005: 168.51,2006: 173.92,2007: 183.27,2008: 206.19,2009: 223.63,2010: 221.96,2011: 225.18,2012: 223.54,2013: 227.98,2014: 233.78,2015: 231.68,2016: 232.34,2017: 223.05,2018: 220.63,2019: 233.13,2020: 240.5,2021: 246.89,2022: 255.18,2023: 266.33,}</v>
      </c>
      <c r="O5" t="str">
        <f>O3&amp;": {"&amp;_xlfn.TEXTJOIN("",TRUE,O6:O27)&amp;"}"</f>
        <v>heat_exchanger: {2002: 174.75,2003: 174.48,2004: 186.33,2005: 214.33,2006: 232.92,2007: 240.75,2008: 251.32,2009: 247.23,2010: 248.73,2011: 255.83,2012: 264.39,2013: 268.2,2014: 271.66,2015: 280.33,2016: 287.18,2017: 289.62,2018: 304.47,2019: 313.91,2020: 320.12,2021: 349.08,2022: 397.02,2023: 421.6,}</v>
      </c>
      <c r="P5" t="str">
        <f>P3&amp;": {"&amp;_xlfn.TEXTJOIN("",TRUE,P6:P27)&amp;"}"</f>
        <v>pump: {2002: 100,2003: 100,2004: 102.22,2005: 108.41,2006: 112.63,2007: 117.89,2008: 123.65,2009: 127.46,2010: 128.96,2011: 133.39,2012: 137.22,2013: 140.17,2014: 143.48,2015: 145.98,2016: 147.46,2017: 150.13,2018: 155.15,2019: 158.88,2020: 161.53,2021: 168.08,2022: 192.57,2023: 210.51,}</v>
      </c>
      <c r="R5" t="str">
        <f>"{"&amp;_xlfn.TEXTJOIN(",",TRUE,M5:P5)&amp;"}"</f>
        <v>{pipe: {2002: 153.69,2003: 155.93,2004: 187.48,2005: 206.08,2006: 217.29,2007: 214.36,2008: 230.56,2009: 242.53,2010: 268.66,2011: 286.11,2012: 297.23,2013: 300.49,2014: 305.36,2015: 305.56,2016: 302.67,2017: 305.08,2018: 317.34,2019: 321.61,2020: 320.72,2021: 377.42,2022: 434.09,2023: 446.72,},turbine: {2002: 165.6,2003: 167.8,2004: 168.72,2005: 168.51,2006: 173.92,2007: 183.27,2008: 206.19,2009: 223.63,2010: 221.96,2011: 225.18,2012: 223.54,2013: 227.98,2014: 233.78,2015: 231.68,2016: 232.34,2017: 223.05,2018: 220.63,2019: 233.13,2020: 240.5,2021: 246.89,2022: 255.18,2023: 266.33,},heat_exchanger: {2002: 174.75,2003: 174.48,2004: 186.33,2005: 214.33,2006: 232.92,2007: 240.75,2008: 251.32,2009: 247.23,2010: 248.73,2011: 255.83,2012: 264.39,2013: 268.2,2014: 271.66,2015: 280.33,2016: 287.18,2017: 289.62,2018: 304.47,2019: 313.91,2020: 320.12,2021: 349.08,2022: 397.02,2023: 421.6,},pump: {2002: 100,2003: 100,2004: 102.22,2005: 108.41,2006: 112.63,2007: 117.89,2008: 123.65,2009: 127.46,2010: 128.96,2011: 133.39,2012: 137.22,2013: 140.17,2014: 143.48,2015: 145.98,2016: 147.46,2017: 150.13,2018: 155.15,2019: 158.88,2020: 161.53,2021: 168.08,2022: 192.57,2023: 210.51,}}</v>
      </c>
    </row>
    <row r="6" spans="1:18" x14ac:dyDescent="0.35">
      <c r="A6" cm="1">
        <f t="array" ref="A6:A27">_xlfn.UNIQUE(_xlfn.VSTACK(_xlfn.UNIQUE('Turbine - WPU1197'!A13:A271),_xlfn.UNIQUE('Pipe PCU332996332996'!A13:A275),_xlfn.UNIQUE('HeatEX - WPU1075'!A13:A275), _xlfn.UNIQUE('Pump PCU33391-33391-'!A13:A252)))*1</f>
        <v>2002</v>
      </c>
      <c r="B6">
        <f>IFERROR(AVERAGEIF('Pipe PCU332996332996'!$A$13:$A$275,Summary!A6,'Pipe PCU332996332996'!$D$13:$D$275), NA())</f>
        <v>153.69166666666666</v>
      </c>
      <c r="C6">
        <f>IFERROR(AVERAGEIF('Turbine - WPU1197'!$A$13:$A$271,Summary!A6,'Turbine - WPU1197'!$D$13:$D$271),NA())</f>
        <v>165.6</v>
      </c>
      <c r="D6">
        <f>IFERROR(AVERAGEIF('HeatEX - WPU1075'!$A$13:$A$275,Summary!A6,'HeatEX - WPU1075'!$D$13:$D$275),NA())</f>
        <v>174.75</v>
      </c>
      <c r="E6" s="9">
        <v>100</v>
      </c>
      <c r="G6" s="11" cm="1">
        <f t="array" ref="G6:G27">ROUND(_xlfn.ANCHORARRAY(A6),0)</f>
        <v>2002</v>
      </c>
      <c r="H6">
        <f>ROUND(B6,2)</f>
        <v>153.69</v>
      </c>
      <c r="I6">
        <f t="shared" ref="I6:K21" si="0">ROUND(C6,2)</f>
        <v>165.6</v>
      </c>
      <c r="J6">
        <f t="shared" si="0"/>
        <v>174.75</v>
      </c>
      <c r="K6" s="10">
        <f t="shared" si="0"/>
        <v>100</v>
      </c>
      <c r="M6" t="str">
        <f>G6&amp;": "&amp;H6&amp;","</f>
        <v>2002: 153.69,</v>
      </c>
      <c r="N6" t="str">
        <f>G6&amp;": "&amp;I6&amp;","</f>
        <v>2002: 165.6,</v>
      </c>
      <c r="O6" t="str">
        <f>G6&amp;": "&amp;J6&amp;","</f>
        <v>2002: 174.75,</v>
      </c>
      <c r="P6" t="str">
        <f>G6&amp;": "&amp;K6&amp;","</f>
        <v>2002: 100,</v>
      </c>
    </row>
    <row r="7" spans="1:18" x14ac:dyDescent="0.35">
      <c r="A7">
        <v>2003</v>
      </c>
      <c r="B7">
        <f>IFERROR(AVERAGEIF('Pipe PCU332996332996'!$A$13:$A$275,Summary!A7,'Pipe PCU332996332996'!$D$13:$D$275), NA())</f>
        <v>155.92500000000001</v>
      </c>
      <c r="C7">
        <f>IFERROR(AVERAGEIF('Turbine - WPU1197'!$A$13:$A$271,Summary!A7,'Turbine - WPU1197'!$D$13:$D$271),NA())</f>
        <v>167.79999999999998</v>
      </c>
      <c r="D7">
        <f>IFERROR(AVERAGEIF('HeatEX - WPU1075'!$A$13:$A$275,Summary!A7,'HeatEX - WPU1075'!$D$13:$D$275),NA())</f>
        <v>174.47499999999999</v>
      </c>
      <c r="E7">
        <f>IFERROR(AVERAGEIF('Pump PCU33391-33391-'!$A$13:$A$252,Summary!A7,'Pump PCU33391-33391-'!$D$13:$D$252),NA())</f>
        <v>100</v>
      </c>
      <c r="G7" s="11">
        <v>2003</v>
      </c>
      <c r="H7">
        <f t="shared" ref="H7:H27" si="1">ROUND(B7,2)</f>
        <v>155.93</v>
      </c>
      <c r="I7">
        <f t="shared" si="0"/>
        <v>167.8</v>
      </c>
      <c r="J7">
        <f t="shared" si="0"/>
        <v>174.48</v>
      </c>
      <c r="K7" s="10">
        <f t="shared" si="0"/>
        <v>100</v>
      </c>
      <c r="M7" t="str">
        <f t="shared" ref="M7:M27" si="2">G7&amp;": "&amp;H7&amp;","</f>
        <v>2003: 155.93,</v>
      </c>
      <c r="N7" t="str">
        <f t="shared" ref="N7:N27" si="3">G7&amp;": "&amp;I7&amp;","</f>
        <v>2003: 167.8,</v>
      </c>
      <c r="O7" t="str">
        <f t="shared" ref="O7:O27" si="4">G7&amp;": "&amp;J7&amp;","</f>
        <v>2003: 174.48,</v>
      </c>
      <c r="P7" t="str">
        <f t="shared" ref="P7:P27" si="5">G7&amp;": "&amp;K7&amp;","</f>
        <v>2003: 100,</v>
      </c>
    </row>
    <row r="8" spans="1:18" x14ac:dyDescent="0.35">
      <c r="A8">
        <v>2004</v>
      </c>
      <c r="B8">
        <f>IFERROR(AVERAGEIF('Pipe PCU332996332996'!$A$13:$A$275,Summary!A8,'Pipe PCU332996332996'!$D$13:$D$275), NA())</f>
        <v>187.47499999999999</v>
      </c>
      <c r="C8">
        <f>IFERROR(AVERAGEIF('Turbine - WPU1197'!$A$13:$A$271,Summary!A8,'Turbine - WPU1197'!$D$13:$D$271),NA())</f>
        <v>168.71666666666667</v>
      </c>
      <c r="D8">
        <f>IFERROR(AVERAGEIF('HeatEX - WPU1075'!$A$13:$A$275,Summary!A8,'HeatEX - WPU1075'!$D$13:$D$275),NA())</f>
        <v>186.33333333333334</v>
      </c>
      <c r="E8">
        <f>IFERROR(AVERAGEIF('Pump PCU33391-33391-'!$A$13:$A$252,Summary!A8,'Pump PCU33391-33391-'!$D$13:$D$252),NA())</f>
        <v>102.21666666666665</v>
      </c>
      <c r="G8" s="11">
        <v>2004</v>
      </c>
      <c r="H8">
        <f t="shared" si="1"/>
        <v>187.48</v>
      </c>
      <c r="I8">
        <f t="shared" si="0"/>
        <v>168.72</v>
      </c>
      <c r="J8">
        <f t="shared" si="0"/>
        <v>186.33</v>
      </c>
      <c r="K8">
        <f t="shared" si="0"/>
        <v>102.22</v>
      </c>
      <c r="M8" t="str">
        <f t="shared" si="2"/>
        <v>2004: 187.48,</v>
      </c>
      <c r="N8" t="str">
        <f t="shared" si="3"/>
        <v>2004: 168.72,</v>
      </c>
      <c r="O8" t="str">
        <f t="shared" si="4"/>
        <v>2004: 186.33,</v>
      </c>
      <c r="P8" t="str">
        <f t="shared" si="5"/>
        <v>2004: 102.22,</v>
      </c>
    </row>
    <row r="9" spans="1:18" x14ac:dyDescent="0.35">
      <c r="A9">
        <v>2005</v>
      </c>
      <c r="B9">
        <f>IFERROR(AVERAGEIF('Pipe PCU332996332996'!$A$13:$A$275,Summary!A9,'Pipe PCU332996332996'!$D$13:$D$275), NA())</f>
        <v>206.08333333333334</v>
      </c>
      <c r="C9">
        <f>IFERROR(AVERAGEIF('Turbine - WPU1197'!$A$13:$A$271,Summary!A9,'Turbine - WPU1197'!$D$13:$D$271),NA())</f>
        <v>168.50833333333335</v>
      </c>
      <c r="D9">
        <f>IFERROR(AVERAGEIF('HeatEX - WPU1075'!$A$13:$A$275,Summary!A9,'HeatEX - WPU1075'!$D$13:$D$275),NA())</f>
        <v>214.33333333333334</v>
      </c>
      <c r="E9">
        <f>IFERROR(AVERAGEIF('Pump PCU33391-33391-'!$A$13:$A$252,Summary!A9,'Pump PCU33391-33391-'!$D$13:$D$252),NA())</f>
        <v>108.40833333333335</v>
      </c>
      <c r="G9" s="11">
        <v>2005</v>
      </c>
      <c r="H9">
        <f t="shared" si="1"/>
        <v>206.08</v>
      </c>
      <c r="I9">
        <f t="shared" si="0"/>
        <v>168.51</v>
      </c>
      <c r="J9">
        <f t="shared" si="0"/>
        <v>214.33</v>
      </c>
      <c r="K9">
        <f t="shared" si="0"/>
        <v>108.41</v>
      </c>
      <c r="M9" t="str">
        <f t="shared" si="2"/>
        <v>2005: 206.08,</v>
      </c>
      <c r="N9" t="str">
        <f t="shared" si="3"/>
        <v>2005: 168.51,</v>
      </c>
      <c r="O9" t="str">
        <f t="shared" si="4"/>
        <v>2005: 214.33,</v>
      </c>
      <c r="P9" t="str">
        <f t="shared" si="5"/>
        <v>2005: 108.41,</v>
      </c>
    </row>
    <row r="10" spans="1:18" x14ac:dyDescent="0.35">
      <c r="A10">
        <v>2006</v>
      </c>
      <c r="B10">
        <f>IFERROR(AVERAGEIF('Pipe PCU332996332996'!$A$13:$A$275,Summary!A10,'Pipe PCU332996332996'!$D$13:$D$275), NA())</f>
        <v>217.29166666666666</v>
      </c>
      <c r="C10">
        <f>IFERROR(AVERAGEIF('Turbine - WPU1197'!$A$13:$A$271,Summary!A10,'Turbine - WPU1197'!$D$13:$D$271),NA())</f>
        <v>173.91666666666671</v>
      </c>
      <c r="D10">
        <f>IFERROR(AVERAGEIF('HeatEX - WPU1075'!$A$13:$A$275,Summary!A10,'HeatEX - WPU1075'!$D$13:$D$275),NA())</f>
        <v>232.91666666666666</v>
      </c>
      <c r="E10">
        <f>IFERROR(AVERAGEIF('Pump PCU33391-33391-'!$A$13:$A$252,Summary!A10,'Pump PCU33391-33391-'!$D$13:$D$252),NA())</f>
        <v>112.625</v>
      </c>
      <c r="G10" s="11">
        <v>2006</v>
      </c>
      <c r="H10">
        <f t="shared" si="1"/>
        <v>217.29</v>
      </c>
      <c r="I10">
        <f t="shared" si="0"/>
        <v>173.92</v>
      </c>
      <c r="J10">
        <f t="shared" si="0"/>
        <v>232.92</v>
      </c>
      <c r="K10">
        <f t="shared" si="0"/>
        <v>112.63</v>
      </c>
      <c r="M10" t="str">
        <f t="shared" si="2"/>
        <v>2006: 217.29,</v>
      </c>
      <c r="N10" t="str">
        <f t="shared" si="3"/>
        <v>2006: 173.92,</v>
      </c>
      <c r="O10" t="str">
        <f t="shared" si="4"/>
        <v>2006: 232.92,</v>
      </c>
      <c r="P10" t="str">
        <f t="shared" si="5"/>
        <v>2006: 112.63,</v>
      </c>
    </row>
    <row r="11" spans="1:18" x14ac:dyDescent="0.35">
      <c r="A11">
        <v>2007</v>
      </c>
      <c r="B11">
        <f>IFERROR(AVERAGEIF('Pipe PCU332996332996'!$A$13:$A$275,Summary!A11,'Pipe PCU332996332996'!$D$13:$D$275), NA())</f>
        <v>214.35833333333335</v>
      </c>
      <c r="C11">
        <f>IFERROR(AVERAGEIF('Turbine - WPU1197'!$A$13:$A$271,Summary!A11,'Turbine - WPU1197'!$D$13:$D$271),NA())</f>
        <v>183.26666666666665</v>
      </c>
      <c r="D11">
        <f>IFERROR(AVERAGEIF('HeatEX - WPU1075'!$A$13:$A$275,Summary!A11,'HeatEX - WPU1075'!$D$13:$D$275),NA())</f>
        <v>240.74999999999997</v>
      </c>
      <c r="E11">
        <f>IFERROR(AVERAGEIF('Pump PCU33391-33391-'!$A$13:$A$252,Summary!A11,'Pump PCU33391-33391-'!$D$13:$D$252),NA())</f>
        <v>117.89166666666665</v>
      </c>
      <c r="G11" s="11">
        <v>2007</v>
      </c>
      <c r="H11">
        <f t="shared" si="1"/>
        <v>214.36</v>
      </c>
      <c r="I11">
        <f t="shared" si="0"/>
        <v>183.27</v>
      </c>
      <c r="J11">
        <f t="shared" si="0"/>
        <v>240.75</v>
      </c>
      <c r="K11">
        <f t="shared" si="0"/>
        <v>117.89</v>
      </c>
      <c r="M11" t="str">
        <f t="shared" si="2"/>
        <v>2007: 214.36,</v>
      </c>
      <c r="N11" t="str">
        <f t="shared" si="3"/>
        <v>2007: 183.27,</v>
      </c>
      <c r="O11" t="str">
        <f t="shared" si="4"/>
        <v>2007: 240.75,</v>
      </c>
      <c r="P11" t="str">
        <f t="shared" si="5"/>
        <v>2007: 117.89,</v>
      </c>
    </row>
    <row r="12" spans="1:18" x14ac:dyDescent="0.35">
      <c r="A12">
        <v>2008</v>
      </c>
      <c r="B12">
        <f>IFERROR(AVERAGEIF('Pipe PCU332996332996'!$A$13:$A$275,Summary!A12,'Pipe PCU332996332996'!$D$13:$D$275), NA())</f>
        <v>230.55833333333331</v>
      </c>
      <c r="C12">
        <f>IFERROR(AVERAGEIF('Turbine - WPU1197'!$A$13:$A$271,Summary!A12,'Turbine - WPU1197'!$D$13:$D$271),NA())</f>
        <v>206.19166666666672</v>
      </c>
      <c r="D12">
        <f>IFERROR(AVERAGEIF('HeatEX - WPU1075'!$A$13:$A$275,Summary!A12,'HeatEX - WPU1075'!$D$13:$D$275),NA())</f>
        <v>251.31666666666663</v>
      </c>
      <c r="E12">
        <f>IFERROR(AVERAGEIF('Pump PCU33391-33391-'!$A$13:$A$252,Summary!A12,'Pump PCU33391-33391-'!$D$13:$D$252),NA())</f>
        <v>123.64999999999998</v>
      </c>
      <c r="G12" s="11">
        <v>2008</v>
      </c>
      <c r="H12">
        <f t="shared" si="1"/>
        <v>230.56</v>
      </c>
      <c r="I12">
        <f t="shared" si="0"/>
        <v>206.19</v>
      </c>
      <c r="J12">
        <f t="shared" si="0"/>
        <v>251.32</v>
      </c>
      <c r="K12">
        <f t="shared" si="0"/>
        <v>123.65</v>
      </c>
      <c r="M12" t="str">
        <f t="shared" si="2"/>
        <v>2008: 230.56,</v>
      </c>
      <c r="N12" t="str">
        <f t="shared" si="3"/>
        <v>2008: 206.19,</v>
      </c>
      <c r="O12" t="str">
        <f t="shared" si="4"/>
        <v>2008: 251.32,</v>
      </c>
      <c r="P12" t="str">
        <f t="shared" si="5"/>
        <v>2008: 123.65,</v>
      </c>
    </row>
    <row r="13" spans="1:18" x14ac:dyDescent="0.35">
      <c r="A13">
        <v>2009</v>
      </c>
      <c r="B13">
        <f>IFERROR(AVERAGEIF('Pipe PCU332996332996'!$A$13:$A$275,Summary!A13,'Pipe PCU332996332996'!$D$13:$D$275), NA())</f>
        <v>242.52499999999998</v>
      </c>
      <c r="C13">
        <f>IFERROR(AVERAGEIF('Turbine - WPU1197'!$A$13:$A$271,Summary!A13,'Turbine - WPU1197'!$D$13:$D$271),NA())</f>
        <v>223.625</v>
      </c>
      <c r="D13">
        <f>IFERROR(AVERAGEIF('HeatEX - WPU1075'!$A$13:$A$275,Summary!A13,'HeatEX - WPU1075'!$D$13:$D$275),NA())</f>
        <v>247.22499999999999</v>
      </c>
      <c r="E13">
        <f>IFERROR(AVERAGEIF('Pump PCU33391-33391-'!$A$13:$A$252,Summary!A13,'Pump PCU33391-33391-'!$D$13:$D$252),NA())</f>
        <v>127.45833333333333</v>
      </c>
      <c r="G13" s="11">
        <v>2009</v>
      </c>
      <c r="H13">
        <f t="shared" si="1"/>
        <v>242.53</v>
      </c>
      <c r="I13">
        <f t="shared" si="0"/>
        <v>223.63</v>
      </c>
      <c r="J13">
        <f t="shared" si="0"/>
        <v>247.23</v>
      </c>
      <c r="K13">
        <f t="shared" si="0"/>
        <v>127.46</v>
      </c>
      <c r="M13" t="str">
        <f t="shared" si="2"/>
        <v>2009: 242.53,</v>
      </c>
      <c r="N13" t="str">
        <f t="shared" si="3"/>
        <v>2009: 223.63,</v>
      </c>
      <c r="O13" t="str">
        <f t="shared" si="4"/>
        <v>2009: 247.23,</v>
      </c>
      <c r="P13" t="str">
        <f t="shared" si="5"/>
        <v>2009: 127.46,</v>
      </c>
    </row>
    <row r="14" spans="1:18" x14ac:dyDescent="0.35">
      <c r="A14">
        <v>2010</v>
      </c>
      <c r="B14">
        <f>IFERROR(AVERAGEIF('Pipe PCU332996332996'!$A$13:$A$275,Summary!A14,'Pipe PCU332996332996'!$D$13:$D$275), NA())</f>
        <v>268.65833333333336</v>
      </c>
      <c r="C14">
        <f>IFERROR(AVERAGEIF('Turbine - WPU1197'!$A$13:$A$271,Summary!A14,'Turbine - WPU1197'!$D$13:$D$271),NA())</f>
        <v>221.95833333333334</v>
      </c>
      <c r="D14">
        <f>IFERROR(AVERAGEIF('HeatEX - WPU1075'!$A$13:$A$275,Summary!A14,'HeatEX - WPU1075'!$D$13:$D$275),NA())</f>
        <v>248.73333333333335</v>
      </c>
      <c r="E14">
        <f>IFERROR(AVERAGEIF('Pump PCU33391-33391-'!$A$13:$A$252,Summary!A14,'Pump PCU33391-33391-'!$D$13:$D$252),NA())</f>
        <v>128.95833333333331</v>
      </c>
      <c r="G14" s="11">
        <v>2010</v>
      </c>
      <c r="H14">
        <f t="shared" si="1"/>
        <v>268.66000000000003</v>
      </c>
      <c r="I14">
        <f t="shared" si="0"/>
        <v>221.96</v>
      </c>
      <c r="J14">
        <f t="shared" si="0"/>
        <v>248.73</v>
      </c>
      <c r="K14">
        <f t="shared" si="0"/>
        <v>128.96</v>
      </c>
      <c r="M14" t="str">
        <f t="shared" si="2"/>
        <v>2010: 268.66,</v>
      </c>
      <c r="N14" t="str">
        <f t="shared" si="3"/>
        <v>2010: 221.96,</v>
      </c>
      <c r="O14" t="str">
        <f t="shared" si="4"/>
        <v>2010: 248.73,</v>
      </c>
      <c r="P14" t="str">
        <f t="shared" si="5"/>
        <v>2010: 128.96,</v>
      </c>
    </row>
    <row r="15" spans="1:18" x14ac:dyDescent="0.35">
      <c r="A15">
        <v>2011</v>
      </c>
      <c r="B15">
        <f>IFERROR(AVERAGEIF('Pipe PCU332996332996'!$A$13:$A$275,Summary!A15,'Pipe PCU332996332996'!$D$13:$D$275), NA())</f>
        <v>286.10833333333335</v>
      </c>
      <c r="C15">
        <f>IFERROR(AVERAGEIF('Turbine - WPU1197'!$A$13:$A$271,Summary!A15,'Turbine - WPU1197'!$D$13:$D$271),NA())</f>
        <v>225.17499999999998</v>
      </c>
      <c r="D15">
        <f>IFERROR(AVERAGEIF('HeatEX - WPU1075'!$A$13:$A$275,Summary!A15,'HeatEX - WPU1075'!$D$13:$D$275),NA())</f>
        <v>255.83333333333334</v>
      </c>
      <c r="E15">
        <f>IFERROR(AVERAGEIF('Pump PCU33391-33391-'!$A$13:$A$252,Summary!A15,'Pump PCU33391-33391-'!$D$13:$D$252),NA())</f>
        <v>133.39166666666665</v>
      </c>
      <c r="G15" s="11">
        <v>2011</v>
      </c>
      <c r="H15">
        <f t="shared" si="1"/>
        <v>286.11</v>
      </c>
      <c r="I15">
        <f t="shared" si="0"/>
        <v>225.18</v>
      </c>
      <c r="J15">
        <f t="shared" si="0"/>
        <v>255.83</v>
      </c>
      <c r="K15">
        <f t="shared" si="0"/>
        <v>133.38999999999999</v>
      </c>
      <c r="M15" t="str">
        <f t="shared" si="2"/>
        <v>2011: 286.11,</v>
      </c>
      <c r="N15" t="str">
        <f t="shared" si="3"/>
        <v>2011: 225.18,</v>
      </c>
      <c r="O15" t="str">
        <f t="shared" si="4"/>
        <v>2011: 255.83,</v>
      </c>
      <c r="P15" t="str">
        <f t="shared" si="5"/>
        <v>2011: 133.39,</v>
      </c>
    </row>
    <row r="16" spans="1:18" x14ac:dyDescent="0.35">
      <c r="A16">
        <v>2012</v>
      </c>
      <c r="B16">
        <f>IFERROR(AVERAGEIF('Pipe PCU332996332996'!$A$13:$A$275,Summary!A16,'Pipe PCU332996332996'!$D$13:$D$275), NA())</f>
        <v>297.22499999999997</v>
      </c>
      <c r="C16">
        <f>IFERROR(AVERAGEIF('Turbine - WPU1197'!$A$13:$A$271,Summary!A16,'Turbine - WPU1197'!$D$13:$D$271),NA())</f>
        <v>223.54166666666666</v>
      </c>
      <c r="D16">
        <f>IFERROR(AVERAGEIF('HeatEX - WPU1075'!$A$13:$A$275,Summary!A16,'HeatEX - WPU1075'!$D$13:$D$275),NA())</f>
        <v>264.39166666666659</v>
      </c>
      <c r="E16">
        <f>IFERROR(AVERAGEIF('Pump PCU33391-33391-'!$A$13:$A$252,Summary!A16,'Pump PCU33391-33391-'!$D$13:$D$252),NA())</f>
        <v>137.21666666666667</v>
      </c>
      <c r="G16" s="11">
        <v>2012</v>
      </c>
      <c r="H16">
        <f t="shared" si="1"/>
        <v>297.23</v>
      </c>
      <c r="I16">
        <f t="shared" si="0"/>
        <v>223.54</v>
      </c>
      <c r="J16">
        <f t="shared" si="0"/>
        <v>264.39</v>
      </c>
      <c r="K16">
        <f t="shared" si="0"/>
        <v>137.22</v>
      </c>
      <c r="M16" t="str">
        <f t="shared" si="2"/>
        <v>2012: 297.23,</v>
      </c>
      <c r="N16" t="str">
        <f t="shared" si="3"/>
        <v>2012: 223.54,</v>
      </c>
      <c r="O16" t="str">
        <f t="shared" si="4"/>
        <v>2012: 264.39,</v>
      </c>
      <c r="P16" t="str">
        <f t="shared" si="5"/>
        <v>2012: 137.22,</v>
      </c>
    </row>
    <row r="17" spans="1:16" x14ac:dyDescent="0.35">
      <c r="A17">
        <v>2013</v>
      </c>
      <c r="B17">
        <f>IFERROR(AVERAGEIF('Pipe PCU332996332996'!$A$13:$A$275,Summary!A17,'Pipe PCU332996332996'!$D$13:$D$275), NA())</f>
        <v>300.49166666666673</v>
      </c>
      <c r="C17">
        <f>IFERROR(AVERAGEIF('Turbine - WPU1197'!$A$13:$A$271,Summary!A17,'Turbine - WPU1197'!$D$13:$D$271),NA())</f>
        <v>227.97499999999999</v>
      </c>
      <c r="D17">
        <f>IFERROR(AVERAGEIF('HeatEX - WPU1075'!$A$13:$A$275,Summary!A17,'HeatEX - WPU1075'!$D$13:$D$275),NA())</f>
        <v>268.2</v>
      </c>
      <c r="E17">
        <f>IFERROR(AVERAGEIF('Pump PCU33391-33391-'!$A$13:$A$252,Summary!A17,'Pump PCU33391-33391-'!$D$13:$D$252),NA())</f>
        <v>140.16666666666666</v>
      </c>
      <c r="G17" s="11">
        <v>2013</v>
      </c>
      <c r="H17">
        <f t="shared" si="1"/>
        <v>300.49</v>
      </c>
      <c r="I17">
        <f t="shared" si="0"/>
        <v>227.98</v>
      </c>
      <c r="J17">
        <f t="shared" si="0"/>
        <v>268.2</v>
      </c>
      <c r="K17">
        <f t="shared" si="0"/>
        <v>140.16999999999999</v>
      </c>
      <c r="M17" t="str">
        <f t="shared" si="2"/>
        <v>2013: 300.49,</v>
      </c>
      <c r="N17" t="str">
        <f t="shared" si="3"/>
        <v>2013: 227.98,</v>
      </c>
      <c r="O17" t="str">
        <f t="shared" si="4"/>
        <v>2013: 268.2,</v>
      </c>
      <c r="P17" t="str">
        <f t="shared" si="5"/>
        <v>2013: 140.17,</v>
      </c>
    </row>
    <row r="18" spans="1:16" x14ac:dyDescent="0.35">
      <c r="A18">
        <v>2014</v>
      </c>
      <c r="B18">
        <f>IFERROR(AVERAGEIF('Pipe PCU332996332996'!$A$13:$A$275,Summary!A18,'Pipe PCU332996332996'!$D$13:$D$275), NA())</f>
        <v>305.35833333333329</v>
      </c>
      <c r="C18">
        <f>IFERROR(AVERAGEIF('Turbine - WPU1197'!$A$13:$A$271,Summary!A18,'Turbine - WPU1197'!$D$13:$D$271),NA())</f>
        <v>233.77499999999998</v>
      </c>
      <c r="D18">
        <f>IFERROR(AVERAGEIF('HeatEX - WPU1075'!$A$13:$A$275,Summary!A18,'HeatEX - WPU1075'!$D$13:$D$275),NA())</f>
        <v>271.6583333333333</v>
      </c>
      <c r="E18">
        <f>IFERROR(AVERAGEIF('Pump PCU33391-33391-'!$A$13:$A$252,Summary!A18,'Pump PCU33391-33391-'!$D$13:$D$252),NA())</f>
        <v>143.48333333333335</v>
      </c>
      <c r="G18" s="11">
        <v>2014</v>
      </c>
      <c r="H18">
        <f t="shared" si="1"/>
        <v>305.36</v>
      </c>
      <c r="I18">
        <f t="shared" si="0"/>
        <v>233.78</v>
      </c>
      <c r="J18">
        <f t="shared" si="0"/>
        <v>271.66000000000003</v>
      </c>
      <c r="K18">
        <f t="shared" si="0"/>
        <v>143.47999999999999</v>
      </c>
      <c r="M18" t="str">
        <f t="shared" si="2"/>
        <v>2014: 305.36,</v>
      </c>
      <c r="N18" t="str">
        <f t="shared" si="3"/>
        <v>2014: 233.78,</v>
      </c>
      <c r="O18" t="str">
        <f t="shared" si="4"/>
        <v>2014: 271.66,</v>
      </c>
      <c r="P18" t="str">
        <f t="shared" si="5"/>
        <v>2014: 143.48,</v>
      </c>
    </row>
    <row r="19" spans="1:16" x14ac:dyDescent="0.35">
      <c r="A19">
        <v>2015</v>
      </c>
      <c r="B19">
        <f>IFERROR(AVERAGEIF('Pipe PCU332996332996'!$A$13:$A$275,Summary!A19,'Pipe PCU332996332996'!$D$13:$D$275), NA())</f>
        <v>305.55833333333328</v>
      </c>
      <c r="C19">
        <f>IFERROR(AVERAGEIF('Turbine - WPU1197'!$A$13:$A$271,Summary!A19,'Turbine - WPU1197'!$D$13:$D$271),NA())</f>
        <v>231.68333333333337</v>
      </c>
      <c r="D19">
        <f>IFERROR(AVERAGEIF('HeatEX - WPU1075'!$A$13:$A$275,Summary!A19,'HeatEX - WPU1075'!$D$13:$D$275),NA())</f>
        <v>280.32499999999999</v>
      </c>
      <c r="E19">
        <f>IFERROR(AVERAGEIF('Pump PCU33391-33391-'!$A$13:$A$252,Summary!A19,'Pump PCU33391-33391-'!$D$13:$D$252),NA())</f>
        <v>145.97499999999999</v>
      </c>
      <c r="G19" s="11">
        <v>2015</v>
      </c>
      <c r="H19">
        <f t="shared" si="1"/>
        <v>305.56</v>
      </c>
      <c r="I19">
        <f t="shared" si="0"/>
        <v>231.68</v>
      </c>
      <c r="J19">
        <f t="shared" si="0"/>
        <v>280.33</v>
      </c>
      <c r="K19">
        <f t="shared" si="0"/>
        <v>145.97999999999999</v>
      </c>
      <c r="M19" t="str">
        <f t="shared" si="2"/>
        <v>2015: 305.56,</v>
      </c>
      <c r="N19" t="str">
        <f t="shared" si="3"/>
        <v>2015: 231.68,</v>
      </c>
      <c r="O19" t="str">
        <f t="shared" si="4"/>
        <v>2015: 280.33,</v>
      </c>
      <c r="P19" t="str">
        <f t="shared" si="5"/>
        <v>2015: 145.98,</v>
      </c>
    </row>
    <row r="20" spans="1:16" x14ac:dyDescent="0.35">
      <c r="A20">
        <v>2016</v>
      </c>
      <c r="B20">
        <f>IFERROR(AVERAGEIF('Pipe PCU332996332996'!$A$13:$A$275,Summary!A20,'Pipe PCU332996332996'!$D$13:$D$275), NA())</f>
        <v>302.66666666666669</v>
      </c>
      <c r="C20">
        <f>IFERROR(AVERAGEIF('Turbine - WPU1197'!$A$13:$A$271,Summary!A20,'Turbine - WPU1197'!$D$13:$D$271),NA())</f>
        <v>232.34444444444449</v>
      </c>
      <c r="D20">
        <f>IFERROR(AVERAGEIF('HeatEX - WPU1075'!$A$13:$A$275,Summary!A20,'HeatEX - WPU1075'!$D$13:$D$275),NA())</f>
        <v>287.17500000000001</v>
      </c>
      <c r="E20">
        <f>IFERROR(AVERAGEIF('Pump PCU33391-33391-'!$A$13:$A$252,Summary!A20,'Pump PCU33391-33391-'!$D$13:$D$252),NA())</f>
        <v>147.45833333333334</v>
      </c>
      <c r="G20" s="11">
        <v>2016</v>
      </c>
      <c r="H20">
        <f t="shared" si="1"/>
        <v>302.67</v>
      </c>
      <c r="I20">
        <f t="shared" si="0"/>
        <v>232.34</v>
      </c>
      <c r="J20">
        <f t="shared" si="0"/>
        <v>287.18</v>
      </c>
      <c r="K20">
        <f t="shared" si="0"/>
        <v>147.46</v>
      </c>
      <c r="M20" t="str">
        <f t="shared" si="2"/>
        <v>2016: 302.67,</v>
      </c>
      <c r="N20" t="str">
        <f t="shared" si="3"/>
        <v>2016: 232.34,</v>
      </c>
      <c r="O20" t="str">
        <f t="shared" si="4"/>
        <v>2016: 287.18,</v>
      </c>
      <c r="P20" t="str">
        <f t="shared" si="5"/>
        <v>2016: 147.46,</v>
      </c>
    </row>
    <row r="21" spans="1:16" x14ac:dyDescent="0.35">
      <c r="A21">
        <v>2017</v>
      </c>
      <c r="B21">
        <f>IFERROR(AVERAGEIF('Pipe PCU332996332996'!$A$13:$A$275,Summary!A21,'Pipe PCU332996332996'!$D$13:$D$275), NA())</f>
        <v>305.08333333333343</v>
      </c>
      <c r="C21">
        <f>IFERROR(AVERAGEIF('Turbine - WPU1197'!$A$13:$A$271,Summary!A21,'Turbine - WPU1197'!$D$13:$D$271),NA())</f>
        <v>223.05454545454543</v>
      </c>
      <c r="D21">
        <f>IFERROR(AVERAGEIF('HeatEX - WPU1075'!$A$13:$A$275,Summary!A21,'HeatEX - WPU1075'!$D$13:$D$275),NA())</f>
        <v>289.61666666666662</v>
      </c>
      <c r="E21">
        <f>IFERROR(AVERAGEIF('Pump PCU33391-33391-'!$A$13:$A$252,Summary!A21,'Pump PCU33391-33391-'!$D$13:$D$252),NA())</f>
        <v>150.125</v>
      </c>
      <c r="G21" s="11">
        <v>2017</v>
      </c>
      <c r="H21">
        <f t="shared" si="1"/>
        <v>305.08</v>
      </c>
      <c r="I21">
        <f t="shared" si="0"/>
        <v>223.05</v>
      </c>
      <c r="J21">
        <f t="shared" si="0"/>
        <v>289.62</v>
      </c>
      <c r="K21">
        <f t="shared" si="0"/>
        <v>150.13</v>
      </c>
      <c r="M21" t="str">
        <f t="shared" si="2"/>
        <v>2017: 305.08,</v>
      </c>
      <c r="N21" t="str">
        <f t="shared" si="3"/>
        <v>2017: 223.05,</v>
      </c>
      <c r="O21" t="str">
        <f t="shared" si="4"/>
        <v>2017: 289.62,</v>
      </c>
      <c r="P21" t="str">
        <f t="shared" si="5"/>
        <v>2017: 150.13,</v>
      </c>
    </row>
    <row r="22" spans="1:16" x14ac:dyDescent="0.35">
      <c r="A22">
        <v>2018</v>
      </c>
      <c r="B22">
        <f>IFERROR(AVERAGEIF('Pipe PCU332996332996'!$A$13:$A$275,Summary!A22,'Pipe PCU332996332996'!$D$13:$D$275), NA())</f>
        <v>317.3416666666667</v>
      </c>
      <c r="C22">
        <f>IFERROR(AVERAGEIF('Turbine - WPU1197'!$A$13:$A$271,Summary!A22,'Turbine - WPU1197'!$D$13:$D$271),NA())</f>
        <v>220.63333333333335</v>
      </c>
      <c r="D22">
        <f>IFERROR(AVERAGEIF('HeatEX - WPU1075'!$A$13:$A$275,Summary!A22,'HeatEX - WPU1075'!$D$13:$D$275),NA())</f>
        <v>304.4666666666667</v>
      </c>
      <c r="E22">
        <f>IFERROR(AVERAGEIF('Pump PCU33391-33391-'!$A$13:$A$252,Summary!A22,'Pump PCU33391-33391-'!$D$13:$D$252),NA())</f>
        <v>155.15</v>
      </c>
      <c r="G22" s="11">
        <v>2018</v>
      </c>
      <c r="H22">
        <f t="shared" si="1"/>
        <v>317.33999999999997</v>
      </c>
      <c r="I22">
        <f t="shared" ref="I22:I27" si="6">ROUND(C22,2)</f>
        <v>220.63</v>
      </c>
      <c r="J22">
        <f t="shared" ref="J22:J27" si="7">ROUND(D22,2)</f>
        <v>304.47000000000003</v>
      </c>
      <c r="K22">
        <f t="shared" ref="K22:K27" si="8">ROUND(E22,2)</f>
        <v>155.15</v>
      </c>
      <c r="M22" t="str">
        <f t="shared" si="2"/>
        <v>2018: 317.34,</v>
      </c>
      <c r="N22" t="str">
        <f t="shared" si="3"/>
        <v>2018: 220.63,</v>
      </c>
      <c r="O22" t="str">
        <f t="shared" si="4"/>
        <v>2018: 304.47,</v>
      </c>
      <c r="P22" t="str">
        <f t="shared" si="5"/>
        <v>2018: 155.15,</v>
      </c>
    </row>
    <row r="23" spans="1:16" x14ac:dyDescent="0.35">
      <c r="A23">
        <v>2019</v>
      </c>
      <c r="B23">
        <f>IFERROR(AVERAGEIF('Pipe PCU332996332996'!$A$13:$A$275,Summary!A23,'Pipe PCU332996332996'!$D$13:$D$275), NA())</f>
        <v>321.60833333333335</v>
      </c>
      <c r="C23">
        <f>IFERROR(AVERAGEIF('Turbine - WPU1197'!$A$13:$A$271,Summary!A23,'Turbine - WPU1197'!$D$13:$D$271),NA())</f>
        <v>233.12500000000003</v>
      </c>
      <c r="D23">
        <f>IFERROR(AVERAGEIF('HeatEX - WPU1075'!$A$13:$A$275,Summary!A23,'HeatEX - WPU1075'!$D$13:$D$275),NA())</f>
        <v>313.90833333333325</v>
      </c>
      <c r="E23">
        <f>IFERROR(AVERAGEIF('Pump PCU33391-33391-'!$A$13:$A$252,Summary!A23,'Pump PCU33391-33391-'!$D$13:$D$252),NA())</f>
        <v>158.88333333333335</v>
      </c>
      <c r="G23" s="11">
        <v>2019</v>
      </c>
      <c r="H23">
        <f t="shared" si="1"/>
        <v>321.61</v>
      </c>
      <c r="I23">
        <f t="shared" si="6"/>
        <v>233.13</v>
      </c>
      <c r="J23">
        <f t="shared" si="7"/>
        <v>313.91000000000003</v>
      </c>
      <c r="K23">
        <f t="shared" si="8"/>
        <v>158.88</v>
      </c>
      <c r="M23" t="str">
        <f t="shared" si="2"/>
        <v>2019: 321.61,</v>
      </c>
      <c r="N23" t="str">
        <f t="shared" si="3"/>
        <v>2019: 233.13,</v>
      </c>
      <c r="O23" t="str">
        <f t="shared" si="4"/>
        <v>2019: 313.91,</v>
      </c>
      <c r="P23" t="str">
        <f t="shared" si="5"/>
        <v>2019: 158.88,</v>
      </c>
    </row>
    <row r="24" spans="1:16" x14ac:dyDescent="0.35">
      <c r="A24">
        <v>2020</v>
      </c>
      <c r="B24">
        <f>IFERROR(AVERAGEIF('Pipe PCU332996332996'!$A$13:$A$275,Summary!A24,'Pipe PCU332996332996'!$D$13:$D$275), NA())</f>
        <v>320.71666666666664</v>
      </c>
      <c r="C24">
        <f>IFERROR(AVERAGEIF('Turbine - WPU1197'!$A$13:$A$271,Summary!A24,'Turbine - WPU1197'!$D$13:$D$271),NA())</f>
        <v>240.5</v>
      </c>
      <c r="D24">
        <f>IFERROR(AVERAGEIF('HeatEX - WPU1075'!$A$13:$A$275,Summary!A24,'HeatEX - WPU1075'!$D$13:$D$275),NA())</f>
        <v>320.11666666666662</v>
      </c>
      <c r="E24">
        <f>IFERROR(AVERAGEIF('Pump PCU33391-33391-'!$A$13:$A$252,Summary!A24,'Pump PCU33391-33391-'!$D$13:$D$252),NA())</f>
        <v>161.53333333333339</v>
      </c>
      <c r="G24" s="11">
        <v>2020</v>
      </c>
      <c r="H24">
        <f t="shared" si="1"/>
        <v>320.72000000000003</v>
      </c>
      <c r="I24">
        <f t="shared" si="6"/>
        <v>240.5</v>
      </c>
      <c r="J24">
        <f t="shared" si="7"/>
        <v>320.12</v>
      </c>
      <c r="K24">
        <f t="shared" si="8"/>
        <v>161.53</v>
      </c>
      <c r="M24" t="str">
        <f t="shared" si="2"/>
        <v>2020: 320.72,</v>
      </c>
      <c r="N24" t="str">
        <f t="shared" si="3"/>
        <v>2020: 240.5,</v>
      </c>
      <c r="O24" t="str">
        <f t="shared" si="4"/>
        <v>2020: 320.12,</v>
      </c>
      <c r="P24" t="str">
        <f t="shared" si="5"/>
        <v>2020: 161.53,</v>
      </c>
    </row>
    <row r="25" spans="1:16" x14ac:dyDescent="0.35">
      <c r="A25">
        <v>2021</v>
      </c>
      <c r="B25">
        <f>IFERROR(AVERAGEIF('Pipe PCU332996332996'!$A$13:$A$275,Summary!A25,'Pipe PCU332996332996'!$D$13:$D$275), NA())</f>
        <v>377.41750000000002</v>
      </c>
      <c r="C25">
        <f>IFERROR(AVERAGEIF('Turbine - WPU1197'!$A$13:$A$271,Summary!A25,'Turbine - WPU1197'!$D$13:$D$271),NA())</f>
        <v>246.88683333333333</v>
      </c>
      <c r="D25">
        <f>IFERROR(AVERAGEIF('HeatEX - WPU1075'!$A$13:$A$275,Summary!A25,'HeatEX - WPU1075'!$D$13:$D$275),NA())</f>
        <v>349.07850000000002</v>
      </c>
      <c r="E25">
        <f>IFERROR(AVERAGEIF('Pump PCU33391-33391-'!$A$13:$A$252,Summary!A25,'Pump PCU33391-33391-'!$D$13:$D$252),NA())</f>
        <v>168.08133333333333</v>
      </c>
      <c r="G25" s="11">
        <v>2021</v>
      </c>
      <c r="H25">
        <f t="shared" si="1"/>
        <v>377.42</v>
      </c>
      <c r="I25">
        <f t="shared" si="6"/>
        <v>246.89</v>
      </c>
      <c r="J25">
        <f t="shared" si="7"/>
        <v>349.08</v>
      </c>
      <c r="K25">
        <f t="shared" si="8"/>
        <v>168.08</v>
      </c>
      <c r="M25" t="str">
        <f t="shared" si="2"/>
        <v>2021: 377.42,</v>
      </c>
      <c r="N25" t="str">
        <f t="shared" si="3"/>
        <v>2021: 246.89,</v>
      </c>
      <c r="O25" t="str">
        <f t="shared" si="4"/>
        <v>2021: 349.08,</v>
      </c>
      <c r="P25" t="str">
        <f t="shared" si="5"/>
        <v>2021: 168.08,</v>
      </c>
    </row>
    <row r="26" spans="1:16" x14ac:dyDescent="0.35">
      <c r="A26">
        <v>2022</v>
      </c>
      <c r="B26">
        <f>IFERROR(AVERAGEIF('Pipe PCU332996332996'!$A$13:$A$275,Summary!A26,'Pipe PCU332996332996'!$D$13:$D$275), NA())</f>
        <v>434.08750000000003</v>
      </c>
      <c r="C26">
        <f>IFERROR(AVERAGEIF('Turbine - WPU1197'!$A$13:$A$271,Summary!A26,'Turbine - WPU1197'!$D$13:$D$271),NA())</f>
        <v>255.18425000000002</v>
      </c>
      <c r="D26">
        <f>IFERROR(AVERAGEIF('HeatEX - WPU1075'!$A$13:$A$275,Summary!A26,'HeatEX - WPU1075'!$D$13:$D$275),NA())</f>
        <v>397.0188333333333</v>
      </c>
      <c r="E26">
        <f>IFERROR(AVERAGEIF('Pump PCU33391-33391-'!$A$13:$A$252,Summary!A26,'Pump PCU33391-33391-'!$D$13:$D$252),NA())</f>
        <v>192.57308333333333</v>
      </c>
      <c r="G26" s="11">
        <v>2022</v>
      </c>
      <c r="H26">
        <f t="shared" si="1"/>
        <v>434.09</v>
      </c>
      <c r="I26">
        <f t="shared" si="6"/>
        <v>255.18</v>
      </c>
      <c r="J26">
        <f t="shared" si="7"/>
        <v>397.02</v>
      </c>
      <c r="K26">
        <f t="shared" si="8"/>
        <v>192.57</v>
      </c>
      <c r="M26" t="str">
        <f t="shared" si="2"/>
        <v>2022: 434.09,</v>
      </c>
      <c r="N26" t="str">
        <f t="shared" si="3"/>
        <v>2022: 255.18,</v>
      </c>
      <c r="O26" t="str">
        <f t="shared" si="4"/>
        <v>2022: 397.02,</v>
      </c>
      <c r="P26" t="str">
        <f t="shared" si="5"/>
        <v>2022: 192.57,</v>
      </c>
    </row>
    <row r="27" spans="1:16" x14ac:dyDescent="0.35">
      <c r="A27">
        <v>2023</v>
      </c>
      <c r="B27">
        <f>IFERROR(AVERAGEIF('Pipe PCU332996332996'!$A$13:$A$275,Summary!A27,'Pipe PCU332996332996'!$D$13:$D$275), NA())</f>
        <v>446.72181818181821</v>
      </c>
      <c r="C27">
        <f>IFERROR(AVERAGEIF('Turbine - WPU1197'!$A$13:$A$271,Summary!A27,'Turbine - WPU1197'!$D$13:$D$271),NA())</f>
        <v>266.33381818181823</v>
      </c>
      <c r="D27">
        <f>IFERROR(AVERAGEIF('HeatEX - WPU1075'!$A$13:$A$275,Summary!A27,'HeatEX - WPU1075'!$D$13:$D$275),NA())</f>
        <v>421.60400000000004</v>
      </c>
      <c r="E27">
        <f>IFERROR(AVERAGEIF('Pump PCU33391-33391-'!$A$13:$A$252,Summary!A27,'Pump PCU33391-33391-'!$D$13:$D$252),NA())</f>
        <v>210.51354545454544</v>
      </c>
      <c r="G27" s="11">
        <v>2023</v>
      </c>
      <c r="H27">
        <f t="shared" si="1"/>
        <v>446.72</v>
      </c>
      <c r="I27">
        <f t="shared" si="6"/>
        <v>266.33</v>
      </c>
      <c r="J27">
        <f t="shared" si="7"/>
        <v>421.6</v>
      </c>
      <c r="K27">
        <f t="shared" si="8"/>
        <v>210.51</v>
      </c>
      <c r="M27" t="str">
        <f t="shared" si="2"/>
        <v>2023: 446.72,</v>
      </c>
      <c r="N27" t="str">
        <f t="shared" si="3"/>
        <v>2023: 266.33,</v>
      </c>
      <c r="O27" t="str">
        <f t="shared" si="4"/>
        <v>2023: 421.6,</v>
      </c>
      <c r="P27" t="str">
        <f t="shared" si="5"/>
        <v>2023: 210.51,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87E6-9BD2-46E6-B07D-692EDC5ECAC9}">
  <dimension ref="A1:M275"/>
  <sheetViews>
    <sheetView topLeftCell="A114" workbookViewId="0">
      <selection activeCell="A13" sqref="A13:A143"/>
    </sheetView>
  </sheetViews>
  <sheetFormatPr defaultColWidth="9.1796875" defaultRowHeight="14.5" x14ac:dyDescent="0.35"/>
  <cols>
    <col min="1" max="1" width="18.7265625" style="5" customWidth="1"/>
    <col min="2" max="4" width="12.81640625" style="5" customWidth="1"/>
    <col min="5" max="55" width="21.81640625" style="5" customWidth="1"/>
    <col min="56" max="16384" width="9.1796875" style="5"/>
  </cols>
  <sheetData>
    <row r="1" spans="1:13" x14ac:dyDescent="0.35">
      <c r="A1" s="12" t="s">
        <v>320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x14ac:dyDescent="0.35">
      <c r="A3" s="8" t="s">
        <v>1</v>
      </c>
      <c r="B3" s="5" t="s">
        <v>322</v>
      </c>
    </row>
    <row r="4" spans="1:13" x14ac:dyDescent="0.35">
      <c r="A4" s="8" t="s">
        <v>3</v>
      </c>
      <c r="B4" s="5" t="s">
        <v>321</v>
      </c>
    </row>
    <row r="5" spans="1:13" x14ac:dyDescent="0.35">
      <c r="A5" s="8" t="s">
        <v>5</v>
      </c>
      <c r="B5" s="5" t="s">
        <v>6</v>
      </c>
    </row>
    <row r="6" spans="1:13" x14ac:dyDescent="0.35">
      <c r="A6" s="8" t="s">
        <v>7</v>
      </c>
      <c r="B6" s="5" t="s">
        <v>320</v>
      </c>
    </row>
    <row r="7" spans="1:13" x14ac:dyDescent="0.35">
      <c r="A7" s="8" t="s">
        <v>8</v>
      </c>
      <c r="B7" s="5" t="s">
        <v>318</v>
      </c>
    </row>
    <row r="8" spans="1:13" x14ac:dyDescent="0.35">
      <c r="A8" s="8" t="s">
        <v>319</v>
      </c>
      <c r="B8" s="5" t="s">
        <v>318</v>
      </c>
    </row>
    <row r="9" spans="1:13" x14ac:dyDescent="0.35">
      <c r="A9" s="8" t="s">
        <v>12</v>
      </c>
      <c r="B9" s="5" t="s">
        <v>318</v>
      </c>
    </row>
    <row r="12" spans="1:13" ht="29" x14ac:dyDescent="0.35">
      <c r="A12" s="8" t="s">
        <v>13</v>
      </c>
      <c r="B12" s="8" t="s">
        <v>14</v>
      </c>
      <c r="C12" s="8" t="s">
        <v>15</v>
      </c>
      <c r="D12" s="8" t="s">
        <v>16</v>
      </c>
    </row>
    <row r="13" spans="1:13" x14ac:dyDescent="0.35">
      <c r="A13" s="5" t="s">
        <v>20</v>
      </c>
      <c r="B13" s="5" t="s">
        <v>21</v>
      </c>
      <c r="C13" s="5" t="s">
        <v>22</v>
      </c>
      <c r="D13" s="7">
        <v>152.5</v>
      </c>
    </row>
    <row r="14" spans="1:13" x14ac:dyDescent="0.35">
      <c r="A14" s="5" t="s">
        <v>20</v>
      </c>
      <c r="B14" s="5" t="s">
        <v>24</v>
      </c>
      <c r="C14" s="5" t="s">
        <v>25</v>
      </c>
      <c r="D14" s="7">
        <v>152</v>
      </c>
    </row>
    <row r="15" spans="1:13" x14ac:dyDescent="0.35">
      <c r="A15" s="5" t="s">
        <v>20</v>
      </c>
      <c r="B15" s="5" t="s">
        <v>26</v>
      </c>
      <c r="C15" s="5" t="s">
        <v>27</v>
      </c>
      <c r="D15" s="7">
        <v>152.5</v>
      </c>
    </row>
    <row r="16" spans="1:13" x14ac:dyDescent="0.35">
      <c r="A16" s="5" t="s">
        <v>20</v>
      </c>
      <c r="B16" s="5" t="s">
        <v>28</v>
      </c>
      <c r="C16" s="5" t="s">
        <v>29</v>
      </c>
      <c r="D16" s="7">
        <v>152.69999999999999</v>
      </c>
    </row>
    <row r="17" spans="1:4" x14ac:dyDescent="0.35">
      <c r="A17" s="5" t="s">
        <v>20</v>
      </c>
      <c r="B17" s="5" t="s">
        <v>30</v>
      </c>
      <c r="C17" s="5" t="s">
        <v>31</v>
      </c>
      <c r="D17" s="7">
        <v>153.1</v>
      </c>
    </row>
    <row r="18" spans="1:4" x14ac:dyDescent="0.35">
      <c r="A18" s="5" t="s">
        <v>20</v>
      </c>
      <c r="B18" s="5" t="s">
        <v>32</v>
      </c>
      <c r="C18" s="5" t="s">
        <v>33</v>
      </c>
      <c r="D18" s="7">
        <v>152.9</v>
      </c>
    </row>
    <row r="19" spans="1:4" x14ac:dyDescent="0.35">
      <c r="A19" s="5" t="s">
        <v>20</v>
      </c>
      <c r="B19" s="5" t="s">
        <v>34</v>
      </c>
      <c r="C19" s="5" t="s">
        <v>35</v>
      </c>
      <c r="D19" s="7">
        <v>154</v>
      </c>
    </row>
    <row r="20" spans="1:4" x14ac:dyDescent="0.35">
      <c r="A20" s="5" t="s">
        <v>20</v>
      </c>
      <c r="B20" s="5" t="s">
        <v>36</v>
      </c>
      <c r="C20" s="5" t="s">
        <v>37</v>
      </c>
      <c r="D20" s="7">
        <v>154.69999999999999</v>
      </c>
    </row>
    <row r="21" spans="1:4" x14ac:dyDescent="0.35">
      <c r="A21" s="5" t="s">
        <v>20</v>
      </c>
      <c r="B21" s="5" t="s">
        <v>38</v>
      </c>
      <c r="C21" s="5" t="s">
        <v>39</v>
      </c>
      <c r="D21" s="7">
        <v>154.30000000000001</v>
      </c>
    </row>
    <row r="22" spans="1:4" x14ac:dyDescent="0.35">
      <c r="A22" s="5" t="s">
        <v>20</v>
      </c>
      <c r="B22" s="5" t="s">
        <v>40</v>
      </c>
      <c r="C22" s="5" t="s">
        <v>41</v>
      </c>
      <c r="D22" s="7">
        <v>154.9</v>
      </c>
    </row>
    <row r="23" spans="1:4" x14ac:dyDescent="0.35">
      <c r="A23" s="5" t="s">
        <v>20</v>
      </c>
      <c r="B23" s="5" t="s">
        <v>42</v>
      </c>
      <c r="C23" s="5" t="s">
        <v>43</v>
      </c>
      <c r="D23" s="7">
        <v>155.6</v>
      </c>
    </row>
    <row r="24" spans="1:4" x14ac:dyDescent="0.35">
      <c r="A24" s="5" t="s">
        <v>20</v>
      </c>
      <c r="B24" s="5" t="s">
        <v>44</v>
      </c>
      <c r="C24" s="5" t="s">
        <v>45</v>
      </c>
      <c r="D24" s="7">
        <v>155.1</v>
      </c>
    </row>
    <row r="25" spans="1:4" x14ac:dyDescent="0.35">
      <c r="A25" s="5" t="s">
        <v>46</v>
      </c>
      <c r="B25" s="5" t="s">
        <v>21</v>
      </c>
      <c r="C25" s="5" t="s">
        <v>47</v>
      </c>
      <c r="D25" s="7">
        <v>155.1</v>
      </c>
    </row>
    <row r="26" spans="1:4" x14ac:dyDescent="0.35">
      <c r="A26" s="5" t="s">
        <v>46</v>
      </c>
      <c r="B26" s="5" t="s">
        <v>24</v>
      </c>
      <c r="C26" s="5" t="s">
        <v>48</v>
      </c>
      <c r="D26" s="7">
        <v>155.19999999999999</v>
      </c>
    </row>
    <row r="27" spans="1:4" x14ac:dyDescent="0.35">
      <c r="A27" s="5" t="s">
        <v>46</v>
      </c>
      <c r="B27" s="5" t="s">
        <v>26</v>
      </c>
      <c r="C27" s="5" t="s">
        <v>49</v>
      </c>
      <c r="D27" s="7">
        <v>156.30000000000001</v>
      </c>
    </row>
    <row r="28" spans="1:4" x14ac:dyDescent="0.35">
      <c r="A28" s="5" t="s">
        <v>46</v>
      </c>
      <c r="B28" s="5" t="s">
        <v>28</v>
      </c>
      <c r="C28" s="5" t="s">
        <v>50</v>
      </c>
      <c r="D28" s="7">
        <v>156.80000000000001</v>
      </c>
    </row>
    <row r="29" spans="1:4" x14ac:dyDescent="0.35">
      <c r="A29" s="5" t="s">
        <v>46</v>
      </c>
      <c r="B29" s="5" t="s">
        <v>30</v>
      </c>
      <c r="C29" s="5" t="s">
        <v>51</v>
      </c>
      <c r="D29" s="7">
        <v>157.80000000000001</v>
      </c>
    </row>
    <row r="30" spans="1:4" x14ac:dyDescent="0.35">
      <c r="A30" s="5" t="s">
        <v>46</v>
      </c>
      <c r="B30" s="5" t="s">
        <v>32</v>
      </c>
      <c r="C30" s="5" t="s">
        <v>52</v>
      </c>
      <c r="D30" s="7">
        <v>156</v>
      </c>
    </row>
    <row r="31" spans="1:4" x14ac:dyDescent="0.35">
      <c r="A31" s="5" t="s">
        <v>46</v>
      </c>
      <c r="B31" s="5" t="s">
        <v>34</v>
      </c>
      <c r="C31" s="5" t="s">
        <v>53</v>
      </c>
      <c r="D31" s="7">
        <v>155.19999999999999</v>
      </c>
    </row>
    <row r="32" spans="1:4" x14ac:dyDescent="0.35">
      <c r="A32" s="5" t="s">
        <v>46</v>
      </c>
      <c r="B32" s="5" t="s">
        <v>36</v>
      </c>
      <c r="C32" s="5" t="s">
        <v>54</v>
      </c>
      <c r="D32" s="7">
        <v>155.5</v>
      </c>
    </row>
    <row r="33" spans="1:4" x14ac:dyDescent="0.35">
      <c r="A33" s="5" t="s">
        <v>46</v>
      </c>
      <c r="B33" s="5" t="s">
        <v>38</v>
      </c>
      <c r="C33" s="5" t="s">
        <v>55</v>
      </c>
      <c r="D33" s="7">
        <v>156.19999999999999</v>
      </c>
    </row>
    <row r="34" spans="1:4" x14ac:dyDescent="0.35">
      <c r="A34" s="5" t="s">
        <v>46</v>
      </c>
      <c r="B34" s="5" t="s">
        <v>40</v>
      </c>
      <c r="C34" s="5" t="s">
        <v>56</v>
      </c>
      <c r="D34" s="7">
        <v>155.80000000000001</v>
      </c>
    </row>
    <row r="35" spans="1:4" x14ac:dyDescent="0.35">
      <c r="A35" s="5" t="s">
        <v>46</v>
      </c>
      <c r="B35" s="5" t="s">
        <v>42</v>
      </c>
      <c r="C35" s="5" t="s">
        <v>57</v>
      </c>
      <c r="D35" s="7">
        <v>154.69999999999999</v>
      </c>
    </row>
    <row r="36" spans="1:4" x14ac:dyDescent="0.35">
      <c r="A36" s="5" t="s">
        <v>46</v>
      </c>
      <c r="B36" s="5" t="s">
        <v>44</v>
      </c>
      <c r="C36" s="5" t="s">
        <v>58</v>
      </c>
      <c r="D36" s="7">
        <v>156.5</v>
      </c>
    </row>
    <row r="37" spans="1:4" x14ac:dyDescent="0.35">
      <c r="A37" s="5" t="s">
        <v>59</v>
      </c>
      <c r="B37" s="5" t="s">
        <v>21</v>
      </c>
      <c r="C37" s="5" t="s">
        <v>60</v>
      </c>
      <c r="D37" s="7">
        <v>159.1</v>
      </c>
    </row>
    <row r="38" spans="1:4" x14ac:dyDescent="0.35">
      <c r="A38" s="5" t="s">
        <v>59</v>
      </c>
      <c r="B38" s="5" t="s">
        <v>24</v>
      </c>
      <c r="C38" s="5" t="s">
        <v>61</v>
      </c>
      <c r="D38" s="7">
        <v>165.7</v>
      </c>
    </row>
    <row r="39" spans="1:4" x14ac:dyDescent="0.35">
      <c r="A39" s="5" t="s">
        <v>59</v>
      </c>
      <c r="B39" s="5" t="s">
        <v>26</v>
      </c>
      <c r="C39" s="5" t="s">
        <v>62</v>
      </c>
      <c r="D39" s="7">
        <v>175.7</v>
      </c>
    </row>
    <row r="40" spans="1:4" x14ac:dyDescent="0.35">
      <c r="A40" s="5" t="s">
        <v>59</v>
      </c>
      <c r="B40" s="5" t="s">
        <v>28</v>
      </c>
      <c r="C40" s="5" t="s">
        <v>63</v>
      </c>
      <c r="D40" s="7">
        <v>184.8</v>
      </c>
    </row>
    <row r="41" spans="1:4" x14ac:dyDescent="0.35">
      <c r="A41" s="5" t="s">
        <v>59</v>
      </c>
      <c r="B41" s="5" t="s">
        <v>30</v>
      </c>
      <c r="C41" s="5" t="s">
        <v>64</v>
      </c>
      <c r="D41" s="7">
        <v>189</v>
      </c>
    </row>
    <row r="42" spans="1:4" x14ac:dyDescent="0.35">
      <c r="A42" s="5" t="s">
        <v>59</v>
      </c>
      <c r="B42" s="5" t="s">
        <v>32</v>
      </c>
      <c r="C42" s="5" t="s">
        <v>65</v>
      </c>
      <c r="D42" s="7">
        <v>193.1</v>
      </c>
    </row>
    <row r="43" spans="1:4" x14ac:dyDescent="0.35">
      <c r="A43" s="5" t="s">
        <v>59</v>
      </c>
      <c r="B43" s="5" t="s">
        <v>34</v>
      </c>
      <c r="C43" s="5" t="s">
        <v>66</v>
      </c>
      <c r="D43" s="7">
        <v>193.7</v>
      </c>
    </row>
    <row r="44" spans="1:4" x14ac:dyDescent="0.35">
      <c r="A44" s="5" t="s">
        <v>59</v>
      </c>
      <c r="B44" s="5" t="s">
        <v>36</v>
      </c>
      <c r="C44" s="5" t="s">
        <v>67</v>
      </c>
      <c r="D44" s="7">
        <v>195.9</v>
      </c>
    </row>
    <row r="45" spans="1:4" x14ac:dyDescent="0.35">
      <c r="A45" s="5" t="s">
        <v>59</v>
      </c>
      <c r="B45" s="5" t="s">
        <v>38</v>
      </c>
      <c r="C45" s="5" t="s">
        <v>68</v>
      </c>
      <c r="D45" s="7">
        <v>196.1</v>
      </c>
    </row>
    <row r="46" spans="1:4" x14ac:dyDescent="0.35">
      <c r="A46" s="5" t="s">
        <v>59</v>
      </c>
      <c r="B46" s="5" t="s">
        <v>40</v>
      </c>
      <c r="C46" s="5" t="s">
        <v>69</v>
      </c>
      <c r="D46" s="7">
        <v>199.1</v>
      </c>
    </row>
    <row r="47" spans="1:4" x14ac:dyDescent="0.35">
      <c r="A47" s="5" t="s">
        <v>59</v>
      </c>
      <c r="B47" s="5" t="s">
        <v>42</v>
      </c>
      <c r="C47" s="5" t="s">
        <v>70</v>
      </c>
      <c r="D47" s="7">
        <v>198.8</v>
      </c>
    </row>
    <row r="48" spans="1:4" x14ac:dyDescent="0.35">
      <c r="A48" s="5" t="s">
        <v>59</v>
      </c>
      <c r="B48" s="5" t="s">
        <v>44</v>
      </c>
      <c r="C48" s="5" t="s">
        <v>71</v>
      </c>
      <c r="D48" s="7">
        <v>198.7</v>
      </c>
    </row>
    <row r="49" spans="1:4" x14ac:dyDescent="0.35">
      <c r="A49" s="5" t="s">
        <v>72</v>
      </c>
      <c r="B49" s="5" t="s">
        <v>21</v>
      </c>
      <c r="C49" s="5" t="s">
        <v>73</v>
      </c>
      <c r="D49" s="7">
        <v>202.7</v>
      </c>
    </row>
    <row r="50" spans="1:4" x14ac:dyDescent="0.35">
      <c r="A50" s="5" t="s">
        <v>72</v>
      </c>
      <c r="B50" s="5" t="s">
        <v>24</v>
      </c>
      <c r="C50" s="5" t="s">
        <v>74</v>
      </c>
      <c r="D50" s="7">
        <v>202.8</v>
      </c>
    </row>
    <row r="51" spans="1:4" x14ac:dyDescent="0.35">
      <c r="A51" s="5" t="s">
        <v>72</v>
      </c>
      <c r="B51" s="5" t="s">
        <v>26</v>
      </c>
      <c r="C51" s="5" t="s">
        <v>75</v>
      </c>
      <c r="D51" s="7">
        <v>204.8</v>
      </c>
    </row>
    <row r="52" spans="1:4" x14ac:dyDescent="0.35">
      <c r="A52" s="5" t="s">
        <v>72</v>
      </c>
      <c r="B52" s="5" t="s">
        <v>28</v>
      </c>
      <c r="C52" s="5" t="s">
        <v>76</v>
      </c>
      <c r="D52" s="7">
        <v>205.6</v>
      </c>
    </row>
    <row r="53" spans="1:4" x14ac:dyDescent="0.35">
      <c r="A53" s="5" t="s">
        <v>72</v>
      </c>
      <c r="B53" s="5" t="s">
        <v>30</v>
      </c>
      <c r="C53" s="5" t="s">
        <v>77</v>
      </c>
      <c r="D53" s="7">
        <v>206.4</v>
      </c>
    </row>
    <row r="54" spans="1:4" x14ac:dyDescent="0.35">
      <c r="A54" s="5" t="s">
        <v>72</v>
      </c>
      <c r="B54" s="5" t="s">
        <v>32</v>
      </c>
      <c r="C54" s="5" t="s">
        <v>78</v>
      </c>
      <c r="D54" s="7">
        <v>206.4</v>
      </c>
    </row>
    <row r="55" spans="1:4" x14ac:dyDescent="0.35">
      <c r="A55" s="5" t="s">
        <v>72</v>
      </c>
      <c r="B55" s="5" t="s">
        <v>34</v>
      </c>
      <c r="C55" s="5" t="s">
        <v>79</v>
      </c>
      <c r="D55" s="7">
        <v>205.9</v>
      </c>
    </row>
    <row r="56" spans="1:4" x14ac:dyDescent="0.35">
      <c r="A56" s="5" t="s">
        <v>72</v>
      </c>
      <c r="B56" s="5" t="s">
        <v>36</v>
      </c>
      <c r="C56" s="5" t="s">
        <v>80</v>
      </c>
      <c r="D56" s="7">
        <v>205.1</v>
      </c>
    </row>
    <row r="57" spans="1:4" x14ac:dyDescent="0.35">
      <c r="A57" s="5" t="s">
        <v>72</v>
      </c>
      <c r="B57" s="5" t="s">
        <v>38</v>
      </c>
      <c r="C57" s="5" t="s">
        <v>81</v>
      </c>
      <c r="D57" s="7">
        <v>204.9</v>
      </c>
    </row>
    <row r="58" spans="1:4" x14ac:dyDescent="0.35">
      <c r="A58" s="5" t="s">
        <v>72</v>
      </c>
      <c r="B58" s="5" t="s">
        <v>40</v>
      </c>
      <c r="C58" s="5" t="s">
        <v>82</v>
      </c>
      <c r="D58" s="7">
        <v>205.9</v>
      </c>
    </row>
    <row r="59" spans="1:4" x14ac:dyDescent="0.35">
      <c r="A59" s="5" t="s">
        <v>72</v>
      </c>
      <c r="B59" s="5" t="s">
        <v>42</v>
      </c>
      <c r="C59" s="5" t="s">
        <v>83</v>
      </c>
      <c r="D59" s="7">
        <v>210.1</v>
      </c>
    </row>
    <row r="60" spans="1:4" x14ac:dyDescent="0.35">
      <c r="A60" s="5" t="s">
        <v>72</v>
      </c>
      <c r="B60" s="5" t="s">
        <v>44</v>
      </c>
      <c r="C60" s="5" t="s">
        <v>84</v>
      </c>
      <c r="D60" s="7">
        <v>212.4</v>
      </c>
    </row>
    <row r="61" spans="1:4" x14ac:dyDescent="0.35">
      <c r="A61" s="5" t="s">
        <v>85</v>
      </c>
      <c r="B61" s="5" t="s">
        <v>21</v>
      </c>
      <c r="C61" s="5" t="s">
        <v>86</v>
      </c>
      <c r="D61" s="7">
        <v>213.4</v>
      </c>
    </row>
    <row r="62" spans="1:4" x14ac:dyDescent="0.35">
      <c r="A62" s="5" t="s">
        <v>85</v>
      </c>
      <c r="B62" s="5" t="s">
        <v>24</v>
      </c>
      <c r="C62" s="5" t="s">
        <v>87</v>
      </c>
      <c r="D62" s="7">
        <v>212.6</v>
      </c>
    </row>
    <row r="63" spans="1:4" x14ac:dyDescent="0.35">
      <c r="A63" s="5" t="s">
        <v>85</v>
      </c>
      <c r="B63" s="5" t="s">
        <v>26</v>
      </c>
      <c r="C63" s="5" t="s">
        <v>88</v>
      </c>
      <c r="D63" s="7">
        <v>213.1</v>
      </c>
    </row>
    <row r="64" spans="1:4" x14ac:dyDescent="0.35">
      <c r="A64" s="5" t="s">
        <v>85</v>
      </c>
      <c r="B64" s="5" t="s">
        <v>28</v>
      </c>
      <c r="C64" s="5" t="s">
        <v>89</v>
      </c>
      <c r="D64" s="7">
        <v>211.5</v>
      </c>
    </row>
    <row r="65" spans="1:4" x14ac:dyDescent="0.35">
      <c r="A65" s="5" t="s">
        <v>85</v>
      </c>
      <c r="B65" s="5" t="s">
        <v>30</v>
      </c>
      <c r="C65" s="5" t="s">
        <v>90</v>
      </c>
      <c r="D65" s="7">
        <v>213.6</v>
      </c>
    </row>
    <row r="66" spans="1:4" x14ac:dyDescent="0.35">
      <c r="A66" s="5" t="s">
        <v>85</v>
      </c>
      <c r="B66" s="5" t="s">
        <v>32</v>
      </c>
      <c r="C66" s="5" t="s">
        <v>91</v>
      </c>
      <c r="D66" s="7">
        <v>215.6</v>
      </c>
    </row>
    <row r="67" spans="1:4" x14ac:dyDescent="0.35">
      <c r="A67" s="5" t="s">
        <v>85</v>
      </c>
      <c r="B67" s="5" t="s">
        <v>34</v>
      </c>
      <c r="C67" s="5" t="s">
        <v>92</v>
      </c>
      <c r="D67" s="7">
        <v>219</v>
      </c>
    </row>
    <row r="68" spans="1:4" x14ac:dyDescent="0.35">
      <c r="A68" s="5" t="s">
        <v>85</v>
      </c>
      <c r="B68" s="5" t="s">
        <v>36</v>
      </c>
      <c r="C68" s="5" t="s">
        <v>93</v>
      </c>
      <c r="D68" s="7">
        <v>224.9</v>
      </c>
    </row>
    <row r="69" spans="1:4" x14ac:dyDescent="0.35">
      <c r="A69" s="5" t="s">
        <v>85</v>
      </c>
      <c r="B69" s="5" t="s">
        <v>38</v>
      </c>
      <c r="C69" s="5" t="s">
        <v>94</v>
      </c>
      <c r="D69" s="7">
        <v>224.9</v>
      </c>
    </row>
    <row r="70" spans="1:4" x14ac:dyDescent="0.35">
      <c r="A70" s="5" t="s">
        <v>85</v>
      </c>
      <c r="B70" s="5" t="s">
        <v>40</v>
      </c>
      <c r="C70" s="5" t="s">
        <v>95</v>
      </c>
      <c r="D70" s="7">
        <v>224.9</v>
      </c>
    </row>
    <row r="71" spans="1:4" x14ac:dyDescent="0.35">
      <c r="A71" s="5" t="s">
        <v>85</v>
      </c>
      <c r="B71" s="5" t="s">
        <v>42</v>
      </c>
      <c r="C71" s="5" t="s">
        <v>96</v>
      </c>
      <c r="D71" s="7">
        <v>220.5</v>
      </c>
    </row>
    <row r="72" spans="1:4" x14ac:dyDescent="0.35">
      <c r="A72" s="5" t="s">
        <v>85</v>
      </c>
      <c r="B72" s="5" t="s">
        <v>44</v>
      </c>
      <c r="C72" s="5" t="s">
        <v>97</v>
      </c>
      <c r="D72" s="7">
        <v>213.5</v>
      </c>
    </row>
    <row r="73" spans="1:4" x14ac:dyDescent="0.35">
      <c r="A73" s="5" t="s">
        <v>98</v>
      </c>
      <c r="B73" s="5" t="s">
        <v>21</v>
      </c>
      <c r="C73" s="5" t="s">
        <v>99</v>
      </c>
      <c r="D73" s="7">
        <v>217.2</v>
      </c>
    </row>
    <row r="74" spans="1:4" x14ac:dyDescent="0.35">
      <c r="A74" s="5" t="s">
        <v>98</v>
      </c>
      <c r="B74" s="5" t="s">
        <v>24</v>
      </c>
      <c r="C74" s="5" t="s">
        <v>100</v>
      </c>
      <c r="D74" s="7">
        <v>213.9</v>
      </c>
    </row>
    <row r="75" spans="1:4" x14ac:dyDescent="0.35">
      <c r="A75" s="5" t="s">
        <v>98</v>
      </c>
      <c r="B75" s="5" t="s">
        <v>26</v>
      </c>
      <c r="C75" s="5" t="s">
        <v>101</v>
      </c>
      <c r="D75" s="7">
        <v>214.2</v>
      </c>
    </row>
    <row r="76" spans="1:4" x14ac:dyDescent="0.35">
      <c r="A76" s="5" t="s">
        <v>98</v>
      </c>
      <c r="B76" s="5" t="s">
        <v>28</v>
      </c>
      <c r="C76" s="5" t="s">
        <v>102</v>
      </c>
      <c r="D76" s="7">
        <v>214.9</v>
      </c>
    </row>
    <row r="77" spans="1:4" x14ac:dyDescent="0.35">
      <c r="A77" s="5" t="s">
        <v>98</v>
      </c>
      <c r="B77" s="5" t="s">
        <v>30</v>
      </c>
      <c r="C77" s="5" t="s">
        <v>103</v>
      </c>
      <c r="D77" s="7">
        <v>217.1</v>
      </c>
    </row>
    <row r="78" spans="1:4" x14ac:dyDescent="0.35">
      <c r="A78" s="5" t="s">
        <v>98</v>
      </c>
      <c r="B78" s="5" t="s">
        <v>32</v>
      </c>
      <c r="C78" s="5" t="s">
        <v>104</v>
      </c>
      <c r="D78" s="7">
        <v>217</v>
      </c>
    </row>
    <row r="79" spans="1:4" x14ac:dyDescent="0.35">
      <c r="A79" s="5" t="s">
        <v>98</v>
      </c>
      <c r="B79" s="5" t="s">
        <v>34</v>
      </c>
      <c r="C79" s="5" t="s">
        <v>105</v>
      </c>
      <c r="D79" s="7">
        <v>211.7</v>
      </c>
    </row>
    <row r="80" spans="1:4" x14ac:dyDescent="0.35">
      <c r="A80" s="5" t="s">
        <v>98</v>
      </c>
      <c r="B80" s="5" t="s">
        <v>36</v>
      </c>
      <c r="C80" s="5" t="s">
        <v>106</v>
      </c>
      <c r="D80" s="7">
        <v>212.6</v>
      </c>
    </row>
    <row r="81" spans="1:4" x14ac:dyDescent="0.35">
      <c r="A81" s="5" t="s">
        <v>98</v>
      </c>
      <c r="B81" s="5" t="s">
        <v>38</v>
      </c>
      <c r="C81" s="5" t="s">
        <v>107</v>
      </c>
      <c r="D81" s="7">
        <v>212.9</v>
      </c>
    </row>
    <row r="82" spans="1:4" x14ac:dyDescent="0.35">
      <c r="A82" s="5" t="s">
        <v>98</v>
      </c>
      <c r="B82" s="5" t="s">
        <v>40</v>
      </c>
      <c r="C82" s="5" t="s">
        <v>108</v>
      </c>
      <c r="D82" s="7">
        <v>212.9</v>
      </c>
    </row>
    <row r="83" spans="1:4" x14ac:dyDescent="0.35">
      <c r="A83" s="5" t="s">
        <v>98</v>
      </c>
      <c r="B83" s="5" t="s">
        <v>42</v>
      </c>
      <c r="C83" s="5" t="s">
        <v>109</v>
      </c>
      <c r="D83" s="7">
        <v>214.3</v>
      </c>
    </row>
    <row r="84" spans="1:4" x14ac:dyDescent="0.35">
      <c r="A84" s="5" t="s">
        <v>98</v>
      </c>
      <c r="B84" s="5" t="s">
        <v>44</v>
      </c>
      <c r="C84" s="5" t="s">
        <v>110</v>
      </c>
      <c r="D84" s="7">
        <v>213.6</v>
      </c>
    </row>
    <row r="85" spans="1:4" x14ac:dyDescent="0.35">
      <c r="A85" s="5" t="s">
        <v>111</v>
      </c>
      <c r="B85" s="5" t="s">
        <v>21</v>
      </c>
      <c r="C85" s="5" t="s">
        <v>112</v>
      </c>
      <c r="D85" s="7">
        <v>213.8</v>
      </c>
    </row>
    <row r="86" spans="1:4" x14ac:dyDescent="0.35">
      <c r="A86" s="5" t="s">
        <v>111</v>
      </c>
      <c r="B86" s="5" t="s">
        <v>24</v>
      </c>
      <c r="C86" s="5" t="s">
        <v>113</v>
      </c>
      <c r="D86" s="7">
        <v>215.8</v>
      </c>
    </row>
    <row r="87" spans="1:4" x14ac:dyDescent="0.35">
      <c r="A87" s="5" t="s">
        <v>111</v>
      </c>
      <c r="B87" s="5" t="s">
        <v>26</v>
      </c>
      <c r="C87" s="5" t="s">
        <v>114</v>
      </c>
      <c r="D87" s="7">
        <v>218.7</v>
      </c>
    </row>
    <row r="88" spans="1:4" x14ac:dyDescent="0.35">
      <c r="A88" s="5" t="s">
        <v>111</v>
      </c>
      <c r="B88" s="5" t="s">
        <v>28</v>
      </c>
      <c r="C88" s="5" t="s">
        <v>115</v>
      </c>
      <c r="D88" s="7">
        <v>222.3</v>
      </c>
    </row>
    <row r="89" spans="1:4" x14ac:dyDescent="0.35">
      <c r="A89" s="5" t="s">
        <v>111</v>
      </c>
      <c r="B89" s="5" t="s">
        <v>30</v>
      </c>
      <c r="C89" s="5" t="s">
        <v>116</v>
      </c>
      <c r="D89" s="7">
        <v>229.1</v>
      </c>
    </row>
    <row r="90" spans="1:4" x14ac:dyDescent="0.35">
      <c r="A90" s="5" t="s">
        <v>111</v>
      </c>
      <c r="B90" s="5" t="s">
        <v>32</v>
      </c>
      <c r="C90" s="5" t="s">
        <v>117</v>
      </c>
      <c r="D90" s="7">
        <v>229.7</v>
      </c>
    </row>
    <row r="91" spans="1:4" x14ac:dyDescent="0.35">
      <c r="A91" s="5" t="s">
        <v>111</v>
      </c>
      <c r="B91" s="5" t="s">
        <v>34</v>
      </c>
      <c r="C91" s="5" t="s">
        <v>118</v>
      </c>
      <c r="D91" s="7">
        <v>235.2</v>
      </c>
    </row>
    <row r="92" spans="1:4" x14ac:dyDescent="0.35">
      <c r="A92" s="5" t="s">
        <v>111</v>
      </c>
      <c r="B92" s="5" t="s">
        <v>36</v>
      </c>
      <c r="C92" s="5" t="s">
        <v>119</v>
      </c>
      <c r="D92" s="7">
        <v>239.5</v>
      </c>
    </row>
    <row r="93" spans="1:4" x14ac:dyDescent="0.35">
      <c r="A93" s="5" t="s">
        <v>111</v>
      </c>
      <c r="B93" s="5" t="s">
        <v>38</v>
      </c>
      <c r="C93" s="5" t="s">
        <v>120</v>
      </c>
      <c r="D93" s="7">
        <v>240.9</v>
      </c>
    </row>
    <row r="94" spans="1:4" x14ac:dyDescent="0.35">
      <c r="A94" s="5" t="s">
        <v>111</v>
      </c>
      <c r="B94" s="5" t="s">
        <v>40</v>
      </c>
      <c r="C94" s="5" t="s">
        <v>121</v>
      </c>
      <c r="D94" s="7">
        <v>241.2</v>
      </c>
    </row>
    <row r="95" spans="1:4" x14ac:dyDescent="0.35">
      <c r="A95" s="5" t="s">
        <v>111</v>
      </c>
      <c r="B95" s="5" t="s">
        <v>42</v>
      </c>
      <c r="C95" s="5" t="s">
        <v>122</v>
      </c>
      <c r="D95" s="7">
        <v>241</v>
      </c>
    </row>
    <row r="96" spans="1:4" x14ac:dyDescent="0.35">
      <c r="A96" s="5" t="s">
        <v>111</v>
      </c>
      <c r="B96" s="5" t="s">
        <v>44</v>
      </c>
      <c r="C96" s="5" t="s">
        <v>123</v>
      </c>
      <c r="D96" s="7">
        <v>239.5</v>
      </c>
    </row>
    <row r="97" spans="1:4" x14ac:dyDescent="0.35">
      <c r="A97" s="5" t="s">
        <v>124</v>
      </c>
      <c r="B97" s="5" t="s">
        <v>21</v>
      </c>
      <c r="C97" s="5" t="s">
        <v>125</v>
      </c>
      <c r="D97" s="7">
        <v>251.7</v>
      </c>
    </row>
    <row r="98" spans="1:4" x14ac:dyDescent="0.35">
      <c r="A98" s="5" t="s">
        <v>124</v>
      </c>
      <c r="B98" s="5" t="s">
        <v>24</v>
      </c>
      <c r="C98" s="5" t="s">
        <v>126</v>
      </c>
      <c r="D98" s="7">
        <v>247</v>
      </c>
    </row>
    <row r="99" spans="1:4" x14ac:dyDescent="0.35">
      <c r="A99" s="5" t="s">
        <v>124</v>
      </c>
      <c r="B99" s="5" t="s">
        <v>26</v>
      </c>
      <c r="C99" s="5" t="s">
        <v>127</v>
      </c>
      <c r="D99" s="7">
        <v>246.4</v>
      </c>
    </row>
    <row r="100" spans="1:4" x14ac:dyDescent="0.35">
      <c r="A100" s="5" t="s">
        <v>124</v>
      </c>
      <c r="B100" s="5" t="s">
        <v>28</v>
      </c>
      <c r="C100" s="5" t="s">
        <v>128</v>
      </c>
      <c r="D100" s="7">
        <v>241.4</v>
      </c>
    </row>
    <row r="101" spans="1:4" x14ac:dyDescent="0.35">
      <c r="A101" s="5" t="s">
        <v>124</v>
      </c>
      <c r="B101" s="5" t="s">
        <v>30</v>
      </c>
      <c r="C101" s="5" t="s">
        <v>129</v>
      </c>
      <c r="D101" s="7">
        <v>235.2</v>
      </c>
    </row>
    <row r="102" spans="1:4" x14ac:dyDescent="0.35">
      <c r="A102" s="5" t="s">
        <v>124</v>
      </c>
      <c r="B102" s="5" t="s">
        <v>32</v>
      </c>
      <c r="C102" s="5" t="s">
        <v>130</v>
      </c>
      <c r="D102" s="7">
        <v>235.9</v>
      </c>
    </row>
    <row r="103" spans="1:4" x14ac:dyDescent="0.35">
      <c r="A103" s="5" t="s">
        <v>124</v>
      </c>
      <c r="B103" s="5" t="s">
        <v>34</v>
      </c>
      <c r="C103" s="5" t="s">
        <v>131</v>
      </c>
      <c r="D103" s="7">
        <v>236.6</v>
      </c>
    </row>
    <row r="104" spans="1:4" x14ac:dyDescent="0.35">
      <c r="A104" s="5" t="s">
        <v>124</v>
      </c>
      <c r="B104" s="5" t="s">
        <v>36</v>
      </c>
      <c r="C104" s="5" t="s">
        <v>132</v>
      </c>
      <c r="D104" s="7">
        <v>236.9</v>
      </c>
    </row>
    <row r="105" spans="1:4" x14ac:dyDescent="0.35">
      <c r="A105" s="5" t="s">
        <v>124</v>
      </c>
      <c r="B105" s="5" t="s">
        <v>38</v>
      </c>
      <c r="C105" s="5" t="s">
        <v>133</v>
      </c>
      <c r="D105" s="7">
        <v>238.1</v>
      </c>
    </row>
    <row r="106" spans="1:4" x14ac:dyDescent="0.35">
      <c r="A106" s="5" t="s">
        <v>124</v>
      </c>
      <c r="B106" s="5" t="s">
        <v>40</v>
      </c>
      <c r="C106" s="5" t="s">
        <v>134</v>
      </c>
      <c r="D106" s="7">
        <v>245.7</v>
      </c>
    </row>
    <row r="107" spans="1:4" x14ac:dyDescent="0.35">
      <c r="A107" s="5" t="s">
        <v>124</v>
      </c>
      <c r="B107" s="5" t="s">
        <v>42</v>
      </c>
      <c r="C107" s="5" t="s">
        <v>135</v>
      </c>
      <c r="D107" s="7">
        <v>247.7</v>
      </c>
    </row>
    <row r="108" spans="1:4" x14ac:dyDescent="0.35">
      <c r="A108" s="5" t="s">
        <v>124</v>
      </c>
      <c r="B108" s="5" t="s">
        <v>44</v>
      </c>
      <c r="C108" s="5" t="s">
        <v>136</v>
      </c>
      <c r="D108" s="7">
        <v>247.7</v>
      </c>
    </row>
    <row r="109" spans="1:4" x14ac:dyDescent="0.35">
      <c r="A109" s="5" t="s">
        <v>137</v>
      </c>
      <c r="B109" s="5" t="s">
        <v>21</v>
      </c>
      <c r="C109" s="5" t="s">
        <v>138</v>
      </c>
      <c r="D109" s="7">
        <v>256.3</v>
      </c>
    </row>
    <row r="110" spans="1:4" x14ac:dyDescent="0.35">
      <c r="A110" s="5" t="s">
        <v>137</v>
      </c>
      <c r="B110" s="5" t="s">
        <v>24</v>
      </c>
      <c r="C110" s="5" t="s">
        <v>139</v>
      </c>
      <c r="D110" s="7">
        <v>256.3</v>
      </c>
    </row>
    <row r="111" spans="1:4" x14ac:dyDescent="0.35">
      <c r="A111" s="5" t="s">
        <v>137</v>
      </c>
      <c r="B111" s="5" t="s">
        <v>26</v>
      </c>
      <c r="C111" s="5" t="s">
        <v>140</v>
      </c>
      <c r="D111" s="7">
        <v>267.89999999999998</v>
      </c>
    </row>
    <row r="112" spans="1:4" x14ac:dyDescent="0.35">
      <c r="A112" s="5" t="s">
        <v>137</v>
      </c>
      <c r="B112" s="5" t="s">
        <v>28</v>
      </c>
      <c r="C112" s="5" t="s">
        <v>141</v>
      </c>
      <c r="D112" s="7">
        <v>274.60000000000002</v>
      </c>
    </row>
    <row r="113" spans="1:4" x14ac:dyDescent="0.35">
      <c r="A113" s="5" t="s">
        <v>137</v>
      </c>
      <c r="B113" s="5" t="s">
        <v>30</v>
      </c>
      <c r="C113" s="5" t="s">
        <v>142</v>
      </c>
      <c r="D113" s="7">
        <v>280.10000000000002</v>
      </c>
    </row>
    <row r="114" spans="1:4" x14ac:dyDescent="0.35">
      <c r="A114" s="5" t="s">
        <v>137</v>
      </c>
      <c r="B114" s="5" t="s">
        <v>32</v>
      </c>
      <c r="C114" s="5" t="s">
        <v>143</v>
      </c>
      <c r="D114" s="7">
        <v>276.7</v>
      </c>
    </row>
    <row r="115" spans="1:4" x14ac:dyDescent="0.35">
      <c r="A115" s="5" t="s">
        <v>137</v>
      </c>
      <c r="B115" s="5" t="s">
        <v>34</v>
      </c>
      <c r="C115" s="5" t="s">
        <v>144</v>
      </c>
      <c r="D115" s="7">
        <v>270.7</v>
      </c>
    </row>
    <row r="116" spans="1:4" x14ac:dyDescent="0.35">
      <c r="A116" s="5" t="s">
        <v>137</v>
      </c>
      <c r="B116" s="5" t="s">
        <v>36</v>
      </c>
      <c r="C116" s="5" t="s">
        <v>145</v>
      </c>
      <c r="D116" s="7">
        <v>270.89999999999998</v>
      </c>
    </row>
    <row r="117" spans="1:4" x14ac:dyDescent="0.35">
      <c r="A117" s="5" t="s">
        <v>137</v>
      </c>
      <c r="B117" s="5" t="s">
        <v>38</v>
      </c>
      <c r="C117" s="5" t="s">
        <v>146</v>
      </c>
      <c r="D117" s="7">
        <v>266.3</v>
      </c>
    </row>
    <row r="118" spans="1:4" x14ac:dyDescent="0.35">
      <c r="A118" s="5" t="s">
        <v>137</v>
      </c>
      <c r="B118" s="5" t="s">
        <v>40</v>
      </c>
      <c r="C118" s="5" t="s">
        <v>147</v>
      </c>
      <c r="D118" s="7">
        <v>269</v>
      </c>
    </row>
    <row r="119" spans="1:4" x14ac:dyDescent="0.35">
      <c r="A119" s="5" t="s">
        <v>137</v>
      </c>
      <c r="B119" s="5" t="s">
        <v>42</v>
      </c>
      <c r="C119" s="5" t="s">
        <v>148</v>
      </c>
      <c r="D119" s="7">
        <v>267.7</v>
      </c>
    </row>
    <row r="120" spans="1:4" x14ac:dyDescent="0.35">
      <c r="A120" s="5" t="s">
        <v>137</v>
      </c>
      <c r="B120" s="5" t="s">
        <v>44</v>
      </c>
      <c r="C120" s="5" t="s">
        <v>149</v>
      </c>
      <c r="D120" s="7">
        <v>267.39999999999998</v>
      </c>
    </row>
    <row r="121" spans="1:4" x14ac:dyDescent="0.35">
      <c r="A121" s="5" t="s">
        <v>150</v>
      </c>
      <c r="B121" s="5" t="s">
        <v>21</v>
      </c>
      <c r="C121" s="5" t="s">
        <v>151</v>
      </c>
      <c r="D121" s="7">
        <v>271.10000000000002</v>
      </c>
    </row>
    <row r="122" spans="1:4" x14ac:dyDescent="0.35">
      <c r="A122" s="5" t="s">
        <v>150</v>
      </c>
      <c r="B122" s="5" t="s">
        <v>24</v>
      </c>
      <c r="C122" s="5" t="s">
        <v>152</v>
      </c>
      <c r="D122" s="7">
        <v>275.5</v>
      </c>
    </row>
    <row r="123" spans="1:4" x14ac:dyDescent="0.35">
      <c r="A123" s="5" t="s">
        <v>150</v>
      </c>
      <c r="B123" s="5" t="s">
        <v>26</v>
      </c>
      <c r="C123" s="5" t="s">
        <v>153</v>
      </c>
      <c r="D123" s="7">
        <v>278.8</v>
      </c>
    </row>
    <row r="124" spans="1:4" x14ac:dyDescent="0.35">
      <c r="A124" s="5" t="s">
        <v>150</v>
      </c>
      <c r="B124" s="5" t="s">
        <v>28</v>
      </c>
      <c r="C124" s="5" t="s">
        <v>154</v>
      </c>
      <c r="D124" s="7">
        <v>284.39999999999998</v>
      </c>
    </row>
    <row r="125" spans="1:4" x14ac:dyDescent="0.35">
      <c r="A125" s="5" t="s">
        <v>150</v>
      </c>
      <c r="B125" s="5" t="s">
        <v>30</v>
      </c>
      <c r="C125" s="5" t="s">
        <v>155</v>
      </c>
      <c r="D125" s="7">
        <v>285.39999999999998</v>
      </c>
    </row>
    <row r="126" spans="1:4" x14ac:dyDescent="0.35">
      <c r="A126" s="5" t="s">
        <v>150</v>
      </c>
      <c r="B126" s="5" t="s">
        <v>32</v>
      </c>
      <c r="C126" s="5" t="s">
        <v>156</v>
      </c>
      <c r="D126" s="7">
        <v>288</v>
      </c>
    </row>
    <row r="127" spans="1:4" x14ac:dyDescent="0.35">
      <c r="A127" s="5" t="s">
        <v>150</v>
      </c>
      <c r="B127" s="5" t="s">
        <v>34</v>
      </c>
      <c r="C127" s="5" t="s">
        <v>157</v>
      </c>
      <c r="D127" s="7">
        <v>287.39999999999998</v>
      </c>
    </row>
    <row r="128" spans="1:4" x14ac:dyDescent="0.35">
      <c r="A128" s="5" t="s">
        <v>150</v>
      </c>
      <c r="B128" s="5" t="s">
        <v>36</v>
      </c>
      <c r="C128" s="5" t="s">
        <v>158</v>
      </c>
      <c r="D128" s="7">
        <v>289.2</v>
      </c>
    </row>
    <row r="129" spans="1:4" x14ac:dyDescent="0.35">
      <c r="A129" s="5" t="s">
        <v>150</v>
      </c>
      <c r="B129" s="5" t="s">
        <v>38</v>
      </c>
      <c r="C129" s="5" t="s">
        <v>159</v>
      </c>
      <c r="D129" s="7">
        <v>289.2</v>
      </c>
    </row>
    <row r="130" spans="1:4" x14ac:dyDescent="0.35">
      <c r="A130" s="5" t="s">
        <v>150</v>
      </c>
      <c r="B130" s="5" t="s">
        <v>40</v>
      </c>
      <c r="C130" s="5" t="s">
        <v>160</v>
      </c>
      <c r="D130" s="7">
        <v>290.3</v>
      </c>
    </row>
    <row r="131" spans="1:4" x14ac:dyDescent="0.35">
      <c r="A131" s="5" t="s">
        <v>150</v>
      </c>
      <c r="B131" s="5" t="s">
        <v>42</v>
      </c>
      <c r="C131" s="5" t="s">
        <v>161</v>
      </c>
      <c r="D131" s="7">
        <v>296.8</v>
      </c>
    </row>
    <row r="132" spans="1:4" x14ac:dyDescent="0.35">
      <c r="A132" s="5" t="s">
        <v>150</v>
      </c>
      <c r="B132" s="5" t="s">
        <v>44</v>
      </c>
      <c r="C132" s="5" t="s">
        <v>162</v>
      </c>
      <c r="D132" s="7">
        <v>297.2</v>
      </c>
    </row>
    <row r="133" spans="1:4" x14ac:dyDescent="0.35">
      <c r="A133" s="5" t="s">
        <v>163</v>
      </c>
      <c r="B133" s="5" t="s">
        <v>21</v>
      </c>
      <c r="C133" s="5" t="s">
        <v>164</v>
      </c>
      <c r="D133" s="7">
        <v>295.60000000000002</v>
      </c>
    </row>
    <row r="134" spans="1:4" x14ac:dyDescent="0.35">
      <c r="A134" s="5" t="s">
        <v>163</v>
      </c>
      <c r="B134" s="5" t="s">
        <v>24</v>
      </c>
      <c r="C134" s="5" t="s">
        <v>165</v>
      </c>
      <c r="D134" s="7">
        <v>294.60000000000002</v>
      </c>
    </row>
    <row r="135" spans="1:4" x14ac:dyDescent="0.35">
      <c r="A135" s="5" t="s">
        <v>163</v>
      </c>
      <c r="B135" s="5" t="s">
        <v>26</v>
      </c>
      <c r="C135" s="5" t="s">
        <v>166</v>
      </c>
      <c r="D135" s="7">
        <v>295</v>
      </c>
    </row>
    <row r="136" spans="1:4" x14ac:dyDescent="0.35">
      <c r="A136" s="5" t="s">
        <v>163</v>
      </c>
      <c r="B136" s="5" t="s">
        <v>28</v>
      </c>
      <c r="C136" s="5" t="s">
        <v>167</v>
      </c>
      <c r="D136" s="7">
        <v>295.3</v>
      </c>
    </row>
    <row r="137" spans="1:4" x14ac:dyDescent="0.35">
      <c r="A137" s="5" t="s">
        <v>163</v>
      </c>
      <c r="B137" s="5" t="s">
        <v>30</v>
      </c>
      <c r="C137" s="5" t="s">
        <v>168</v>
      </c>
      <c r="D137" s="7">
        <v>296.8</v>
      </c>
    </row>
    <row r="138" spans="1:4" x14ac:dyDescent="0.35">
      <c r="A138" s="5" t="s">
        <v>163</v>
      </c>
      <c r="B138" s="5" t="s">
        <v>32</v>
      </c>
      <c r="C138" s="5" t="s">
        <v>169</v>
      </c>
      <c r="D138" s="7">
        <v>299.60000000000002</v>
      </c>
    </row>
    <row r="139" spans="1:4" x14ac:dyDescent="0.35">
      <c r="A139" s="5" t="s">
        <v>163</v>
      </c>
      <c r="B139" s="5" t="s">
        <v>34</v>
      </c>
      <c r="C139" s="5" t="s">
        <v>170</v>
      </c>
      <c r="D139" s="7">
        <v>299.7</v>
      </c>
    </row>
    <row r="140" spans="1:4" x14ac:dyDescent="0.35">
      <c r="A140" s="5" t="s">
        <v>163</v>
      </c>
      <c r="B140" s="5" t="s">
        <v>36</v>
      </c>
      <c r="C140" s="5" t="s">
        <v>171</v>
      </c>
      <c r="D140" s="7">
        <v>298</v>
      </c>
    </row>
    <row r="141" spans="1:4" x14ac:dyDescent="0.35">
      <c r="A141" s="5" t="s">
        <v>163</v>
      </c>
      <c r="B141" s="5" t="s">
        <v>38</v>
      </c>
      <c r="C141" s="5" t="s">
        <v>172</v>
      </c>
      <c r="D141" s="7">
        <v>298.5</v>
      </c>
    </row>
    <row r="142" spans="1:4" x14ac:dyDescent="0.35">
      <c r="A142" s="5" t="s">
        <v>163</v>
      </c>
      <c r="B142" s="5" t="s">
        <v>40</v>
      </c>
      <c r="C142" s="5" t="s">
        <v>173</v>
      </c>
      <c r="D142" s="7">
        <v>298.10000000000002</v>
      </c>
    </row>
    <row r="143" spans="1:4" x14ac:dyDescent="0.35">
      <c r="A143" s="5" t="s">
        <v>163</v>
      </c>
      <c r="B143" s="5" t="s">
        <v>42</v>
      </c>
      <c r="C143" s="5" t="s">
        <v>174</v>
      </c>
      <c r="D143" s="7">
        <v>297.7</v>
      </c>
    </row>
    <row r="144" spans="1:4" x14ac:dyDescent="0.35">
      <c r="A144" s="5" t="s">
        <v>163</v>
      </c>
      <c r="B144" s="5" t="s">
        <v>44</v>
      </c>
      <c r="C144" s="5" t="s">
        <v>175</v>
      </c>
      <c r="D144" s="7">
        <v>297.8</v>
      </c>
    </row>
    <row r="145" spans="1:4" x14ac:dyDescent="0.35">
      <c r="A145" s="5" t="s">
        <v>176</v>
      </c>
      <c r="B145" s="5" t="s">
        <v>21</v>
      </c>
      <c r="C145" s="5" t="s">
        <v>177</v>
      </c>
      <c r="D145" s="7">
        <v>301.39999999999998</v>
      </c>
    </row>
    <row r="146" spans="1:4" x14ac:dyDescent="0.35">
      <c r="A146" s="5" t="s">
        <v>176</v>
      </c>
      <c r="B146" s="5" t="s">
        <v>24</v>
      </c>
      <c r="C146" s="5" t="s">
        <v>178</v>
      </c>
      <c r="D146" s="7">
        <v>300.3</v>
      </c>
    </row>
    <row r="147" spans="1:4" x14ac:dyDescent="0.35">
      <c r="A147" s="5" t="s">
        <v>176</v>
      </c>
      <c r="B147" s="5" t="s">
        <v>26</v>
      </c>
      <c r="C147" s="5" t="s">
        <v>179</v>
      </c>
      <c r="D147" s="7">
        <v>300.8</v>
      </c>
    </row>
    <row r="148" spans="1:4" x14ac:dyDescent="0.35">
      <c r="A148" s="5" t="s">
        <v>176</v>
      </c>
      <c r="B148" s="5" t="s">
        <v>28</v>
      </c>
      <c r="C148" s="5" t="s">
        <v>180</v>
      </c>
      <c r="D148" s="7">
        <v>299.5</v>
      </c>
    </row>
    <row r="149" spans="1:4" x14ac:dyDescent="0.35">
      <c r="A149" s="5" t="s">
        <v>176</v>
      </c>
      <c r="B149" s="5" t="s">
        <v>30</v>
      </c>
      <c r="C149" s="5" t="s">
        <v>181</v>
      </c>
      <c r="D149" s="7">
        <v>300.8</v>
      </c>
    </row>
    <row r="150" spans="1:4" x14ac:dyDescent="0.35">
      <c r="A150" s="5" t="s">
        <v>176</v>
      </c>
      <c r="B150" s="5" t="s">
        <v>32</v>
      </c>
      <c r="C150" s="5" t="s">
        <v>182</v>
      </c>
      <c r="D150" s="7">
        <v>300.5</v>
      </c>
    </row>
    <row r="151" spans="1:4" x14ac:dyDescent="0.35">
      <c r="A151" s="5" t="s">
        <v>176</v>
      </c>
      <c r="B151" s="5" t="s">
        <v>34</v>
      </c>
      <c r="C151" s="5" t="s">
        <v>183</v>
      </c>
      <c r="D151" s="7">
        <v>299.60000000000002</v>
      </c>
    </row>
    <row r="152" spans="1:4" x14ac:dyDescent="0.35">
      <c r="A152" s="5" t="s">
        <v>176</v>
      </c>
      <c r="B152" s="5" t="s">
        <v>36</v>
      </c>
      <c r="C152" s="5" t="s">
        <v>184</v>
      </c>
      <c r="D152" s="7">
        <v>300.5</v>
      </c>
    </row>
    <row r="153" spans="1:4" x14ac:dyDescent="0.35">
      <c r="A153" s="5" t="s">
        <v>176</v>
      </c>
      <c r="B153" s="5" t="s">
        <v>38</v>
      </c>
      <c r="C153" s="5" t="s">
        <v>185</v>
      </c>
      <c r="D153" s="7">
        <v>299.89999999999998</v>
      </c>
    </row>
    <row r="154" spans="1:4" x14ac:dyDescent="0.35">
      <c r="A154" s="5" t="s">
        <v>176</v>
      </c>
      <c r="B154" s="5" t="s">
        <v>40</v>
      </c>
      <c r="C154" s="5" t="s">
        <v>186</v>
      </c>
      <c r="D154" s="7">
        <v>299.3</v>
      </c>
    </row>
    <row r="155" spans="1:4" x14ac:dyDescent="0.35">
      <c r="A155" s="5" t="s">
        <v>176</v>
      </c>
      <c r="B155" s="5" t="s">
        <v>42</v>
      </c>
      <c r="C155" s="5" t="s">
        <v>187</v>
      </c>
      <c r="D155" s="7">
        <v>301.39999999999998</v>
      </c>
    </row>
    <row r="156" spans="1:4" x14ac:dyDescent="0.35">
      <c r="A156" s="5" t="s">
        <v>176</v>
      </c>
      <c r="B156" s="5" t="s">
        <v>44</v>
      </c>
      <c r="C156" s="5" t="s">
        <v>188</v>
      </c>
      <c r="D156" s="7">
        <v>301.89999999999998</v>
      </c>
    </row>
    <row r="157" spans="1:4" x14ac:dyDescent="0.35">
      <c r="A157" s="5" t="s">
        <v>189</v>
      </c>
      <c r="B157" s="5" t="s">
        <v>21</v>
      </c>
      <c r="C157" s="5" t="s">
        <v>190</v>
      </c>
      <c r="D157" s="7">
        <v>303.10000000000002</v>
      </c>
    </row>
    <row r="158" spans="1:4" x14ac:dyDescent="0.35">
      <c r="A158" s="5" t="s">
        <v>189</v>
      </c>
      <c r="B158" s="5" t="s">
        <v>24</v>
      </c>
      <c r="C158" s="5" t="s">
        <v>191</v>
      </c>
      <c r="D158" s="7">
        <v>307.60000000000002</v>
      </c>
    </row>
    <row r="159" spans="1:4" x14ac:dyDescent="0.35">
      <c r="A159" s="5" t="s">
        <v>189</v>
      </c>
      <c r="B159" s="5" t="s">
        <v>26</v>
      </c>
      <c r="C159" s="5" t="s">
        <v>192</v>
      </c>
      <c r="D159" s="7">
        <v>306.8</v>
      </c>
    </row>
    <row r="160" spans="1:4" x14ac:dyDescent="0.35">
      <c r="A160" s="5" t="s">
        <v>189</v>
      </c>
      <c r="B160" s="5" t="s">
        <v>28</v>
      </c>
      <c r="C160" s="5" t="s">
        <v>193</v>
      </c>
      <c r="D160" s="7">
        <v>306.7</v>
      </c>
    </row>
    <row r="161" spans="1:4" x14ac:dyDescent="0.35">
      <c r="A161" s="5" t="s">
        <v>189</v>
      </c>
      <c r="B161" s="5" t="s">
        <v>30</v>
      </c>
      <c r="C161" s="5" t="s">
        <v>194</v>
      </c>
      <c r="D161" s="7">
        <v>307.60000000000002</v>
      </c>
    </row>
    <row r="162" spans="1:4" x14ac:dyDescent="0.35">
      <c r="A162" s="5" t="s">
        <v>189</v>
      </c>
      <c r="B162" s="5" t="s">
        <v>32</v>
      </c>
      <c r="C162" s="5" t="s">
        <v>195</v>
      </c>
      <c r="D162" s="7">
        <v>306.60000000000002</v>
      </c>
    </row>
    <row r="163" spans="1:4" x14ac:dyDescent="0.35">
      <c r="A163" s="5" t="s">
        <v>189</v>
      </c>
      <c r="B163" s="5" t="s">
        <v>34</v>
      </c>
      <c r="C163" s="5" t="s">
        <v>196</v>
      </c>
      <c r="D163" s="7">
        <v>308.2</v>
      </c>
    </row>
    <row r="164" spans="1:4" x14ac:dyDescent="0.35">
      <c r="A164" s="5" t="s">
        <v>189</v>
      </c>
      <c r="B164" s="5" t="s">
        <v>36</v>
      </c>
      <c r="C164" s="5" t="s">
        <v>197</v>
      </c>
      <c r="D164" s="7">
        <v>303.10000000000002</v>
      </c>
    </row>
    <row r="165" spans="1:4" x14ac:dyDescent="0.35">
      <c r="A165" s="5" t="s">
        <v>189</v>
      </c>
      <c r="B165" s="5" t="s">
        <v>38</v>
      </c>
      <c r="C165" s="5" t="s">
        <v>198</v>
      </c>
      <c r="D165" s="7">
        <v>303.39999999999998</v>
      </c>
    </row>
    <row r="166" spans="1:4" x14ac:dyDescent="0.35">
      <c r="A166" s="5" t="s">
        <v>189</v>
      </c>
      <c r="B166" s="5" t="s">
        <v>40</v>
      </c>
      <c r="C166" s="5" t="s">
        <v>199</v>
      </c>
      <c r="D166" s="7">
        <v>303.2</v>
      </c>
    </row>
    <row r="167" spans="1:4" x14ac:dyDescent="0.35">
      <c r="A167" s="5" t="s">
        <v>189</v>
      </c>
      <c r="B167" s="5" t="s">
        <v>42</v>
      </c>
      <c r="C167" s="5" t="s">
        <v>200</v>
      </c>
      <c r="D167" s="7">
        <v>303.2</v>
      </c>
    </row>
    <row r="168" spans="1:4" x14ac:dyDescent="0.35">
      <c r="A168" s="5" t="s">
        <v>189</v>
      </c>
      <c r="B168" s="5" t="s">
        <v>44</v>
      </c>
      <c r="C168" s="5" t="s">
        <v>201</v>
      </c>
      <c r="D168" s="7">
        <v>304.8</v>
      </c>
    </row>
    <row r="169" spans="1:4" x14ac:dyDescent="0.35">
      <c r="A169" s="5" t="s">
        <v>202</v>
      </c>
      <c r="B169" s="5" t="s">
        <v>21</v>
      </c>
      <c r="C169" s="5" t="s">
        <v>203</v>
      </c>
      <c r="D169" s="7">
        <v>305.3</v>
      </c>
    </row>
    <row r="170" spans="1:4" x14ac:dyDescent="0.35">
      <c r="A170" s="5" t="s">
        <v>202</v>
      </c>
      <c r="B170" s="5" t="s">
        <v>24</v>
      </c>
      <c r="C170" s="5" t="s">
        <v>204</v>
      </c>
      <c r="D170" s="7">
        <v>305.10000000000002</v>
      </c>
    </row>
    <row r="171" spans="1:4" x14ac:dyDescent="0.35">
      <c r="A171" s="5" t="s">
        <v>202</v>
      </c>
      <c r="B171" s="5" t="s">
        <v>26</v>
      </c>
      <c r="C171" s="5" t="s">
        <v>205</v>
      </c>
      <c r="D171" s="7">
        <v>304.2</v>
      </c>
    </row>
    <row r="172" spans="1:4" x14ac:dyDescent="0.35">
      <c r="A172" s="5" t="s">
        <v>202</v>
      </c>
      <c r="B172" s="5" t="s">
        <v>28</v>
      </c>
      <c r="C172" s="5" t="s">
        <v>206</v>
      </c>
      <c r="D172" s="7">
        <v>305.89999999999998</v>
      </c>
    </row>
    <row r="173" spans="1:4" x14ac:dyDescent="0.35">
      <c r="A173" s="5" t="s">
        <v>202</v>
      </c>
      <c r="B173" s="5" t="s">
        <v>30</v>
      </c>
      <c r="C173" s="5" t="s">
        <v>207</v>
      </c>
      <c r="D173" s="7">
        <v>305.8</v>
      </c>
    </row>
    <row r="174" spans="1:4" x14ac:dyDescent="0.35">
      <c r="A174" s="5" t="s">
        <v>202</v>
      </c>
      <c r="B174" s="5" t="s">
        <v>32</v>
      </c>
      <c r="C174" s="5" t="s">
        <v>208</v>
      </c>
      <c r="D174" s="7">
        <v>304.89999999999998</v>
      </c>
    </row>
    <row r="175" spans="1:4" x14ac:dyDescent="0.35">
      <c r="A175" s="5" t="s">
        <v>202</v>
      </c>
      <c r="B175" s="5" t="s">
        <v>34</v>
      </c>
      <c r="C175" s="5" t="s">
        <v>209</v>
      </c>
      <c r="D175" s="7">
        <v>305</v>
      </c>
    </row>
    <row r="176" spans="1:4" x14ac:dyDescent="0.35">
      <c r="A176" s="5" t="s">
        <v>202</v>
      </c>
      <c r="B176" s="5" t="s">
        <v>36</v>
      </c>
      <c r="C176" s="5" t="s">
        <v>210</v>
      </c>
      <c r="D176" s="7">
        <v>305.5</v>
      </c>
    </row>
    <row r="177" spans="1:4" x14ac:dyDescent="0.35">
      <c r="A177" s="5" t="s">
        <v>202</v>
      </c>
      <c r="B177" s="5" t="s">
        <v>38</v>
      </c>
      <c r="C177" s="5" t="s">
        <v>211</v>
      </c>
      <c r="D177" s="7">
        <v>306.2</v>
      </c>
    </row>
    <row r="178" spans="1:4" x14ac:dyDescent="0.35">
      <c r="A178" s="5" t="s">
        <v>202</v>
      </c>
      <c r="B178" s="5" t="s">
        <v>40</v>
      </c>
      <c r="C178" s="5" t="s">
        <v>212</v>
      </c>
      <c r="D178" s="7">
        <v>306.5</v>
      </c>
    </row>
    <row r="179" spans="1:4" x14ac:dyDescent="0.35">
      <c r="A179" s="5" t="s">
        <v>202</v>
      </c>
      <c r="B179" s="5" t="s">
        <v>42</v>
      </c>
      <c r="C179" s="5" t="s">
        <v>213</v>
      </c>
      <c r="D179" s="7">
        <v>306.7</v>
      </c>
    </row>
    <row r="180" spans="1:4" x14ac:dyDescent="0.35">
      <c r="A180" s="5" t="s">
        <v>202</v>
      </c>
      <c r="B180" s="5" t="s">
        <v>44</v>
      </c>
      <c r="C180" s="5" t="s">
        <v>214</v>
      </c>
      <c r="D180" s="7">
        <v>305.60000000000002</v>
      </c>
    </row>
    <row r="181" spans="1:4" x14ac:dyDescent="0.35">
      <c r="A181" s="5" t="s">
        <v>215</v>
      </c>
      <c r="B181" s="5" t="s">
        <v>21</v>
      </c>
      <c r="C181" s="5" t="s">
        <v>216</v>
      </c>
      <c r="D181" s="7">
        <v>305.5</v>
      </c>
    </row>
    <row r="182" spans="1:4" x14ac:dyDescent="0.35">
      <c r="A182" s="5" t="s">
        <v>215</v>
      </c>
      <c r="B182" s="5" t="s">
        <v>24</v>
      </c>
      <c r="C182" s="5" t="s">
        <v>217</v>
      </c>
      <c r="D182" s="7">
        <v>306.8</v>
      </c>
    </row>
    <row r="183" spans="1:4" x14ac:dyDescent="0.35">
      <c r="A183" s="5" t="s">
        <v>215</v>
      </c>
      <c r="B183" s="5" t="s">
        <v>26</v>
      </c>
      <c r="C183" s="5" t="s">
        <v>218</v>
      </c>
      <c r="D183" s="7">
        <v>304</v>
      </c>
    </row>
    <row r="184" spans="1:4" x14ac:dyDescent="0.35">
      <c r="A184" s="5" t="s">
        <v>215</v>
      </c>
      <c r="B184" s="5" t="s">
        <v>28</v>
      </c>
      <c r="C184" s="5" t="s">
        <v>219</v>
      </c>
      <c r="D184" s="7">
        <v>303.10000000000002</v>
      </c>
    </row>
    <row r="185" spans="1:4" x14ac:dyDescent="0.35">
      <c r="A185" s="5" t="s">
        <v>215</v>
      </c>
      <c r="B185" s="5" t="s">
        <v>30</v>
      </c>
      <c r="C185" s="5" t="s">
        <v>220</v>
      </c>
      <c r="D185" s="7">
        <v>302.10000000000002</v>
      </c>
    </row>
    <row r="186" spans="1:4" x14ac:dyDescent="0.35">
      <c r="A186" s="5" t="s">
        <v>215</v>
      </c>
      <c r="B186" s="5" t="s">
        <v>32</v>
      </c>
      <c r="C186" s="5" t="s">
        <v>221</v>
      </c>
      <c r="D186" s="7">
        <v>302.5</v>
      </c>
    </row>
    <row r="187" spans="1:4" x14ac:dyDescent="0.35">
      <c r="A187" s="5" t="s">
        <v>215</v>
      </c>
      <c r="B187" s="5" t="s">
        <v>34</v>
      </c>
      <c r="C187" s="5" t="s">
        <v>222</v>
      </c>
      <c r="D187" s="7">
        <v>303.2</v>
      </c>
    </row>
    <row r="188" spans="1:4" x14ac:dyDescent="0.35">
      <c r="A188" s="5" t="s">
        <v>215</v>
      </c>
      <c r="B188" s="5" t="s">
        <v>36</v>
      </c>
      <c r="C188" s="5" t="s">
        <v>223</v>
      </c>
      <c r="D188" s="7">
        <v>301.8</v>
      </c>
    </row>
    <row r="189" spans="1:4" x14ac:dyDescent="0.35">
      <c r="A189" s="5" t="s">
        <v>215</v>
      </c>
      <c r="B189" s="5" t="s">
        <v>38</v>
      </c>
      <c r="C189" s="5" t="s">
        <v>224</v>
      </c>
      <c r="D189" s="7">
        <v>301.2</v>
      </c>
    </row>
    <row r="190" spans="1:4" x14ac:dyDescent="0.35">
      <c r="A190" s="5" t="s">
        <v>215</v>
      </c>
      <c r="B190" s="5" t="s">
        <v>40</v>
      </c>
      <c r="C190" s="5" t="s">
        <v>317</v>
      </c>
      <c r="D190" s="7">
        <v>300.39999999999998</v>
      </c>
    </row>
    <row r="191" spans="1:4" x14ac:dyDescent="0.35">
      <c r="A191" s="5" t="s">
        <v>215</v>
      </c>
      <c r="B191" s="5" t="s">
        <v>42</v>
      </c>
      <c r="C191" s="5" t="s">
        <v>316</v>
      </c>
      <c r="D191" s="7">
        <v>300.39999999999998</v>
      </c>
    </row>
    <row r="192" spans="1:4" x14ac:dyDescent="0.35">
      <c r="A192" s="5" t="s">
        <v>215</v>
      </c>
      <c r="B192" s="5" t="s">
        <v>44</v>
      </c>
      <c r="C192" s="5" t="s">
        <v>315</v>
      </c>
      <c r="D192" s="7">
        <v>301</v>
      </c>
    </row>
    <row r="193" spans="1:4" x14ac:dyDescent="0.35">
      <c r="A193" s="5" t="s">
        <v>225</v>
      </c>
      <c r="B193" s="5" t="s">
        <v>21</v>
      </c>
      <c r="C193" s="5" t="s">
        <v>314</v>
      </c>
      <c r="D193" s="7">
        <v>301</v>
      </c>
    </row>
    <row r="194" spans="1:4" x14ac:dyDescent="0.35">
      <c r="A194" s="5" t="s">
        <v>225</v>
      </c>
      <c r="B194" s="5" t="s">
        <v>24</v>
      </c>
      <c r="C194" s="5" t="s">
        <v>226</v>
      </c>
      <c r="D194" s="7">
        <v>303.2</v>
      </c>
    </row>
    <row r="195" spans="1:4" x14ac:dyDescent="0.35">
      <c r="A195" s="5" t="s">
        <v>225</v>
      </c>
      <c r="B195" s="5" t="s">
        <v>26</v>
      </c>
      <c r="C195" s="5" t="s">
        <v>227</v>
      </c>
      <c r="D195" s="7">
        <v>305.2</v>
      </c>
    </row>
    <row r="196" spans="1:4" x14ac:dyDescent="0.35">
      <c r="A196" s="5" t="s">
        <v>225</v>
      </c>
      <c r="B196" s="5" t="s">
        <v>28</v>
      </c>
      <c r="C196" s="5" t="s">
        <v>228</v>
      </c>
      <c r="D196" s="7">
        <v>304.89999999999998</v>
      </c>
    </row>
    <row r="197" spans="1:4" x14ac:dyDescent="0.35">
      <c r="A197" s="5" t="s">
        <v>225</v>
      </c>
      <c r="B197" s="5" t="s">
        <v>30</v>
      </c>
      <c r="C197" s="5" t="s">
        <v>229</v>
      </c>
      <c r="D197" s="7">
        <v>304.89999999999998</v>
      </c>
    </row>
    <row r="198" spans="1:4" x14ac:dyDescent="0.35">
      <c r="A198" s="5" t="s">
        <v>225</v>
      </c>
      <c r="B198" s="5" t="s">
        <v>32</v>
      </c>
      <c r="C198" s="5" t="s">
        <v>230</v>
      </c>
      <c r="D198" s="7">
        <v>305.3</v>
      </c>
    </row>
    <row r="199" spans="1:4" x14ac:dyDescent="0.35">
      <c r="A199" s="5" t="s">
        <v>225</v>
      </c>
      <c r="B199" s="5" t="s">
        <v>34</v>
      </c>
      <c r="C199" s="5" t="s">
        <v>231</v>
      </c>
      <c r="D199" s="7">
        <v>304.60000000000002</v>
      </c>
    </row>
    <row r="200" spans="1:4" x14ac:dyDescent="0.35">
      <c r="A200" s="5" t="s">
        <v>225</v>
      </c>
      <c r="B200" s="5" t="s">
        <v>36</v>
      </c>
      <c r="C200" s="5" t="s">
        <v>232</v>
      </c>
      <c r="D200" s="7">
        <v>305.60000000000002</v>
      </c>
    </row>
    <row r="201" spans="1:4" x14ac:dyDescent="0.35">
      <c r="A201" s="5" t="s">
        <v>225</v>
      </c>
      <c r="B201" s="5" t="s">
        <v>38</v>
      </c>
      <c r="C201" s="5" t="s">
        <v>233</v>
      </c>
      <c r="D201" s="7">
        <v>305.8</v>
      </c>
    </row>
    <row r="202" spans="1:4" x14ac:dyDescent="0.35">
      <c r="A202" s="5" t="s">
        <v>225</v>
      </c>
      <c r="B202" s="5" t="s">
        <v>40</v>
      </c>
      <c r="C202" s="5" t="s">
        <v>234</v>
      </c>
      <c r="D202" s="7">
        <v>305.8</v>
      </c>
    </row>
    <row r="203" spans="1:4" x14ac:dyDescent="0.35">
      <c r="A203" s="5" t="s">
        <v>225</v>
      </c>
      <c r="B203" s="5" t="s">
        <v>42</v>
      </c>
      <c r="C203" s="5" t="s">
        <v>235</v>
      </c>
      <c r="D203" s="7">
        <v>306.3</v>
      </c>
    </row>
    <row r="204" spans="1:4" x14ac:dyDescent="0.35">
      <c r="A204" s="5" t="s">
        <v>225</v>
      </c>
      <c r="B204" s="5" t="s">
        <v>44</v>
      </c>
      <c r="C204" s="5" t="s">
        <v>236</v>
      </c>
      <c r="D204" s="7">
        <v>308.39999999999998</v>
      </c>
    </row>
    <row r="205" spans="1:4" x14ac:dyDescent="0.35">
      <c r="A205" s="5" t="s">
        <v>237</v>
      </c>
      <c r="B205" s="5" t="s">
        <v>21</v>
      </c>
      <c r="C205" s="5" t="s">
        <v>238</v>
      </c>
      <c r="D205" s="7">
        <v>312.8</v>
      </c>
    </row>
    <row r="206" spans="1:4" x14ac:dyDescent="0.35">
      <c r="A206" s="5" t="s">
        <v>237</v>
      </c>
      <c r="B206" s="5" t="s">
        <v>24</v>
      </c>
      <c r="C206" s="5" t="s">
        <v>239</v>
      </c>
      <c r="D206" s="7">
        <v>310.5</v>
      </c>
    </row>
    <row r="207" spans="1:4" x14ac:dyDescent="0.35">
      <c r="A207" s="5" t="s">
        <v>237</v>
      </c>
      <c r="B207" s="5" t="s">
        <v>26</v>
      </c>
      <c r="C207" s="5" t="s">
        <v>240</v>
      </c>
      <c r="D207" s="7">
        <v>312.3</v>
      </c>
    </row>
    <row r="208" spans="1:4" x14ac:dyDescent="0.35">
      <c r="A208" s="5" t="s">
        <v>237</v>
      </c>
      <c r="B208" s="5" t="s">
        <v>28</v>
      </c>
      <c r="C208" s="5" t="s">
        <v>241</v>
      </c>
      <c r="D208" s="7">
        <v>316.10000000000002</v>
      </c>
    </row>
    <row r="209" spans="1:4" x14ac:dyDescent="0.35">
      <c r="A209" s="5" t="s">
        <v>237</v>
      </c>
      <c r="B209" s="5" t="s">
        <v>30</v>
      </c>
      <c r="C209" s="5" t="s">
        <v>242</v>
      </c>
      <c r="D209" s="7">
        <v>319.39999999999998</v>
      </c>
    </row>
    <row r="210" spans="1:4" x14ac:dyDescent="0.35">
      <c r="A210" s="5" t="s">
        <v>237</v>
      </c>
      <c r="B210" s="5" t="s">
        <v>32</v>
      </c>
      <c r="C210" s="5" t="s">
        <v>243</v>
      </c>
      <c r="D210" s="7">
        <v>317.7</v>
      </c>
    </row>
    <row r="211" spans="1:4" x14ac:dyDescent="0.35">
      <c r="A211" s="5" t="s">
        <v>237</v>
      </c>
      <c r="B211" s="5" t="s">
        <v>34</v>
      </c>
      <c r="C211" s="5" t="s">
        <v>244</v>
      </c>
      <c r="D211" s="7">
        <v>318.5</v>
      </c>
    </row>
    <row r="212" spans="1:4" x14ac:dyDescent="0.35">
      <c r="A212" s="5" t="s">
        <v>237</v>
      </c>
      <c r="B212" s="5" t="s">
        <v>36</v>
      </c>
      <c r="C212" s="5" t="s">
        <v>245</v>
      </c>
      <c r="D212" s="7">
        <v>318.10000000000002</v>
      </c>
    </row>
    <row r="213" spans="1:4" x14ac:dyDescent="0.35">
      <c r="A213" s="5" t="s">
        <v>237</v>
      </c>
      <c r="B213" s="5" t="s">
        <v>38</v>
      </c>
      <c r="C213" s="5" t="s">
        <v>246</v>
      </c>
      <c r="D213" s="7">
        <v>318.39999999999998</v>
      </c>
    </row>
    <row r="214" spans="1:4" x14ac:dyDescent="0.35">
      <c r="A214" s="5" t="s">
        <v>237</v>
      </c>
      <c r="B214" s="5" t="s">
        <v>40</v>
      </c>
      <c r="C214" s="5" t="s">
        <v>247</v>
      </c>
      <c r="D214" s="7">
        <v>320.10000000000002</v>
      </c>
    </row>
    <row r="215" spans="1:4" x14ac:dyDescent="0.35">
      <c r="A215" s="5" t="s">
        <v>237</v>
      </c>
      <c r="B215" s="5" t="s">
        <v>42</v>
      </c>
      <c r="C215" s="5" t="s">
        <v>248</v>
      </c>
      <c r="D215" s="7">
        <v>321.8</v>
      </c>
    </row>
    <row r="216" spans="1:4" x14ac:dyDescent="0.35">
      <c r="A216" s="5" t="s">
        <v>237</v>
      </c>
      <c r="B216" s="5" t="s">
        <v>44</v>
      </c>
      <c r="C216" s="5" t="s">
        <v>249</v>
      </c>
      <c r="D216" s="7">
        <v>322.39999999999998</v>
      </c>
    </row>
    <row r="217" spans="1:4" x14ac:dyDescent="0.35">
      <c r="A217" s="5" t="s">
        <v>250</v>
      </c>
      <c r="B217" s="5" t="s">
        <v>21</v>
      </c>
      <c r="C217" s="5" t="s">
        <v>251</v>
      </c>
      <c r="D217" s="7">
        <v>320.89999999999998</v>
      </c>
    </row>
    <row r="218" spans="1:4" x14ac:dyDescent="0.35">
      <c r="A218" s="5" t="s">
        <v>250</v>
      </c>
      <c r="B218" s="5" t="s">
        <v>24</v>
      </c>
      <c r="C218" s="5" t="s">
        <v>252</v>
      </c>
      <c r="D218" s="7">
        <v>322.8</v>
      </c>
    </row>
    <row r="219" spans="1:4" x14ac:dyDescent="0.35">
      <c r="A219" s="5" t="s">
        <v>250</v>
      </c>
      <c r="B219" s="5" t="s">
        <v>26</v>
      </c>
      <c r="C219" s="5" t="s">
        <v>253</v>
      </c>
      <c r="D219" s="7">
        <v>322.5</v>
      </c>
    </row>
    <row r="220" spans="1:4" x14ac:dyDescent="0.35">
      <c r="A220" s="5" t="s">
        <v>250</v>
      </c>
      <c r="B220" s="5" t="s">
        <v>28</v>
      </c>
      <c r="C220" s="5" t="s">
        <v>254</v>
      </c>
      <c r="D220" s="7">
        <v>322.2</v>
      </c>
    </row>
    <row r="221" spans="1:4" x14ac:dyDescent="0.35">
      <c r="A221" s="5" t="s">
        <v>250</v>
      </c>
      <c r="B221" s="5" t="s">
        <v>30</v>
      </c>
      <c r="C221" s="5" t="s">
        <v>255</v>
      </c>
      <c r="D221" s="7">
        <v>323.3</v>
      </c>
    </row>
    <row r="222" spans="1:4" x14ac:dyDescent="0.35">
      <c r="A222" s="5" t="s">
        <v>250</v>
      </c>
      <c r="B222" s="5" t="s">
        <v>32</v>
      </c>
      <c r="C222" s="5" t="s">
        <v>256</v>
      </c>
      <c r="D222" s="7">
        <v>322</v>
      </c>
    </row>
    <row r="223" spans="1:4" x14ac:dyDescent="0.35">
      <c r="A223" s="5" t="s">
        <v>250</v>
      </c>
      <c r="B223" s="5" t="s">
        <v>34</v>
      </c>
      <c r="C223" s="5" t="s">
        <v>257</v>
      </c>
      <c r="D223" s="7">
        <v>324.3</v>
      </c>
    </row>
    <row r="224" spans="1:4" x14ac:dyDescent="0.35">
      <c r="A224" s="5" t="s">
        <v>250</v>
      </c>
      <c r="B224" s="5" t="s">
        <v>36</v>
      </c>
      <c r="C224" s="5" t="s">
        <v>258</v>
      </c>
      <c r="D224" s="7">
        <v>319.5</v>
      </c>
    </row>
    <row r="225" spans="1:4" x14ac:dyDescent="0.35">
      <c r="A225" s="5" t="s">
        <v>250</v>
      </c>
      <c r="B225" s="5" t="s">
        <v>38</v>
      </c>
      <c r="C225" s="5" t="s">
        <v>259</v>
      </c>
      <c r="D225" s="7">
        <v>320.3</v>
      </c>
    </row>
    <row r="226" spans="1:4" x14ac:dyDescent="0.35">
      <c r="A226" s="5" t="s">
        <v>250</v>
      </c>
      <c r="B226" s="5" t="s">
        <v>40</v>
      </c>
      <c r="C226" s="5" t="s">
        <v>260</v>
      </c>
      <c r="D226" s="7">
        <v>321.5</v>
      </c>
    </row>
    <row r="227" spans="1:4" x14ac:dyDescent="0.35">
      <c r="A227" s="5" t="s">
        <v>250</v>
      </c>
      <c r="B227" s="5" t="s">
        <v>42</v>
      </c>
      <c r="C227" s="5" t="s">
        <v>261</v>
      </c>
      <c r="D227" s="7">
        <v>321.2</v>
      </c>
    </row>
    <row r="228" spans="1:4" x14ac:dyDescent="0.35">
      <c r="A228" s="5" t="s">
        <v>250</v>
      </c>
      <c r="B228" s="5" t="s">
        <v>44</v>
      </c>
      <c r="C228" s="5" t="s">
        <v>262</v>
      </c>
      <c r="D228" s="7">
        <v>318.8</v>
      </c>
    </row>
    <row r="229" spans="1:4" x14ac:dyDescent="0.35">
      <c r="A229" s="5" t="s">
        <v>263</v>
      </c>
      <c r="B229" s="5" t="s">
        <v>21</v>
      </c>
      <c r="C229" s="5" t="s">
        <v>264</v>
      </c>
      <c r="D229" s="7">
        <v>319.60000000000002</v>
      </c>
    </row>
    <row r="230" spans="1:4" x14ac:dyDescent="0.35">
      <c r="A230" s="5" t="s">
        <v>263</v>
      </c>
      <c r="B230" s="5" t="s">
        <v>24</v>
      </c>
      <c r="C230" s="5" t="s">
        <v>265</v>
      </c>
      <c r="D230" s="7">
        <v>320.39999999999998</v>
      </c>
    </row>
    <row r="231" spans="1:4" x14ac:dyDescent="0.35">
      <c r="A231" s="5" t="s">
        <v>263</v>
      </c>
      <c r="B231" s="5" t="s">
        <v>26</v>
      </c>
      <c r="C231" s="5" t="s">
        <v>266</v>
      </c>
      <c r="D231" s="7">
        <v>320.2</v>
      </c>
    </row>
    <row r="232" spans="1:4" x14ac:dyDescent="0.35">
      <c r="A232" s="5" t="s">
        <v>263</v>
      </c>
      <c r="B232" s="5" t="s">
        <v>28</v>
      </c>
      <c r="C232" s="5" t="s">
        <v>267</v>
      </c>
      <c r="D232" s="7">
        <v>318.39999999999998</v>
      </c>
    </row>
    <row r="233" spans="1:4" x14ac:dyDescent="0.35">
      <c r="A233" s="5" t="s">
        <v>263</v>
      </c>
      <c r="B233" s="5" t="s">
        <v>30</v>
      </c>
      <c r="C233" s="5" t="s">
        <v>268</v>
      </c>
      <c r="D233" s="7">
        <v>318.7</v>
      </c>
    </row>
    <row r="234" spans="1:4" x14ac:dyDescent="0.35">
      <c r="A234" s="5" t="s">
        <v>263</v>
      </c>
      <c r="B234" s="5" t="s">
        <v>32</v>
      </c>
      <c r="C234" s="5" t="s">
        <v>269</v>
      </c>
      <c r="D234" s="7">
        <v>318.7</v>
      </c>
    </row>
    <row r="235" spans="1:4" x14ac:dyDescent="0.35">
      <c r="A235" s="5" t="s">
        <v>263</v>
      </c>
      <c r="B235" s="5" t="s">
        <v>34</v>
      </c>
      <c r="C235" s="5" t="s">
        <v>270</v>
      </c>
      <c r="D235" s="7">
        <v>318.7</v>
      </c>
    </row>
    <row r="236" spans="1:4" x14ac:dyDescent="0.35">
      <c r="A236" s="5" t="s">
        <v>263</v>
      </c>
      <c r="B236" s="5" t="s">
        <v>36</v>
      </c>
      <c r="C236" s="5" t="s">
        <v>271</v>
      </c>
      <c r="D236" s="7">
        <v>318.7</v>
      </c>
    </row>
    <row r="237" spans="1:4" x14ac:dyDescent="0.35">
      <c r="A237" s="5" t="s">
        <v>263</v>
      </c>
      <c r="B237" s="5" t="s">
        <v>38</v>
      </c>
      <c r="C237" s="5" t="s">
        <v>272</v>
      </c>
      <c r="D237" s="7">
        <v>318.7</v>
      </c>
    </row>
    <row r="238" spans="1:4" x14ac:dyDescent="0.35">
      <c r="A238" s="5" t="s">
        <v>263</v>
      </c>
      <c r="B238" s="5" t="s">
        <v>40</v>
      </c>
      <c r="C238" s="5" t="s">
        <v>273</v>
      </c>
      <c r="D238" s="7">
        <v>321.7</v>
      </c>
    </row>
    <row r="239" spans="1:4" x14ac:dyDescent="0.35">
      <c r="A239" s="5" t="s">
        <v>263</v>
      </c>
      <c r="B239" s="5" t="s">
        <v>42</v>
      </c>
      <c r="C239" s="5" t="s">
        <v>274</v>
      </c>
      <c r="D239" s="7">
        <v>323.8</v>
      </c>
    </row>
    <row r="240" spans="1:4" x14ac:dyDescent="0.35">
      <c r="A240" s="5" t="s">
        <v>263</v>
      </c>
      <c r="B240" s="5" t="s">
        <v>44</v>
      </c>
      <c r="C240" s="5" t="s">
        <v>275</v>
      </c>
      <c r="D240" s="7">
        <v>331</v>
      </c>
    </row>
    <row r="241" spans="1:4" x14ac:dyDescent="0.35">
      <c r="A241" s="5" t="s">
        <v>276</v>
      </c>
      <c r="B241" s="5" t="s">
        <v>21</v>
      </c>
      <c r="C241" s="5" t="s">
        <v>277</v>
      </c>
      <c r="D241" s="7">
        <v>336.1</v>
      </c>
    </row>
    <row r="242" spans="1:4" x14ac:dyDescent="0.35">
      <c r="A242" s="5" t="s">
        <v>276</v>
      </c>
      <c r="B242" s="5" t="s">
        <v>24</v>
      </c>
      <c r="C242" s="5" t="s">
        <v>278</v>
      </c>
      <c r="D242" s="7">
        <v>341</v>
      </c>
    </row>
    <row r="243" spans="1:4" x14ac:dyDescent="0.35">
      <c r="A243" s="5" t="s">
        <v>276</v>
      </c>
      <c r="B243" s="5" t="s">
        <v>26</v>
      </c>
      <c r="C243" s="5" t="s">
        <v>279</v>
      </c>
      <c r="D243" s="7">
        <v>347.1</v>
      </c>
    </row>
    <row r="244" spans="1:4" x14ac:dyDescent="0.35">
      <c r="A244" s="5" t="s">
        <v>276</v>
      </c>
      <c r="B244" s="5" t="s">
        <v>28</v>
      </c>
      <c r="C244" s="5" t="s">
        <v>280</v>
      </c>
      <c r="D244" s="7">
        <v>351.6</v>
      </c>
    </row>
    <row r="245" spans="1:4" x14ac:dyDescent="0.35">
      <c r="A245" s="5" t="s">
        <v>276</v>
      </c>
      <c r="B245" s="5" t="s">
        <v>30</v>
      </c>
      <c r="C245" s="5" t="s">
        <v>281</v>
      </c>
      <c r="D245" s="7">
        <v>353.8</v>
      </c>
    </row>
    <row r="246" spans="1:4" x14ac:dyDescent="0.35">
      <c r="A246" s="5" t="s">
        <v>276</v>
      </c>
      <c r="B246" s="5" t="s">
        <v>32</v>
      </c>
      <c r="C246" s="5" t="s">
        <v>282</v>
      </c>
      <c r="D246" s="7">
        <v>374.9</v>
      </c>
    </row>
    <row r="247" spans="1:4" x14ac:dyDescent="0.35">
      <c r="A247" s="5" t="s">
        <v>276</v>
      </c>
      <c r="B247" s="5" t="s">
        <v>34</v>
      </c>
      <c r="C247" s="5" t="s">
        <v>283</v>
      </c>
      <c r="D247" s="6">
        <v>386.03399999999999</v>
      </c>
    </row>
    <row r="248" spans="1:4" x14ac:dyDescent="0.35">
      <c r="A248" s="5" t="s">
        <v>276</v>
      </c>
      <c r="B248" s="5" t="s">
        <v>36</v>
      </c>
      <c r="C248" s="5" t="s">
        <v>284</v>
      </c>
      <c r="D248" s="6">
        <v>393.90100000000001</v>
      </c>
    </row>
    <row r="249" spans="1:4" x14ac:dyDescent="0.35">
      <c r="A249" s="5" t="s">
        <v>276</v>
      </c>
      <c r="B249" s="5" t="s">
        <v>38</v>
      </c>
      <c r="C249" s="5" t="s">
        <v>285</v>
      </c>
      <c r="D249" s="6">
        <v>403.03100000000001</v>
      </c>
    </row>
    <row r="250" spans="1:4" x14ac:dyDescent="0.35">
      <c r="A250" s="5" t="s">
        <v>276</v>
      </c>
      <c r="B250" s="5" t="s">
        <v>40</v>
      </c>
      <c r="C250" s="5" t="s">
        <v>286</v>
      </c>
      <c r="D250" s="6">
        <v>407.05500000000001</v>
      </c>
    </row>
    <row r="251" spans="1:4" x14ac:dyDescent="0.35">
      <c r="A251" s="5" t="s">
        <v>276</v>
      </c>
      <c r="B251" s="5" t="s">
        <v>42</v>
      </c>
      <c r="C251" s="5" t="s">
        <v>287</v>
      </c>
      <c r="D251" s="6">
        <v>417.05500000000001</v>
      </c>
    </row>
    <row r="252" spans="1:4" x14ac:dyDescent="0.35">
      <c r="A252" s="5" t="s">
        <v>276</v>
      </c>
      <c r="B252" s="5" t="s">
        <v>44</v>
      </c>
      <c r="C252" s="5" t="s">
        <v>288</v>
      </c>
      <c r="D252" s="6">
        <v>417.43400000000003</v>
      </c>
    </row>
    <row r="253" spans="1:4" x14ac:dyDescent="0.35">
      <c r="A253" s="5" t="s">
        <v>289</v>
      </c>
      <c r="B253" s="5" t="s">
        <v>21</v>
      </c>
      <c r="C253" s="5" t="s">
        <v>290</v>
      </c>
      <c r="D253" s="6">
        <v>419.59100000000001</v>
      </c>
    </row>
    <row r="254" spans="1:4" x14ac:dyDescent="0.35">
      <c r="A254" s="5" t="s">
        <v>289</v>
      </c>
      <c r="B254" s="5" t="s">
        <v>24</v>
      </c>
      <c r="C254" s="5" t="s">
        <v>291</v>
      </c>
      <c r="D254" s="6">
        <v>426.72300000000001</v>
      </c>
    </row>
    <row r="255" spans="1:4" x14ac:dyDescent="0.35">
      <c r="A255" s="5" t="s">
        <v>289</v>
      </c>
      <c r="B255" s="5" t="s">
        <v>26</v>
      </c>
      <c r="C255" s="5" t="s">
        <v>292</v>
      </c>
      <c r="D255" s="6">
        <v>426.65800000000002</v>
      </c>
    </row>
    <row r="256" spans="1:4" x14ac:dyDescent="0.35">
      <c r="A256" s="5" t="s">
        <v>289</v>
      </c>
      <c r="B256" s="5" t="s">
        <v>28</v>
      </c>
      <c r="C256" s="5" t="s">
        <v>293</v>
      </c>
      <c r="D256" s="6">
        <v>436.70400000000001</v>
      </c>
    </row>
    <row r="257" spans="1:4" x14ac:dyDescent="0.35">
      <c r="A257" s="5" t="s">
        <v>289</v>
      </c>
      <c r="B257" s="5" t="s">
        <v>30</v>
      </c>
      <c r="C257" s="5" t="s">
        <v>294</v>
      </c>
      <c r="D257" s="6">
        <v>436.58100000000002</v>
      </c>
    </row>
    <row r="258" spans="1:4" x14ac:dyDescent="0.35">
      <c r="A258" s="5" t="s">
        <v>289</v>
      </c>
      <c r="B258" s="5" t="s">
        <v>32</v>
      </c>
      <c r="C258" s="5" t="s">
        <v>295</v>
      </c>
      <c r="D258" s="6">
        <v>456.988</v>
      </c>
    </row>
    <row r="259" spans="1:4" x14ac:dyDescent="0.35">
      <c r="A259" s="5" t="s">
        <v>289</v>
      </c>
      <c r="B259" s="5" t="s">
        <v>34</v>
      </c>
      <c r="C259" s="5" t="s">
        <v>296</v>
      </c>
      <c r="D259" s="6">
        <v>446.20800000000003</v>
      </c>
    </row>
    <row r="260" spans="1:4" x14ac:dyDescent="0.35">
      <c r="A260" s="5" t="s">
        <v>289</v>
      </c>
      <c r="B260" s="5" t="s">
        <v>36</v>
      </c>
      <c r="C260" s="5" t="s">
        <v>297</v>
      </c>
      <c r="D260" s="6">
        <v>438.024</v>
      </c>
    </row>
    <row r="261" spans="1:4" x14ac:dyDescent="0.35">
      <c r="A261" s="5" t="s">
        <v>289</v>
      </c>
      <c r="B261" s="5" t="s">
        <v>38</v>
      </c>
      <c r="C261" s="5" t="s">
        <v>298</v>
      </c>
      <c r="D261" s="6">
        <v>433.47</v>
      </c>
    </row>
    <row r="262" spans="1:4" x14ac:dyDescent="0.35">
      <c r="A262" s="5" t="s">
        <v>289</v>
      </c>
      <c r="B262" s="5" t="s">
        <v>40</v>
      </c>
      <c r="C262" s="5" t="s">
        <v>299</v>
      </c>
      <c r="D262" s="6">
        <v>432.23599999999999</v>
      </c>
    </row>
    <row r="263" spans="1:4" x14ac:dyDescent="0.35">
      <c r="A263" s="5" t="s">
        <v>289</v>
      </c>
      <c r="B263" s="5" t="s">
        <v>42</v>
      </c>
      <c r="C263" s="5" t="s">
        <v>300</v>
      </c>
      <c r="D263" s="6">
        <v>428.48700000000002</v>
      </c>
    </row>
    <row r="264" spans="1:4" x14ac:dyDescent="0.35">
      <c r="A264" s="5" t="s">
        <v>289</v>
      </c>
      <c r="B264" s="5" t="s">
        <v>44</v>
      </c>
      <c r="C264" s="5" t="s">
        <v>301</v>
      </c>
      <c r="D264" s="6">
        <v>427.38</v>
      </c>
    </row>
    <row r="265" spans="1:4" x14ac:dyDescent="0.35">
      <c r="A265" s="5" t="s">
        <v>302</v>
      </c>
      <c r="B265" s="5" t="s">
        <v>21</v>
      </c>
      <c r="C265" s="5" t="s">
        <v>303</v>
      </c>
      <c r="D265" s="6">
        <v>428.46800000000002</v>
      </c>
    </row>
    <row r="266" spans="1:4" x14ac:dyDescent="0.35">
      <c r="A266" s="5" t="s">
        <v>302</v>
      </c>
      <c r="B266" s="5" t="s">
        <v>24</v>
      </c>
      <c r="C266" s="5" t="s">
        <v>304</v>
      </c>
      <c r="D266" s="6">
        <v>432.53100000000001</v>
      </c>
    </row>
    <row r="267" spans="1:4" x14ac:dyDescent="0.35">
      <c r="A267" s="5" t="s">
        <v>302</v>
      </c>
      <c r="B267" s="5" t="s">
        <v>26</v>
      </c>
      <c r="C267" s="5" t="s">
        <v>305</v>
      </c>
      <c r="D267" s="6">
        <v>449.6</v>
      </c>
    </row>
    <row r="268" spans="1:4" x14ac:dyDescent="0.35">
      <c r="A268" s="5" t="s">
        <v>302</v>
      </c>
      <c r="B268" s="5" t="s">
        <v>28</v>
      </c>
      <c r="C268" s="5" t="s">
        <v>306</v>
      </c>
      <c r="D268" s="6">
        <v>452.33699999999999</v>
      </c>
    </row>
    <row r="269" spans="1:4" x14ac:dyDescent="0.35">
      <c r="A269" s="5" t="s">
        <v>302</v>
      </c>
      <c r="B269" s="5" t="s">
        <v>30</v>
      </c>
      <c r="C269" s="5" t="s">
        <v>307</v>
      </c>
      <c r="D269" s="6">
        <v>451.38400000000001</v>
      </c>
    </row>
    <row r="270" spans="1:4" x14ac:dyDescent="0.35">
      <c r="A270" s="5" t="s">
        <v>302</v>
      </c>
      <c r="B270" s="5" t="s">
        <v>32</v>
      </c>
      <c r="C270" s="5" t="s">
        <v>308</v>
      </c>
      <c r="D270" s="6">
        <v>445.72699999999998</v>
      </c>
    </row>
    <row r="271" spans="1:4" x14ac:dyDescent="0.35">
      <c r="A271" s="5" t="s">
        <v>302</v>
      </c>
      <c r="B271" s="5" t="s">
        <v>34</v>
      </c>
      <c r="C271" s="5" t="s">
        <v>309</v>
      </c>
      <c r="D271" s="6">
        <v>447.69099999999997</v>
      </c>
    </row>
    <row r="272" spans="1:4" x14ac:dyDescent="0.35">
      <c r="A272" s="5" t="s">
        <v>302</v>
      </c>
      <c r="B272" s="5" t="s">
        <v>36</v>
      </c>
      <c r="C272" s="5" t="s">
        <v>310</v>
      </c>
      <c r="D272" s="6">
        <v>446.73099999999999</v>
      </c>
    </row>
    <row r="273" spans="1:4" x14ac:dyDescent="0.35">
      <c r="A273" s="5" t="s">
        <v>302</v>
      </c>
      <c r="B273" s="5" t="s">
        <v>38</v>
      </c>
      <c r="C273" s="5" t="s">
        <v>311</v>
      </c>
      <c r="D273" s="6">
        <v>447.63099999999997</v>
      </c>
    </row>
    <row r="274" spans="1:4" x14ac:dyDescent="0.35">
      <c r="A274" s="5" t="s">
        <v>302</v>
      </c>
      <c r="B274" s="5" t="s">
        <v>40</v>
      </c>
      <c r="C274" s="5" t="s">
        <v>312</v>
      </c>
      <c r="D274" s="6">
        <v>454.13400000000001</v>
      </c>
    </row>
    <row r="275" spans="1:4" x14ac:dyDescent="0.35">
      <c r="A275" s="5" t="s">
        <v>302</v>
      </c>
      <c r="B275" s="5" t="s">
        <v>42</v>
      </c>
      <c r="C275" s="5" t="s">
        <v>313</v>
      </c>
      <c r="D275" s="6">
        <v>457.70600000000002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January 9, 2024 (04:51:01 AM)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1"/>
  <sheetViews>
    <sheetView topLeftCell="A235" workbookViewId="0">
      <selection activeCell="B4" sqref="B4"/>
    </sheetView>
  </sheetViews>
  <sheetFormatPr defaultRowHeight="14.5" x14ac:dyDescent="0.35"/>
  <cols>
    <col min="1" max="1" width="18.7265625" customWidth="1"/>
    <col min="2" max="4" width="12.81640625" customWidth="1"/>
    <col min="5" max="55" width="21.81640625" customWidth="1"/>
  </cols>
  <sheetData>
    <row r="1" spans="1:13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3" x14ac:dyDescent="0.35">
      <c r="A3" s="1" t="s">
        <v>1</v>
      </c>
      <c r="B3" t="s">
        <v>2</v>
      </c>
    </row>
    <row r="4" spans="1:13" x14ac:dyDescent="0.35">
      <c r="A4" s="1" t="s">
        <v>3</v>
      </c>
      <c r="B4" t="s">
        <v>4</v>
      </c>
    </row>
    <row r="5" spans="1:13" x14ac:dyDescent="0.35">
      <c r="A5" s="1" t="s">
        <v>5</v>
      </c>
      <c r="B5" t="s">
        <v>6</v>
      </c>
    </row>
    <row r="6" spans="1:13" x14ac:dyDescent="0.35">
      <c r="A6" s="1" t="s">
        <v>7</v>
      </c>
      <c r="B6" t="s">
        <v>0</v>
      </c>
    </row>
    <row r="7" spans="1:13" x14ac:dyDescent="0.35">
      <c r="A7" s="1" t="s">
        <v>8</v>
      </c>
      <c r="B7" t="s">
        <v>9</v>
      </c>
    </row>
    <row r="8" spans="1:13" x14ac:dyDescent="0.35">
      <c r="A8" s="1" t="s">
        <v>10</v>
      </c>
      <c r="B8" t="s">
        <v>11</v>
      </c>
    </row>
    <row r="9" spans="1:13" x14ac:dyDescent="0.35">
      <c r="A9" s="1" t="s">
        <v>12</v>
      </c>
      <c r="B9" t="s">
        <v>9</v>
      </c>
    </row>
    <row r="12" spans="1:13" ht="29" x14ac:dyDescent="0.3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</row>
    <row r="13" spans="1:13" x14ac:dyDescent="0.35">
      <c r="A13" t="s">
        <v>20</v>
      </c>
      <c r="B13" t="s">
        <v>21</v>
      </c>
      <c r="C13" s="4" t="s">
        <v>22</v>
      </c>
      <c r="D13" s="2">
        <v>163.30000000000001</v>
      </c>
      <c r="E13" t="s">
        <v>23</v>
      </c>
      <c r="F13" t="s">
        <v>23</v>
      </c>
      <c r="G13" s="2">
        <v>1.1000000000000001</v>
      </c>
    </row>
    <row r="14" spans="1:13" x14ac:dyDescent="0.35">
      <c r="A14" t="s">
        <v>20</v>
      </c>
      <c r="B14" t="s">
        <v>24</v>
      </c>
      <c r="C14" t="s">
        <v>25</v>
      </c>
      <c r="D14" s="2">
        <v>163.5</v>
      </c>
      <c r="E14" t="s">
        <v>23</v>
      </c>
      <c r="F14" t="s">
        <v>23</v>
      </c>
      <c r="G14" s="2">
        <v>1.2</v>
      </c>
    </row>
    <row r="15" spans="1:13" x14ac:dyDescent="0.35">
      <c r="A15" t="s">
        <v>20</v>
      </c>
      <c r="B15" t="s">
        <v>26</v>
      </c>
      <c r="C15" t="s">
        <v>27</v>
      </c>
      <c r="D15" s="2">
        <v>163.6</v>
      </c>
      <c r="E15" t="s">
        <v>23</v>
      </c>
      <c r="F15" t="s">
        <v>23</v>
      </c>
      <c r="G15" s="2">
        <v>1.1000000000000001</v>
      </c>
    </row>
    <row r="16" spans="1:13" x14ac:dyDescent="0.35">
      <c r="A16" t="s">
        <v>20</v>
      </c>
      <c r="B16" t="s">
        <v>28</v>
      </c>
      <c r="C16" t="s">
        <v>29</v>
      </c>
      <c r="D16" s="2">
        <v>163.80000000000001</v>
      </c>
      <c r="E16" t="s">
        <v>23</v>
      </c>
      <c r="F16" t="s">
        <v>23</v>
      </c>
      <c r="G16" s="2">
        <v>1.2</v>
      </c>
    </row>
    <row r="17" spans="1:7" x14ac:dyDescent="0.35">
      <c r="A17" t="s">
        <v>20</v>
      </c>
      <c r="B17" t="s">
        <v>30</v>
      </c>
      <c r="C17" t="s">
        <v>31</v>
      </c>
      <c r="D17" s="2">
        <v>165.3</v>
      </c>
      <c r="E17" t="s">
        <v>23</v>
      </c>
      <c r="F17" t="s">
        <v>23</v>
      </c>
      <c r="G17" s="2">
        <v>2</v>
      </c>
    </row>
    <row r="18" spans="1:7" x14ac:dyDescent="0.35">
      <c r="A18" t="s">
        <v>20</v>
      </c>
      <c r="B18" t="s">
        <v>32</v>
      </c>
      <c r="C18" t="s">
        <v>33</v>
      </c>
      <c r="D18" s="2">
        <v>165.5</v>
      </c>
      <c r="E18" t="s">
        <v>23</v>
      </c>
      <c r="F18" t="s">
        <v>23</v>
      </c>
      <c r="G18" s="2">
        <v>2</v>
      </c>
    </row>
    <row r="19" spans="1:7" x14ac:dyDescent="0.35">
      <c r="A19" t="s">
        <v>20</v>
      </c>
      <c r="B19" t="s">
        <v>34</v>
      </c>
      <c r="C19" t="s">
        <v>35</v>
      </c>
      <c r="D19" s="2">
        <v>165.7</v>
      </c>
      <c r="E19" t="s">
        <v>23</v>
      </c>
      <c r="F19" t="s">
        <v>23</v>
      </c>
      <c r="G19" s="2">
        <v>2</v>
      </c>
    </row>
    <row r="20" spans="1:7" x14ac:dyDescent="0.35">
      <c r="A20" t="s">
        <v>20</v>
      </c>
      <c r="B20" t="s">
        <v>36</v>
      </c>
      <c r="C20" t="s">
        <v>37</v>
      </c>
      <c r="D20" s="2">
        <v>167</v>
      </c>
      <c r="E20" t="s">
        <v>23</v>
      </c>
      <c r="F20" t="s">
        <v>23</v>
      </c>
      <c r="G20" s="2">
        <v>2.8</v>
      </c>
    </row>
    <row r="21" spans="1:7" x14ac:dyDescent="0.35">
      <c r="A21" t="s">
        <v>20</v>
      </c>
      <c r="B21" t="s">
        <v>38</v>
      </c>
      <c r="C21" t="s">
        <v>39</v>
      </c>
      <c r="D21" s="2">
        <v>166.9</v>
      </c>
      <c r="E21" t="s">
        <v>23</v>
      </c>
      <c r="F21" t="s">
        <v>23</v>
      </c>
      <c r="G21" s="2">
        <v>2.6</v>
      </c>
    </row>
    <row r="22" spans="1:7" x14ac:dyDescent="0.35">
      <c r="A22" t="s">
        <v>20</v>
      </c>
      <c r="B22" t="s">
        <v>40</v>
      </c>
      <c r="C22" t="s">
        <v>41</v>
      </c>
      <c r="D22" s="2">
        <v>167.4</v>
      </c>
      <c r="E22" t="s">
        <v>23</v>
      </c>
      <c r="F22" t="s">
        <v>23</v>
      </c>
      <c r="G22" s="2">
        <v>2.8</v>
      </c>
    </row>
    <row r="23" spans="1:7" x14ac:dyDescent="0.35">
      <c r="A23" t="s">
        <v>20</v>
      </c>
      <c r="B23" t="s">
        <v>42</v>
      </c>
      <c r="C23" t="s">
        <v>43</v>
      </c>
      <c r="D23" s="2">
        <v>167.6</v>
      </c>
      <c r="E23" t="s">
        <v>23</v>
      </c>
      <c r="F23" t="s">
        <v>23</v>
      </c>
      <c r="G23" s="2">
        <v>2.8</v>
      </c>
    </row>
    <row r="24" spans="1:7" x14ac:dyDescent="0.35">
      <c r="A24" t="s">
        <v>20</v>
      </c>
      <c r="B24" t="s">
        <v>44</v>
      </c>
      <c r="C24" t="s">
        <v>45</v>
      </c>
      <c r="D24" s="2">
        <v>167.6</v>
      </c>
      <c r="E24" t="s">
        <v>23</v>
      </c>
      <c r="F24" t="s">
        <v>23</v>
      </c>
      <c r="G24" s="2">
        <v>2.8</v>
      </c>
    </row>
    <row r="25" spans="1:7" x14ac:dyDescent="0.35">
      <c r="A25" t="s">
        <v>46</v>
      </c>
      <c r="B25" t="s">
        <v>21</v>
      </c>
      <c r="C25" t="s">
        <v>47</v>
      </c>
      <c r="D25" s="2">
        <v>167.9</v>
      </c>
      <c r="E25" t="s">
        <v>23</v>
      </c>
      <c r="F25" t="s">
        <v>23</v>
      </c>
      <c r="G25" s="2">
        <v>2.8</v>
      </c>
    </row>
    <row r="26" spans="1:7" x14ac:dyDescent="0.35">
      <c r="A26" t="s">
        <v>46</v>
      </c>
      <c r="B26" t="s">
        <v>24</v>
      </c>
      <c r="C26" t="s">
        <v>48</v>
      </c>
      <c r="D26" s="2">
        <v>167.8</v>
      </c>
      <c r="E26" t="s">
        <v>23</v>
      </c>
      <c r="F26" t="s">
        <v>23</v>
      </c>
      <c r="G26" s="2">
        <v>2.6</v>
      </c>
    </row>
    <row r="27" spans="1:7" x14ac:dyDescent="0.35">
      <c r="A27" t="s">
        <v>46</v>
      </c>
      <c r="B27" t="s">
        <v>26</v>
      </c>
      <c r="C27" t="s">
        <v>49</v>
      </c>
      <c r="D27" s="2">
        <v>168.1</v>
      </c>
      <c r="E27" t="s">
        <v>23</v>
      </c>
      <c r="F27" t="s">
        <v>23</v>
      </c>
      <c r="G27" s="2">
        <v>2.8</v>
      </c>
    </row>
    <row r="28" spans="1:7" x14ac:dyDescent="0.35">
      <c r="A28" t="s">
        <v>46</v>
      </c>
      <c r="B28" t="s">
        <v>28</v>
      </c>
      <c r="C28" t="s">
        <v>50</v>
      </c>
      <c r="D28" s="2">
        <v>167.7</v>
      </c>
      <c r="E28" t="s">
        <v>23</v>
      </c>
      <c r="F28" t="s">
        <v>23</v>
      </c>
      <c r="G28" s="2">
        <v>2.4</v>
      </c>
    </row>
    <row r="29" spans="1:7" x14ac:dyDescent="0.35">
      <c r="A29" t="s">
        <v>46</v>
      </c>
      <c r="B29" t="s">
        <v>30</v>
      </c>
      <c r="C29" t="s">
        <v>51</v>
      </c>
      <c r="D29" s="2">
        <v>168.7</v>
      </c>
      <c r="E29" t="s">
        <v>23</v>
      </c>
      <c r="F29" t="s">
        <v>23</v>
      </c>
      <c r="G29" s="2">
        <v>2.1</v>
      </c>
    </row>
    <row r="30" spans="1:7" x14ac:dyDescent="0.35">
      <c r="A30" t="s">
        <v>46</v>
      </c>
      <c r="B30" t="s">
        <v>32</v>
      </c>
      <c r="C30" t="s">
        <v>52</v>
      </c>
      <c r="D30" s="2">
        <v>168.6</v>
      </c>
      <c r="E30" t="s">
        <v>23</v>
      </c>
      <c r="F30" t="s">
        <v>23</v>
      </c>
      <c r="G30" s="2">
        <v>1.9</v>
      </c>
    </row>
    <row r="31" spans="1:7" x14ac:dyDescent="0.35">
      <c r="A31" t="s">
        <v>46</v>
      </c>
      <c r="B31" t="s">
        <v>34</v>
      </c>
      <c r="C31" t="s">
        <v>53</v>
      </c>
      <c r="D31" s="2">
        <v>168.7</v>
      </c>
      <c r="E31" t="s">
        <v>23</v>
      </c>
      <c r="F31" t="s">
        <v>23</v>
      </c>
      <c r="G31" s="2">
        <v>1.8</v>
      </c>
    </row>
    <row r="32" spans="1:7" x14ac:dyDescent="0.35">
      <c r="A32" t="s">
        <v>46</v>
      </c>
      <c r="B32" t="s">
        <v>36</v>
      </c>
      <c r="C32" t="s">
        <v>54</v>
      </c>
      <c r="D32" s="2">
        <v>166.3</v>
      </c>
      <c r="E32" t="s">
        <v>23</v>
      </c>
      <c r="F32" t="s">
        <v>23</v>
      </c>
      <c r="G32" s="2">
        <v>-0.4</v>
      </c>
    </row>
    <row r="33" spans="1:7" x14ac:dyDescent="0.35">
      <c r="A33" t="s">
        <v>46</v>
      </c>
      <c r="B33" t="s">
        <v>38</v>
      </c>
      <c r="C33" t="s">
        <v>55</v>
      </c>
      <c r="D33" s="2">
        <v>166.5</v>
      </c>
      <c r="E33" t="s">
        <v>23</v>
      </c>
      <c r="F33" t="s">
        <v>23</v>
      </c>
      <c r="G33" s="2">
        <v>-0.2</v>
      </c>
    </row>
    <row r="34" spans="1:7" x14ac:dyDescent="0.35">
      <c r="A34" t="s">
        <v>46</v>
      </c>
      <c r="B34" t="s">
        <v>40</v>
      </c>
      <c r="C34" t="s">
        <v>56</v>
      </c>
      <c r="D34" s="2">
        <v>167.3</v>
      </c>
      <c r="E34" t="s">
        <v>23</v>
      </c>
      <c r="F34" t="s">
        <v>23</v>
      </c>
      <c r="G34" s="2">
        <v>-0.1</v>
      </c>
    </row>
    <row r="35" spans="1:7" x14ac:dyDescent="0.35">
      <c r="A35" t="s">
        <v>46</v>
      </c>
      <c r="B35" t="s">
        <v>42</v>
      </c>
      <c r="C35" t="s">
        <v>57</v>
      </c>
      <c r="D35" s="2">
        <v>167.6</v>
      </c>
      <c r="E35" t="s">
        <v>23</v>
      </c>
      <c r="F35" t="s">
        <v>23</v>
      </c>
      <c r="G35" s="2">
        <v>0</v>
      </c>
    </row>
    <row r="36" spans="1:7" x14ac:dyDescent="0.35">
      <c r="A36" t="s">
        <v>46</v>
      </c>
      <c r="B36" t="s">
        <v>44</v>
      </c>
      <c r="C36" t="s">
        <v>58</v>
      </c>
      <c r="D36" s="2">
        <v>168.4</v>
      </c>
      <c r="E36" t="s">
        <v>23</v>
      </c>
      <c r="F36" t="s">
        <v>23</v>
      </c>
      <c r="G36" s="2">
        <v>0.5</v>
      </c>
    </row>
    <row r="37" spans="1:7" x14ac:dyDescent="0.35">
      <c r="A37" t="s">
        <v>59</v>
      </c>
      <c r="B37" t="s">
        <v>21</v>
      </c>
      <c r="C37" t="s">
        <v>60</v>
      </c>
      <c r="D37" s="2">
        <v>168</v>
      </c>
      <c r="E37" t="s">
        <v>23</v>
      </c>
      <c r="F37" t="s">
        <v>23</v>
      </c>
      <c r="G37" s="2">
        <v>0.1</v>
      </c>
    </row>
    <row r="38" spans="1:7" x14ac:dyDescent="0.35">
      <c r="A38" t="s">
        <v>59</v>
      </c>
      <c r="B38" t="s">
        <v>24</v>
      </c>
      <c r="C38" t="s">
        <v>61</v>
      </c>
      <c r="D38" s="2">
        <v>167.6</v>
      </c>
      <c r="E38" t="s">
        <v>23</v>
      </c>
      <c r="F38" t="s">
        <v>23</v>
      </c>
      <c r="G38" s="2">
        <v>-0.1</v>
      </c>
    </row>
    <row r="39" spans="1:7" x14ac:dyDescent="0.35">
      <c r="A39" t="s">
        <v>59</v>
      </c>
      <c r="B39" t="s">
        <v>26</v>
      </c>
      <c r="C39" t="s">
        <v>62</v>
      </c>
      <c r="D39" s="2">
        <v>167.8</v>
      </c>
      <c r="E39" t="s">
        <v>23</v>
      </c>
      <c r="F39" t="s">
        <v>23</v>
      </c>
      <c r="G39" s="2">
        <v>-0.2</v>
      </c>
    </row>
    <row r="40" spans="1:7" x14ac:dyDescent="0.35">
      <c r="A40" t="s">
        <v>59</v>
      </c>
      <c r="B40" t="s">
        <v>28</v>
      </c>
      <c r="C40" t="s">
        <v>63</v>
      </c>
      <c r="D40" s="2">
        <v>168.1</v>
      </c>
      <c r="E40" t="s">
        <v>23</v>
      </c>
      <c r="F40" t="s">
        <v>23</v>
      </c>
      <c r="G40" s="2">
        <v>0.2</v>
      </c>
    </row>
    <row r="41" spans="1:7" x14ac:dyDescent="0.35">
      <c r="A41" t="s">
        <v>59</v>
      </c>
      <c r="B41" t="s">
        <v>30</v>
      </c>
      <c r="C41" t="s">
        <v>64</v>
      </c>
      <c r="D41" s="2">
        <v>168.1</v>
      </c>
      <c r="E41" t="s">
        <v>23</v>
      </c>
      <c r="F41" t="s">
        <v>23</v>
      </c>
      <c r="G41" s="2">
        <v>-0.4</v>
      </c>
    </row>
    <row r="42" spans="1:7" x14ac:dyDescent="0.35">
      <c r="A42" t="s">
        <v>59</v>
      </c>
      <c r="B42" t="s">
        <v>32</v>
      </c>
      <c r="C42" t="s">
        <v>65</v>
      </c>
      <c r="D42" s="2">
        <v>168</v>
      </c>
      <c r="E42" t="s">
        <v>23</v>
      </c>
      <c r="F42" t="s">
        <v>23</v>
      </c>
      <c r="G42" s="2">
        <v>-0.4</v>
      </c>
    </row>
    <row r="43" spans="1:7" x14ac:dyDescent="0.35">
      <c r="A43" t="s">
        <v>59</v>
      </c>
      <c r="B43" t="s">
        <v>34</v>
      </c>
      <c r="C43" t="s">
        <v>66</v>
      </c>
      <c r="D43" s="2">
        <v>168.7</v>
      </c>
      <c r="E43" t="s">
        <v>23</v>
      </c>
      <c r="F43" t="s">
        <v>23</v>
      </c>
      <c r="G43" s="2">
        <v>0</v>
      </c>
    </row>
    <row r="44" spans="1:7" x14ac:dyDescent="0.35">
      <c r="A44" t="s">
        <v>59</v>
      </c>
      <c r="B44" t="s">
        <v>36</v>
      </c>
      <c r="C44" t="s">
        <v>67</v>
      </c>
      <c r="D44" s="2">
        <v>168.9</v>
      </c>
      <c r="E44" t="s">
        <v>23</v>
      </c>
      <c r="F44" t="s">
        <v>23</v>
      </c>
      <c r="G44" s="2">
        <v>1.6</v>
      </c>
    </row>
    <row r="45" spans="1:7" x14ac:dyDescent="0.35">
      <c r="A45" t="s">
        <v>59</v>
      </c>
      <c r="B45" t="s">
        <v>38</v>
      </c>
      <c r="C45" t="s">
        <v>68</v>
      </c>
      <c r="D45" s="2">
        <v>169.4</v>
      </c>
      <c r="E45" t="s">
        <v>23</v>
      </c>
      <c r="F45" t="s">
        <v>23</v>
      </c>
      <c r="G45" s="2">
        <v>1.7</v>
      </c>
    </row>
    <row r="46" spans="1:7" x14ac:dyDescent="0.35">
      <c r="A46" t="s">
        <v>59</v>
      </c>
      <c r="B46" t="s">
        <v>40</v>
      </c>
      <c r="C46" t="s">
        <v>69</v>
      </c>
      <c r="D46" s="2">
        <v>170</v>
      </c>
      <c r="E46" t="s">
        <v>23</v>
      </c>
      <c r="F46" t="s">
        <v>23</v>
      </c>
      <c r="G46" s="2">
        <v>1.6</v>
      </c>
    </row>
    <row r="47" spans="1:7" x14ac:dyDescent="0.35">
      <c r="A47" t="s">
        <v>59</v>
      </c>
      <c r="B47" t="s">
        <v>42</v>
      </c>
      <c r="C47" t="s">
        <v>70</v>
      </c>
      <c r="D47" s="2">
        <v>169.5</v>
      </c>
      <c r="E47" t="s">
        <v>23</v>
      </c>
      <c r="F47" t="s">
        <v>23</v>
      </c>
      <c r="G47" s="2">
        <v>1.1000000000000001</v>
      </c>
    </row>
    <row r="48" spans="1:7" x14ac:dyDescent="0.35">
      <c r="A48" t="s">
        <v>59</v>
      </c>
      <c r="B48" t="s">
        <v>44</v>
      </c>
      <c r="C48" t="s">
        <v>71</v>
      </c>
      <c r="D48" s="2">
        <v>170.5</v>
      </c>
      <c r="E48" t="s">
        <v>23</v>
      </c>
      <c r="F48" t="s">
        <v>23</v>
      </c>
      <c r="G48" s="2">
        <v>1.2</v>
      </c>
    </row>
    <row r="49" spans="1:7" x14ac:dyDescent="0.35">
      <c r="A49" t="s">
        <v>72</v>
      </c>
      <c r="B49" t="s">
        <v>21</v>
      </c>
      <c r="C49" t="s">
        <v>73</v>
      </c>
      <c r="D49" s="2">
        <v>170.5</v>
      </c>
      <c r="E49" t="s">
        <v>23</v>
      </c>
      <c r="F49" t="s">
        <v>23</v>
      </c>
      <c r="G49" s="2">
        <v>1.5</v>
      </c>
    </row>
    <row r="50" spans="1:7" x14ac:dyDescent="0.35">
      <c r="A50" t="s">
        <v>72</v>
      </c>
      <c r="B50" t="s">
        <v>24</v>
      </c>
      <c r="C50" t="s">
        <v>74</v>
      </c>
      <c r="D50" s="2">
        <v>170.8</v>
      </c>
      <c r="E50" t="s">
        <v>23</v>
      </c>
      <c r="F50" t="s">
        <v>23</v>
      </c>
      <c r="G50" s="2">
        <v>1.9</v>
      </c>
    </row>
    <row r="51" spans="1:7" x14ac:dyDescent="0.35">
      <c r="A51" t="s">
        <v>72</v>
      </c>
      <c r="B51" t="s">
        <v>26</v>
      </c>
      <c r="C51" t="s">
        <v>75</v>
      </c>
      <c r="D51" s="2">
        <v>170.9</v>
      </c>
      <c r="E51" t="s">
        <v>23</v>
      </c>
      <c r="F51" t="s">
        <v>23</v>
      </c>
      <c r="G51" s="2">
        <v>1.8</v>
      </c>
    </row>
    <row r="52" spans="1:7" x14ac:dyDescent="0.35">
      <c r="A52" t="s">
        <v>72</v>
      </c>
      <c r="B52" t="s">
        <v>28</v>
      </c>
      <c r="C52" t="s">
        <v>76</v>
      </c>
      <c r="D52" s="2">
        <v>171.8</v>
      </c>
      <c r="E52" t="s">
        <v>23</v>
      </c>
      <c r="F52" t="s">
        <v>23</v>
      </c>
      <c r="G52" s="2">
        <v>2.2000000000000002</v>
      </c>
    </row>
    <row r="53" spans="1:7" x14ac:dyDescent="0.35">
      <c r="A53" t="s">
        <v>72</v>
      </c>
      <c r="B53" t="s">
        <v>30</v>
      </c>
      <c r="C53" t="s">
        <v>77</v>
      </c>
      <c r="D53" s="2">
        <v>172</v>
      </c>
      <c r="E53" t="s">
        <v>23</v>
      </c>
      <c r="F53" t="s">
        <v>23</v>
      </c>
      <c r="G53" s="2">
        <v>2.2999999999999998</v>
      </c>
    </row>
    <row r="54" spans="1:7" x14ac:dyDescent="0.35">
      <c r="A54" t="s">
        <v>72</v>
      </c>
      <c r="B54" t="s">
        <v>32</v>
      </c>
      <c r="C54" t="s">
        <v>78</v>
      </c>
      <c r="D54" s="2">
        <v>171.8</v>
      </c>
      <c r="E54" t="s">
        <v>23</v>
      </c>
      <c r="F54" t="s">
        <v>23</v>
      </c>
      <c r="G54" s="2">
        <v>2.2999999999999998</v>
      </c>
    </row>
    <row r="55" spans="1:7" x14ac:dyDescent="0.35">
      <c r="A55" t="s">
        <v>72</v>
      </c>
      <c r="B55" t="s">
        <v>34</v>
      </c>
      <c r="C55" t="s">
        <v>79</v>
      </c>
      <c r="D55" s="2">
        <v>163.5</v>
      </c>
      <c r="E55" t="s">
        <v>23</v>
      </c>
      <c r="F55" t="s">
        <v>23</v>
      </c>
      <c r="G55" s="2">
        <v>-3.1</v>
      </c>
    </row>
    <row r="56" spans="1:7" x14ac:dyDescent="0.35">
      <c r="A56" t="s">
        <v>72</v>
      </c>
      <c r="B56" t="s">
        <v>36</v>
      </c>
      <c r="C56" t="s">
        <v>80</v>
      </c>
      <c r="D56" s="2">
        <v>164.9</v>
      </c>
      <c r="E56" t="s">
        <v>23</v>
      </c>
      <c r="F56" t="s">
        <v>23</v>
      </c>
      <c r="G56" s="2">
        <v>-2.4</v>
      </c>
    </row>
    <row r="57" spans="1:7" x14ac:dyDescent="0.35">
      <c r="A57" t="s">
        <v>72</v>
      </c>
      <c r="B57" t="s">
        <v>38</v>
      </c>
      <c r="C57" t="s">
        <v>81</v>
      </c>
      <c r="D57" s="2">
        <v>164.7</v>
      </c>
      <c r="E57" t="s">
        <v>23</v>
      </c>
      <c r="F57" t="s">
        <v>23</v>
      </c>
      <c r="G57" s="2">
        <v>-2.8</v>
      </c>
    </row>
    <row r="58" spans="1:7" x14ac:dyDescent="0.35">
      <c r="A58" t="s">
        <v>72</v>
      </c>
      <c r="B58" t="s">
        <v>40</v>
      </c>
      <c r="C58" t="s">
        <v>82</v>
      </c>
      <c r="D58" s="2">
        <v>165.2</v>
      </c>
      <c r="E58" t="s">
        <v>23</v>
      </c>
      <c r="F58" t="s">
        <v>23</v>
      </c>
      <c r="G58" s="2">
        <v>-2.8</v>
      </c>
    </row>
    <row r="59" spans="1:7" x14ac:dyDescent="0.35">
      <c r="A59" t="s">
        <v>72</v>
      </c>
      <c r="B59" t="s">
        <v>42</v>
      </c>
      <c r="C59" t="s">
        <v>83</v>
      </c>
      <c r="D59" s="2">
        <v>167.2</v>
      </c>
      <c r="E59" t="s">
        <v>23</v>
      </c>
      <c r="F59" t="s">
        <v>23</v>
      </c>
      <c r="G59" s="2">
        <v>-1.4</v>
      </c>
    </row>
    <row r="60" spans="1:7" x14ac:dyDescent="0.35">
      <c r="A60" t="s">
        <v>72</v>
      </c>
      <c r="B60" t="s">
        <v>44</v>
      </c>
      <c r="C60" t="s">
        <v>84</v>
      </c>
      <c r="D60" s="2">
        <v>168.8</v>
      </c>
      <c r="E60" t="s">
        <v>23</v>
      </c>
      <c r="F60" t="s">
        <v>23</v>
      </c>
      <c r="G60" s="2">
        <v>-1</v>
      </c>
    </row>
    <row r="61" spans="1:7" x14ac:dyDescent="0.35">
      <c r="A61" t="s">
        <v>85</v>
      </c>
      <c r="B61" t="s">
        <v>21</v>
      </c>
      <c r="C61" t="s">
        <v>86</v>
      </c>
      <c r="D61" s="2">
        <v>172.6</v>
      </c>
      <c r="E61" t="s">
        <v>23</v>
      </c>
      <c r="F61" t="s">
        <v>23</v>
      </c>
      <c r="G61" s="2">
        <v>1.2</v>
      </c>
    </row>
    <row r="62" spans="1:7" x14ac:dyDescent="0.35">
      <c r="A62" t="s">
        <v>85</v>
      </c>
      <c r="B62" t="s">
        <v>24</v>
      </c>
      <c r="C62" t="s">
        <v>87</v>
      </c>
      <c r="D62" s="2">
        <v>171</v>
      </c>
      <c r="E62" t="s">
        <v>23</v>
      </c>
      <c r="F62" t="s">
        <v>23</v>
      </c>
      <c r="G62" s="2">
        <v>0.1</v>
      </c>
    </row>
    <row r="63" spans="1:7" x14ac:dyDescent="0.35">
      <c r="A63" t="s">
        <v>85</v>
      </c>
      <c r="B63" t="s">
        <v>26</v>
      </c>
      <c r="C63" t="s">
        <v>88</v>
      </c>
      <c r="D63" s="2">
        <v>170.3</v>
      </c>
      <c r="E63" t="s">
        <v>23</v>
      </c>
      <c r="F63" t="s">
        <v>23</v>
      </c>
      <c r="G63" s="2">
        <v>-0.4</v>
      </c>
    </row>
    <row r="64" spans="1:7" x14ac:dyDescent="0.35">
      <c r="A64" t="s">
        <v>85</v>
      </c>
      <c r="B64" t="s">
        <v>28</v>
      </c>
      <c r="C64" t="s">
        <v>89</v>
      </c>
      <c r="D64" s="2">
        <v>171.1</v>
      </c>
      <c r="E64" t="s">
        <v>23</v>
      </c>
      <c r="F64" t="s">
        <v>23</v>
      </c>
      <c r="G64" s="2">
        <v>-0.4</v>
      </c>
    </row>
    <row r="65" spans="1:7" x14ac:dyDescent="0.35">
      <c r="A65" t="s">
        <v>85</v>
      </c>
      <c r="B65" t="s">
        <v>30</v>
      </c>
      <c r="C65" t="s">
        <v>90</v>
      </c>
      <c r="D65" s="2">
        <v>171.6</v>
      </c>
      <c r="E65" t="s">
        <v>23</v>
      </c>
      <c r="F65" t="s">
        <v>23</v>
      </c>
      <c r="G65" s="2">
        <v>-0.2</v>
      </c>
    </row>
    <row r="66" spans="1:7" x14ac:dyDescent="0.35">
      <c r="A66" t="s">
        <v>85</v>
      </c>
      <c r="B66" t="s">
        <v>32</v>
      </c>
      <c r="C66" t="s">
        <v>91</v>
      </c>
      <c r="D66" s="2">
        <v>173.5</v>
      </c>
      <c r="E66" t="s">
        <v>23</v>
      </c>
      <c r="F66" t="s">
        <v>23</v>
      </c>
      <c r="G66" s="2">
        <v>1</v>
      </c>
    </row>
    <row r="67" spans="1:7" x14ac:dyDescent="0.35">
      <c r="A67" t="s">
        <v>85</v>
      </c>
      <c r="B67" t="s">
        <v>34</v>
      </c>
      <c r="C67" t="s">
        <v>92</v>
      </c>
      <c r="D67" s="2">
        <v>174.4</v>
      </c>
      <c r="E67" t="s">
        <v>23</v>
      </c>
      <c r="F67" t="s">
        <v>23</v>
      </c>
      <c r="G67" s="2">
        <v>6.7</v>
      </c>
    </row>
    <row r="68" spans="1:7" x14ac:dyDescent="0.35">
      <c r="A68" t="s">
        <v>85</v>
      </c>
      <c r="B68" t="s">
        <v>36</v>
      </c>
      <c r="C68" t="s">
        <v>93</v>
      </c>
      <c r="D68" s="2">
        <v>174.9</v>
      </c>
      <c r="E68" t="s">
        <v>23</v>
      </c>
      <c r="F68" t="s">
        <v>23</v>
      </c>
      <c r="G68" s="2">
        <v>6.1</v>
      </c>
    </row>
    <row r="69" spans="1:7" x14ac:dyDescent="0.35">
      <c r="A69" t="s">
        <v>85</v>
      </c>
      <c r="B69" t="s">
        <v>38</v>
      </c>
      <c r="C69" t="s">
        <v>94</v>
      </c>
      <c r="D69" s="2">
        <v>175.6</v>
      </c>
      <c r="E69" t="s">
        <v>23</v>
      </c>
      <c r="F69" t="s">
        <v>23</v>
      </c>
      <c r="G69" s="2">
        <v>6.6</v>
      </c>
    </row>
    <row r="70" spans="1:7" x14ac:dyDescent="0.35">
      <c r="A70" t="s">
        <v>85</v>
      </c>
      <c r="B70" t="s">
        <v>40</v>
      </c>
      <c r="C70" t="s">
        <v>95</v>
      </c>
      <c r="D70" s="2">
        <v>176.2</v>
      </c>
      <c r="E70" t="s">
        <v>23</v>
      </c>
      <c r="F70" t="s">
        <v>23</v>
      </c>
      <c r="G70" s="2">
        <v>6.7</v>
      </c>
    </row>
    <row r="71" spans="1:7" x14ac:dyDescent="0.35">
      <c r="A71" t="s">
        <v>85</v>
      </c>
      <c r="B71" t="s">
        <v>42</v>
      </c>
      <c r="C71" t="s">
        <v>96</v>
      </c>
      <c r="D71" s="2">
        <v>177.5</v>
      </c>
      <c r="E71" t="s">
        <v>23</v>
      </c>
      <c r="F71" t="s">
        <v>23</v>
      </c>
      <c r="G71" s="2">
        <v>6.2</v>
      </c>
    </row>
    <row r="72" spans="1:7" x14ac:dyDescent="0.35">
      <c r="A72" t="s">
        <v>85</v>
      </c>
      <c r="B72" t="s">
        <v>44</v>
      </c>
      <c r="C72" t="s">
        <v>97</v>
      </c>
      <c r="D72" s="2">
        <v>178.3</v>
      </c>
      <c r="E72" t="s">
        <v>23</v>
      </c>
      <c r="F72" t="s">
        <v>23</v>
      </c>
      <c r="G72" s="2">
        <v>5.6</v>
      </c>
    </row>
    <row r="73" spans="1:7" x14ac:dyDescent="0.35">
      <c r="A73" t="s">
        <v>98</v>
      </c>
      <c r="B73" t="s">
        <v>21</v>
      </c>
      <c r="C73" t="s">
        <v>99</v>
      </c>
      <c r="D73" s="2">
        <v>179.6</v>
      </c>
      <c r="E73" t="s">
        <v>23</v>
      </c>
      <c r="F73" t="s">
        <v>23</v>
      </c>
      <c r="G73" s="2">
        <v>4.0999999999999996</v>
      </c>
    </row>
    <row r="74" spans="1:7" x14ac:dyDescent="0.35">
      <c r="A74" t="s">
        <v>98</v>
      </c>
      <c r="B74" t="s">
        <v>24</v>
      </c>
      <c r="C74" t="s">
        <v>100</v>
      </c>
      <c r="D74" s="2">
        <v>185.2</v>
      </c>
      <c r="E74" t="s">
        <v>23</v>
      </c>
      <c r="F74" t="s">
        <v>23</v>
      </c>
      <c r="G74" s="2">
        <v>8.3000000000000007</v>
      </c>
    </row>
    <row r="75" spans="1:7" x14ac:dyDescent="0.35">
      <c r="A75" t="s">
        <v>98</v>
      </c>
      <c r="B75" t="s">
        <v>26</v>
      </c>
      <c r="C75" t="s">
        <v>101</v>
      </c>
      <c r="D75" s="2">
        <v>185.9</v>
      </c>
      <c r="E75" t="s">
        <v>23</v>
      </c>
      <c r="F75" t="s">
        <v>23</v>
      </c>
      <c r="G75" s="2">
        <v>9.1999999999999993</v>
      </c>
    </row>
    <row r="76" spans="1:7" x14ac:dyDescent="0.35">
      <c r="A76" t="s">
        <v>98</v>
      </c>
      <c r="B76" t="s">
        <v>28</v>
      </c>
      <c r="C76" t="s">
        <v>102</v>
      </c>
      <c r="D76" s="2">
        <v>187.6</v>
      </c>
      <c r="E76" t="s">
        <v>23</v>
      </c>
      <c r="F76" t="s">
        <v>23</v>
      </c>
      <c r="G76" s="2">
        <v>9.6</v>
      </c>
    </row>
    <row r="77" spans="1:7" x14ac:dyDescent="0.35">
      <c r="A77" t="s">
        <v>98</v>
      </c>
      <c r="B77" t="s">
        <v>30</v>
      </c>
      <c r="C77" t="s">
        <v>103</v>
      </c>
      <c r="D77" s="2">
        <v>189.3</v>
      </c>
      <c r="E77" t="s">
        <v>23</v>
      </c>
      <c r="F77" t="s">
        <v>23</v>
      </c>
      <c r="G77" s="2">
        <v>10.3</v>
      </c>
    </row>
    <row r="78" spans="1:7" x14ac:dyDescent="0.35">
      <c r="A78" t="s">
        <v>98</v>
      </c>
      <c r="B78" t="s">
        <v>32</v>
      </c>
      <c r="C78" t="s">
        <v>104</v>
      </c>
      <c r="D78" s="2">
        <v>180.9</v>
      </c>
      <c r="E78" t="s">
        <v>23</v>
      </c>
      <c r="F78" t="s">
        <v>23</v>
      </c>
      <c r="G78" s="2">
        <v>4.3</v>
      </c>
    </row>
    <row r="79" spans="1:7" x14ac:dyDescent="0.35">
      <c r="A79" t="s">
        <v>98</v>
      </c>
      <c r="B79" t="s">
        <v>34</v>
      </c>
      <c r="C79" t="s">
        <v>105</v>
      </c>
      <c r="D79" s="2">
        <v>181</v>
      </c>
      <c r="E79" t="s">
        <v>23</v>
      </c>
      <c r="F79" t="s">
        <v>23</v>
      </c>
      <c r="G79" s="2">
        <v>3.8</v>
      </c>
    </row>
    <row r="80" spans="1:7" x14ac:dyDescent="0.35">
      <c r="A80" t="s">
        <v>98</v>
      </c>
      <c r="B80" t="s">
        <v>36</v>
      </c>
      <c r="C80" t="s">
        <v>106</v>
      </c>
      <c r="D80" s="2">
        <v>181</v>
      </c>
      <c r="E80" t="s">
        <v>23</v>
      </c>
      <c r="F80" t="s">
        <v>23</v>
      </c>
      <c r="G80" s="2">
        <v>3.5</v>
      </c>
    </row>
    <row r="81" spans="1:7" x14ac:dyDescent="0.35">
      <c r="A81" t="s">
        <v>98</v>
      </c>
      <c r="B81" t="s">
        <v>38</v>
      </c>
      <c r="C81" t="s">
        <v>107</v>
      </c>
      <c r="D81" s="2">
        <v>181.4</v>
      </c>
      <c r="E81" t="s">
        <v>23</v>
      </c>
      <c r="F81" t="s">
        <v>23</v>
      </c>
      <c r="G81" s="2">
        <v>3.3</v>
      </c>
    </row>
    <row r="82" spans="1:7" x14ac:dyDescent="0.35">
      <c r="A82" t="s">
        <v>98</v>
      </c>
      <c r="B82" t="s">
        <v>40</v>
      </c>
      <c r="C82" t="s">
        <v>108</v>
      </c>
      <c r="D82" s="2">
        <v>181.5</v>
      </c>
      <c r="E82" t="s">
        <v>23</v>
      </c>
      <c r="F82" t="s">
        <v>23</v>
      </c>
      <c r="G82" s="2">
        <v>3</v>
      </c>
    </row>
    <row r="83" spans="1:7" x14ac:dyDescent="0.35">
      <c r="A83" t="s">
        <v>98</v>
      </c>
      <c r="B83" t="s">
        <v>42</v>
      </c>
      <c r="C83" t="s">
        <v>109</v>
      </c>
      <c r="D83" s="2">
        <v>182.8</v>
      </c>
      <c r="E83" t="s">
        <v>23</v>
      </c>
      <c r="F83" t="s">
        <v>23</v>
      </c>
      <c r="G83" s="2">
        <v>3</v>
      </c>
    </row>
    <row r="84" spans="1:7" x14ac:dyDescent="0.35">
      <c r="A84" t="s">
        <v>98</v>
      </c>
      <c r="B84" t="s">
        <v>44</v>
      </c>
      <c r="C84" t="s">
        <v>110</v>
      </c>
      <c r="D84" s="2">
        <v>183</v>
      </c>
      <c r="E84" t="s">
        <v>23</v>
      </c>
      <c r="F84" t="s">
        <v>23</v>
      </c>
      <c r="G84" s="2">
        <v>2.6</v>
      </c>
    </row>
    <row r="85" spans="1:7" x14ac:dyDescent="0.35">
      <c r="A85" t="s">
        <v>111</v>
      </c>
      <c r="B85" t="s">
        <v>21</v>
      </c>
      <c r="C85" t="s">
        <v>112</v>
      </c>
      <c r="D85" s="2">
        <v>183.8</v>
      </c>
      <c r="E85" t="s">
        <v>23</v>
      </c>
      <c r="F85" t="s">
        <v>23</v>
      </c>
      <c r="G85" s="2">
        <v>2.2999999999999998</v>
      </c>
    </row>
    <row r="86" spans="1:7" x14ac:dyDescent="0.35">
      <c r="A86" t="s">
        <v>111</v>
      </c>
      <c r="B86" t="s">
        <v>24</v>
      </c>
      <c r="C86" t="s">
        <v>113</v>
      </c>
      <c r="D86" s="2">
        <v>191.1</v>
      </c>
      <c r="E86" t="s">
        <v>23</v>
      </c>
      <c r="F86" t="s">
        <v>23</v>
      </c>
      <c r="G86" s="2">
        <v>3.2</v>
      </c>
    </row>
    <row r="87" spans="1:7" x14ac:dyDescent="0.35">
      <c r="A87" t="s">
        <v>111</v>
      </c>
      <c r="B87" t="s">
        <v>26</v>
      </c>
      <c r="C87" t="s">
        <v>114</v>
      </c>
      <c r="D87" s="2">
        <v>198.6</v>
      </c>
      <c r="E87" t="s">
        <v>23</v>
      </c>
      <c r="F87" t="s">
        <v>23</v>
      </c>
      <c r="G87" s="2">
        <v>6.8</v>
      </c>
    </row>
    <row r="88" spans="1:7" x14ac:dyDescent="0.35">
      <c r="A88" t="s">
        <v>111</v>
      </c>
      <c r="B88" t="s">
        <v>28</v>
      </c>
      <c r="C88" t="s">
        <v>115</v>
      </c>
      <c r="D88" s="2">
        <v>198.6</v>
      </c>
      <c r="E88" t="s">
        <v>23</v>
      </c>
      <c r="F88" t="s">
        <v>23</v>
      </c>
      <c r="G88" s="2">
        <v>5.9</v>
      </c>
    </row>
    <row r="89" spans="1:7" x14ac:dyDescent="0.35">
      <c r="A89" t="s">
        <v>111</v>
      </c>
      <c r="B89" t="s">
        <v>30</v>
      </c>
      <c r="C89" t="s">
        <v>116</v>
      </c>
      <c r="D89" s="2">
        <v>201.9</v>
      </c>
      <c r="E89" t="s">
        <v>23</v>
      </c>
      <c r="F89" t="s">
        <v>23</v>
      </c>
      <c r="G89" s="2">
        <v>6.7</v>
      </c>
    </row>
    <row r="90" spans="1:7" x14ac:dyDescent="0.35">
      <c r="A90" t="s">
        <v>111</v>
      </c>
      <c r="B90" t="s">
        <v>32</v>
      </c>
      <c r="C90" t="s">
        <v>117</v>
      </c>
      <c r="D90" s="2">
        <v>201.9</v>
      </c>
      <c r="E90" t="s">
        <v>23</v>
      </c>
      <c r="F90" t="s">
        <v>23</v>
      </c>
      <c r="G90" s="2">
        <v>11.6</v>
      </c>
    </row>
    <row r="91" spans="1:7" x14ac:dyDescent="0.35">
      <c r="A91" t="s">
        <v>111</v>
      </c>
      <c r="B91" t="s">
        <v>34</v>
      </c>
      <c r="C91" t="s">
        <v>118</v>
      </c>
      <c r="D91" s="2">
        <v>215.9</v>
      </c>
      <c r="E91" t="s">
        <v>23</v>
      </c>
      <c r="F91" t="s">
        <v>23</v>
      </c>
      <c r="G91" s="2">
        <v>19.3</v>
      </c>
    </row>
    <row r="92" spans="1:7" x14ac:dyDescent="0.35">
      <c r="A92" t="s">
        <v>111</v>
      </c>
      <c r="B92" t="s">
        <v>36</v>
      </c>
      <c r="C92" t="s">
        <v>119</v>
      </c>
      <c r="D92" s="2">
        <v>215.9</v>
      </c>
      <c r="E92" t="s">
        <v>23</v>
      </c>
      <c r="F92" t="s">
        <v>23</v>
      </c>
      <c r="G92" s="2">
        <v>19.3</v>
      </c>
    </row>
    <row r="93" spans="1:7" x14ac:dyDescent="0.35">
      <c r="A93" t="s">
        <v>111</v>
      </c>
      <c r="B93" t="s">
        <v>38</v>
      </c>
      <c r="C93" t="s">
        <v>120</v>
      </c>
      <c r="D93" s="2">
        <v>215.9</v>
      </c>
      <c r="E93" t="s">
        <v>23</v>
      </c>
      <c r="F93" t="s">
        <v>23</v>
      </c>
      <c r="G93" s="2">
        <v>19</v>
      </c>
    </row>
    <row r="94" spans="1:7" x14ac:dyDescent="0.35">
      <c r="A94" t="s">
        <v>111</v>
      </c>
      <c r="B94" t="s">
        <v>40</v>
      </c>
      <c r="C94" t="s">
        <v>121</v>
      </c>
      <c r="D94" s="2">
        <v>216</v>
      </c>
      <c r="E94" t="s">
        <v>23</v>
      </c>
      <c r="F94" t="s">
        <v>23</v>
      </c>
      <c r="G94" s="2">
        <v>19</v>
      </c>
    </row>
    <row r="95" spans="1:7" x14ac:dyDescent="0.35">
      <c r="A95" t="s">
        <v>111</v>
      </c>
      <c r="B95" t="s">
        <v>42</v>
      </c>
      <c r="C95" t="s">
        <v>122</v>
      </c>
      <c r="D95" s="2">
        <v>217.3</v>
      </c>
      <c r="E95" t="s">
        <v>23</v>
      </c>
      <c r="F95" t="s">
        <v>23</v>
      </c>
      <c r="G95" s="2">
        <v>18.899999999999999</v>
      </c>
    </row>
    <row r="96" spans="1:7" x14ac:dyDescent="0.35">
      <c r="A96" t="s">
        <v>111</v>
      </c>
      <c r="B96" t="s">
        <v>44</v>
      </c>
      <c r="C96" t="s">
        <v>123</v>
      </c>
      <c r="D96" s="2">
        <v>217.4</v>
      </c>
      <c r="E96" t="s">
        <v>23</v>
      </c>
      <c r="F96" t="s">
        <v>23</v>
      </c>
      <c r="G96" s="2">
        <v>18.8</v>
      </c>
    </row>
    <row r="97" spans="1:7" x14ac:dyDescent="0.35">
      <c r="A97" t="s">
        <v>124</v>
      </c>
      <c r="B97" t="s">
        <v>21</v>
      </c>
      <c r="C97" t="s">
        <v>125</v>
      </c>
      <c r="D97" s="2">
        <v>222.7</v>
      </c>
      <c r="E97" t="s">
        <v>23</v>
      </c>
      <c r="F97" t="s">
        <v>23</v>
      </c>
      <c r="G97" s="2">
        <v>21.2</v>
      </c>
    </row>
    <row r="98" spans="1:7" x14ac:dyDescent="0.35">
      <c r="A98" t="s">
        <v>124</v>
      </c>
      <c r="B98" t="s">
        <v>24</v>
      </c>
      <c r="C98" t="s">
        <v>126</v>
      </c>
      <c r="D98" s="2">
        <v>223.7</v>
      </c>
      <c r="E98" t="s">
        <v>23</v>
      </c>
      <c r="F98" t="s">
        <v>23</v>
      </c>
      <c r="G98" s="2">
        <v>17.100000000000001</v>
      </c>
    </row>
    <row r="99" spans="1:7" x14ac:dyDescent="0.35">
      <c r="A99" t="s">
        <v>124</v>
      </c>
      <c r="B99" t="s">
        <v>26</v>
      </c>
      <c r="C99" t="s">
        <v>127</v>
      </c>
      <c r="D99" s="2">
        <v>224.2</v>
      </c>
      <c r="E99" t="s">
        <v>23</v>
      </c>
      <c r="F99" t="s">
        <v>23</v>
      </c>
      <c r="G99" s="2">
        <v>12.9</v>
      </c>
    </row>
    <row r="100" spans="1:7" x14ac:dyDescent="0.35">
      <c r="A100" t="s">
        <v>124</v>
      </c>
      <c r="B100" t="s">
        <v>28</v>
      </c>
      <c r="C100" t="s">
        <v>128</v>
      </c>
      <c r="D100" s="2">
        <v>221.2</v>
      </c>
      <c r="E100" t="s">
        <v>23</v>
      </c>
      <c r="F100" t="s">
        <v>23</v>
      </c>
      <c r="G100" s="2">
        <v>11.4</v>
      </c>
    </row>
    <row r="101" spans="1:7" x14ac:dyDescent="0.35">
      <c r="A101" t="s">
        <v>124</v>
      </c>
      <c r="B101" t="s">
        <v>30</v>
      </c>
      <c r="C101" t="s">
        <v>129</v>
      </c>
      <c r="D101" s="2">
        <v>220.9</v>
      </c>
      <c r="E101" t="s">
        <v>23</v>
      </c>
      <c r="F101" t="s">
        <v>23</v>
      </c>
      <c r="G101" s="2">
        <v>9.4</v>
      </c>
    </row>
    <row r="102" spans="1:7" x14ac:dyDescent="0.35">
      <c r="A102" t="s">
        <v>124</v>
      </c>
      <c r="B102" t="s">
        <v>32</v>
      </c>
      <c r="C102" t="s">
        <v>130</v>
      </c>
      <c r="D102" s="2">
        <v>223.9</v>
      </c>
      <c r="E102" t="s">
        <v>23</v>
      </c>
      <c r="F102" t="s">
        <v>23</v>
      </c>
      <c r="G102" s="2">
        <v>10.9</v>
      </c>
    </row>
    <row r="103" spans="1:7" x14ac:dyDescent="0.35">
      <c r="A103" t="s">
        <v>124</v>
      </c>
      <c r="B103" t="s">
        <v>34</v>
      </c>
      <c r="C103" t="s">
        <v>131</v>
      </c>
      <c r="D103" s="2">
        <v>225.2</v>
      </c>
      <c r="E103" t="s">
        <v>23</v>
      </c>
      <c r="F103" t="s">
        <v>23</v>
      </c>
      <c r="G103" s="2">
        <v>4.3</v>
      </c>
    </row>
    <row r="104" spans="1:7" x14ac:dyDescent="0.35">
      <c r="A104" t="s">
        <v>124</v>
      </c>
      <c r="B104" t="s">
        <v>36</v>
      </c>
      <c r="C104" t="s">
        <v>132</v>
      </c>
      <c r="D104" s="2">
        <v>225.5</v>
      </c>
      <c r="E104" t="s">
        <v>23</v>
      </c>
      <c r="F104" t="s">
        <v>23</v>
      </c>
      <c r="G104" s="2">
        <v>4.4000000000000004</v>
      </c>
    </row>
    <row r="105" spans="1:7" x14ac:dyDescent="0.35">
      <c r="A105" t="s">
        <v>124</v>
      </c>
      <c r="B105" t="s">
        <v>38</v>
      </c>
      <c r="C105" t="s">
        <v>133</v>
      </c>
      <c r="D105" s="2">
        <v>228.4</v>
      </c>
      <c r="E105" t="s">
        <v>23</v>
      </c>
      <c r="F105" t="s">
        <v>23</v>
      </c>
      <c r="G105" s="2">
        <v>5.8</v>
      </c>
    </row>
    <row r="106" spans="1:7" x14ac:dyDescent="0.35">
      <c r="A106" t="s">
        <v>124</v>
      </c>
      <c r="B106" t="s">
        <v>40</v>
      </c>
      <c r="C106" t="s">
        <v>134</v>
      </c>
      <c r="D106" s="2">
        <v>223.2</v>
      </c>
      <c r="E106" t="s">
        <v>23</v>
      </c>
      <c r="F106" t="s">
        <v>23</v>
      </c>
      <c r="G106" s="2">
        <v>3.3</v>
      </c>
    </row>
    <row r="107" spans="1:7" x14ac:dyDescent="0.35">
      <c r="A107" t="s">
        <v>124</v>
      </c>
      <c r="B107" t="s">
        <v>42</v>
      </c>
      <c r="C107" t="s">
        <v>135</v>
      </c>
      <c r="D107" s="2">
        <v>224</v>
      </c>
      <c r="E107" t="s">
        <v>23</v>
      </c>
      <c r="F107" t="s">
        <v>23</v>
      </c>
      <c r="G107" s="2">
        <v>3.1</v>
      </c>
    </row>
    <row r="108" spans="1:7" x14ac:dyDescent="0.35">
      <c r="A108" t="s">
        <v>124</v>
      </c>
      <c r="B108" t="s">
        <v>44</v>
      </c>
      <c r="C108" t="s">
        <v>136</v>
      </c>
      <c r="D108" s="2">
        <v>220.6</v>
      </c>
      <c r="E108" t="s">
        <v>23</v>
      </c>
      <c r="F108" t="s">
        <v>23</v>
      </c>
      <c r="G108" s="2">
        <v>1.5</v>
      </c>
    </row>
    <row r="109" spans="1:7" x14ac:dyDescent="0.35">
      <c r="A109" t="s">
        <v>137</v>
      </c>
      <c r="B109" t="s">
        <v>21</v>
      </c>
      <c r="C109" t="s">
        <v>138</v>
      </c>
      <c r="D109" s="2">
        <v>222.9</v>
      </c>
      <c r="E109" t="s">
        <v>23</v>
      </c>
      <c r="F109" t="s">
        <v>23</v>
      </c>
      <c r="G109" s="2">
        <v>0.1</v>
      </c>
    </row>
    <row r="110" spans="1:7" x14ac:dyDescent="0.35">
      <c r="A110" t="s">
        <v>137</v>
      </c>
      <c r="B110" t="s">
        <v>24</v>
      </c>
      <c r="C110" t="s">
        <v>139</v>
      </c>
      <c r="D110" s="2">
        <v>221.2</v>
      </c>
      <c r="E110" t="s">
        <v>23</v>
      </c>
      <c r="F110" t="s">
        <v>23</v>
      </c>
      <c r="G110" s="2">
        <v>-1.1000000000000001</v>
      </c>
    </row>
    <row r="111" spans="1:7" x14ac:dyDescent="0.35">
      <c r="A111" t="s">
        <v>137</v>
      </c>
      <c r="B111" t="s">
        <v>26</v>
      </c>
      <c r="C111" t="s">
        <v>140</v>
      </c>
      <c r="D111" s="2">
        <v>220.2</v>
      </c>
      <c r="E111" t="s">
        <v>23</v>
      </c>
      <c r="F111" t="s">
        <v>23</v>
      </c>
      <c r="G111" s="2">
        <v>-1.8</v>
      </c>
    </row>
    <row r="112" spans="1:7" x14ac:dyDescent="0.35">
      <c r="A112" t="s">
        <v>137</v>
      </c>
      <c r="B112" t="s">
        <v>28</v>
      </c>
      <c r="C112" t="s">
        <v>141</v>
      </c>
      <c r="D112" s="2">
        <v>220.5</v>
      </c>
      <c r="E112" t="s">
        <v>23</v>
      </c>
      <c r="F112" t="s">
        <v>23</v>
      </c>
      <c r="G112" s="2">
        <v>-0.3</v>
      </c>
    </row>
    <row r="113" spans="1:7" x14ac:dyDescent="0.35">
      <c r="A113" t="s">
        <v>137</v>
      </c>
      <c r="B113" t="s">
        <v>30</v>
      </c>
      <c r="C113" t="s">
        <v>142</v>
      </c>
      <c r="D113" s="2">
        <v>221.6</v>
      </c>
      <c r="E113" t="s">
        <v>23</v>
      </c>
      <c r="F113" t="s">
        <v>23</v>
      </c>
      <c r="G113" s="2">
        <v>0.3</v>
      </c>
    </row>
    <row r="114" spans="1:7" x14ac:dyDescent="0.35">
      <c r="A114" t="s">
        <v>137</v>
      </c>
      <c r="B114" t="s">
        <v>32</v>
      </c>
      <c r="C114" t="s">
        <v>143</v>
      </c>
      <c r="D114" s="2">
        <v>221.5</v>
      </c>
      <c r="E114" t="s">
        <v>23</v>
      </c>
      <c r="F114" t="s">
        <v>23</v>
      </c>
      <c r="G114" s="2">
        <v>-1.1000000000000001</v>
      </c>
    </row>
    <row r="115" spans="1:7" x14ac:dyDescent="0.35">
      <c r="A115" t="s">
        <v>137</v>
      </c>
      <c r="B115" t="s">
        <v>34</v>
      </c>
      <c r="C115" t="s">
        <v>144</v>
      </c>
      <c r="D115" s="2">
        <v>221.8</v>
      </c>
      <c r="E115" t="s">
        <v>23</v>
      </c>
      <c r="F115" t="s">
        <v>23</v>
      </c>
      <c r="G115" s="2">
        <v>-1.5</v>
      </c>
    </row>
    <row r="116" spans="1:7" x14ac:dyDescent="0.35">
      <c r="A116" t="s">
        <v>137</v>
      </c>
      <c r="B116" t="s">
        <v>36</v>
      </c>
      <c r="C116" t="s">
        <v>145</v>
      </c>
      <c r="D116" s="2">
        <v>222.1</v>
      </c>
      <c r="E116" t="s">
        <v>23</v>
      </c>
      <c r="F116" t="s">
        <v>23</v>
      </c>
      <c r="G116" s="2">
        <v>-1.5</v>
      </c>
    </row>
    <row r="117" spans="1:7" x14ac:dyDescent="0.35">
      <c r="A117" t="s">
        <v>137</v>
      </c>
      <c r="B117" t="s">
        <v>38</v>
      </c>
      <c r="C117" t="s">
        <v>146</v>
      </c>
      <c r="D117" s="2">
        <v>221.9</v>
      </c>
      <c r="E117" t="s">
        <v>23</v>
      </c>
      <c r="F117" t="s">
        <v>23</v>
      </c>
      <c r="G117" s="2">
        <v>-2.8</v>
      </c>
    </row>
    <row r="118" spans="1:7" x14ac:dyDescent="0.35">
      <c r="A118" t="s">
        <v>137</v>
      </c>
      <c r="B118" t="s">
        <v>40</v>
      </c>
      <c r="C118" t="s">
        <v>147</v>
      </c>
      <c r="D118" s="2">
        <v>223</v>
      </c>
      <c r="E118" t="s">
        <v>23</v>
      </c>
      <c r="F118" t="s">
        <v>23</v>
      </c>
      <c r="G118" s="2">
        <v>-0.1</v>
      </c>
    </row>
    <row r="119" spans="1:7" x14ac:dyDescent="0.35">
      <c r="A119" t="s">
        <v>137</v>
      </c>
      <c r="B119" t="s">
        <v>42</v>
      </c>
      <c r="C119" t="s">
        <v>148</v>
      </c>
      <c r="D119" s="2">
        <v>223</v>
      </c>
      <c r="E119" t="s">
        <v>23</v>
      </c>
      <c r="F119" t="s">
        <v>23</v>
      </c>
      <c r="G119" s="2">
        <v>-0.4</v>
      </c>
    </row>
    <row r="120" spans="1:7" x14ac:dyDescent="0.35">
      <c r="A120" t="s">
        <v>137</v>
      </c>
      <c r="B120" t="s">
        <v>44</v>
      </c>
      <c r="C120" t="s">
        <v>149</v>
      </c>
      <c r="D120" s="2">
        <v>223.8</v>
      </c>
      <c r="E120" t="s">
        <v>23</v>
      </c>
      <c r="F120" t="s">
        <v>23</v>
      </c>
      <c r="G120" s="2">
        <v>1.5</v>
      </c>
    </row>
    <row r="121" spans="1:7" x14ac:dyDescent="0.35">
      <c r="A121" t="s">
        <v>150</v>
      </c>
      <c r="B121" t="s">
        <v>21</v>
      </c>
      <c r="C121" t="s">
        <v>151</v>
      </c>
      <c r="D121" s="2">
        <v>225.5</v>
      </c>
      <c r="E121" t="s">
        <v>23</v>
      </c>
      <c r="F121" t="s">
        <v>23</v>
      </c>
      <c r="G121" s="2">
        <v>1.2</v>
      </c>
    </row>
    <row r="122" spans="1:7" x14ac:dyDescent="0.35">
      <c r="A122" t="s">
        <v>150</v>
      </c>
      <c r="B122" t="s">
        <v>24</v>
      </c>
      <c r="C122" t="s">
        <v>152</v>
      </c>
      <c r="D122" s="2">
        <v>224.9</v>
      </c>
      <c r="E122" t="s">
        <v>23</v>
      </c>
      <c r="F122" t="s">
        <v>23</v>
      </c>
      <c r="G122" s="2">
        <v>1.7</v>
      </c>
    </row>
    <row r="123" spans="1:7" x14ac:dyDescent="0.35">
      <c r="A123" t="s">
        <v>150</v>
      </c>
      <c r="B123" t="s">
        <v>26</v>
      </c>
      <c r="C123" t="s">
        <v>153</v>
      </c>
      <c r="D123" s="2">
        <v>224.5</v>
      </c>
      <c r="E123" t="s">
        <v>23</v>
      </c>
      <c r="F123" t="s">
        <v>23</v>
      </c>
      <c r="G123" s="2">
        <v>2</v>
      </c>
    </row>
    <row r="124" spans="1:7" x14ac:dyDescent="0.35">
      <c r="A124" t="s">
        <v>150</v>
      </c>
      <c r="B124" t="s">
        <v>28</v>
      </c>
      <c r="C124" t="s">
        <v>154</v>
      </c>
      <c r="D124" s="2">
        <v>225.7</v>
      </c>
      <c r="E124" t="s">
        <v>23</v>
      </c>
      <c r="F124" t="s">
        <v>23</v>
      </c>
      <c r="G124" s="2">
        <v>2.4</v>
      </c>
    </row>
    <row r="125" spans="1:7" x14ac:dyDescent="0.35">
      <c r="A125" t="s">
        <v>150</v>
      </c>
      <c r="B125" t="s">
        <v>30</v>
      </c>
      <c r="C125" t="s">
        <v>155</v>
      </c>
      <c r="D125" s="2">
        <v>227.7</v>
      </c>
      <c r="E125" t="s">
        <v>23</v>
      </c>
      <c r="F125" t="s">
        <v>23</v>
      </c>
      <c r="G125" s="2">
        <v>2.8</v>
      </c>
    </row>
    <row r="126" spans="1:7" x14ac:dyDescent="0.35">
      <c r="A126" t="s">
        <v>150</v>
      </c>
      <c r="B126" t="s">
        <v>32</v>
      </c>
      <c r="C126" t="s">
        <v>156</v>
      </c>
      <c r="D126" s="2">
        <v>228.8</v>
      </c>
      <c r="E126" t="s">
        <v>23</v>
      </c>
      <c r="F126" t="s">
        <v>23</v>
      </c>
      <c r="G126" s="2">
        <v>3.3</v>
      </c>
    </row>
    <row r="127" spans="1:7" x14ac:dyDescent="0.35">
      <c r="A127" t="s">
        <v>150</v>
      </c>
      <c r="B127" t="s">
        <v>34</v>
      </c>
      <c r="C127" t="s">
        <v>157</v>
      </c>
      <c r="D127" s="2">
        <v>225.9</v>
      </c>
      <c r="E127" t="s">
        <v>23</v>
      </c>
      <c r="F127" t="s">
        <v>23</v>
      </c>
      <c r="G127" s="2">
        <v>1.8</v>
      </c>
    </row>
    <row r="128" spans="1:7" x14ac:dyDescent="0.35">
      <c r="A128" t="s">
        <v>150</v>
      </c>
      <c r="B128" t="s">
        <v>36</v>
      </c>
      <c r="C128" t="s">
        <v>158</v>
      </c>
      <c r="D128" s="2">
        <v>224.2</v>
      </c>
      <c r="E128" t="s">
        <v>23</v>
      </c>
      <c r="F128" t="s">
        <v>23</v>
      </c>
      <c r="G128" s="2">
        <v>0.9</v>
      </c>
    </row>
    <row r="129" spans="1:7" x14ac:dyDescent="0.35">
      <c r="A129" t="s">
        <v>150</v>
      </c>
      <c r="B129" t="s">
        <v>38</v>
      </c>
      <c r="C129" t="s">
        <v>159</v>
      </c>
      <c r="D129" s="2">
        <v>226</v>
      </c>
      <c r="E129" t="s">
        <v>23</v>
      </c>
      <c r="F129" t="s">
        <v>23</v>
      </c>
      <c r="G129" s="2">
        <v>1.8</v>
      </c>
    </row>
    <row r="130" spans="1:7" x14ac:dyDescent="0.35">
      <c r="A130" t="s">
        <v>150</v>
      </c>
      <c r="B130" t="s">
        <v>40</v>
      </c>
      <c r="C130" t="s">
        <v>160</v>
      </c>
      <c r="D130" s="2">
        <v>223.7</v>
      </c>
      <c r="E130" t="s">
        <v>23</v>
      </c>
      <c r="F130" t="s">
        <v>23</v>
      </c>
      <c r="G130" s="2">
        <v>0.3</v>
      </c>
    </row>
    <row r="131" spans="1:7" x14ac:dyDescent="0.35">
      <c r="A131" t="s">
        <v>150</v>
      </c>
      <c r="B131" t="s">
        <v>42</v>
      </c>
      <c r="C131" t="s">
        <v>161</v>
      </c>
      <c r="D131" s="2">
        <v>221.7</v>
      </c>
      <c r="E131" t="s">
        <v>23</v>
      </c>
      <c r="F131" t="s">
        <v>23</v>
      </c>
      <c r="G131" s="2">
        <v>-0.6</v>
      </c>
    </row>
    <row r="132" spans="1:7" x14ac:dyDescent="0.35">
      <c r="A132" t="s">
        <v>150</v>
      </c>
      <c r="B132" t="s">
        <v>44</v>
      </c>
      <c r="C132" t="s">
        <v>162</v>
      </c>
      <c r="D132" s="2">
        <v>223.5</v>
      </c>
      <c r="E132" t="s">
        <v>23</v>
      </c>
      <c r="F132" t="s">
        <v>23</v>
      </c>
      <c r="G132" s="2">
        <v>-0.1</v>
      </c>
    </row>
    <row r="133" spans="1:7" x14ac:dyDescent="0.35">
      <c r="A133" t="s">
        <v>163</v>
      </c>
      <c r="B133" t="s">
        <v>21</v>
      </c>
      <c r="C133" t="s">
        <v>164</v>
      </c>
      <c r="D133" s="2">
        <v>218.9</v>
      </c>
      <c r="E133" t="s">
        <v>23</v>
      </c>
      <c r="F133" t="s">
        <v>23</v>
      </c>
      <c r="G133" s="2">
        <v>-2.9</v>
      </c>
    </row>
    <row r="134" spans="1:7" x14ac:dyDescent="0.35">
      <c r="A134" t="s">
        <v>163</v>
      </c>
      <c r="B134" t="s">
        <v>24</v>
      </c>
      <c r="C134" t="s">
        <v>165</v>
      </c>
      <c r="D134" s="2">
        <v>220</v>
      </c>
      <c r="E134" t="s">
        <v>23</v>
      </c>
      <c r="F134" t="s">
        <v>23</v>
      </c>
      <c r="G134" s="2">
        <v>-2.2000000000000002</v>
      </c>
    </row>
    <row r="135" spans="1:7" x14ac:dyDescent="0.35">
      <c r="A135" t="s">
        <v>163</v>
      </c>
      <c r="B135" t="s">
        <v>26</v>
      </c>
      <c r="C135" t="s">
        <v>166</v>
      </c>
      <c r="D135" s="2">
        <v>222.1</v>
      </c>
      <c r="E135" t="s">
        <v>23</v>
      </c>
      <c r="F135" t="s">
        <v>23</v>
      </c>
      <c r="G135" s="2">
        <v>-1.1000000000000001</v>
      </c>
    </row>
    <row r="136" spans="1:7" x14ac:dyDescent="0.35">
      <c r="A136" t="s">
        <v>163</v>
      </c>
      <c r="B136" t="s">
        <v>28</v>
      </c>
      <c r="C136" t="s">
        <v>167</v>
      </c>
      <c r="D136" s="2">
        <v>222.3</v>
      </c>
      <c r="E136" t="s">
        <v>23</v>
      </c>
      <c r="F136" t="s">
        <v>23</v>
      </c>
      <c r="G136" s="2">
        <v>-1.5</v>
      </c>
    </row>
    <row r="137" spans="1:7" x14ac:dyDescent="0.35">
      <c r="A137" t="s">
        <v>163</v>
      </c>
      <c r="B137" t="s">
        <v>30</v>
      </c>
      <c r="C137" t="s">
        <v>168</v>
      </c>
      <c r="D137" s="2">
        <v>224.3</v>
      </c>
      <c r="E137" t="s">
        <v>23</v>
      </c>
      <c r="F137" t="s">
        <v>23</v>
      </c>
      <c r="G137" s="2">
        <v>-1.5</v>
      </c>
    </row>
    <row r="138" spans="1:7" x14ac:dyDescent="0.35">
      <c r="A138" t="s">
        <v>163</v>
      </c>
      <c r="B138" t="s">
        <v>32</v>
      </c>
      <c r="C138" t="s">
        <v>169</v>
      </c>
      <c r="D138" s="2">
        <v>225.2</v>
      </c>
      <c r="E138" t="s">
        <v>23</v>
      </c>
      <c r="F138" t="s">
        <v>23</v>
      </c>
      <c r="G138" s="2">
        <v>-1.6</v>
      </c>
    </row>
    <row r="139" spans="1:7" x14ac:dyDescent="0.35">
      <c r="A139" t="s">
        <v>163</v>
      </c>
      <c r="B139" t="s">
        <v>34</v>
      </c>
      <c r="C139" t="s">
        <v>170</v>
      </c>
      <c r="D139" s="2">
        <v>225.4</v>
      </c>
      <c r="E139" t="s">
        <v>23</v>
      </c>
      <c r="F139" t="s">
        <v>23</v>
      </c>
      <c r="G139" s="2">
        <v>-0.2</v>
      </c>
    </row>
    <row r="140" spans="1:7" x14ac:dyDescent="0.35">
      <c r="A140" t="s">
        <v>163</v>
      </c>
      <c r="B140" t="s">
        <v>36</v>
      </c>
      <c r="C140" t="s">
        <v>171</v>
      </c>
      <c r="D140" s="2">
        <v>224.4</v>
      </c>
      <c r="E140" t="s">
        <v>23</v>
      </c>
      <c r="F140" t="s">
        <v>23</v>
      </c>
      <c r="G140" s="2">
        <v>0.1</v>
      </c>
    </row>
    <row r="141" spans="1:7" x14ac:dyDescent="0.35">
      <c r="A141" t="s">
        <v>163</v>
      </c>
      <c r="B141" t="s">
        <v>38</v>
      </c>
      <c r="C141" t="s">
        <v>172</v>
      </c>
      <c r="D141" s="2">
        <v>222.9</v>
      </c>
      <c r="E141" t="s">
        <v>23</v>
      </c>
      <c r="F141" t="s">
        <v>23</v>
      </c>
      <c r="G141" s="2">
        <v>-1.4</v>
      </c>
    </row>
    <row r="142" spans="1:7" x14ac:dyDescent="0.35">
      <c r="A142" t="s">
        <v>163</v>
      </c>
      <c r="B142" t="s">
        <v>40</v>
      </c>
      <c r="C142" t="s">
        <v>173</v>
      </c>
      <c r="D142" s="2">
        <v>225.1</v>
      </c>
      <c r="E142" t="s">
        <v>23</v>
      </c>
      <c r="F142" t="s">
        <v>23</v>
      </c>
      <c r="G142" s="2">
        <v>0.6</v>
      </c>
    </row>
    <row r="143" spans="1:7" x14ac:dyDescent="0.35">
      <c r="A143" t="s">
        <v>163</v>
      </c>
      <c r="B143" t="s">
        <v>42</v>
      </c>
      <c r="C143" t="s">
        <v>174</v>
      </c>
      <c r="D143" s="2">
        <v>226.2</v>
      </c>
      <c r="E143" t="s">
        <v>23</v>
      </c>
      <c r="F143" t="s">
        <v>23</v>
      </c>
      <c r="G143" s="2">
        <v>2</v>
      </c>
    </row>
    <row r="144" spans="1:7" x14ac:dyDescent="0.35">
      <c r="A144" t="s">
        <v>163</v>
      </c>
      <c r="B144" t="s">
        <v>44</v>
      </c>
      <c r="C144" t="s">
        <v>175</v>
      </c>
      <c r="D144" s="2">
        <v>225.7</v>
      </c>
      <c r="E144" t="s">
        <v>23</v>
      </c>
      <c r="F144" t="s">
        <v>23</v>
      </c>
      <c r="G144" s="2">
        <v>1</v>
      </c>
    </row>
    <row r="145" spans="1:7" x14ac:dyDescent="0.35">
      <c r="A145" t="s">
        <v>176</v>
      </c>
      <c r="B145" t="s">
        <v>21</v>
      </c>
      <c r="C145" t="s">
        <v>177</v>
      </c>
      <c r="D145" s="2">
        <v>225.4</v>
      </c>
      <c r="E145" t="s">
        <v>23</v>
      </c>
      <c r="F145" t="s">
        <v>23</v>
      </c>
      <c r="G145" s="2">
        <v>3</v>
      </c>
    </row>
    <row r="146" spans="1:7" x14ac:dyDescent="0.35">
      <c r="A146" t="s">
        <v>176</v>
      </c>
      <c r="B146" t="s">
        <v>24</v>
      </c>
      <c r="C146" t="s">
        <v>178</v>
      </c>
      <c r="D146" s="2">
        <v>225.4</v>
      </c>
      <c r="E146" t="s">
        <v>23</v>
      </c>
      <c r="F146" t="s">
        <v>23</v>
      </c>
      <c r="G146" s="2">
        <v>2.5</v>
      </c>
    </row>
    <row r="147" spans="1:7" x14ac:dyDescent="0.35">
      <c r="A147" t="s">
        <v>176</v>
      </c>
      <c r="B147" t="s">
        <v>26</v>
      </c>
      <c r="C147" t="s">
        <v>179</v>
      </c>
      <c r="D147" s="2">
        <v>226.3</v>
      </c>
      <c r="E147" t="s">
        <v>23</v>
      </c>
      <c r="F147" t="s">
        <v>23</v>
      </c>
      <c r="G147" s="2">
        <v>1.9</v>
      </c>
    </row>
    <row r="148" spans="1:7" x14ac:dyDescent="0.35">
      <c r="A148" t="s">
        <v>176</v>
      </c>
      <c r="B148" t="s">
        <v>28</v>
      </c>
      <c r="C148" t="s">
        <v>180</v>
      </c>
      <c r="D148" s="2">
        <v>226.4</v>
      </c>
      <c r="E148" t="s">
        <v>23</v>
      </c>
      <c r="F148" t="s">
        <v>23</v>
      </c>
      <c r="G148" s="2">
        <v>1.8</v>
      </c>
    </row>
    <row r="149" spans="1:7" x14ac:dyDescent="0.35">
      <c r="A149" t="s">
        <v>176</v>
      </c>
      <c r="B149" t="s">
        <v>30</v>
      </c>
      <c r="C149" t="s">
        <v>181</v>
      </c>
      <c r="D149" s="2">
        <v>227.2</v>
      </c>
      <c r="E149" t="s">
        <v>23</v>
      </c>
      <c r="F149" t="s">
        <v>23</v>
      </c>
      <c r="G149" s="2">
        <v>1.3</v>
      </c>
    </row>
    <row r="150" spans="1:7" x14ac:dyDescent="0.35">
      <c r="A150" t="s">
        <v>176</v>
      </c>
      <c r="B150" t="s">
        <v>32</v>
      </c>
      <c r="C150" t="s">
        <v>182</v>
      </c>
      <c r="D150" s="2">
        <v>226.6</v>
      </c>
      <c r="E150" t="s">
        <v>23</v>
      </c>
      <c r="F150" t="s">
        <v>23</v>
      </c>
      <c r="G150" s="2">
        <v>0.6</v>
      </c>
    </row>
    <row r="151" spans="1:7" x14ac:dyDescent="0.35">
      <c r="A151" t="s">
        <v>176</v>
      </c>
      <c r="B151" t="s">
        <v>34</v>
      </c>
      <c r="C151" t="s">
        <v>183</v>
      </c>
      <c r="D151" s="2">
        <v>228.8</v>
      </c>
      <c r="E151" t="s">
        <v>23</v>
      </c>
      <c r="F151" t="s">
        <v>23</v>
      </c>
      <c r="G151" s="2">
        <v>1.5</v>
      </c>
    </row>
    <row r="152" spans="1:7" x14ac:dyDescent="0.35">
      <c r="A152" t="s">
        <v>176</v>
      </c>
      <c r="B152" t="s">
        <v>36</v>
      </c>
      <c r="C152" t="s">
        <v>184</v>
      </c>
      <c r="D152" s="2">
        <v>227.8</v>
      </c>
      <c r="E152" t="s">
        <v>23</v>
      </c>
      <c r="F152" t="s">
        <v>23</v>
      </c>
      <c r="G152" s="2">
        <v>1.5</v>
      </c>
    </row>
    <row r="153" spans="1:7" x14ac:dyDescent="0.35">
      <c r="A153" t="s">
        <v>176</v>
      </c>
      <c r="B153" t="s">
        <v>38</v>
      </c>
      <c r="C153" t="s">
        <v>185</v>
      </c>
      <c r="D153" s="2">
        <v>229.1</v>
      </c>
      <c r="E153" t="s">
        <v>23</v>
      </c>
      <c r="F153" t="s">
        <v>23</v>
      </c>
      <c r="G153" s="2">
        <v>2.8</v>
      </c>
    </row>
    <row r="154" spans="1:7" x14ac:dyDescent="0.35">
      <c r="A154" t="s">
        <v>176</v>
      </c>
      <c r="B154" t="s">
        <v>40</v>
      </c>
      <c r="C154" t="s">
        <v>186</v>
      </c>
      <c r="D154" s="2">
        <v>229</v>
      </c>
      <c r="E154" t="s">
        <v>23</v>
      </c>
      <c r="F154" t="s">
        <v>23</v>
      </c>
      <c r="G154" s="2">
        <v>1.7</v>
      </c>
    </row>
    <row r="155" spans="1:7" x14ac:dyDescent="0.35">
      <c r="A155" t="s">
        <v>176</v>
      </c>
      <c r="B155" t="s">
        <v>42</v>
      </c>
      <c r="C155" t="s">
        <v>187</v>
      </c>
      <c r="D155" s="2">
        <v>232</v>
      </c>
      <c r="E155" t="s">
        <v>23</v>
      </c>
      <c r="F155" t="s">
        <v>23</v>
      </c>
      <c r="G155" s="2">
        <v>2.6</v>
      </c>
    </row>
    <row r="156" spans="1:7" x14ac:dyDescent="0.35">
      <c r="A156" t="s">
        <v>176</v>
      </c>
      <c r="B156" t="s">
        <v>44</v>
      </c>
      <c r="C156" t="s">
        <v>188</v>
      </c>
      <c r="D156" s="2">
        <v>231.7</v>
      </c>
      <c r="E156" t="s">
        <v>23</v>
      </c>
      <c r="F156" t="s">
        <v>23</v>
      </c>
      <c r="G156" s="2">
        <v>2.7</v>
      </c>
    </row>
    <row r="157" spans="1:7" x14ac:dyDescent="0.35">
      <c r="A157" t="s">
        <v>189</v>
      </c>
      <c r="B157" t="s">
        <v>21</v>
      </c>
      <c r="C157" t="s">
        <v>190</v>
      </c>
      <c r="D157" s="2">
        <v>230.8</v>
      </c>
      <c r="E157" t="s">
        <v>23</v>
      </c>
      <c r="F157" t="s">
        <v>23</v>
      </c>
      <c r="G157" s="2">
        <v>2.4</v>
      </c>
    </row>
    <row r="158" spans="1:7" x14ac:dyDescent="0.35">
      <c r="A158" t="s">
        <v>189</v>
      </c>
      <c r="B158" t="s">
        <v>24</v>
      </c>
      <c r="C158" t="s">
        <v>191</v>
      </c>
      <c r="D158" s="2">
        <v>231.2</v>
      </c>
      <c r="E158" t="s">
        <v>23</v>
      </c>
      <c r="F158" t="s">
        <v>23</v>
      </c>
      <c r="G158" s="2">
        <v>2.6</v>
      </c>
    </row>
    <row r="159" spans="1:7" x14ac:dyDescent="0.35">
      <c r="A159" t="s">
        <v>189</v>
      </c>
      <c r="B159" t="s">
        <v>26</v>
      </c>
      <c r="C159" t="s">
        <v>192</v>
      </c>
      <c r="D159" s="2">
        <v>232.7</v>
      </c>
      <c r="E159" t="s">
        <v>23</v>
      </c>
      <c r="F159" t="s">
        <v>23</v>
      </c>
      <c r="G159" s="2">
        <v>2.8</v>
      </c>
    </row>
    <row r="160" spans="1:7" x14ac:dyDescent="0.35">
      <c r="A160" t="s">
        <v>189</v>
      </c>
      <c r="B160" t="s">
        <v>28</v>
      </c>
      <c r="C160" t="s">
        <v>193</v>
      </c>
      <c r="D160" s="2">
        <v>232.2</v>
      </c>
      <c r="E160" t="s">
        <v>23</v>
      </c>
      <c r="F160" t="s">
        <v>23</v>
      </c>
      <c r="G160" s="2">
        <v>2.6</v>
      </c>
    </row>
    <row r="161" spans="1:7" x14ac:dyDescent="0.35">
      <c r="A161" t="s">
        <v>189</v>
      </c>
      <c r="B161" t="s">
        <v>30</v>
      </c>
      <c r="C161" t="s">
        <v>194</v>
      </c>
      <c r="D161" s="2">
        <v>231.7</v>
      </c>
      <c r="E161" t="s">
        <v>23</v>
      </c>
      <c r="F161" t="s">
        <v>23</v>
      </c>
      <c r="G161" s="2">
        <v>2</v>
      </c>
    </row>
    <row r="162" spans="1:7" x14ac:dyDescent="0.35">
      <c r="A162" t="s">
        <v>189</v>
      </c>
      <c r="B162" t="s">
        <v>32</v>
      </c>
      <c r="C162" t="s">
        <v>195</v>
      </c>
      <c r="D162" s="2">
        <v>232.2</v>
      </c>
      <c r="E162" t="s">
        <v>23</v>
      </c>
      <c r="F162" t="s">
        <v>23</v>
      </c>
      <c r="G162" s="2">
        <v>2.5</v>
      </c>
    </row>
    <row r="163" spans="1:7" x14ac:dyDescent="0.35">
      <c r="A163" t="s">
        <v>189</v>
      </c>
      <c r="B163" t="s">
        <v>34</v>
      </c>
      <c r="C163" t="s">
        <v>196</v>
      </c>
      <c r="D163" s="2">
        <v>231.6</v>
      </c>
      <c r="E163" t="s">
        <v>23</v>
      </c>
      <c r="F163" t="s">
        <v>23</v>
      </c>
      <c r="G163" s="2">
        <v>1.2</v>
      </c>
    </row>
    <row r="164" spans="1:7" x14ac:dyDescent="0.35">
      <c r="A164" t="s">
        <v>189</v>
      </c>
      <c r="B164" t="s">
        <v>36</v>
      </c>
      <c r="C164" t="s">
        <v>197</v>
      </c>
      <c r="D164" s="2">
        <v>233.6</v>
      </c>
      <c r="E164" t="s">
        <v>23</v>
      </c>
      <c r="F164" t="s">
        <v>23</v>
      </c>
      <c r="G164" s="2">
        <v>2.5</v>
      </c>
    </row>
    <row r="165" spans="1:7" x14ac:dyDescent="0.35">
      <c r="A165" t="s">
        <v>189</v>
      </c>
      <c r="B165" t="s">
        <v>38</v>
      </c>
      <c r="C165" t="s">
        <v>198</v>
      </c>
      <c r="D165" s="2">
        <v>236.1</v>
      </c>
      <c r="E165" t="s">
        <v>23</v>
      </c>
      <c r="F165" t="s">
        <v>23</v>
      </c>
      <c r="G165" s="2">
        <v>3.1</v>
      </c>
    </row>
    <row r="166" spans="1:7" x14ac:dyDescent="0.35">
      <c r="A166" t="s">
        <v>189</v>
      </c>
      <c r="B166" t="s">
        <v>40</v>
      </c>
      <c r="C166" t="s">
        <v>199</v>
      </c>
      <c r="D166" s="2">
        <v>237.2</v>
      </c>
      <c r="E166" t="s">
        <v>23</v>
      </c>
      <c r="F166" t="s">
        <v>23</v>
      </c>
      <c r="G166" s="2">
        <v>3.6</v>
      </c>
    </row>
    <row r="167" spans="1:7" x14ac:dyDescent="0.35">
      <c r="A167" t="s">
        <v>189</v>
      </c>
      <c r="B167" t="s">
        <v>42</v>
      </c>
      <c r="C167" t="s">
        <v>200</v>
      </c>
      <c r="D167" s="2">
        <v>237.5</v>
      </c>
      <c r="E167" t="s">
        <v>23</v>
      </c>
      <c r="F167" t="s">
        <v>23</v>
      </c>
      <c r="G167" s="2">
        <v>2.4</v>
      </c>
    </row>
    <row r="168" spans="1:7" x14ac:dyDescent="0.35">
      <c r="A168" t="s">
        <v>189</v>
      </c>
      <c r="B168" t="s">
        <v>44</v>
      </c>
      <c r="C168" t="s">
        <v>201</v>
      </c>
      <c r="D168" s="2">
        <v>238.5</v>
      </c>
      <c r="E168" t="s">
        <v>23</v>
      </c>
      <c r="F168" t="s">
        <v>23</v>
      </c>
      <c r="G168" s="2">
        <v>2.9</v>
      </c>
    </row>
    <row r="169" spans="1:7" x14ac:dyDescent="0.35">
      <c r="A169" t="s">
        <v>202</v>
      </c>
      <c r="B169" t="s">
        <v>21</v>
      </c>
      <c r="C169" t="s">
        <v>203</v>
      </c>
      <c r="D169" s="2">
        <v>229.7</v>
      </c>
      <c r="E169" t="s">
        <v>23</v>
      </c>
      <c r="F169" t="s">
        <v>23</v>
      </c>
      <c r="G169" s="2">
        <v>-0.5</v>
      </c>
    </row>
    <row r="170" spans="1:7" x14ac:dyDescent="0.35">
      <c r="A170" t="s">
        <v>202</v>
      </c>
      <c r="B170" t="s">
        <v>24</v>
      </c>
      <c r="C170" t="s">
        <v>204</v>
      </c>
      <c r="D170" s="2">
        <v>230.9</v>
      </c>
      <c r="E170" t="s">
        <v>23</v>
      </c>
      <c r="F170" t="s">
        <v>23</v>
      </c>
      <c r="G170" s="2">
        <v>-0.1</v>
      </c>
    </row>
    <row r="171" spans="1:7" x14ac:dyDescent="0.35">
      <c r="A171" t="s">
        <v>202</v>
      </c>
      <c r="B171" t="s">
        <v>26</v>
      </c>
      <c r="C171" t="s">
        <v>205</v>
      </c>
      <c r="D171" s="2">
        <v>234.4</v>
      </c>
      <c r="E171" t="s">
        <v>23</v>
      </c>
      <c r="F171" t="s">
        <v>23</v>
      </c>
      <c r="G171" s="2">
        <v>0.7</v>
      </c>
    </row>
    <row r="172" spans="1:7" x14ac:dyDescent="0.35">
      <c r="A172" t="s">
        <v>202</v>
      </c>
      <c r="B172" t="s">
        <v>28</v>
      </c>
      <c r="C172" t="s">
        <v>206</v>
      </c>
      <c r="D172" s="2">
        <v>230.9</v>
      </c>
      <c r="E172" t="s">
        <v>23</v>
      </c>
      <c r="F172" t="s">
        <v>23</v>
      </c>
      <c r="G172" s="2">
        <v>-0.6</v>
      </c>
    </row>
    <row r="173" spans="1:7" x14ac:dyDescent="0.35">
      <c r="A173" t="s">
        <v>202</v>
      </c>
      <c r="B173" t="s">
        <v>30</v>
      </c>
      <c r="C173" t="s">
        <v>207</v>
      </c>
      <c r="D173" s="2">
        <v>231.7</v>
      </c>
      <c r="E173" t="s">
        <v>23</v>
      </c>
      <c r="F173" t="s">
        <v>23</v>
      </c>
      <c r="G173" s="2">
        <v>0</v>
      </c>
    </row>
    <row r="174" spans="1:7" x14ac:dyDescent="0.35">
      <c r="A174" t="s">
        <v>202</v>
      </c>
      <c r="B174" t="s">
        <v>32</v>
      </c>
      <c r="C174" t="s">
        <v>208</v>
      </c>
      <c r="D174" s="2">
        <v>227.9</v>
      </c>
      <c r="E174" t="s">
        <v>23</v>
      </c>
      <c r="F174" t="s">
        <v>23</v>
      </c>
      <c r="G174" s="2">
        <v>-1.9</v>
      </c>
    </row>
    <row r="175" spans="1:7" x14ac:dyDescent="0.35">
      <c r="A175" t="s">
        <v>202</v>
      </c>
      <c r="B175" t="s">
        <v>34</v>
      </c>
      <c r="C175" t="s">
        <v>209</v>
      </c>
      <c r="D175" s="2">
        <v>233.5</v>
      </c>
      <c r="E175" t="s">
        <v>23</v>
      </c>
      <c r="F175" t="s">
        <v>23</v>
      </c>
      <c r="G175" s="2">
        <v>0.8</v>
      </c>
    </row>
    <row r="176" spans="1:7" x14ac:dyDescent="0.35">
      <c r="A176" t="s">
        <v>202</v>
      </c>
      <c r="B176" t="s">
        <v>36</v>
      </c>
      <c r="C176" t="s">
        <v>210</v>
      </c>
      <c r="D176" s="2">
        <v>230</v>
      </c>
      <c r="E176" t="s">
        <v>23</v>
      </c>
      <c r="F176" t="s">
        <v>23</v>
      </c>
      <c r="G176" s="2">
        <v>-1.5</v>
      </c>
    </row>
    <row r="177" spans="1:7" x14ac:dyDescent="0.35">
      <c r="A177" t="s">
        <v>202</v>
      </c>
      <c r="B177" t="s">
        <v>38</v>
      </c>
      <c r="C177" t="s">
        <v>211</v>
      </c>
      <c r="D177" s="2">
        <v>232.9</v>
      </c>
      <c r="E177" t="s">
        <v>23</v>
      </c>
      <c r="F177" t="s">
        <v>23</v>
      </c>
      <c r="G177" s="2">
        <v>-1.4</v>
      </c>
    </row>
    <row r="178" spans="1:7" x14ac:dyDescent="0.35">
      <c r="A178" t="s">
        <v>202</v>
      </c>
      <c r="B178" t="s">
        <v>40</v>
      </c>
      <c r="C178" t="s">
        <v>212</v>
      </c>
      <c r="D178" s="2">
        <v>232.8</v>
      </c>
      <c r="E178" t="s">
        <v>23</v>
      </c>
      <c r="F178" t="s">
        <v>23</v>
      </c>
      <c r="G178" s="2">
        <v>-1.9</v>
      </c>
    </row>
    <row r="179" spans="1:7" x14ac:dyDescent="0.35">
      <c r="A179" t="s">
        <v>202</v>
      </c>
      <c r="B179" t="s">
        <v>42</v>
      </c>
      <c r="C179" t="s">
        <v>213</v>
      </c>
      <c r="D179" s="2">
        <v>232.4</v>
      </c>
      <c r="E179" t="s">
        <v>23</v>
      </c>
      <c r="F179" t="s">
        <v>23</v>
      </c>
      <c r="G179" s="2">
        <v>-2.1</v>
      </c>
    </row>
    <row r="180" spans="1:7" x14ac:dyDescent="0.35">
      <c r="A180" t="s">
        <v>202</v>
      </c>
      <c r="B180" t="s">
        <v>44</v>
      </c>
      <c r="C180" t="s">
        <v>214</v>
      </c>
      <c r="D180" s="2">
        <v>233.1</v>
      </c>
      <c r="E180" t="s">
        <v>23</v>
      </c>
      <c r="F180" t="s">
        <v>23</v>
      </c>
      <c r="G180" s="2">
        <v>-2.2999999999999998</v>
      </c>
    </row>
    <row r="181" spans="1:7" x14ac:dyDescent="0.35">
      <c r="A181" t="s">
        <v>215</v>
      </c>
      <c r="B181" t="s">
        <v>21</v>
      </c>
      <c r="C181" t="s">
        <v>216</v>
      </c>
      <c r="D181" s="2">
        <v>231.9</v>
      </c>
      <c r="E181" t="s">
        <v>23</v>
      </c>
      <c r="F181" t="s">
        <v>23</v>
      </c>
      <c r="G181" s="2">
        <v>1</v>
      </c>
    </row>
    <row r="182" spans="1:7" x14ac:dyDescent="0.35">
      <c r="A182" t="s">
        <v>215</v>
      </c>
      <c r="B182" t="s">
        <v>24</v>
      </c>
      <c r="C182" t="s">
        <v>217</v>
      </c>
      <c r="D182" s="2">
        <v>232.2</v>
      </c>
      <c r="E182" t="s">
        <v>23</v>
      </c>
      <c r="F182" t="s">
        <v>23</v>
      </c>
      <c r="G182" s="2">
        <v>0.6</v>
      </c>
    </row>
    <row r="183" spans="1:7" x14ac:dyDescent="0.35">
      <c r="A183" t="s">
        <v>215</v>
      </c>
      <c r="B183" t="s">
        <v>26</v>
      </c>
      <c r="C183" t="s">
        <v>218</v>
      </c>
      <c r="D183" s="2">
        <v>232.5</v>
      </c>
      <c r="E183" t="s">
        <v>23</v>
      </c>
      <c r="F183" t="s">
        <v>23</v>
      </c>
      <c r="G183" s="2">
        <v>-0.8</v>
      </c>
    </row>
    <row r="184" spans="1:7" x14ac:dyDescent="0.35">
      <c r="A184" t="s">
        <v>215</v>
      </c>
      <c r="B184" t="s">
        <v>28</v>
      </c>
      <c r="C184" t="s">
        <v>219</v>
      </c>
      <c r="D184" s="2">
        <v>231.2</v>
      </c>
      <c r="E184" t="s">
        <v>23</v>
      </c>
      <c r="F184" t="s">
        <v>23</v>
      </c>
      <c r="G184" s="2">
        <v>0.1</v>
      </c>
    </row>
    <row r="185" spans="1:7" x14ac:dyDescent="0.35">
      <c r="A185" t="s">
        <v>215</v>
      </c>
      <c r="B185" t="s">
        <v>30</v>
      </c>
      <c r="C185" t="s">
        <v>220</v>
      </c>
      <c r="D185" s="2">
        <v>231.4</v>
      </c>
      <c r="E185" t="s">
        <v>23</v>
      </c>
      <c r="F185" t="s">
        <v>23</v>
      </c>
      <c r="G185" s="2">
        <v>-0.1</v>
      </c>
    </row>
    <row r="186" spans="1:7" x14ac:dyDescent="0.35">
      <c r="A186" t="s">
        <v>215</v>
      </c>
      <c r="B186" t="s">
        <v>32</v>
      </c>
      <c r="C186" t="s">
        <v>221</v>
      </c>
      <c r="D186" s="2">
        <v>233.2</v>
      </c>
      <c r="E186" t="s">
        <v>23</v>
      </c>
      <c r="F186" t="s">
        <v>23</v>
      </c>
      <c r="G186" s="2">
        <v>2.2999999999999998</v>
      </c>
    </row>
    <row r="187" spans="1:7" x14ac:dyDescent="0.35">
      <c r="A187" t="s">
        <v>215</v>
      </c>
      <c r="B187" t="s">
        <v>34</v>
      </c>
      <c r="C187" t="s">
        <v>222</v>
      </c>
      <c r="D187" s="2">
        <v>233.5</v>
      </c>
      <c r="E187" t="s">
        <v>23</v>
      </c>
      <c r="F187" t="s">
        <v>23</v>
      </c>
      <c r="G187" s="2">
        <v>0</v>
      </c>
    </row>
    <row r="188" spans="1:7" x14ac:dyDescent="0.35">
      <c r="A188" t="s">
        <v>215</v>
      </c>
      <c r="B188" t="s">
        <v>36</v>
      </c>
      <c r="C188" t="s">
        <v>223</v>
      </c>
      <c r="D188" s="2">
        <v>232.7</v>
      </c>
      <c r="E188" t="s">
        <v>23</v>
      </c>
      <c r="F188" t="s">
        <v>23</v>
      </c>
      <c r="G188" s="2">
        <v>1.2</v>
      </c>
    </row>
    <row r="189" spans="1:7" x14ac:dyDescent="0.35">
      <c r="A189" t="s">
        <v>215</v>
      </c>
      <c r="B189" t="s">
        <v>38</v>
      </c>
      <c r="C189" t="s">
        <v>224</v>
      </c>
      <c r="D189" s="2">
        <v>232.5</v>
      </c>
      <c r="E189" t="s">
        <v>23</v>
      </c>
      <c r="F189" t="s">
        <v>23</v>
      </c>
      <c r="G189" s="2">
        <v>-0.2</v>
      </c>
    </row>
    <row r="190" spans="1:7" x14ac:dyDescent="0.35">
      <c r="A190" t="s">
        <v>225</v>
      </c>
      <c r="B190" t="s">
        <v>24</v>
      </c>
      <c r="C190" t="s">
        <v>226</v>
      </c>
      <c r="D190" s="2">
        <v>224.3</v>
      </c>
      <c r="E190" t="s">
        <v>23</v>
      </c>
      <c r="F190" t="s">
        <v>23</v>
      </c>
      <c r="G190" s="2">
        <v>-3.4</v>
      </c>
    </row>
    <row r="191" spans="1:7" x14ac:dyDescent="0.35">
      <c r="A191" t="s">
        <v>225</v>
      </c>
      <c r="B191" t="s">
        <v>26</v>
      </c>
      <c r="C191" t="s">
        <v>227</v>
      </c>
      <c r="D191" s="2">
        <v>223.9</v>
      </c>
      <c r="E191" t="s">
        <v>23</v>
      </c>
      <c r="F191" t="s">
        <v>23</v>
      </c>
      <c r="G191" s="2">
        <v>-3.7</v>
      </c>
    </row>
    <row r="192" spans="1:7" x14ac:dyDescent="0.35">
      <c r="A192" t="s">
        <v>225</v>
      </c>
      <c r="B192" t="s">
        <v>28</v>
      </c>
      <c r="C192" t="s">
        <v>228</v>
      </c>
      <c r="D192" s="2">
        <v>223.4</v>
      </c>
      <c r="E192" t="s">
        <v>23</v>
      </c>
      <c r="F192" t="s">
        <v>23</v>
      </c>
      <c r="G192" s="2">
        <v>-3.4</v>
      </c>
    </row>
    <row r="193" spans="1:7" x14ac:dyDescent="0.35">
      <c r="A193" t="s">
        <v>225</v>
      </c>
      <c r="B193" t="s">
        <v>30</v>
      </c>
      <c r="C193" t="s">
        <v>229</v>
      </c>
      <c r="D193" s="2">
        <v>223.5</v>
      </c>
      <c r="E193" t="s">
        <v>23</v>
      </c>
      <c r="F193" t="s">
        <v>23</v>
      </c>
      <c r="G193" s="2">
        <v>-3.4</v>
      </c>
    </row>
    <row r="194" spans="1:7" x14ac:dyDescent="0.35">
      <c r="A194" t="s">
        <v>225</v>
      </c>
      <c r="B194" t="s">
        <v>32</v>
      </c>
      <c r="C194" t="s">
        <v>230</v>
      </c>
      <c r="D194" s="2">
        <v>227.7</v>
      </c>
      <c r="E194" t="s">
        <v>23</v>
      </c>
      <c r="F194" t="s">
        <v>23</v>
      </c>
      <c r="G194" s="2">
        <v>-2.4</v>
      </c>
    </row>
    <row r="195" spans="1:7" x14ac:dyDescent="0.35">
      <c r="A195" t="s">
        <v>225</v>
      </c>
      <c r="B195" t="s">
        <v>34</v>
      </c>
      <c r="C195" t="s">
        <v>231</v>
      </c>
      <c r="D195" s="2">
        <v>225.6</v>
      </c>
      <c r="E195" t="s">
        <v>23</v>
      </c>
      <c r="F195" t="s">
        <v>23</v>
      </c>
      <c r="G195" s="2">
        <v>-3.4</v>
      </c>
    </row>
    <row r="196" spans="1:7" x14ac:dyDescent="0.35">
      <c r="A196" t="s">
        <v>225</v>
      </c>
      <c r="B196" t="s">
        <v>36</v>
      </c>
      <c r="C196" t="s">
        <v>232</v>
      </c>
      <c r="D196" s="2">
        <v>225.8</v>
      </c>
      <c r="E196" t="s">
        <v>23</v>
      </c>
      <c r="F196" t="s">
        <v>23</v>
      </c>
      <c r="G196" s="2">
        <v>-3</v>
      </c>
    </row>
    <row r="197" spans="1:7" x14ac:dyDescent="0.35">
      <c r="A197" t="s">
        <v>225</v>
      </c>
      <c r="B197" t="s">
        <v>38</v>
      </c>
      <c r="C197" t="s">
        <v>233</v>
      </c>
      <c r="D197" s="2">
        <v>225.8</v>
      </c>
      <c r="E197" t="s">
        <v>23</v>
      </c>
      <c r="F197" t="s">
        <v>23</v>
      </c>
      <c r="G197" s="2">
        <v>-2.9</v>
      </c>
    </row>
    <row r="198" spans="1:7" x14ac:dyDescent="0.35">
      <c r="A198" t="s">
        <v>225</v>
      </c>
      <c r="B198" t="s">
        <v>40</v>
      </c>
      <c r="C198" t="s">
        <v>234</v>
      </c>
      <c r="D198" s="2">
        <v>224.5</v>
      </c>
      <c r="E198" t="s">
        <v>23</v>
      </c>
      <c r="F198" t="s">
        <v>23</v>
      </c>
      <c r="G198" t="s">
        <v>23</v>
      </c>
    </row>
    <row r="199" spans="1:7" x14ac:dyDescent="0.35">
      <c r="A199" t="s">
        <v>225</v>
      </c>
      <c r="B199" t="s">
        <v>42</v>
      </c>
      <c r="C199" t="s">
        <v>235</v>
      </c>
      <c r="D199" s="2">
        <v>217.5</v>
      </c>
      <c r="E199" t="s">
        <v>23</v>
      </c>
      <c r="F199" t="s">
        <v>23</v>
      </c>
      <c r="G199" t="s">
        <v>23</v>
      </c>
    </row>
    <row r="200" spans="1:7" x14ac:dyDescent="0.35">
      <c r="A200" t="s">
        <v>225</v>
      </c>
      <c r="B200" t="s">
        <v>44</v>
      </c>
      <c r="C200" t="s">
        <v>236</v>
      </c>
      <c r="D200" s="2">
        <v>211.6</v>
      </c>
      <c r="E200" t="s">
        <v>23</v>
      </c>
      <c r="F200" t="s">
        <v>23</v>
      </c>
      <c r="G200" t="s">
        <v>23</v>
      </c>
    </row>
    <row r="201" spans="1:7" x14ac:dyDescent="0.35">
      <c r="A201" t="s">
        <v>237</v>
      </c>
      <c r="B201" t="s">
        <v>21</v>
      </c>
      <c r="C201" t="s">
        <v>238</v>
      </c>
      <c r="D201" s="2">
        <v>210.1</v>
      </c>
      <c r="E201" t="s">
        <v>23</v>
      </c>
      <c r="F201" t="s">
        <v>23</v>
      </c>
      <c r="G201" t="s">
        <v>23</v>
      </c>
    </row>
    <row r="202" spans="1:7" x14ac:dyDescent="0.35">
      <c r="A202" t="s">
        <v>237</v>
      </c>
      <c r="B202" t="s">
        <v>24</v>
      </c>
      <c r="C202" t="s">
        <v>239</v>
      </c>
      <c r="D202" s="2">
        <v>215.1</v>
      </c>
      <c r="E202" t="s">
        <v>23</v>
      </c>
      <c r="F202" t="s">
        <v>23</v>
      </c>
      <c r="G202" s="2">
        <v>-4.0999999999999996</v>
      </c>
    </row>
    <row r="203" spans="1:7" x14ac:dyDescent="0.35">
      <c r="A203" t="s">
        <v>237</v>
      </c>
      <c r="B203" t="s">
        <v>26</v>
      </c>
      <c r="C203" t="s">
        <v>240</v>
      </c>
      <c r="D203" s="2">
        <v>221</v>
      </c>
      <c r="E203" t="s">
        <v>23</v>
      </c>
      <c r="F203" t="s">
        <v>23</v>
      </c>
      <c r="G203" s="2">
        <v>-1.3</v>
      </c>
    </row>
    <row r="204" spans="1:7" x14ac:dyDescent="0.35">
      <c r="A204" t="s">
        <v>237</v>
      </c>
      <c r="B204" t="s">
        <v>28</v>
      </c>
      <c r="C204" t="s">
        <v>241</v>
      </c>
      <c r="D204" s="2">
        <v>221</v>
      </c>
      <c r="E204" t="s">
        <v>23</v>
      </c>
      <c r="F204" t="s">
        <v>23</v>
      </c>
      <c r="G204" s="2">
        <v>-1.1000000000000001</v>
      </c>
    </row>
    <row r="205" spans="1:7" x14ac:dyDescent="0.35">
      <c r="A205" t="s">
        <v>237</v>
      </c>
      <c r="B205" t="s">
        <v>30</v>
      </c>
      <c r="C205" t="s">
        <v>242</v>
      </c>
      <c r="D205" s="2">
        <v>219.4</v>
      </c>
      <c r="E205" t="s">
        <v>23</v>
      </c>
      <c r="F205" t="s">
        <v>23</v>
      </c>
      <c r="G205" s="2">
        <v>-1.8</v>
      </c>
    </row>
    <row r="206" spans="1:7" x14ac:dyDescent="0.35">
      <c r="A206" t="s">
        <v>237</v>
      </c>
      <c r="B206" t="s">
        <v>32</v>
      </c>
      <c r="C206" t="s">
        <v>243</v>
      </c>
      <c r="D206" s="2">
        <v>219.7</v>
      </c>
      <c r="E206" t="s">
        <v>23</v>
      </c>
      <c r="F206" t="s">
        <v>23</v>
      </c>
      <c r="G206" s="2">
        <v>-3.5</v>
      </c>
    </row>
    <row r="207" spans="1:7" x14ac:dyDescent="0.35">
      <c r="A207" t="s">
        <v>237</v>
      </c>
      <c r="B207" t="s">
        <v>34</v>
      </c>
      <c r="C207" t="s">
        <v>244</v>
      </c>
      <c r="D207" s="2">
        <v>219.8</v>
      </c>
      <c r="E207" t="s">
        <v>23</v>
      </c>
      <c r="F207" t="s">
        <v>23</v>
      </c>
      <c r="G207" s="2">
        <v>-2.6</v>
      </c>
    </row>
    <row r="208" spans="1:7" x14ac:dyDescent="0.35">
      <c r="A208" t="s">
        <v>237</v>
      </c>
      <c r="B208" t="s">
        <v>36</v>
      </c>
      <c r="C208" t="s">
        <v>245</v>
      </c>
      <c r="D208" s="2">
        <v>221.4</v>
      </c>
      <c r="E208" t="s">
        <v>23</v>
      </c>
      <c r="F208" t="s">
        <v>23</v>
      </c>
      <c r="G208" s="2">
        <v>-1.9</v>
      </c>
    </row>
    <row r="209" spans="1:7" x14ac:dyDescent="0.35">
      <c r="A209" t="s">
        <v>237</v>
      </c>
      <c r="B209" t="s">
        <v>38</v>
      </c>
      <c r="C209" t="s">
        <v>246</v>
      </c>
      <c r="D209" s="2">
        <v>221</v>
      </c>
      <c r="E209" t="s">
        <v>23</v>
      </c>
      <c r="F209" t="s">
        <v>23</v>
      </c>
      <c r="G209" s="2">
        <v>-2.1</v>
      </c>
    </row>
    <row r="210" spans="1:7" x14ac:dyDescent="0.35">
      <c r="A210" t="s">
        <v>237</v>
      </c>
      <c r="B210" t="s">
        <v>40</v>
      </c>
      <c r="C210" t="s">
        <v>247</v>
      </c>
      <c r="D210" s="2">
        <v>224.4</v>
      </c>
      <c r="E210" t="s">
        <v>23</v>
      </c>
      <c r="F210" t="s">
        <v>23</v>
      </c>
      <c r="G210" s="2">
        <v>0</v>
      </c>
    </row>
    <row r="211" spans="1:7" x14ac:dyDescent="0.35">
      <c r="A211" t="s">
        <v>237</v>
      </c>
      <c r="B211" t="s">
        <v>42</v>
      </c>
      <c r="C211" t="s">
        <v>248</v>
      </c>
      <c r="D211" s="2">
        <v>225.9</v>
      </c>
      <c r="E211" t="s">
        <v>23</v>
      </c>
      <c r="F211" t="s">
        <v>23</v>
      </c>
      <c r="G211" s="2">
        <v>3.9</v>
      </c>
    </row>
    <row r="212" spans="1:7" x14ac:dyDescent="0.35">
      <c r="A212" t="s">
        <v>237</v>
      </c>
      <c r="B212" t="s">
        <v>44</v>
      </c>
      <c r="C212" t="s">
        <v>249</v>
      </c>
      <c r="D212" s="2">
        <v>228.8</v>
      </c>
      <c r="E212" t="s">
        <v>23</v>
      </c>
      <c r="F212" t="s">
        <v>23</v>
      </c>
      <c r="G212" s="2">
        <v>8.1</v>
      </c>
    </row>
    <row r="213" spans="1:7" x14ac:dyDescent="0.35">
      <c r="A213" t="s">
        <v>250</v>
      </c>
      <c r="B213" t="s">
        <v>21</v>
      </c>
      <c r="C213" t="s">
        <v>251</v>
      </c>
      <c r="D213" s="2">
        <v>229.4</v>
      </c>
      <c r="E213" t="s">
        <v>23</v>
      </c>
      <c r="F213" t="s">
        <v>23</v>
      </c>
      <c r="G213" s="2">
        <v>9.1999999999999993</v>
      </c>
    </row>
    <row r="214" spans="1:7" x14ac:dyDescent="0.35">
      <c r="A214" t="s">
        <v>250</v>
      </c>
      <c r="B214" t="s">
        <v>24</v>
      </c>
      <c r="C214" t="s">
        <v>252</v>
      </c>
      <c r="D214" s="2">
        <v>231</v>
      </c>
      <c r="E214" t="s">
        <v>23</v>
      </c>
      <c r="F214" t="s">
        <v>23</v>
      </c>
      <c r="G214" s="2">
        <v>7.4</v>
      </c>
    </row>
    <row r="215" spans="1:7" x14ac:dyDescent="0.35">
      <c r="A215" t="s">
        <v>250</v>
      </c>
      <c r="B215" t="s">
        <v>26</v>
      </c>
      <c r="C215" t="s">
        <v>253</v>
      </c>
      <c r="D215" s="2">
        <v>231.1</v>
      </c>
      <c r="E215" t="s">
        <v>23</v>
      </c>
      <c r="F215" t="s">
        <v>23</v>
      </c>
      <c r="G215" s="2">
        <v>4.5999999999999996</v>
      </c>
    </row>
    <row r="216" spans="1:7" x14ac:dyDescent="0.35">
      <c r="A216" t="s">
        <v>250</v>
      </c>
      <c r="B216" t="s">
        <v>28</v>
      </c>
      <c r="C216" t="s">
        <v>254</v>
      </c>
      <c r="D216" s="2">
        <v>231.6</v>
      </c>
      <c r="E216" t="s">
        <v>23</v>
      </c>
      <c r="F216" t="s">
        <v>23</v>
      </c>
      <c r="G216" s="2">
        <v>4.8</v>
      </c>
    </row>
    <row r="217" spans="1:7" x14ac:dyDescent="0.35">
      <c r="A217" t="s">
        <v>250</v>
      </c>
      <c r="B217" t="s">
        <v>30</v>
      </c>
      <c r="C217" t="s">
        <v>255</v>
      </c>
      <c r="D217" s="2">
        <v>232.7</v>
      </c>
      <c r="E217" t="s">
        <v>23</v>
      </c>
      <c r="F217" t="s">
        <v>23</v>
      </c>
      <c r="G217" s="2">
        <v>6.1</v>
      </c>
    </row>
    <row r="218" spans="1:7" x14ac:dyDescent="0.35">
      <c r="A218" t="s">
        <v>250</v>
      </c>
      <c r="B218" t="s">
        <v>32</v>
      </c>
      <c r="C218" t="s">
        <v>256</v>
      </c>
      <c r="D218" s="2">
        <v>233.3</v>
      </c>
      <c r="E218" t="s">
        <v>23</v>
      </c>
      <c r="F218" t="s">
        <v>23</v>
      </c>
      <c r="G218" s="2">
        <v>6.2</v>
      </c>
    </row>
    <row r="219" spans="1:7" x14ac:dyDescent="0.35">
      <c r="A219" t="s">
        <v>250</v>
      </c>
      <c r="B219" t="s">
        <v>34</v>
      </c>
      <c r="C219" t="s">
        <v>257</v>
      </c>
      <c r="D219" s="2">
        <v>233.7</v>
      </c>
      <c r="E219" t="s">
        <v>23</v>
      </c>
      <c r="F219" t="s">
        <v>23</v>
      </c>
      <c r="G219" s="2">
        <v>6.3</v>
      </c>
    </row>
    <row r="220" spans="1:7" x14ac:dyDescent="0.35">
      <c r="A220" t="s">
        <v>250</v>
      </c>
      <c r="B220" t="s">
        <v>36</v>
      </c>
      <c r="C220" t="s">
        <v>258</v>
      </c>
      <c r="D220" s="2">
        <v>234.4</v>
      </c>
      <c r="E220" t="s">
        <v>23</v>
      </c>
      <c r="F220" t="s">
        <v>23</v>
      </c>
      <c r="G220" s="2">
        <v>5.9</v>
      </c>
    </row>
    <row r="221" spans="1:7" x14ac:dyDescent="0.35">
      <c r="A221" t="s">
        <v>250</v>
      </c>
      <c r="B221" t="s">
        <v>38</v>
      </c>
      <c r="C221" t="s">
        <v>259</v>
      </c>
      <c r="D221" s="2">
        <v>234.8</v>
      </c>
      <c r="E221" t="s">
        <v>23</v>
      </c>
      <c r="F221" t="s">
        <v>23</v>
      </c>
      <c r="G221" s="2">
        <v>6.2</v>
      </c>
    </row>
    <row r="222" spans="1:7" x14ac:dyDescent="0.35">
      <c r="A222" t="s">
        <v>250</v>
      </c>
      <c r="B222" t="s">
        <v>40</v>
      </c>
      <c r="C222" t="s">
        <v>260</v>
      </c>
      <c r="D222" s="2">
        <v>234.3</v>
      </c>
      <c r="E222" t="s">
        <v>23</v>
      </c>
      <c r="F222" t="s">
        <v>23</v>
      </c>
      <c r="G222" s="2">
        <v>4.4000000000000004</v>
      </c>
    </row>
    <row r="223" spans="1:7" x14ac:dyDescent="0.35">
      <c r="A223" t="s">
        <v>250</v>
      </c>
      <c r="B223" t="s">
        <v>42</v>
      </c>
      <c r="C223" t="s">
        <v>261</v>
      </c>
      <c r="D223" s="2">
        <v>234.9</v>
      </c>
      <c r="E223" t="s">
        <v>23</v>
      </c>
      <c r="F223" t="s">
        <v>23</v>
      </c>
      <c r="G223" s="2">
        <v>4</v>
      </c>
    </row>
    <row r="224" spans="1:7" x14ac:dyDescent="0.35">
      <c r="A224" t="s">
        <v>250</v>
      </c>
      <c r="B224" t="s">
        <v>44</v>
      </c>
      <c r="C224" t="s">
        <v>262</v>
      </c>
      <c r="D224" s="2">
        <v>236.3</v>
      </c>
      <c r="E224" t="s">
        <v>23</v>
      </c>
      <c r="F224" t="s">
        <v>23</v>
      </c>
      <c r="G224" s="2">
        <v>3.3</v>
      </c>
    </row>
    <row r="225" spans="1:7" x14ac:dyDescent="0.35">
      <c r="A225" t="s">
        <v>263</v>
      </c>
      <c r="B225" t="s">
        <v>21</v>
      </c>
      <c r="C225" t="s">
        <v>264</v>
      </c>
      <c r="D225" s="2">
        <v>237.8</v>
      </c>
      <c r="E225" t="s">
        <v>23</v>
      </c>
      <c r="F225" t="s">
        <v>23</v>
      </c>
      <c r="G225" s="2">
        <v>3.7</v>
      </c>
    </row>
    <row r="226" spans="1:7" x14ac:dyDescent="0.35">
      <c r="A226" t="s">
        <v>263</v>
      </c>
      <c r="B226" t="s">
        <v>24</v>
      </c>
      <c r="C226" t="s">
        <v>265</v>
      </c>
      <c r="D226" s="2">
        <v>238.4</v>
      </c>
      <c r="E226" t="s">
        <v>23</v>
      </c>
      <c r="F226" t="s">
        <v>23</v>
      </c>
      <c r="G226" s="2">
        <v>3.2</v>
      </c>
    </row>
    <row r="227" spans="1:7" x14ac:dyDescent="0.35">
      <c r="A227" t="s">
        <v>263</v>
      </c>
      <c r="B227" t="s">
        <v>26</v>
      </c>
      <c r="C227" t="s">
        <v>266</v>
      </c>
      <c r="D227" s="2">
        <v>238.9</v>
      </c>
      <c r="E227" t="s">
        <v>23</v>
      </c>
      <c r="F227" t="s">
        <v>23</v>
      </c>
      <c r="G227" s="2">
        <v>3.4</v>
      </c>
    </row>
    <row r="228" spans="1:7" x14ac:dyDescent="0.35">
      <c r="A228" t="s">
        <v>263</v>
      </c>
      <c r="B228" t="s">
        <v>28</v>
      </c>
      <c r="C228" t="s">
        <v>267</v>
      </c>
      <c r="D228" s="2">
        <v>238.9</v>
      </c>
      <c r="E228" t="s">
        <v>23</v>
      </c>
      <c r="F228" t="s">
        <v>23</v>
      </c>
      <c r="G228" s="2">
        <v>3.2</v>
      </c>
    </row>
    <row r="229" spans="1:7" x14ac:dyDescent="0.35">
      <c r="A229" t="s">
        <v>263</v>
      </c>
      <c r="B229" t="s">
        <v>30</v>
      </c>
      <c r="C229" t="s">
        <v>268</v>
      </c>
      <c r="D229" s="2">
        <v>239.5</v>
      </c>
      <c r="E229" t="s">
        <v>23</v>
      </c>
      <c r="F229" t="s">
        <v>23</v>
      </c>
      <c r="G229" s="2">
        <v>2.9</v>
      </c>
    </row>
    <row r="230" spans="1:7" x14ac:dyDescent="0.35">
      <c r="A230" t="s">
        <v>263</v>
      </c>
      <c r="B230" t="s">
        <v>32</v>
      </c>
      <c r="C230" t="s">
        <v>269</v>
      </c>
      <c r="D230" s="2">
        <v>241.3</v>
      </c>
      <c r="E230" t="s">
        <v>23</v>
      </c>
      <c r="F230" t="s">
        <v>23</v>
      </c>
      <c r="G230" s="2">
        <v>3.4</v>
      </c>
    </row>
    <row r="231" spans="1:7" x14ac:dyDescent="0.35">
      <c r="A231" t="s">
        <v>263</v>
      </c>
      <c r="B231" t="s">
        <v>34</v>
      </c>
      <c r="C231" t="s">
        <v>270</v>
      </c>
      <c r="D231" s="2">
        <v>242</v>
      </c>
      <c r="E231" t="s">
        <v>23</v>
      </c>
      <c r="F231" t="s">
        <v>23</v>
      </c>
      <c r="G231" s="2">
        <v>3.6</v>
      </c>
    </row>
    <row r="232" spans="1:7" x14ac:dyDescent="0.35">
      <c r="A232" t="s">
        <v>263</v>
      </c>
      <c r="B232" t="s">
        <v>36</v>
      </c>
      <c r="C232" t="s">
        <v>271</v>
      </c>
      <c r="D232" s="2">
        <v>241.4</v>
      </c>
      <c r="E232" t="s">
        <v>23</v>
      </c>
      <c r="F232" t="s">
        <v>23</v>
      </c>
      <c r="G232" s="2">
        <v>3</v>
      </c>
    </row>
    <row r="233" spans="1:7" x14ac:dyDescent="0.35">
      <c r="A233" t="s">
        <v>263</v>
      </c>
      <c r="B233" t="s">
        <v>38</v>
      </c>
      <c r="C233" t="s">
        <v>272</v>
      </c>
      <c r="D233" s="2">
        <v>241.2</v>
      </c>
      <c r="E233" t="s">
        <v>23</v>
      </c>
      <c r="F233" t="s">
        <v>23</v>
      </c>
      <c r="G233" s="2">
        <v>2.7</v>
      </c>
    </row>
    <row r="234" spans="1:7" x14ac:dyDescent="0.35">
      <c r="A234" t="s">
        <v>263</v>
      </c>
      <c r="B234" t="s">
        <v>40</v>
      </c>
      <c r="C234" t="s">
        <v>273</v>
      </c>
      <c r="D234" s="2">
        <v>241.6</v>
      </c>
      <c r="E234" t="s">
        <v>23</v>
      </c>
      <c r="F234" t="s">
        <v>23</v>
      </c>
      <c r="G234" s="2">
        <v>3.1</v>
      </c>
    </row>
    <row r="235" spans="1:7" x14ac:dyDescent="0.35">
      <c r="A235" t="s">
        <v>263</v>
      </c>
      <c r="B235" t="s">
        <v>42</v>
      </c>
      <c r="C235" t="s">
        <v>274</v>
      </c>
      <c r="D235" s="2">
        <v>242.3</v>
      </c>
      <c r="E235" t="s">
        <v>23</v>
      </c>
      <c r="F235" t="s">
        <v>23</v>
      </c>
      <c r="G235" s="2">
        <v>3.2</v>
      </c>
    </row>
    <row r="236" spans="1:7" x14ac:dyDescent="0.35">
      <c r="A236" t="s">
        <v>263</v>
      </c>
      <c r="B236" t="s">
        <v>44</v>
      </c>
      <c r="C236" t="s">
        <v>275</v>
      </c>
      <c r="D236" s="2">
        <v>242.7</v>
      </c>
      <c r="E236" t="s">
        <v>23</v>
      </c>
      <c r="F236" t="s">
        <v>23</v>
      </c>
      <c r="G236" s="2">
        <v>2.7</v>
      </c>
    </row>
    <row r="237" spans="1:7" x14ac:dyDescent="0.35">
      <c r="A237" t="s">
        <v>276</v>
      </c>
      <c r="B237" t="s">
        <v>21</v>
      </c>
      <c r="C237" t="s">
        <v>277</v>
      </c>
      <c r="D237" s="2">
        <v>243.1</v>
      </c>
      <c r="E237" t="s">
        <v>23</v>
      </c>
      <c r="F237" t="s">
        <v>23</v>
      </c>
      <c r="G237" s="2">
        <v>2.2000000000000002</v>
      </c>
    </row>
    <row r="238" spans="1:7" x14ac:dyDescent="0.35">
      <c r="A238" t="s">
        <v>276</v>
      </c>
      <c r="B238" t="s">
        <v>24</v>
      </c>
      <c r="C238" t="s">
        <v>278</v>
      </c>
      <c r="D238" s="2">
        <v>243.8</v>
      </c>
      <c r="E238" t="s">
        <v>23</v>
      </c>
      <c r="F238" t="s">
        <v>23</v>
      </c>
      <c r="G238" s="2">
        <v>2.2999999999999998</v>
      </c>
    </row>
    <row r="239" spans="1:7" x14ac:dyDescent="0.35">
      <c r="A239" t="s">
        <v>276</v>
      </c>
      <c r="B239" t="s">
        <v>26</v>
      </c>
      <c r="C239" t="s">
        <v>279</v>
      </c>
      <c r="D239" s="2">
        <v>244.2</v>
      </c>
      <c r="E239" t="s">
        <v>23</v>
      </c>
      <c r="F239" t="s">
        <v>23</v>
      </c>
      <c r="G239" s="2">
        <v>2.2000000000000002</v>
      </c>
    </row>
    <row r="240" spans="1:7" x14ac:dyDescent="0.35">
      <c r="A240" t="s">
        <v>276</v>
      </c>
      <c r="B240" t="s">
        <v>28</v>
      </c>
      <c r="C240" t="s">
        <v>280</v>
      </c>
      <c r="D240" s="2">
        <v>244.5</v>
      </c>
      <c r="E240" t="s">
        <v>23</v>
      </c>
      <c r="F240" t="s">
        <v>23</v>
      </c>
      <c r="G240" s="2">
        <v>2.2999999999999998</v>
      </c>
    </row>
    <row r="241" spans="1:7" x14ac:dyDescent="0.35">
      <c r="A241" t="s">
        <v>276</v>
      </c>
      <c r="B241" t="s">
        <v>30</v>
      </c>
      <c r="C241" t="s">
        <v>281</v>
      </c>
      <c r="D241" s="2">
        <v>247.1</v>
      </c>
      <c r="E241" t="s">
        <v>23</v>
      </c>
      <c r="F241" t="s">
        <v>23</v>
      </c>
      <c r="G241" s="2">
        <v>3.2</v>
      </c>
    </row>
    <row r="242" spans="1:7" x14ac:dyDescent="0.35">
      <c r="A242" t="s">
        <v>276</v>
      </c>
      <c r="B242" t="s">
        <v>32</v>
      </c>
      <c r="C242" t="s">
        <v>282</v>
      </c>
      <c r="D242" s="2">
        <v>246.7</v>
      </c>
      <c r="E242" t="s">
        <v>23</v>
      </c>
      <c r="F242" t="s">
        <v>23</v>
      </c>
      <c r="G242" s="2">
        <v>2.2000000000000002</v>
      </c>
    </row>
    <row r="243" spans="1:7" x14ac:dyDescent="0.35">
      <c r="A243" t="s">
        <v>276</v>
      </c>
      <c r="B243" t="s">
        <v>34</v>
      </c>
      <c r="C243" t="s">
        <v>283</v>
      </c>
      <c r="D243" s="3">
        <v>247.13800000000001</v>
      </c>
      <c r="E243" t="s">
        <v>23</v>
      </c>
      <c r="F243" t="s">
        <v>23</v>
      </c>
      <c r="G243" s="2">
        <v>2.1</v>
      </c>
    </row>
    <row r="244" spans="1:7" x14ac:dyDescent="0.35">
      <c r="A244" t="s">
        <v>276</v>
      </c>
      <c r="B244" t="s">
        <v>36</v>
      </c>
      <c r="C244" t="s">
        <v>284</v>
      </c>
      <c r="D244" s="3">
        <v>246.82599999999999</v>
      </c>
      <c r="E244" t="s">
        <v>23</v>
      </c>
      <c r="F244" t="s">
        <v>23</v>
      </c>
      <c r="G244" s="2">
        <v>2.2000000000000002</v>
      </c>
    </row>
    <row r="245" spans="1:7" x14ac:dyDescent="0.35">
      <c r="A245" t="s">
        <v>276</v>
      </c>
      <c r="B245" t="s">
        <v>38</v>
      </c>
      <c r="C245" t="s">
        <v>285</v>
      </c>
      <c r="D245" s="3">
        <v>248.93199999999999</v>
      </c>
      <c r="E245" t="s">
        <v>23</v>
      </c>
      <c r="F245" t="s">
        <v>23</v>
      </c>
      <c r="G245" s="2">
        <v>3.2</v>
      </c>
    </row>
    <row r="246" spans="1:7" x14ac:dyDescent="0.35">
      <c r="A246" t="s">
        <v>276</v>
      </c>
      <c r="B246" t="s">
        <v>40</v>
      </c>
      <c r="C246" t="s">
        <v>286</v>
      </c>
      <c r="D246" s="3">
        <v>249.63</v>
      </c>
      <c r="E246" t="s">
        <v>23</v>
      </c>
      <c r="F246" t="s">
        <v>23</v>
      </c>
      <c r="G246" s="2">
        <v>3.3</v>
      </c>
    </row>
    <row r="247" spans="1:7" x14ac:dyDescent="0.35">
      <c r="A247" t="s">
        <v>276</v>
      </c>
      <c r="B247" t="s">
        <v>42</v>
      </c>
      <c r="C247" t="s">
        <v>287</v>
      </c>
      <c r="D247" s="3">
        <v>250.01499999999999</v>
      </c>
      <c r="E247" t="s">
        <v>23</v>
      </c>
      <c r="F247" t="s">
        <v>23</v>
      </c>
      <c r="G247" s="2">
        <v>3.2</v>
      </c>
    </row>
    <row r="248" spans="1:7" x14ac:dyDescent="0.35">
      <c r="A248" t="s">
        <v>276</v>
      </c>
      <c r="B248" t="s">
        <v>44</v>
      </c>
      <c r="C248" t="s">
        <v>288</v>
      </c>
      <c r="D248" s="3">
        <v>250.70099999999999</v>
      </c>
      <c r="E248" t="s">
        <v>23</v>
      </c>
      <c r="F248" t="s">
        <v>23</v>
      </c>
      <c r="G248" s="2">
        <v>3.3</v>
      </c>
    </row>
    <row r="249" spans="1:7" x14ac:dyDescent="0.35">
      <c r="A249" t="s">
        <v>289</v>
      </c>
      <c r="B249" t="s">
        <v>21</v>
      </c>
      <c r="C249" t="s">
        <v>290</v>
      </c>
      <c r="D249" s="3">
        <v>253.184</v>
      </c>
      <c r="E249" t="s">
        <v>23</v>
      </c>
      <c r="F249" t="s">
        <v>23</v>
      </c>
      <c r="G249" s="2">
        <v>4.0999999999999996</v>
      </c>
    </row>
    <row r="250" spans="1:7" x14ac:dyDescent="0.35">
      <c r="A250" t="s">
        <v>289</v>
      </c>
      <c r="B250" t="s">
        <v>24</v>
      </c>
      <c r="C250" t="s">
        <v>291</v>
      </c>
      <c r="D250" s="3">
        <v>252.358</v>
      </c>
      <c r="E250" t="s">
        <v>23</v>
      </c>
      <c r="F250" t="s">
        <v>23</v>
      </c>
      <c r="G250" s="2">
        <v>3.5</v>
      </c>
    </row>
    <row r="251" spans="1:7" x14ac:dyDescent="0.35">
      <c r="A251" t="s">
        <v>289</v>
      </c>
      <c r="B251" t="s">
        <v>26</v>
      </c>
      <c r="C251" t="s">
        <v>292</v>
      </c>
      <c r="D251" s="3">
        <v>255.32400000000001</v>
      </c>
      <c r="E251" t="s">
        <v>23</v>
      </c>
      <c r="F251" t="s">
        <v>23</v>
      </c>
      <c r="G251" s="2">
        <v>4.5999999999999996</v>
      </c>
    </row>
    <row r="252" spans="1:7" x14ac:dyDescent="0.35">
      <c r="A252" t="s">
        <v>289</v>
      </c>
      <c r="B252" t="s">
        <v>28</v>
      </c>
      <c r="C252" t="s">
        <v>293</v>
      </c>
      <c r="D252" s="3">
        <v>256.79199999999997</v>
      </c>
      <c r="E252" t="s">
        <v>23</v>
      </c>
      <c r="F252" t="s">
        <v>23</v>
      </c>
      <c r="G252" s="2">
        <v>5</v>
      </c>
    </row>
    <row r="253" spans="1:7" x14ac:dyDescent="0.35">
      <c r="A253" t="s">
        <v>289</v>
      </c>
      <c r="B253" t="s">
        <v>30</v>
      </c>
      <c r="C253" t="s">
        <v>294</v>
      </c>
      <c r="D253" s="3">
        <v>257.16899999999998</v>
      </c>
      <c r="E253" t="s">
        <v>23</v>
      </c>
      <c r="F253" t="s">
        <v>23</v>
      </c>
      <c r="G253" s="2">
        <v>4.0999999999999996</v>
      </c>
    </row>
    <row r="254" spans="1:7" x14ac:dyDescent="0.35">
      <c r="A254" t="s">
        <v>289</v>
      </c>
      <c r="B254" t="s">
        <v>32</v>
      </c>
      <c r="C254" t="s">
        <v>295</v>
      </c>
      <c r="D254" s="3">
        <v>258.16899999999998</v>
      </c>
      <c r="E254" t="s">
        <v>23</v>
      </c>
      <c r="F254" t="s">
        <v>23</v>
      </c>
      <c r="G254" s="2">
        <v>4.5999999999999996</v>
      </c>
    </row>
    <row r="255" spans="1:7" x14ac:dyDescent="0.35">
      <c r="A255" t="s">
        <v>289</v>
      </c>
      <c r="B255" t="s">
        <v>34</v>
      </c>
      <c r="C255" t="s">
        <v>296</v>
      </c>
      <c r="D255" s="3">
        <v>257.38900000000001</v>
      </c>
      <c r="E255" t="s">
        <v>23</v>
      </c>
      <c r="F255" t="s">
        <v>23</v>
      </c>
      <c r="G255" s="2">
        <v>4.0999999999999996</v>
      </c>
    </row>
    <row r="256" spans="1:7" x14ac:dyDescent="0.35">
      <c r="A256" t="s">
        <v>289</v>
      </c>
      <c r="B256" t="s">
        <v>36</v>
      </c>
      <c r="C256" t="s">
        <v>297</v>
      </c>
      <c r="D256" s="3">
        <v>255.179</v>
      </c>
      <c r="E256" t="s">
        <v>23</v>
      </c>
      <c r="F256" t="s">
        <v>23</v>
      </c>
      <c r="G256" s="2">
        <v>3.4</v>
      </c>
    </row>
    <row r="257" spans="1:7" x14ac:dyDescent="0.35">
      <c r="A257" t="s">
        <v>289</v>
      </c>
      <c r="B257" t="s">
        <v>38</v>
      </c>
      <c r="C257" t="s">
        <v>298</v>
      </c>
      <c r="D257" s="3">
        <v>253.476</v>
      </c>
      <c r="E257" t="s">
        <v>23</v>
      </c>
      <c r="F257" t="s">
        <v>23</v>
      </c>
      <c r="G257" s="2">
        <v>1.8</v>
      </c>
    </row>
    <row r="258" spans="1:7" x14ac:dyDescent="0.35">
      <c r="A258" t="s">
        <v>289</v>
      </c>
      <c r="B258" t="s">
        <v>40</v>
      </c>
      <c r="C258" t="s">
        <v>299</v>
      </c>
      <c r="D258" s="3">
        <v>253.822</v>
      </c>
      <c r="E258" t="s">
        <v>23</v>
      </c>
      <c r="F258" t="s">
        <v>23</v>
      </c>
      <c r="G258" s="2">
        <v>1.7</v>
      </c>
    </row>
    <row r="259" spans="1:7" x14ac:dyDescent="0.35">
      <c r="A259" t="s">
        <v>289</v>
      </c>
      <c r="B259" t="s">
        <v>42</v>
      </c>
      <c r="C259" t="s">
        <v>300</v>
      </c>
      <c r="D259" s="3">
        <v>254.34700000000001</v>
      </c>
      <c r="E259" t="s">
        <v>23</v>
      </c>
      <c r="F259" t="s">
        <v>23</v>
      </c>
      <c r="G259" s="2">
        <v>1.7</v>
      </c>
    </row>
    <row r="260" spans="1:7" x14ac:dyDescent="0.35">
      <c r="A260" t="s">
        <v>289</v>
      </c>
      <c r="B260" t="s">
        <v>44</v>
      </c>
      <c r="C260" t="s">
        <v>301</v>
      </c>
      <c r="D260" s="3">
        <v>255.00200000000001</v>
      </c>
      <c r="E260" t="s">
        <v>23</v>
      </c>
      <c r="F260" t="s">
        <v>23</v>
      </c>
      <c r="G260" s="2">
        <v>1.7</v>
      </c>
    </row>
    <row r="261" spans="1:7" x14ac:dyDescent="0.35">
      <c r="A261" t="s">
        <v>302</v>
      </c>
      <c r="B261" t="s">
        <v>21</v>
      </c>
      <c r="C261" t="s">
        <v>303</v>
      </c>
      <c r="D261" s="3">
        <v>255.70099999999999</v>
      </c>
      <c r="E261" t="s">
        <v>23</v>
      </c>
      <c r="F261" t="s">
        <v>23</v>
      </c>
      <c r="G261" s="2">
        <v>1</v>
      </c>
    </row>
    <row r="262" spans="1:7" x14ac:dyDescent="0.35">
      <c r="A262" t="s">
        <v>302</v>
      </c>
      <c r="B262" t="s">
        <v>24</v>
      </c>
      <c r="C262" t="s">
        <v>304</v>
      </c>
      <c r="D262" s="3">
        <v>256.38299999999998</v>
      </c>
      <c r="E262" t="s">
        <v>23</v>
      </c>
      <c r="F262" t="s">
        <v>23</v>
      </c>
      <c r="G262" s="2">
        <v>1.6</v>
      </c>
    </row>
    <row r="263" spans="1:7" x14ac:dyDescent="0.35">
      <c r="A263" t="s">
        <v>302</v>
      </c>
      <c r="B263" t="s">
        <v>26</v>
      </c>
      <c r="C263" t="s">
        <v>305</v>
      </c>
      <c r="D263" s="3">
        <v>266.49299999999999</v>
      </c>
      <c r="E263" t="s">
        <v>23</v>
      </c>
      <c r="F263" t="s">
        <v>23</v>
      </c>
      <c r="G263" s="2">
        <v>4.4000000000000004</v>
      </c>
    </row>
    <row r="264" spans="1:7" x14ac:dyDescent="0.35">
      <c r="A264" t="s">
        <v>302</v>
      </c>
      <c r="B264" t="s">
        <v>28</v>
      </c>
      <c r="C264" t="s">
        <v>306</v>
      </c>
      <c r="D264" s="3">
        <v>267.06599999999997</v>
      </c>
      <c r="E264" t="s">
        <v>23</v>
      </c>
      <c r="F264" t="s">
        <v>23</v>
      </c>
      <c r="G264" s="2">
        <v>4</v>
      </c>
    </row>
    <row r="265" spans="1:7" x14ac:dyDescent="0.35">
      <c r="A265" t="s">
        <v>302</v>
      </c>
      <c r="B265" t="s">
        <v>30</v>
      </c>
      <c r="C265" t="s">
        <v>307</v>
      </c>
      <c r="D265" s="3">
        <v>267.59800000000001</v>
      </c>
      <c r="E265" t="s">
        <v>23</v>
      </c>
      <c r="F265" t="s">
        <v>23</v>
      </c>
      <c r="G265" s="2">
        <v>4.0999999999999996</v>
      </c>
    </row>
    <row r="266" spans="1:7" x14ac:dyDescent="0.35">
      <c r="A266" t="s">
        <v>302</v>
      </c>
      <c r="B266" t="s">
        <v>32</v>
      </c>
      <c r="C266" t="s">
        <v>308</v>
      </c>
      <c r="D266" s="3">
        <v>267.02499999999998</v>
      </c>
      <c r="E266" t="s">
        <v>23</v>
      </c>
      <c r="F266" t="s">
        <v>23</v>
      </c>
      <c r="G266" s="2">
        <v>3.4</v>
      </c>
    </row>
    <row r="267" spans="1:7" x14ac:dyDescent="0.35">
      <c r="A267" t="s">
        <v>302</v>
      </c>
      <c r="B267" t="s">
        <v>34</v>
      </c>
      <c r="C267" t="s">
        <v>309</v>
      </c>
      <c r="D267" s="3">
        <v>263.61700000000002</v>
      </c>
      <c r="E267" t="s">
        <v>23</v>
      </c>
      <c r="F267" t="s">
        <v>23</v>
      </c>
      <c r="G267" s="2">
        <v>2.4</v>
      </c>
    </row>
    <row r="268" spans="1:7" x14ac:dyDescent="0.35">
      <c r="A268" t="s">
        <v>302</v>
      </c>
      <c r="B268" t="s">
        <v>36</v>
      </c>
      <c r="C268" t="s">
        <v>310</v>
      </c>
      <c r="D268" s="3">
        <v>269.529</v>
      </c>
      <c r="E268" t="s">
        <v>23</v>
      </c>
      <c r="F268" t="s">
        <v>23</v>
      </c>
      <c r="G268" s="2">
        <v>5.6</v>
      </c>
    </row>
    <row r="269" spans="1:7" x14ac:dyDescent="0.35">
      <c r="A269" t="s">
        <v>302</v>
      </c>
      <c r="B269" t="s">
        <v>38</v>
      </c>
      <c r="C269" t="s">
        <v>311</v>
      </c>
      <c r="D269" s="3">
        <v>270.67200000000003</v>
      </c>
      <c r="E269" t="s">
        <v>23</v>
      </c>
      <c r="F269" t="s">
        <v>23</v>
      </c>
      <c r="G269" s="2">
        <v>6.8</v>
      </c>
    </row>
    <row r="270" spans="1:7" x14ac:dyDescent="0.35">
      <c r="A270" t="s">
        <v>302</v>
      </c>
      <c r="B270" t="s">
        <v>40</v>
      </c>
      <c r="C270" t="s">
        <v>312</v>
      </c>
      <c r="D270" s="3">
        <v>271.92899999999997</v>
      </c>
      <c r="E270" t="s">
        <v>23</v>
      </c>
      <c r="F270" t="s">
        <v>23</v>
      </c>
      <c r="G270" s="2">
        <v>7.1</v>
      </c>
    </row>
    <row r="271" spans="1:7" x14ac:dyDescent="0.35">
      <c r="A271" t="s">
        <v>302</v>
      </c>
      <c r="B271" t="s">
        <v>42</v>
      </c>
      <c r="C271" t="s">
        <v>313</v>
      </c>
      <c r="D271" s="3">
        <v>273.65899999999999</v>
      </c>
      <c r="E271" t="s">
        <v>23</v>
      </c>
      <c r="F271" t="s">
        <v>23</v>
      </c>
      <c r="G271" s="2">
        <v>7.6</v>
      </c>
    </row>
  </sheetData>
  <mergeCells count="1">
    <mergeCell ref="A1:M1"/>
  </mergeCells>
  <phoneticPr fontId="7" type="noConversion"/>
  <pageMargins left="0.7" right="0.7" top="0.75" bottom="0.75" header="0.3" footer="0.3"/>
  <headerFooter>
    <oddHeader>&amp;CBureau of Labor Statistics</oddHeader>
    <oddFooter>&amp;LSource: Bureau of Labor Statistics&amp;RGenerated on: January 9, 2024 (04:48:31 AM)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F511-F9BF-4AB4-AB0C-8B264321B15C}">
  <dimension ref="A1:M275"/>
  <sheetViews>
    <sheetView topLeftCell="A12" workbookViewId="0">
      <selection activeCell="B4" sqref="B4"/>
    </sheetView>
  </sheetViews>
  <sheetFormatPr defaultColWidth="9.1796875" defaultRowHeight="14.5" x14ac:dyDescent="0.35"/>
  <cols>
    <col min="1" max="1" width="18.7265625" style="5" customWidth="1"/>
    <col min="2" max="4" width="12.81640625" style="5" customWidth="1"/>
    <col min="5" max="55" width="21.81640625" style="5" customWidth="1"/>
    <col min="56" max="16384" width="9.1796875" style="5"/>
  </cols>
  <sheetData>
    <row r="1" spans="1:13" x14ac:dyDescent="0.3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x14ac:dyDescent="0.35">
      <c r="A3" s="8" t="s">
        <v>1</v>
      </c>
      <c r="B3" s="5" t="s">
        <v>326</v>
      </c>
    </row>
    <row r="4" spans="1:13" x14ac:dyDescent="0.35">
      <c r="A4" s="8" t="s">
        <v>3</v>
      </c>
      <c r="B4" s="5" t="s">
        <v>325</v>
      </c>
    </row>
    <row r="5" spans="1:13" x14ac:dyDescent="0.35">
      <c r="A5" s="8" t="s">
        <v>5</v>
      </c>
      <c r="B5" s="5" t="s">
        <v>6</v>
      </c>
    </row>
    <row r="6" spans="1:13" x14ac:dyDescent="0.35">
      <c r="A6" s="8" t="s">
        <v>7</v>
      </c>
      <c r="B6" s="5" t="s">
        <v>0</v>
      </c>
    </row>
    <row r="7" spans="1:13" x14ac:dyDescent="0.35">
      <c r="A7" s="8" t="s">
        <v>8</v>
      </c>
      <c r="B7" s="5" t="s">
        <v>323</v>
      </c>
    </row>
    <row r="8" spans="1:13" x14ac:dyDescent="0.35">
      <c r="A8" s="8" t="s">
        <v>10</v>
      </c>
      <c r="B8" s="5" t="s">
        <v>324</v>
      </c>
    </row>
    <row r="9" spans="1:13" x14ac:dyDescent="0.35">
      <c r="A9" s="8" t="s">
        <v>12</v>
      </c>
      <c r="B9" s="5" t="s">
        <v>323</v>
      </c>
    </row>
    <row r="12" spans="1:13" ht="29" x14ac:dyDescent="0.35">
      <c r="A12" s="8" t="s">
        <v>13</v>
      </c>
      <c r="B12" s="8" t="s">
        <v>14</v>
      </c>
      <c r="C12" s="8" t="s">
        <v>15</v>
      </c>
      <c r="D12" s="8" t="s">
        <v>16</v>
      </c>
    </row>
    <row r="13" spans="1:13" x14ac:dyDescent="0.35">
      <c r="A13" s="5" t="s">
        <v>20</v>
      </c>
      <c r="B13" s="5" t="s">
        <v>21</v>
      </c>
      <c r="C13" s="5" t="s">
        <v>22</v>
      </c>
      <c r="D13" s="7">
        <v>172.6</v>
      </c>
    </row>
    <row r="14" spans="1:13" x14ac:dyDescent="0.35">
      <c r="A14" s="5" t="s">
        <v>20</v>
      </c>
      <c r="B14" s="5" t="s">
        <v>24</v>
      </c>
      <c r="C14" s="5" t="s">
        <v>25</v>
      </c>
      <c r="D14" s="7">
        <v>172.9</v>
      </c>
    </row>
    <row r="15" spans="1:13" x14ac:dyDescent="0.35">
      <c r="A15" s="5" t="s">
        <v>20</v>
      </c>
      <c r="B15" s="5" t="s">
        <v>26</v>
      </c>
      <c r="C15" s="5" t="s">
        <v>27</v>
      </c>
      <c r="D15" s="7">
        <v>172.9</v>
      </c>
    </row>
    <row r="16" spans="1:13" x14ac:dyDescent="0.35">
      <c r="A16" s="5" t="s">
        <v>20</v>
      </c>
      <c r="B16" s="5" t="s">
        <v>28</v>
      </c>
      <c r="C16" s="5" t="s">
        <v>29</v>
      </c>
      <c r="D16" s="7">
        <v>173</v>
      </c>
    </row>
    <row r="17" spans="1:4" x14ac:dyDescent="0.35">
      <c r="A17" s="5" t="s">
        <v>20</v>
      </c>
      <c r="B17" s="5" t="s">
        <v>30</v>
      </c>
      <c r="C17" s="5" t="s">
        <v>31</v>
      </c>
      <c r="D17" s="7">
        <v>173</v>
      </c>
    </row>
    <row r="18" spans="1:4" x14ac:dyDescent="0.35">
      <c r="A18" s="5" t="s">
        <v>20</v>
      </c>
      <c r="B18" s="5" t="s">
        <v>32</v>
      </c>
      <c r="C18" s="5" t="s">
        <v>33</v>
      </c>
      <c r="D18" s="7">
        <v>173</v>
      </c>
    </row>
    <row r="19" spans="1:4" x14ac:dyDescent="0.35">
      <c r="A19" s="5" t="s">
        <v>20</v>
      </c>
      <c r="B19" s="5" t="s">
        <v>34</v>
      </c>
      <c r="C19" s="5" t="s">
        <v>35</v>
      </c>
      <c r="D19" s="7">
        <v>175.5</v>
      </c>
    </row>
    <row r="20" spans="1:4" x14ac:dyDescent="0.35">
      <c r="A20" s="5" t="s">
        <v>20</v>
      </c>
      <c r="B20" s="5" t="s">
        <v>36</v>
      </c>
      <c r="C20" s="5" t="s">
        <v>37</v>
      </c>
      <c r="D20" s="7">
        <v>176.6</v>
      </c>
    </row>
    <row r="21" spans="1:4" x14ac:dyDescent="0.35">
      <c r="A21" s="5" t="s">
        <v>20</v>
      </c>
      <c r="B21" s="5" t="s">
        <v>38</v>
      </c>
      <c r="C21" s="5" t="s">
        <v>39</v>
      </c>
      <c r="D21" s="7">
        <v>176.7</v>
      </c>
    </row>
    <row r="22" spans="1:4" x14ac:dyDescent="0.35">
      <c r="A22" s="5" t="s">
        <v>20</v>
      </c>
      <c r="B22" s="5" t="s">
        <v>40</v>
      </c>
      <c r="C22" s="5" t="s">
        <v>41</v>
      </c>
      <c r="D22" s="7">
        <v>176.9</v>
      </c>
    </row>
    <row r="23" spans="1:4" x14ac:dyDescent="0.35">
      <c r="A23" s="5" t="s">
        <v>20</v>
      </c>
      <c r="B23" s="5" t="s">
        <v>42</v>
      </c>
      <c r="C23" s="5" t="s">
        <v>43</v>
      </c>
      <c r="D23" s="7">
        <v>177</v>
      </c>
    </row>
    <row r="24" spans="1:4" x14ac:dyDescent="0.35">
      <c r="A24" s="5" t="s">
        <v>20</v>
      </c>
      <c r="B24" s="5" t="s">
        <v>44</v>
      </c>
      <c r="C24" s="5" t="s">
        <v>45</v>
      </c>
      <c r="D24" s="7">
        <v>176.9</v>
      </c>
    </row>
    <row r="25" spans="1:4" x14ac:dyDescent="0.35">
      <c r="A25" s="5" t="s">
        <v>46</v>
      </c>
      <c r="B25" s="5" t="s">
        <v>21</v>
      </c>
      <c r="C25" s="5" t="s">
        <v>47</v>
      </c>
      <c r="D25" s="7">
        <v>177.2</v>
      </c>
    </row>
    <row r="26" spans="1:4" x14ac:dyDescent="0.35">
      <c r="A26" s="5" t="s">
        <v>46</v>
      </c>
      <c r="B26" s="5" t="s">
        <v>24</v>
      </c>
      <c r="C26" s="5" t="s">
        <v>48</v>
      </c>
      <c r="D26" s="7">
        <v>177.1</v>
      </c>
    </row>
    <row r="27" spans="1:4" x14ac:dyDescent="0.35">
      <c r="A27" s="5" t="s">
        <v>46</v>
      </c>
      <c r="B27" s="5" t="s">
        <v>26</v>
      </c>
      <c r="C27" s="5" t="s">
        <v>49</v>
      </c>
      <c r="D27" s="7">
        <v>177.4</v>
      </c>
    </row>
    <row r="28" spans="1:4" x14ac:dyDescent="0.35">
      <c r="A28" s="5" t="s">
        <v>46</v>
      </c>
      <c r="B28" s="5" t="s">
        <v>28</v>
      </c>
      <c r="C28" s="5" t="s">
        <v>50</v>
      </c>
      <c r="D28" s="7">
        <v>177.5</v>
      </c>
    </row>
    <row r="29" spans="1:4" x14ac:dyDescent="0.35">
      <c r="A29" s="5" t="s">
        <v>46</v>
      </c>
      <c r="B29" s="5" t="s">
        <v>30</v>
      </c>
      <c r="C29" s="5" t="s">
        <v>51</v>
      </c>
      <c r="D29" s="7">
        <v>177.3</v>
      </c>
    </row>
    <row r="30" spans="1:4" x14ac:dyDescent="0.35">
      <c r="A30" s="5" t="s">
        <v>46</v>
      </c>
      <c r="B30" s="5" t="s">
        <v>32</v>
      </c>
      <c r="C30" s="5" t="s">
        <v>52</v>
      </c>
      <c r="D30" s="7">
        <v>176.5</v>
      </c>
    </row>
    <row r="31" spans="1:4" x14ac:dyDescent="0.35">
      <c r="A31" s="5" t="s">
        <v>46</v>
      </c>
      <c r="B31" s="5" t="s">
        <v>34</v>
      </c>
      <c r="C31" s="5" t="s">
        <v>53</v>
      </c>
      <c r="D31" s="7">
        <v>174.4</v>
      </c>
    </row>
    <row r="32" spans="1:4" x14ac:dyDescent="0.35">
      <c r="A32" s="5" t="s">
        <v>46</v>
      </c>
      <c r="B32" s="5" t="s">
        <v>36</v>
      </c>
      <c r="C32" s="5" t="s">
        <v>54</v>
      </c>
      <c r="D32" s="7">
        <v>174.1</v>
      </c>
    </row>
    <row r="33" spans="1:4" x14ac:dyDescent="0.35">
      <c r="A33" s="5" t="s">
        <v>46</v>
      </c>
      <c r="B33" s="5" t="s">
        <v>38</v>
      </c>
      <c r="C33" s="5" t="s">
        <v>55</v>
      </c>
      <c r="D33" s="7">
        <v>170.6</v>
      </c>
    </row>
    <row r="34" spans="1:4" x14ac:dyDescent="0.35">
      <c r="A34" s="5" t="s">
        <v>46</v>
      </c>
      <c r="B34" s="5" t="s">
        <v>40</v>
      </c>
      <c r="C34" s="5" t="s">
        <v>56</v>
      </c>
      <c r="D34" s="7">
        <v>171</v>
      </c>
    </row>
    <row r="35" spans="1:4" x14ac:dyDescent="0.35">
      <c r="A35" s="5" t="s">
        <v>46</v>
      </c>
      <c r="B35" s="5" t="s">
        <v>42</v>
      </c>
      <c r="C35" s="5" t="s">
        <v>57</v>
      </c>
      <c r="D35" s="7">
        <v>170.3</v>
      </c>
    </row>
    <row r="36" spans="1:4" x14ac:dyDescent="0.35">
      <c r="A36" s="5" t="s">
        <v>46</v>
      </c>
      <c r="B36" s="5" t="s">
        <v>44</v>
      </c>
      <c r="C36" s="5" t="s">
        <v>58</v>
      </c>
      <c r="D36" s="7">
        <v>170.3</v>
      </c>
    </row>
    <row r="37" spans="1:4" x14ac:dyDescent="0.35">
      <c r="A37" s="5" t="s">
        <v>59</v>
      </c>
      <c r="B37" s="5" t="s">
        <v>21</v>
      </c>
      <c r="C37" s="5" t="s">
        <v>60</v>
      </c>
      <c r="D37" s="7">
        <v>178.6</v>
      </c>
    </row>
    <row r="38" spans="1:4" x14ac:dyDescent="0.35">
      <c r="A38" s="5" t="s">
        <v>59</v>
      </c>
      <c r="B38" s="5" t="s">
        <v>24</v>
      </c>
      <c r="C38" s="5" t="s">
        <v>61</v>
      </c>
      <c r="D38" s="7">
        <v>178.8</v>
      </c>
    </row>
    <row r="39" spans="1:4" x14ac:dyDescent="0.35">
      <c r="A39" s="5" t="s">
        <v>59</v>
      </c>
      <c r="B39" s="5" t="s">
        <v>26</v>
      </c>
      <c r="C39" s="5" t="s">
        <v>62</v>
      </c>
      <c r="D39" s="7">
        <v>178.9</v>
      </c>
    </row>
    <row r="40" spans="1:4" x14ac:dyDescent="0.35">
      <c r="A40" s="5" t="s">
        <v>59</v>
      </c>
      <c r="B40" s="5" t="s">
        <v>28</v>
      </c>
      <c r="C40" s="5" t="s">
        <v>63</v>
      </c>
      <c r="D40" s="7">
        <v>181.2</v>
      </c>
    </row>
    <row r="41" spans="1:4" x14ac:dyDescent="0.35">
      <c r="A41" s="5" t="s">
        <v>59</v>
      </c>
      <c r="B41" s="5" t="s">
        <v>30</v>
      </c>
      <c r="C41" s="5" t="s">
        <v>64</v>
      </c>
      <c r="D41" s="7">
        <v>185.4</v>
      </c>
    </row>
    <row r="42" spans="1:4" x14ac:dyDescent="0.35">
      <c r="A42" s="5" t="s">
        <v>59</v>
      </c>
      <c r="B42" s="5" t="s">
        <v>32</v>
      </c>
      <c r="C42" s="5" t="s">
        <v>65</v>
      </c>
      <c r="D42" s="7">
        <v>186</v>
      </c>
    </row>
    <row r="43" spans="1:4" x14ac:dyDescent="0.35">
      <c r="A43" s="5" t="s">
        <v>59</v>
      </c>
      <c r="B43" s="5" t="s">
        <v>34</v>
      </c>
      <c r="C43" s="5" t="s">
        <v>66</v>
      </c>
      <c r="D43" s="7">
        <v>187.6</v>
      </c>
    </row>
    <row r="44" spans="1:4" x14ac:dyDescent="0.35">
      <c r="A44" s="5" t="s">
        <v>59</v>
      </c>
      <c r="B44" s="5" t="s">
        <v>36</v>
      </c>
      <c r="C44" s="5" t="s">
        <v>67</v>
      </c>
      <c r="D44" s="7">
        <v>188.3</v>
      </c>
    </row>
    <row r="45" spans="1:4" x14ac:dyDescent="0.35">
      <c r="A45" s="5" t="s">
        <v>59</v>
      </c>
      <c r="B45" s="5" t="s">
        <v>38</v>
      </c>
      <c r="C45" s="5" t="s">
        <v>68</v>
      </c>
      <c r="D45" s="7">
        <v>192.9</v>
      </c>
    </row>
    <row r="46" spans="1:4" x14ac:dyDescent="0.35">
      <c r="A46" s="5" t="s">
        <v>59</v>
      </c>
      <c r="B46" s="5" t="s">
        <v>40</v>
      </c>
      <c r="C46" s="5" t="s">
        <v>69</v>
      </c>
      <c r="D46" s="7">
        <v>192.1</v>
      </c>
    </row>
    <row r="47" spans="1:4" x14ac:dyDescent="0.35">
      <c r="A47" s="5" t="s">
        <v>59</v>
      </c>
      <c r="B47" s="5" t="s">
        <v>42</v>
      </c>
      <c r="C47" s="5" t="s">
        <v>70</v>
      </c>
      <c r="D47" s="7">
        <v>192.3</v>
      </c>
    </row>
    <row r="48" spans="1:4" x14ac:dyDescent="0.35">
      <c r="A48" s="5" t="s">
        <v>59</v>
      </c>
      <c r="B48" s="5" t="s">
        <v>44</v>
      </c>
      <c r="C48" s="5" t="s">
        <v>71</v>
      </c>
      <c r="D48" s="7">
        <v>193.9</v>
      </c>
    </row>
    <row r="49" spans="1:4" x14ac:dyDescent="0.35">
      <c r="A49" s="5" t="s">
        <v>72</v>
      </c>
      <c r="B49" s="5" t="s">
        <v>21</v>
      </c>
      <c r="C49" s="5" t="s">
        <v>73</v>
      </c>
      <c r="D49" s="7">
        <v>203.2</v>
      </c>
    </row>
    <row r="50" spans="1:4" x14ac:dyDescent="0.35">
      <c r="A50" s="5" t="s">
        <v>72</v>
      </c>
      <c r="B50" s="5" t="s">
        <v>24</v>
      </c>
      <c r="C50" s="5" t="s">
        <v>74</v>
      </c>
      <c r="D50" s="7">
        <v>201.2</v>
      </c>
    </row>
    <row r="51" spans="1:4" x14ac:dyDescent="0.35">
      <c r="A51" s="5" t="s">
        <v>72</v>
      </c>
      <c r="B51" s="5" t="s">
        <v>26</v>
      </c>
      <c r="C51" s="5" t="s">
        <v>75</v>
      </c>
      <c r="D51" s="7">
        <v>203.7</v>
      </c>
    </row>
    <row r="52" spans="1:4" x14ac:dyDescent="0.35">
      <c r="A52" s="5" t="s">
        <v>72</v>
      </c>
      <c r="B52" s="5" t="s">
        <v>28</v>
      </c>
      <c r="C52" s="5" t="s">
        <v>76</v>
      </c>
      <c r="D52" s="7">
        <v>206</v>
      </c>
    </row>
    <row r="53" spans="1:4" x14ac:dyDescent="0.35">
      <c r="A53" s="5" t="s">
        <v>72</v>
      </c>
      <c r="B53" s="5" t="s">
        <v>30</v>
      </c>
      <c r="C53" s="5" t="s">
        <v>77</v>
      </c>
      <c r="D53" s="7">
        <v>206.7</v>
      </c>
    </row>
    <row r="54" spans="1:4" x14ac:dyDescent="0.35">
      <c r="A54" s="5" t="s">
        <v>72</v>
      </c>
      <c r="B54" s="5" t="s">
        <v>32</v>
      </c>
      <c r="C54" s="5" t="s">
        <v>78</v>
      </c>
      <c r="D54" s="7">
        <v>207.4</v>
      </c>
    </row>
    <row r="55" spans="1:4" x14ac:dyDescent="0.35">
      <c r="A55" s="5" t="s">
        <v>72</v>
      </c>
      <c r="B55" s="5" t="s">
        <v>34</v>
      </c>
      <c r="C55" s="5" t="s">
        <v>79</v>
      </c>
      <c r="D55" s="7">
        <v>223.1</v>
      </c>
    </row>
    <row r="56" spans="1:4" x14ac:dyDescent="0.35">
      <c r="A56" s="5" t="s">
        <v>72</v>
      </c>
      <c r="B56" s="5" t="s">
        <v>36</v>
      </c>
      <c r="C56" s="5" t="s">
        <v>80</v>
      </c>
      <c r="D56" s="7">
        <v>223.5</v>
      </c>
    </row>
    <row r="57" spans="1:4" x14ac:dyDescent="0.35">
      <c r="A57" s="5" t="s">
        <v>72</v>
      </c>
      <c r="B57" s="5" t="s">
        <v>38</v>
      </c>
      <c r="C57" s="5" t="s">
        <v>81</v>
      </c>
      <c r="D57" s="7">
        <v>224</v>
      </c>
    </row>
    <row r="58" spans="1:4" x14ac:dyDescent="0.35">
      <c r="A58" s="5" t="s">
        <v>72</v>
      </c>
      <c r="B58" s="5" t="s">
        <v>40</v>
      </c>
      <c r="C58" s="5" t="s">
        <v>82</v>
      </c>
      <c r="D58" s="7">
        <v>224.3</v>
      </c>
    </row>
    <row r="59" spans="1:4" x14ac:dyDescent="0.35">
      <c r="A59" s="5" t="s">
        <v>72</v>
      </c>
      <c r="B59" s="5" t="s">
        <v>42</v>
      </c>
      <c r="C59" s="5" t="s">
        <v>83</v>
      </c>
      <c r="D59" s="7">
        <v>224.4</v>
      </c>
    </row>
    <row r="60" spans="1:4" x14ac:dyDescent="0.35">
      <c r="A60" s="5" t="s">
        <v>72</v>
      </c>
      <c r="B60" s="5" t="s">
        <v>44</v>
      </c>
      <c r="C60" s="5" t="s">
        <v>84</v>
      </c>
      <c r="D60" s="7">
        <v>224.5</v>
      </c>
    </row>
    <row r="61" spans="1:4" x14ac:dyDescent="0.35">
      <c r="A61" s="5" t="s">
        <v>85</v>
      </c>
      <c r="B61" s="5" t="s">
        <v>21</v>
      </c>
      <c r="C61" s="5" t="s">
        <v>86</v>
      </c>
      <c r="D61" s="7">
        <v>224.7</v>
      </c>
    </row>
    <row r="62" spans="1:4" x14ac:dyDescent="0.35">
      <c r="A62" s="5" t="s">
        <v>85</v>
      </c>
      <c r="B62" s="5" t="s">
        <v>24</v>
      </c>
      <c r="C62" s="5" t="s">
        <v>87</v>
      </c>
      <c r="D62" s="7">
        <v>226.3</v>
      </c>
    </row>
    <row r="63" spans="1:4" x14ac:dyDescent="0.35">
      <c r="A63" s="5" t="s">
        <v>85</v>
      </c>
      <c r="B63" s="5" t="s">
        <v>26</v>
      </c>
      <c r="C63" s="5" t="s">
        <v>88</v>
      </c>
      <c r="D63" s="7">
        <v>227.4</v>
      </c>
    </row>
    <row r="64" spans="1:4" x14ac:dyDescent="0.35">
      <c r="A64" s="5" t="s">
        <v>85</v>
      </c>
      <c r="B64" s="5" t="s">
        <v>28</v>
      </c>
      <c r="C64" s="5" t="s">
        <v>89</v>
      </c>
      <c r="D64" s="7">
        <v>227.6</v>
      </c>
    </row>
    <row r="65" spans="1:4" x14ac:dyDescent="0.35">
      <c r="A65" s="5" t="s">
        <v>85</v>
      </c>
      <c r="B65" s="5" t="s">
        <v>30</v>
      </c>
      <c r="C65" s="5" t="s">
        <v>90</v>
      </c>
      <c r="D65" s="7">
        <v>231.5</v>
      </c>
    </row>
    <row r="66" spans="1:4" x14ac:dyDescent="0.35">
      <c r="A66" s="5" t="s">
        <v>85</v>
      </c>
      <c r="B66" s="5" t="s">
        <v>32</v>
      </c>
      <c r="C66" s="5" t="s">
        <v>91</v>
      </c>
      <c r="D66" s="7">
        <v>234.4</v>
      </c>
    </row>
    <row r="67" spans="1:4" x14ac:dyDescent="0.35">
      <c r="A67" s="5" t="s">
        <v>85</v>
      </c>
      <c r="B67" s="5" t="s">
        <v>34</v>
      </c>
      <c r="C67" s="5" t="s">
        <v>92</v>
      </c>
      <c r="D67" s="7">
        <v>235.1</v>
      </c>
    </row>
    <row r="68" spans="1:4" x14ac:dyDescent="0.35">
      <c r="A68" s="5" t="s">
        <v>85</v>
      </c>
      <c r="B68" s="5" t="s">
        <v>36</v>
      </c>
      <c r="C68" s="5" t="s">
        <v>93</v>
      </c>
      <c r="D68" s="7">
        <v>236.7</v>
      </c>
    </row>
    <row r="69" spans="1:4" x14ac:dyDescent="0.35">
      <c r="A69" s="5" t="s">
        <v>85</v>
      </c>
      <c r="B69" s="5" t="s">
        <v>38</v>
      </c>
      <c r="C69" s="5" t="s">
        <v>94</v>
      </c>
      <c r="D69" s="7">
        <v>236.9</v>
      </c>
    </row>
    <row r="70" spans="1:4" x14ac:dyDescent="0.35">
      <c r="A70" s="5" t="s">
        <v>85</v>
      </c>
      <c r="B70" s="5" t="s">
        <v>40</v>
      </c>
      <c r="C70" s="5" t="s">
        <v>95</v>
      </c>
      <c r="D70" s="7">
        <v>237.5</v>
      </c>
    </row>
    <row r="71" spans="1:4" x14ac:dyDescent="0.35">
      <c r="A71" s="5" t="s">
        <v>85</v>
      </c>
      <c r="B71" s="5" t="s">
        <v>42</v>
      </c>
      <c r="C71" s="5" t="s">
        <v>96</v>
      </c>
      <c r="D71" s="7">
        <v>238.5</v>
      </c>
    </row>
    <row r="72" spans="1:4" x14ac:dyDescent="0.35">
      <c r="A72" s="5" t="s">
        <v>85</v>
      </c>
      <c r="B72" s="5" t="s">
        <v>44</v>
      </c>
      <c r="C72" s="5" t="s">
        <v>97</v>
      </c>
      <c r="D72" s="7">
        <v>238.4</v>
      </c>
    </row>
    <row r="73" spans="1:4" x14ac:dyDescent="0.35">
      <c r="A73" s="5" t="s">
        <v>98</v>
      </c>
      <c r="B73" s="5" t="s">
        <v>21</v>
      </c>
      <c r="C73" s="5" t="s">
        <v>99</v>
      </c>
      <c r="D73" s="7">
        <v>238.7</v>
      </c>
    </row>
    <row r="74" spans="1:4" x14ac:dyDescent="0.35">
      <c r="A74" s="5" t="s">
        <v>98</v>
      </c>
      <c r="B74" s="5" t="s">
        <v>24</v>
      </c>
      <c r="C74" s="5" t="s">
        <v>100</v>
      </c>
      <c r="D74" s="7">
        <v>240.9</v>
      </c>
    </row>
    <row r="75" spans="1:4" x14ac:dyDescent="0.35">
      <c r="A75" s="5" t="s">
        <v>98</v>
      </c>
      <c r="B75" s="5" t="s">
        <v>26</v>
      </c>
      <c r="C75" s="5" t="s">
        <v>101</v>
      </c>
      <c r="D75" s="7">
        <v>240.4</v>
      </c>
    </row>
    <row r="76" spans="1:4" x14ac:dyDescent="0.35">
      <c r="A76" s="5" t="s">
        <v>98</v>
      </c>
      <c r="B76" s="5" t="s">
        <v>28</v>
      </c>
      <c r="C76" s="5" t="s">
        <v>102</v>
      </c>
      <c r="D76" s="7">
        <v>240.4</v>
      </c>
    </row>
    <row r="77" spans="1:4" x14ac:dyDescent="0.35">
      <c r="A77" s="5" t="s">
        <v>98</v>
      </c>
      <c r="B77" s="5" t="s">
        <v>30</v>
      </c>
      <c r="C77" s="5" t="s">
        <v>103</v>
      </c>
      <c r="D77" s="7">
        <v>243.9</v>
      </c>
    </row>
    <row r="78" spans="1:4" x14ac:dyDescent="0.35">
      <c r="A78" s="5" t="s">
        <v>98</v>
      </c>
      <c r="B78" s="5" t="s">
        <v>32</v>
      </c>
      <c r="C78" s="5" t="s">
        <v>104</v>
      </c>
      <c r="D78" s="7">
        <v>244</v>
      </c>
    </row>
    <row r="79" spans="1:4" x14ac:dyDescent="0.35">
      <c r="A79" s="5" t="s">
        <v>98</v>
      </c>
      <c r="B79" s="5" t="s">
        <v>34</v>
      </c>
      <c r="C79" s="5" t="s">
        <v>105</v>
      </c>
      <c r="D79" s="7">
        <v>239.5</v>
      </c>
    </row>
    <row r="80" spans="1:4" x14ac:dyDescent="0.35">
      <c r="A80" s="5" t="s">
        <v>98</v>
      </c>
      <c r="B80" s="5" t="s">
        <v>36</v>
      </c>
      <c r="C80" s="5" t="s">
        <v>106</v>
      </c>
      <c r="D80" s="7">
        <v>239</v>
      </c>
    </row>
    <row r="81" spans="1:4" x14ac:dyDescent="0.35">
      <c r="A81" s="5" t="s">
        <v>98</v>
      </c>
      <c r="B81" s="5" t="s">
        <v>38</v>
      </c>
      <c r="C81" s="5" t="s">
        <v>107</v>
      </c>
      <c r="D81" s="7">
        <v>239.3</v>
      </c>
    </row>
    <row r="82" spans="1:4" x14ac:dyDescent="0.35">
      <c r="A82" s="5" t="s">
        <v>98</v>
      </c>
      <c r="B82" s="5" t="s">
        <v>40</v>
      </c>
      <c r="C82" s="5" t="s">
        <v>108</v>
      </c>
      <c r="D82" s="7">
        <v>240.2</v>
      </c>
    </row>
    <row r="83" spans="1:4" x14ac:dyDescent="0.35">
      <c r="A83" s="5" t="s">
        <v>98</v>
      </c>
      <c r="B83" s="5" t="s">
        <v>42</v>
      </c>
      <c r="C83" s="5" t="s">
        <v>109</v>
      </c>
      <c r="D83" s="7">
        <v>240.7</v>
      </c>
    </row>
    <row r="84" spans="1:4" x14ac:dyDescent="0.35">
      <c r="A84" s="5" t="s">
        <v>98</v>
      </c>
      <c r="B84" s="5" t="s">
        <v>44</v>
      </c>
      <c r="C84" s="5" t="s">
        <v>110</v>
      </c>
      <c r="D84" s="7">
        <v>242</v>
      </c>
    </row>
    <row r="85" spans="1:4" x14ac:dyDescent="0.35">
      <c r="A85" s="5" t="s">
        <v>111</v>
      </c>
      <c r="B85" s="5" t="s">
        <v>21</v>
      </c>
      <c r="C85" s="5" t="s">
        <v>112</v>
      </c>
      <c r="D85" s="7">
        <v>242.2</v>
      </c>
    </row>
    <row r="86" spans="1:4" x14ac:dyDescent="0.35">
      <c r="A86" s="5" t="s">
        <v>111</v>
      </c>
      <c r="B86" s="5" t="s">
        <v>24</v>
      </c>
      <c r="C86" s="5" t="s">
        <v>113</v>
      </c>
      <c r="D86" s="7">
        <v>243</v>
      </c>
    </row>
    <row r="87" spans="1:4" x14ac:dyDescent="0.35">
      <c r="A87" s="5" t="s">
        <v>111</v>
      </c>
      <c r="B87" s="5" t="s">
        <v>26</v>
      </c>
      <c r="C87" s="5" t="s">
        <v>114</v>
      </c>
      <c r="D87" s="7">
        <v>244.2</v>
      </c>
    </row>
    <row r="88" spans="1:4" x14ac:dyDescent="0.35">
      <c r="A88" s="5" t="s">
        <v>111</v>
      </c>
      <c r="B88" s="5" t="s">
        <v>28</v>
      </c>
      <c r="C88" s="5" t="s">
        <v>115</v>
      </c>
      <c r="D88" s="7">
        <v>248.3</v>
      </c>
    </row>
    <row r="89" spans="1:4" x14ac:dyDescent="0.35">
      <c r="A89" s="5" t="s">
        <v>111</v>
      </c>
      <c r="B89" s="5" t="s">
        <v>30</v>
      </c>
      <c r="C89" s="5" t="s">
        <v>116</v>
      </c>
      <c r="D89" s="7">
        <v>251</v>
      </c>
    </row>
    <row r="90" spans="1:4" x14ac:dyDescent="0.35">
      <c r="A90" s="5" t="s">
        <v>111</v>
      </c>
      <c r="B90" s="5" t="s">
        <v>32</v>
      </c>
      <c r="C90" s="5" t="s">
        <v>117</v>
      </c>
      <c r="D90" s="7">
        <v>251.6</v>
      </c>
    </row>
    <row r="91" spans="1:4" x14ac:dyDescent="0.35">
      <c r="A91" s="5" t="s">
        <v>111</v>
      </c>
      <c r="B91" s="5" t="s">
        <v>34</v>
      </c>
      <c r="C91" s="5" t="s">
        <v>118</v>
      </c>
      <c r="D91" s="7">
        <v>258.39999999999998</v>
      </c>
    </row>
    <row r="92" spans="1:4" x14ac:dyDescent="0.35">
      <c r="A92" s="5" t="s">
        <v>111</v>
      </c>
      <c r="B92" s="5" t="s">
        <v>36</v>
      </c>
      <c r="C92" s="5" t="s">
        <v>119</v>
      </c>
      <c r="D92" s="7">
        <v>258.2</v>
      </c>
    </row>
    <row r="93" spans="1:4" x14ac:dyDescent="0.35">
      <c r="A93" s="5" t="s">
        <v>111</v>
      </c>
      <c r="B93" s="5" t="s">
        <v>38</v>
      </c>
      <c r="C93" s="5" t="s">
        <v>120</v>
      </c>
      <c r="D93" s="7">
        <v>258.3</v>
      </c>
    </row>
    <row r="94" spans="1:4" x14ac:dyDescent="0.35">
      <c r="A94" s="5" t="s">
        <v>111</v>
      </c>
      <c r="B94" s="5" t="s">
        <v>40</v>
      </c>
      <c r="C94" s="5" t="s">
        <v>121</v>
      </c>
      <c r="D94" s="7">
        <v>257.8</v>
      </c>
    </row>
    <row r="95" spans="1:4" x14ac:dyDescent="0.35">
      <c r="A95" s="5" t="s">
        <v>111</v>
      </c>
      <c r="B95" s="5" t="s">
        <v>42</v>
      </c>
      <c r="C95" s="5" t="s">
        <v>122</v>
      </c>
      <c r="D95" s="7">
        <v>251.6</v>
      </c>
    </row>
    <row r="96" spans="1:4" x14ac:dyDescent="0.35">
      <c r="A96" s="5" t="s">
        <v>111</v>
      </c>
      <c r="B96" s="5" t="s">
        <v>44</v>
      </c>
      <c r="C96" s="5" t="s">
        <v>123</v>
      </c>
      <c r="D96" s="7">
        <v>251.2</v>
      </c>
    </row>
    <row r="97" spans="1:4" x14ac:dyDescent="0.35">
      <c r="A97" s="5" t="s">
        <v>124</v>
      </c>
      <c r="B97" s="5" t="s">
        <v>21</v>
      </c>
      <c r="C97" s="5" t="s">
        <v>125</v>
      </c>
      <c r="D97" s="7">
        <v>253</v>
      </c>
    </row>
    <row r="98" spans="1:4" x14ac:dyDescent="0.35">
      <c r="A98" s="5" t="s">
        <v>124</v>
      </c>
      <c r="B98" s="5" t="s">
        <v>24</v>
      </c>
      <c r="C98" s="5" t="s">
        <v>126</v>
      </c>
      <c r="D98" s="7">
        <v>253</v>
      </c>
    </row>
    <row r="99" spans="1:4" x14ac:dyDescent="0.35">
      <c r="A99" s="5" t="s">
        <v>124</v>
      </c>
      <c r="B99" s="5" t="s">
        <v>26</v>
      </c>
      <c r="C99" s="5" t="s">
        <v>127</v>
      </c>
      <c r="D99" s="7">
        <v>251.9</v>
      </c>
    </row>
    <row r="100" spans="1:4" x14ac:dyDescent="0.35">
      <c r="A100" s="5" t="s">
        <v>124</v>
      </c>
      <c r="B100" s="5" t="s">
        <v>28</v>
      </c>
      <c r="C100" s="5" t="s">
        <v>128</v>
      </c>
      <c r="D100" s="7">
        <v>253.1</v>
      </c>
    </row>
    <row r="101" spans="1:4" x14ac:dyDescent="0.35">
      <c r="A101" s="5" t="s">
        <v>124</v>
      </c>
      <c r="B101" s="5" t="s">
        <v>30</v>
      </c>
      <c r="C101" s="5" t="s">
        <v>129</v>
      </c>
      <c r="D101" s="7">
        <v>248.9</v>
      </c>
    </row>
    <row r="102" spans="1:4" x14ac:dyDescent="0.35">
      <c r="A102" s="5" t="s">
        <v>124</v>
      </c>
      <c r="B102" s="5" t="s">
        <v>32</v>
      </c>
      <c r="C102" s="5" t="s">
        <v>130</v>
      </c>
      <c r="D102" s="7">
        <v>245.1</v>
      </c>
    </row>
    <row r="103" spans="1:4" x14ac:dyDescent="0.35">
      <c r="A103" s="5" t="s">
        <v>124</v>
      </c>
      <c r="B103" s="5" t="s">
        <v>34</v>
      </c>
      <c r="C103" s="5" t="s">
        <v>131</v>
      </c>
      <c r="D103" s="7">
        <v>243.8</v>
      </c>
    </row>
    <row r="104" spans="1:4" x14ac:dyDescent="0.35">
      <c r="A104" s="5" t="s">
        <v>124</v>
      </c>
      <c r="B104" s="5" t="s">
        <v>36</v>
      </c>
      <c r="C104" s="5" t="s">
        <v>132</v>
      </c>
      <c r="D104" s="7">
        <v>244.8</v>
      </c>
    </row>
    <row r="105" spans="1:4" x14ac:dyDescent="0.35">
      <c r="A105" s="5" t="s">
        <v>124</v>
      </c>
      <c r="B105" s="5" t="s">
        <v>38</v>
      </c>
      <c r="C105" s="5" t="s">
        <v>133</v>
      </c>
      <c r="D105" s="7">
        <v>244.2</v>
      </c>
    </row>
    <row r="106" spans="1:4" x14ac:dyDescent="0.35">
      <c r="A106" s="5" t="s">
        <v>124</v>
      </c>
      <c r="B106" s="5" t="s">
        <v>40</v>
      </c>
      <c r="C106" s="5" t="s">
        <v>134</v>
      </c>
      <c r="D106" s="7">
        <v>243.4</v>
      </c>
    </row>
    <row r="107" spans="1:4" x14ac:dyDescent="0.35">
      <c r="A107" s="5" t="s">
        <v>124</v>
      </c>
      <c r="B107" s="5" t="s">
        <v>42</v>
      </c>
      <c r="C107" s="5" t="s">
        <v>135</v>
      </c>
      <c r="D107" s="7">
        <v>242.8</v>
      </c>
    </row>
    <row r="108" spans="1:4" x14ac:dyDescent="0.35">
      <c r="A108" s="5" t="s">
        <v>124</v>
      </c>
      <c r="B108" s="5" t="s">
        <v>44</v>
      </c>
      <c r="C108" s="5" t="s">
        <v>136</v>
      </c>
      <c r="D108" s="7">
        <v>242.7</v>
      </c>
    </row>
    <row r="109" spans="1:4" x14ac:dyDescent="0.35">
      <c r="A109" s="5" t="s">
        <v>137</v>
      </c>
      <c r="B109" s="5" t="s">
        <v>21</v>
      </c>
      <c r="C109" s="5" t="s">
        <v>138</v>
      </c>
      <c r="D109" s="7">
        <v>244.1</v>
      </c>
    </row>
    <row r="110" spans="1:4" x14ac:dyDescent="0.35">
      <c r="A110" s="5" t="s">
        <v>137</v>
      </c>
      <c r="B110" s="5" t="s">
        <v>24</v>
      </c>
      <c r="C110" s="5" t="s">
        <v>139</v>
      </c>
      <c r="D110" s="7">
        <v>243.5</v>
      </c>
    </row>
    <row r="111" spans="1:4" x14ac:dyDescent="0.35">
      <c r="A111" s="5" t="s">
        <v>137</v>
      </c>
      <c r="B111" s="5" t="s">
        <v>26</v>
      </c>
      <c r="C111" s="5" t="s">
        <v>140</v>
      </c>
      <c r="D111" s="7">
        <v>243.6</v>
      </c>
    </row>
    <row r="112" spans="1:4" x14ac:dyDescent="0.35">
      <c r="A112" s="5" t="s">
        <v>137</v>
      </c>
      <c r="B112" s="5" t="s">
        <v>28</v>
      </c>
      <c r="C112" s="5" t="s">
        <v>141</v>
      </c>
      <c r="D112" s="7">
        <v>253.7</v>
      </c>
    </row>
    <row r="113" spans="1:4" x14ac:dyDescent="0.35">
      <c r="A113" s="5" t="s">
        <v>137</v>
      </c>
      <c r="B113" s="5" t="s">
        <v>30</v>
      </c>
      <c r="C113" s="5" t="s">
        <v>142</v>
      </c>
      <c r="D113" s="7">
        <v>250.5</v>
      </c>
    </row>
    <row r="114" spans="1:4" x14ac:dyDescent="0.35">
      <c r="A114" s="5" t="s">
        <v>137</v>
      </c>
      <c r="B114" s="5" t="s">
        <v>32</v>
      </c>
      <c r="C114" s="5" t="s">
        <v>143</v>
      </c>
      <c r="D114" s="7">
        <v>250.9</v>
      </c>
    </row>
    <row r="115" spans="1:4" x14ac:dyDescent="0.35">
      <c r="A115" s="5" t="s">
        <v>137</v>
      </c>
      <c r="B115" s="5" t="s">
        <v>34</v>
      </c>
      <c r="C115" s="5" t="s">
        <v>144</v>
      </c>
      <c r="D115" s="7">
        <v>251</v>
      </c>
    </row>
    <row r="116" spans="1:4" x14ac:dyDescent="0.35">
      <c r="A116" s="5" t="s">
        <v>137</v>
      </c>
      <c r="B116" s="5" t="s">
        <v>36</v>
      </c>
      <c r="C116" s="5" t="s">
        <v>145</v>
      </c>
      <c r="D116" s="7">
        <v>248.5</v>
      </c>
    </row>
    <row r="117" spans="1:4" x14ac:dyDescent="0.35">
      <c r="A117" s="5" t="s">
        <v>137</v>
      </c>
      <c r="B117" s="5" t="s">
        <v>38</v>
      </c>
      <c r="C117" s="5" t="s">
        <v>146</v>
      </c>
      <c r="D117" s="7">
        <v>250</v>
      </c>
    </row>
    <row r="118" spans="1:4" x14ac:dyDescent="0.35">
      <c r="A118" s="5" t="s">
        <v>137</v>
      </c>
      <c r="B118" s="5" t="s">
        <v>40</v>
      </c>
      <c r="C118" s="5" t="s">
        <v>147</v>
      </c>
      <c r="D118" s="7">
        <v>250</v>
      </c>
    </row>
    <row r="119" spans="1:4" x14ac:dyDescent="0.35">
      <c r="A119" s="5" t="s">
        <v>137</v>
      </c>
      <c r="B119" s="5" t="s">
        <v>42</v>
      </c>
      <c r="C119" s="5" t="s">
        <v>148</v>
      </c>
      <c r="D119" s="7">
        <v>249.7</v>
      </c>
    </row>
    <row r="120" spans="1:4" x14ac:dyDescent="0.35">
      <c r="A120" s="5" t="s">
        <v>137</v>
      </c>
      <c r="B120" s="5" t="s">
        <v>44</v>
      </c>
      <c r="C120" s="5" t="s">
        <v>149</v>
      </c>
      <c r="D120" s="7">
        <v>249.3</v>
      </c>
    </row>
    <row r="121" spans="1:4" x14ac:dyDescent="0.35">
      <c r="A121" s="5" t="s">
        <v>150</v>
      </c>
      <c r="B121" s="5" t="s">
        <v>21</v>
      </c>
      <c r="C121" s="5" t="s">
        <v>151</v>
      </c>
      <c r="D121" s="7">
        <v>250.9</v>
      </c>
    </row>
    <row r="122" spans="1:4" x14ac:dyDescent="0.35">
      <c r="A122" s="5" t="s">
        <v>150</v>
      </c>
      <c r="B122" s="5" t="s">
        <v>24</v>
      </c>
      <c r="C122" s="5" t="s">
        <v>152</v>
      </c>
      <c r="D122" s="7">
        <v>251.1</v>
      </c>
    </row>
    <row r="123" spans="1:4" x14ac:dyDescent="0.35">
      <c r="A123" s="5" t="s">
        <v>150</v>
      </c>
      <c r="B123" s="5" t="s">
        <v>26</v>
      </c>
      <c r="C123" s="5" t="s">
        <v>153</v>
      </c>
      <c r="D123" s="7">
        <v>251.4</v>
      </c>
    </row>
    <row r="124" spans="1:4" x14ac:dyDescent="0.35">
      <c r="A124" s="5" t="s">
        <v>150</v>
      </c>
      <c r="B124" s="5" t="s">
        <v>28</v>
      </c>
      <c r="C124" s="5" t="s">
        <v>154</v>
      </c>
      <c r="D124" s="7">
        <v>251.4</v>
      </c>
    </row>
    <row r="125" spans="1:4" x14ac:dyDescent="0.35">
      <c r="A125" s="5" t="s">
        <v>150</v>
      </c>
      <c r="B125" s="5" t="s">
        <v>30</v>
      </c>
      <c r="C125" s="5" t="s">
        <v>155</v>
      </c>
      <c r="D125" s="7">
        <v>252.8</v>
      </c>
    </row>
    <row r="126" spans="1:4" x14ac:dyDescent="0.35">
      <c r="A126" s="5" t="s">
        <v>150</v>
      </c>
      <c r="B126" s="5" t="s">
        <v>32</v>
      </c>
      <c r="C126" s="5" t="s">
        <v>156</v>
      </c>
      <c r="D126" s="7">
        <v>253.2</v>
      </c>
    </row>
    <row r="127" spans="1:4" x14ac:dyDescent="0.35">
      <c r="A127" s="5" t="s">
        <v>150</v>
      </c>
      <c r="B127" s="5" t="s">
        <v>34</v>
      </c>
      <c r="C127" s="5" t="s">
        <v>157</v>
      </c>
      <c r="D127" s="7">
        <v>254.5</v>
      </c>
    </row>
    <row r="128" spans="1:4" x14ac:dyDescent="0.35">
      <c r="A128" s="5" t="s">
        <v>150</v>
      </c>
      <c r="B128" s="5" t="s">
        <v>36</v>
      </c>
      <c r="C128" s="5" t="s">
        <v>158</v>
      </c>
      <c r="D128" s="7">
        <v>257.7</v>
      </c>
    </row>
    <row r="129" spans="1:4" x14ac:dyDescent="0.35">
      <c r="A129" s="5" t="s">
        <v>150</v>
      </c>
      <c r="B129" s="5" t="s">
        <v>38</v>
      </c>
      <c r="C129" s="5" t="s">
        <v>159</v>
      </c>
      <c r="D129" s="7">
        <v>260</v>
      </c>
    </row>
    <row r="130" spans="1:4" x14ac:dyDescent="0.35">
      <c r="A130" s="5" t="s">
        <v>150</v>
      </c>
      <c r="B130" s="5" t="s">
        <v>40</v>
      </c>
      <c r="C130" s="5" t="s">
        <v>160</v>
      </c>
      <c r="D130" s="7">
        <v>261.89999999999998</v>
      </c>
    </row>
    <row r="131" spans="1:4" x14ac:dyDescent="0.35">
      <c r="A131" s="5" t="s">
        <v>150</v>
      </c>
      <c r="B131" s="5" t="s">
        <v>42</v>
      </c>
      <c r="C131" s="5" t="s">
        <v>161</v>
      </c>
      <c r="D131" s="7">
        <v>261.89999999999998</v>
      </c>
    </row>
    <row r="132" spans="1:4" x14ac:dyDescent="0.35">
      <c r="A132" s="5" t="s">
        <v>150</v>
      </c>
      <c r="B132" s="5" t="s">
        <v>44</v>
      </c>
      <c r="C132" s="5" t="s">
        <v>162</v>
      </c>
      <c r="D132" s="7">
        <v>263.2</v>
      </c>
    </row>
    <row r="133" spans="1:4" x14ac:dyDescent="0.35">
      <c r="A133" s="5" t="s">
        <v>163</v>
      </c>
      <c r="B133" s="5" t="s">
        <v>21</v>
      </c>
      <c r="C133" s="5" t="s">
        <v>164</v>
      </c>
      <c r="D133" s="7">
        <v>261.8</v>
      </c>
    </row>
    <row r="134" spans="1:4" x14ac:dyDescent="0.35">
      <c r="A134" s="5" t="s">
        <v>163</v>
      </c>
      <c r="B134" s="5" t="s">
        <v>24</v>
      </c>
      <c r="C134" s="5" t="s">
        <v>165</v>
      </c>
      <c r="D134" s="7">
        <v>263.8</v>
      </c>
    </row>
    <row r="135" spans="1:4" x14ac:dyDescent="0.35">
      <c r="A135" s="5" t="s">
        <v>163</v>
      </c>
      <c r="B135" s="5" t="s">
        <v>26</v>
      </c>
      <c r="C135" s="5" t="s">
        <v>166</v>
      </c>
      <c r="D135" s="7">
        <v>264.2</v>
      </c>
    </row>
    <row r="136" spans="1:4" x14ac:dyDescent="0.35">
      <c r="A136" s="5" t="s">
        <v>163</v>
      </c>
      <c r="B136" s="5" t="s">
        <v>28</v>
      </c>
      <c r="C136" s="5" t="s">
        <v>167</v>
      </c>
      <c r="D136" s="7">
        <v>264.2</v>
      </c>
    </row>
    <row r="137" spans="1:4" x14ac:dyDescent="0.35">
      <c r="A137" s="5" t="s">
        <v>163</v>
      </c>
      <c r="B137" s="5" t="s">
        <v>30</v>
      </c>
      <c r="C137" s="5" t="s">
        <v>168</v>
      </c>
      <c r="D137" s="7">
        <v>264.10000000000002</v>
      </c>
    </row>
    <row r="138" spans="1:4" x14ac:dyDescent="0.35">
      <c r="A138" s="5" t="s">
        <v>163</v>
      </c>
      <c r="B138" s="5" t="s">
        <v>32</v>
      </c>
      <c r="C138" s="5" t="s">
        <v>169</v>
      </c>
      <c r="D138" s="7">
        <v>264.2</v>
      </c>
    </row>
    <row r="139" spans="1:4" x14ac:dyDescent="0.35">
      <c r="A139" s="5" t="s">
        <v>163</v>
      </c>
      <c r="B139" s="5" t="s">
        <v>34</v>
      </c>
      <c r="C139" s="5" t="s">
        <v>170</v>
      </c>
      <c r="D139" s="7">
        <v>264.39999999999998</v>
      </c>
    </row>
    <row r="140" spans="1:4" x14ac:dyDescent="0.35">
      <c r="A140" s="5" t="s">
        <v>163</v>
      </c>
      <c r="B140" s="5" t="s">
        <v>36</v>
      </c>
      <c r="C140" s="5" t="s">
        <v>171</v>
      </c>
      <c r="D140" s="7">
        <v>265.2</v>
      </c>
    </row>
    <row r="141" spans="1:4" x14ac:dyDescent="0.35">
      <c r="A141" s="5" t="s">
        <v>163</v>
      </c>
      <c r="B141" s="5" t="s">
        <v>38</v>
      </c>
      <c r="C141" s="5" t="s">
        <v>172</v>
      </c>
      <c r="D141" s="7">
        <v>265.2</v>
      </c>
    </row>
    <row r="142" spans="1:4" x14ac:dyDescent="0.35">
      <c r="A142" s="5" t="s">
        <v>163</v>
      </c>
      <c r="B142" s="5" t="s">
        <v>40</v>
      </c>
      <c r="C142" s="5" t="s">
        <v>173</v>
      </c>
      <c r="D142" s="7">
        <v>265.39999999999998</v>
      </c>
    </row>
    <row r="143" spans="1:4" x14ac:dyDescent="0.35">
      <c r="A143" s="5" t="s">
        <v>163</v>
      </c>
      <c r="B143" s="5" t="s">
        <v>42</v>
      </c>
      <c r="C143" s="5" t="s">
        <v>174</v>
      </c>
      <c r="D143" s="7">
        <v>265.10000000000002</v>
      </c>
    </row>
    <row r="144" spans="1:4" x14ac:dyDescent="0.35">
      <c r="A144" s="5" t="s">
        <v>163</v>
      </c>
      <c r="B144" s="5" t="s">
        <v>44</v>
      </c>
      <c r="C144" s="5" t="s">
        <v>175</v>
      </c>
      <c r="D144" s="7">
        <v>265.10000000000002</v>
      </c>
    </row>
    <row r="145" spans="1:4" x14ac:dyDescent="0.35">
      <c r="A145" s="5" t="s">
        <v>176</v>
      </c>
      <c r="B145" s="5" t="s">
        <v>21</v>
      </c>
      <c r="C145" s="5" t="s">
        <v>177</v>
      </c>
      <c r="D145" s="7">
        <v>265.60000000000002</v>
      </c>
    </row>
    <row r="146" spans="1:4" x14ac:dyDescent="0.35">
      <c r="A146" s="5" t="s">
        <v>176</v>
      </c>
      <c r="B146" s="5" t="s">
        <v>24</v>
      </c>
      <c r="C146" s="5" t="s">
        <v>178</v>
      </c>
      <c r="D146" s="7">
        <v>267.5</v>
      </c>
    </row>
    <row r="147" spans="1:4" x14ac:dyDescent="0.35">
      <c r="A147" s="5" t="s">
        <v>176</v>
      </c>
      <c r="B147" s="5" t="s">
        <v>26</v>
      </c>
      <c r="C147" s="5" t="s">
        <v>179</v>
      </c>
      <c r="D147" s="7">
        <v>267.89999999999998</v>
      </c>
    </row>
    <row r="148" spans="1:4" x14ac:dyDescent="0.35">
      <c r="A148" s="5" t="s">
        <v>176</v>
      </c>
      <c r="B148" s="5" t="s">
        <v>28</v>
      </c>
      <c r="C148" s="5" t="s">
        <v>180</v>
      </c>
      <c r="D148" s="7">
        <v>268</v>
      </c>
    </row>
    <row r="149" spans="1:4" x14ac:dyDescent="0.35">
      <c r="A149" s="5" t="s">
        <v>176</v>
      </c>
      <c r="B149" s="5" t="s">
        <v>30</v>
      </c>
      <c r="C149" s="5" t="s">
        <v>181</v>
      </c>
      <c r="D149" s="7">
        <v>268.10000000000002</v>
      </c>
    </row>
    <row r="150" spans="1:4" x14ac:dyDescent="0.35">
      <c r="A150" s="5" t="s">
        <v>176</v>
      </c>
      <c r="B150" s="5" t="s">
        <v>32</v>
      </c>
      <c r="C150" s="5" t="s">
        <v>182</v>
      </c>
      <c r="D150" s="7">
        <v>268.10000000000002</v>
      </c>
    </row>
    <row r="151" spans="1:4" x14ac:dyDescent="0.35">
      <c r="A151" s="5" t="s">
        <v>176</v>
      </c>
      <c r="B151" s="5" t="s">
        <v>34</v>
      </c>
      <c r="C151" s="5" t="s">
        <v>183</v>
      </c>
      <c r="D151" s="7">
        <v>268.3</v>
      </c>
    </row>
    <row r="152" spans="1:4" x14ac:dyDescent="0.35">
      <c r="A152" s="5" t="s">
        <v>176</v>
      </c>
      <c r="B152" s="5" t="s">
        <v>36</v>
      </c>
      <c r="C152" s="5" t="s">
        <v>184</v>
      </c>
      <c r="D152" s="7">
        <v>268</v>
      </c>
    </row>
    <row r="153" spans="1:4" x14ac:dyDescent="0.35">
      <c r="A153" s="5" t="s">
        <v>176</v>
      </c>
      <c r="B153" s="5" t="s">
        <v>38</v>
      </c>
      <c r="C153" s="5" t="s">
        <v>185</v>
      </c>
      <c r="D153" s="7">
        <v>269.5</v>
      </c>
    </row>
    <row r="154" spans="1:4" x14ac:dyDescent="0.35">
      <c r="A154" s="5" t="s">
        <v>176</v>
      </c>
      <c r="B154" s="5" t="s">
        <v>40</v>
      </c>
      <c r="C154" s="5" t="s">
        <v>186</v>
      </c>
      <c r="D154" s="7">
        <v>269.5</v>
      </c>
    </row>
    <row r="155" spans="1:4" x14ac:dyDescent="0.35">
      <c r="A155" s="5" t="s">
        <v>176</v>
      </c>
      <c r="B155" s="5" t="s">
        <v>42</v>
      </c>
      <c r="C155" s="5" t="s">
        <v>187</v>
      </c>
      <c r="D155" s="7">
        <v>269.5</v>
      </c>
    </row>
    <row r="156" spans="1:4" x14ac:dyDescent="0.35">
      <c r="A156" s="5" t="s">
        <v>176</v>
      </c>
      <c r="B156" s="5" t="s">
        <v>44</v>
      </c>
      <c r="C156" s="5" t="s">
        <v>188</v>
      </c>
      <c r="D156" s="7">
        <v>268.39999999999998</v>
      </c>
    </row>
    <row r="157" spans="1:4" x14ac:dyDescent="0.35">
      <c r="A157" s="5" t="s">
        <v>189</v>
      </c>
      <c r="B157" s="5" t="s">
        <v>21</v>
      </c>
      <c r="C157" s="5" t="s">
        <v>190</v>
      </c>
      <c r="D157" s="7">
        <v>268.8</v>
      </c>
    </row>
    <row r="158" spans="1:4" x14ac:dyDescent="0.35">
      <c r="A158" s="5" t="s">
        <v>189</v>
      </c>
      <c r="B158" s="5" t="s">
        <v>24</v>
      </c>
      <c r="C158" s="5" t="s">
        <v>191</v>
      </c>
      <c r="D158" s="7">
        <v>269</v>
      </c>
    </row>
    <row r="159" spans="1:4" x14ac:dyDescent="0.35">
      <c r="A159" s="5" t="s">
        <v>189</v>
      </c>
      <c r="B159" s="5" t="s">
        <v>26</v>
      </c>
      <c r="C159" s="5" t="s">
        <v>192</v>
      </c>
      <c r="D159" s="7">
        <v>270.89999999999998</v>
      </c>
    </row>
    <row r="160" spans="1:4" x14ac:dyDescent="0.35">
      <c r="A160" s="5" t="s">
        <v>189</v>
      </c>
      <c r="B160" s="5" t="s">
        <v>28</v>
      </c>
      <c r="C160" s="5" t="s">
        <v>193</v>
      </c>
      <c r="D160" s="7">
        <v>271.10000000000002</v>
      </c>
    </row>
    <row r="161" spans="1:4" x14ac:dyDescent="0.35">
      <c r="A161" s="5" t="s">
        <v>189</v>
      </c>
      <c r="B161" s="5" t="s">
        <v>30</v>
      </c>
      <c r="C161" s="5" t="s">
        <v>194</v>
      </c>
      <c r="D161" s="7">
        <v>271.2</v>
      </c>
    </row>
    <row r="162" spans="1:4" x14ac:dyDescent="0.35">
      <c r="A162" s="5" t="s">
        <v>189</v>
      </c>
      <c r="B162" s="5" t="s">
        <v>32</v>
      </c>
      <c r="C162" s="5" t="s">
        <v>195</v>
      </c>
      <c r="D162" s="7">
        <v>271.2</v>
      </c>
    </row>
    <row r="163" spans="1:4" x14ac:dyDescent="0.35">
      <c r="A163" s="5" t="s">
        <v>189</v>
      </c>
      <c r="B163" s="5" t="s">
        <v>34</v>
      </c>
      <c r="C163" s="5" t="s">
        <v>196</v>
      </c>
      <c r="D163" s="7">
        <v>271.2</v>
      </c>
    </row>
    <row r="164" spans="1:4" x14ac:dyDescent="0.35">
      <c r="A164" s="5" t="s">
        <v>189</v>
      </c>
      <c r="B164" s="5" t="s">
        <v>36</v>
      </c>
      <c r="C164" s="5" t="s">
        <v>197</v>
      </c>
      <c r="D164" s="7">
        <v>271.2</v>
      </c>
    </row>
    <row r="165" spans="1:4" x14ac:dyDescent="0.35">
      <c r="A165" s="5" t="s">
        <v>189</v>
      </c>
      <c r="B165" s="5" t="s">
        <v>38</v>
      </c>
      <c r="C165" s="5" t="s">
        <v>198</v>
      </c>
      <c r="D165" s="7">
        <v>271.7</v>
      </c>
    </row>
    <row r="166" spans="1:4" x14ac:dyDescent="0.35">
      <c r="A166" s="5" t="s">
        <v>189</v>
      </c>
      <c r="B166" s="5" t="s">
        <v>40</v>
      </c>
      <c r="C166" s="5" t="s">
        <v>199</v>
      </c>
      <c r="D166" s="7">
        <v>271.7</v>
      </c>
    </row>
    <row r="167" spans="1:4" x14ac:dyDescent="0.35">
      <c r="A167" s="5" t="s">
        <v>189</v>
      </c>
      <c r="B167" s="5" t="s">
        <v>42</v>
      </c>
      <c r="C167" s="5" t="s">
        <v>200</v>
      </c>
      <c r="D167" s="7">
        <v>275.8</v>
      </c>
    </row>
    <row r="168" spans="1:4" x14ac:dyDescent="0.35">
      <c r="A168" s="5" t="s">
        <v>189</v>
      </c>
      <c r="B168" s="5" t="s">
        <v>44</v>
      </c>
      <c r="C168" s="5" t="s">
        <v>201</v>
      </c>
      <c r="D168" s="7">
        <v>276.10000000000002</v>
      </c>
    </row>
    <row r="169" spans="1:4" x14ac:dyDescent="0.35">
      <c r="A169" s="5" t="s">
        <v>202</v>
      </c>
      <c r="B169" s="5" t="s">
        <v>21</v>
      </c>
      <c r="C169" s="5" t="s">
        <v>203</v>
      </c>
      <c r="D169" s="7">
        <v>278.39999999999998</v>
      </c>
    </row>
    <row r="170" spans="1:4" x14ac:dyDescent="0.35">
      <c r="A170" s="5" t="s">
        <v>202</v>
      </c>
      <c r="B170" s="5" t="s">
        <v>24</v>
      </c>
      <c r="C170" s="5" t="s">
        <v>204</v>
      </c>
      <c r="D170" s="7">
        <v>278.5</v>
      </c>
    </row>
    <row r="171" spans="1:4" x14ac:dyDescent="0.35">
      <c r="A171" s="5" t="s">
        <v>202</v>
      </c>
      <c r="B171" s="5" t="s">
        <v>26</v>
      </c>
      <c r="C171" s="5" t="s">
        <v>205</v>
      </c>
      <c r="D171" s="7">
        <v>278.5</v>
      </c>
    </row>
    <row r="172" spans="1:4" x14ac:dyDescent="0.35">
      <c r="A172" s="5" t="s">
        <v>202</v>
      </c>
      <c r="B172" s="5" t="s">
        <v>28</v>
      </c>
      <c r="C172" s="5" t="s">
        <v>206</v>
      </c>
      <c r="D172" s="7">
        <v>278.5</v>
      </c>
    </row>
    <row r="173" spans="1:4" x14ac:dyDescent="0.35">
      <c r="A173" s="5" t="s">
        <v>202</v>
      </c>
      <c r="B173" s="5" t="s">
        <v>30</v>
      </c>
      <c r="C173" s="5" t="s">
        <v>207</v>
      </c>
      <c r="D173" s="7">
        <v>278.5</v>
      </c>
    </row>
    <row r="174" spans="1:4" x14ac:dyDescent="0.35">
      <c r="A174" s="5" t="s">
        <v>202</v>
      </c>
      <c r="B174" s="5" t="s">
        <v>32</v>
      </c>
      <c r="C174" s="5" t="s">
        <v>208</v>
      </c>
      <c r="D174" s="7">
        <v>278.5</v>
      </c>
    </row>
    <row r="175" spans="1:4" x14ac:dyDescent="0.35">
      <c r="A175" s="5" t="s">
        <v>202</v>
      </c>
      <c r="B175" s="5" t="s">
        <v>34</v>
      </c>
      <c r="C175" s="5" t="s">
        <v>209</v>
      </c>
      <c r="D175" s="7">
        <v>278.5</v>
      </c>
    </row>
    <row r="176" spans="1:4" x14ac:dyDescent="0.35">
      <c r="A176" s="5" t="s">
        <v>202</v>
      </c>
      <c r="B176" s="5" t="s">
        <v>36</v>
      </c>
      <c r="C176" s="5" t="s">
        <v>210</v>
      </c>
      <c r="D176" s="7">
        <v>278.5</v>
      </c>
    </row>
    <row r="177" spans="1:4" x14ac:dyDescent="0.35">
      <c r="A177" s="5" t="s">
        <v>202</v>
      </c>
      <c r="B177" s="5" t="s">
        <v>38</v>
      </c>
      <c r="C177" s="5" t="s">
        <v>211</v>
      </c>
      <c r="D177" s="7">
        <v>279.2</v>
      </c>
    </row>
    <row r="178" spans="1:4" x14ac:dyDescent="0.35">
      <c r="A178" s="5" t="s">
        <v>202</v>
      </c>
      <c r="B178" s="5" t="s">
        <v>40</v>
      </c>
      <c r="C178" s="5" t="s">
        <v>212</v>
      </c>
      <c r="D178" s="7">
        <v>285.60000000000002</v>
      </c>
    </row>
    <row r="179" spans="1:4" x14ac:dyDescent="0.35">
      <c r="A179" s="5" t="s">
        <v>202</v>
      </c>
      <c r="B179" s="5" t="s">
        <v>42</v>
      </c>
      <c r="C179" s="5" t="s">
        <v>213</v>
      </c>
      <c r="D179" s="7">
        <v>285.60000000000002</v>
      </c>
    </row>
    <row r="180" spans="1:4" x14ac:dyDescent="0.35">
      <c r="A180" s="5" t="s">
        <v>202</v>
      </c>
      <c r="B180" s="5" t="s">
        <v>44</v>
      </c>
      <c r="C180" s="5" t="s">
        <v>214</v>
      </c>
      <c r="D180" s="7">
        <v>285.60000000000002</v>
      </c>
    </row>
    <row r="181" spans="1:4" x14ac:dyDescent="0.35">
      <c r="A181" s="5" t="s">
        <v>215</v>
      </c>
      <c r="B181" s="5" t="s">
        <v>21</v>
      </c>
      <c r="C181" s="5" t="s">
        <v>216</v>
      </c>
      <c r="D181" s="7">
        <v>286</v>
      </c>
    </row>
    <row r="182" spans="1:4" x14ac:dyDescent="0.35">
      <c r="A182" s="5" t="s">
        <v>215</v>
      </c>
      <c r="B182" s="5" t="s">
        <v>24</v>
      </c>
      <c r="C182" s="5" t="s">
        <v>217</v>
      </c>
      <c r="D182" s="7">
        <v>285.60000000000002</v>
      </c>
    </row>
    <row r="183" spans="1:4" x14ac:dyDescent="0.35">
      <c r="A183" s="5" t="s">
        <v>215</v>
      </c>
      <c r="B183" s="5" t="s">
        <v>26</v>
      </c>
      <c r="C183" s="5" t="s">
        <v>218</v>
      </c>
      <c r="D183" s="7">
        <v>285.60000000000002</v>
      </c>
    </row>
    <row r="184" spans="1:4" x14ac:dyDescent="0.35">
      <c r="A184" s="5" t="s">
        <v>215</v>
      </c>
      <c r="B184" s="5" t="s">
        <v>28</v>
      </c>
      <c r="C184" s="5" t="s">
        <v>219</v>
      </c>
      <c r="D184" s="7">
        <v>287.3</v>
      </c>
    </row>
    <row r="185" spans="1:4" x14ac:dyDescent="0.35">
      <c r="A185" s="5" t="s">
        <v>215</v>
      </c>
      <c r="B185" s="5" t="s">
        <v>30</v>
      </c>
      <c r="C185" s="5" t="s">
        <v>220</v>
      </c>
      <c r="D185" s="7">
        <v>287.3</v>
      </c>
    </row>
    <row r="186" spans="1:4" x14ac:dyDescent="0.35">
      <c r="A186" s="5" t="s">
        <v>215</v>
      </c>
      <c r="B186" s="5" t="s">
        <v>32</v>
      </c>
      <c r="C186" s="5" t="s">
        <v>221</v>
      </c>
      <c r="D186" s="7">
        <v>287.3</v>
      </c>
    </row>
    <row r="187" spans="1:4" x14ac:dyDescent="0.35">
      <c r="A187" s="5" t="s">
        <v>215</v>
      </c>
      <c r="B187" s="5" t="s">
        <v>34</v>
      </c>
      <c r="C187" s="5" t="s">
        <v>222</v>
      </c>
      <c r="D187" s="7">
        <v>287.7</v>
      </c>
    </row>
    <row r="188" spans="1:4" x14ac:dyDescent="0.35">
      <c r="A188" s="5" t="s">
        <v>215</v>
      </c>
      <c r="B188" s="5" t="s">
        <v>36</v>
      </c>
      <c r="C188" s="5" t="s">
        <v>223</v>
      </c>
      <c r="D188" s="7">
        <v>287.7</v>
      </c>
    </row>
    <row r="189" spans="1:4" x14ac:dyDescent="0.35">
      <c r="A189" s="5" t="s">
        <v>215</v>
      </c>
      <c r="B189" s="5" t="s">
        <v>38</v>
      </c>
      <c r="C189" s="5" t="s">
        <v>224</v>
      </c>
      <c r="D189" s="7">
        <v>287.89999999999998</v>
      </c>
    </row>
    <row r="190" spans="1:4" x14ac:dyDescent="0.35">
      <c r="A190" s="5" t="s">
        <v>215</v>
      </c>
      <c r="B190" s="5" t="s">
        <v>40</v>
      </c>
      <c r="C190" s="5" t="s">
        <v>317</v>
      </c>
      <c r="D190" s="7">
        <v>287.89999999999998</v>
      </c>
    </row>
    <row r="191" spans="1:4" x14ac:dyDescent="0.35">
      <c r="A191" s="5" t="s">
        <v>215</v>
      </c>
      <c r="B191" s="5" t="s">
        <v>42</v>
      </c>
      <c r="C191" s="5" t="s">
        <v>316</v>
      </c>
      <c r="D191" s="7">
        <v>287.89999999999998</v>
      </c>
    </row>
    <row r="192" spans="1:4" x14ac:dyDescent="0.35">
      <c r="A192" s="5" t="s">
        <v>215</v>
      </c>
      <c r="B192" s="5" t="s">
        <v>44</v>
      </c>
      <c r="C192" s="5" t="s">
        <v>315</v>
      </c>
      <c r="D192" s="7">
        <v>287.89999999999998</v>
      </c>
    </row>
    <row r="193" spans="1:4" x14ac:dyDescent="0.35">
      <c r="A193" s="5" t="s">
        <v>225</v>
      </c>
      <c r="B193" s="5" t="s">
        <v>21</v>
      </c>
      <c r="C193" s="5" t="s">
        <v>314</v>
      </c>
      <c r="D193" s="7">
        <v>287.89999999999998</v>
      </c>
    </row>
    <row r="194" spans="1:4" x14ac:dyDescent="0.35">
      <c r="A194" s="5" t="s">
        <v>225</v>
      </c>
      <c r="B194" s="5" t="s">
        <v>24</v>
      </c>
      <c r="C194" s="5" t="s">
        <v>226</v>
      </c>
      <c r="D194" s="7">
        <v>287.89999999999998</v>
      </c>
    </row>
    <row r="195" spans="1:4" x14ac:dyDescent="0.35">
      <c r="A195" s="5" t="s">
        <v>225</v>
      </c>
      <c r="B195" s="5" t="s">
        <v>26</v>
      </c>
      <c r="C195" s="5" t="s">
        <v>227</v>
      </c>
      <c r="D195" s="7">
        <v>289</v>
      </c>
    </row>
    <row r="196" spans="1:4" x14ac:dyDescent="0.35">
      <c r="A196" s="5" t="s">
        <v>225</v>
      </c>
      <c r="B196" s="5" t="s">
        <v>28</v>
      </c>
      <c r="C196" s="5" t="s">
        <v>228</v>
      </c>
      <c r="D196" s="7">
        <v>289.8</v>
      </c>
    </row>
    <row r="197" spans="1:4" x14ac:dyDescent="0.35">
      <c r="A197" s="5" t="s">
        <v>225</v>
      </c>
      <c r="B197" s="5" t="s">
        <v>30</v>
      </c>
      <c r="C197" s="5" t="s">
        <v>229</v>
      </c>
      <c r="D197" s="7">
        <v>289.8</v>
      </c>
    </row>
    <row r="198" spans="1:4" x14ac:dyDescent="0.35">
      <c r="A198" s="5" t="s">
        <v>225</v>
      </c>
      <c r="B198" s="5" t="s">
        <v>32</v>
      </c>
      <c r="C198" s="5" t="s">
        <v>230</v>
      </c>
      <c r="D198" s="7">
        <v>289.8</v>
      </c>
    </row>
    <row r="199" spans="1:4" x14ac:dyDescent="0.35">
      <c r="A199" s="5" t="s">
        <v>225</v>
      </c>
      <c r="B199" s="5" t="s">
        <v>34</v>
      </c>
      <c r="C199" s="5" t="s">
        <v>231</v>
      </c>
      <c r="D199" s="7">
        <v>290.2</v>
      </c>
    </row>
    <row r="200" spans="1:4" x14ac:dyDescent="0.35">
      <c r="A200" s="5" t="s">
        <v>225</v>
      </c>
      <c r="B200" s="5" t="s">
        <v>36</v>
      </c>
      <c r="C200" s="5" t="s">
        <v>232</v>
      </c>
      <c r="D200" s="7">
        <v>290.2</v>
      </c>
    </row>
    <row r="201" spans="1:4" x14ac:dyDescent="0.35">
      <c r="A201" s="5" t="s">
        <v>225</v>
      </c>
      <c r="B201" s="5" t="s">
        <v>38</v>
      </c>
      <c r="C201" s="5" t="s">
        <v>233</v>
      </c>
      <c r="D201" s="7">
        <v>290.2</v>
      </c>
    </row>
    <row r="202" spans="1:4" x14ac:dyDescent="0.35">
      <c r="A202" s="5" t="s">
        <v>225</v>
      </c>
      <c r="B202" s="5" t="s">
        <v>40</v>
      </c>
      <c r="C202" s="5" t="s">
        <v>234</v>
      </c>
      <c r="D202" s="7">
        <v>290.2</v>
      </c>
    </row>
    <row r="203" spans="1:4" x14ac:dyDescent="0.35">
      <c r="A203" s="5" t="s">
        <v>225</v>
      </c>
      <c r="B203" s="5" t="s">
        <v>42</v>
      </c>
      <c r="C203" s="5" t="s">
        <v>235</v>
      </c>
      <c r="D203" s="7">
        <v>290.2</v>
      </c>
    </row>
    <row r="204" spans="1:4" x14ac:dyDescent="0.35">
      <c r="A204" s="5" t="s">
        <v>225</v>
      </c>
      <c r="B204" s="5" t="s">
        <v>44</v>
      </c>
      <c r="C204" s="5" t="s">
        <v>236</v>
      </c>
      <c r="D204" s="7">
        <v>290.2</v>
      </c>
    </row>
    <row r="205" spans="1:4" x14ac:dyDescent="0.35">
      <c r="A205" s="5" t="s">
        <v>237</v>
      </c>
      <c r="B205" s="5" t="s">
        <v>21</v>
      </c>
      <c r="C205" s="5" t="s">
        <v>238</v>
      </c>
      <c r="D205" s="7">
        <v>291.3</v>
      </c>
    </row>
    <row r="206" spans="1:4" x14ac:dyDescent="0.35">
      <c r="A206" s="5" t="s">
        <v>237</v>
      </c>
      <c r="B206" s="5" t="s">
        <v>24</v>
      </c>
      <c r="C206" s="5" t="s">
        <v>239</v>
      </c>
      <c r="D206" s="7">
        <v>299.3</v>
      </c>
    </row>
    <row r="207" spans="1:4" x14ac:dyDescent="0.35">
      <c r="A207" s="5" t="s">
        <v>237</v>
      </c>
      <c r="B207" s="5" t="s">
        <v>26</v>
      </c>
      <c r="C207" s="5" t="s">
        <v>240</v>
      </c>
      <c r="D207" s="7">
        <v>304.2</v>
      </c>
    </row>
    <row r="208" spans="1:4" x14ac:dyDescent="0.35">
      <c r="A208" s="5" t="s">
        <v>237</v>
      </c>
      <c r="B208" s="5" t="s">
        <v>28</v>
      </c>
      <c r="C208" s="5" t="s">
        <v>241</v>
      </c>
      <c r="D208" s="7">
        <v>304.89999999999998</v>
      </c>
    </row>
    <row r="209" spans="1:4" x14ac:dyDescent="0.35">
      <c r="A209" s="5" t="s">
        <v>237</v>
      </c>
      <c r="B209" s="5" t="s">
        <v>30</v>
      </c>
      <c r="C209" s="5" t="s">
        <v>242</v>
      </c>
      <c r="D209" s="7">
        <v>304.89999999999998</v>
      </c>
    </row>
    <row r="210" spans="1:4" x14ac:dyDescent="0.35">
      <c r="A210" s="5" t="s">
        <v>237</v>
      </c>
      <c r="B210" s="5" t="s">
        <v>32</v>
      </c>
      <c r="C210" s="5" t="s">
        <v>243</v>
      </c>
      <c r="D210" s="7">
        <v>304.60000000000002</v>
      </c>
    </row>
    <row r="211" spans="1:4" x14ac:dyDescent="0.35">
      <c r="A211" s="5" t="s">
        <v>237</v>
      </c>
      <c r="B211" s="5" t="s">
        <v>34</v>
      </c>
      <c r="C211" s="5" t="s">
        <v>244</v>
      </c>
      <c r="D211" s="7">
        <v>307.39999999999998</v>
      </c>
    </row>
    <row r="212" spans="1:4" x14ac:dyDescent="0.35">
      <c r="A212" s="5" t="s">
        <v>237</v>
      </c>
      <c r="B212" s="5" t="s">
        <v>36</v>
      </c>
      <c r="C212" s="5" t="s">
        <v>245</v>
      </c>
      <c r="D212" s="7">
        <v>307.39999999999998</v>
      </c>
    </row>
    <row r="213" spans="1:4" x14ac:dyDescent="0.35">
      <c r="A213" s="5" t="s">
        <v>237</v>
      </c>
      <c r="B213" s="5" t="s">
        <v>38</v>
      </c>
      <c r="C213" s="5" t="s">
        <v>246</v>
      </c>
      <c r="D213" s="7">
        <v>307.39999999999998</v>
      </c>
    </row>
    <row r="214" spans="1:4" x14ac:dyDescent="0.35">
      <c r="A214" s="5" t="s">
        <v>237</v>
      </c>
      <c r="B214" s="5" t="s">
        <v>40</v>
      </c>
      <c r="C214" s="5" t="s">
        <v>247</v>
      </c>
      <c r="D214" s="7">
        <v>307.39999999999998</v>
      </c>
    </row>
    <row r="215" spans="1:4" x14ac:dyDescent="0.35">
      <c r="A215" s="5" t="s">
        <v>237</v>
      </c>
      <c r="B215" s="5" t="s">
        <v>42</v>
      </c>
      <c r="C215" s="5" t="s">
        <v>248</v>
      </c>
      <c r="D215" s="7">
        <v>307.39999999999998</v>
      </c>
    </row>
    <row r="216" spans="1:4" x14ac:dyDescent="0.35">
      <c r="A216" s="5" t="s">
        <v>237</v>
      </c>
      <c r="B216" s="5" t="s">
        <v>44</v>
      </c>
      <c r="C216" s="5" t="s">
        <v>249</v>
      </c>
      <c r="D216" s="7">
        <v>307.39999999999998</v>
      </c>
    </row>
    <row r="217" spans="1:4" x14ac:dyDescent="0.35">
      <c r="A217" s="5" t="s">
        <v>250</v>
      </c>
      <c r="B217" s="5" t="s">
        <v>21</v>
      </c>
      <c r="C217" s="5" t="s">
        <v>251</v>
      </c>
      <c r="D217" s="7">
        <v>307.39999999999998</v>
      </c>
    </row>
    <row r="218" spans="1:4" x14ac:dyDescent="0.35">
      <c r="A218" s="5" t="s">
        <v>250</v>
      </c>
      <c r="B218" s="5" t="s">
        <v>24</v>
      </c>
      <c r="C218" s="5" t="s">
        <v>252</v>
      </c>
      <c r="D218" s="7">
        <v>307.39999999999998</v>
      </c>
    </row>
    <row r="219" spans="1:4" x14ac:dyDescent="0.35">
      <c r="A219" s="5" t="s">
        <v>250</v>
      </c>
      <c r="B219" s="5" t="s">
        <v>26</v>
      </c>
      <c r="C219" s="5" t="s">
        <v>253</v>
      </c>
      <c r="D219" s="7">
        <v>310.3</v>
      </c>
    </row>
    <row r="220" spans="1:4" x14ac:dyDescent="0.35">
      <c r="A220" s="5" t="s">
        <v>250</v>
      </c>
      <c r="B220" s="5" t="s">
        <v>28</v>
      </c>
      <c r="C220" s="5" t="s">
        <v>254</v>
      </c>
      <c r="D220" s="7">
        <v>310.3</v>
      </c>
    </row>
    <row r="221" spans="1:4" x14ac:dyDescent="0.35">
      <c r="A221" s="5" t="s">
        <v>250</v>
      </c>
      <c r="B221" s="5" t="s">
        <v>30</v>
      </c>
      <c r="C221" s="5" t="s">
        <v>255</v>
      </c>
      <c r="D221" s="7">
        <v>314.60000000000002</v>
      </c>
    </row>
    <row r="222" spans="1:4" x14ac:dyDescent="0.35">
      <c r="A222" s="5" t="s">
        <v>250</v>
      </c>
      <c r="B222" s="5" t="s">
        <v>32</v>
      </c>
      <c r="C222" s="5" t="s">
        <v>256</v>
      </c>
      <c r="D222" s="7">
        <v>316.7</v>
      </c>
    </row>
    <row r="223" spans="1:4" x14ac:dyDescent="0.35">
      <c r="A223" s="5" t="s">
        <v>250</v>
      </c>
      <c r="B223" s="5" t="s">
        <v>34</v>
      </c>
      <c r="C223" s="5" t="s">
        <v>257</v>
      </c>
      <c r="D223" s="7">
        <v>316.7</v>
      </c>
    </row>
    <row r="224" spans="1:4" x14ac:dyDescent="0.35">
      <c r="A224" s="5" t="s">
        <v>250</v>
      </c>
      <c r="B224" s="5" t="s">
        <v>36</v>
      </c>
      <c r="C224" s="5" t="s">
        <v>258</v>
      </c>
      <c r="D224" s="7">
        <v>316.7</v>
      </c>
    </row>
    <row r="225" spans="1:4" x14ac:dyDescent="0.35">
      <c r="A225" s="5" t="s">
        <v>250</v>
      </c>
      <c r="B225" s="5" t="s">
        <v>38</v>
      </c>
      <c r="C225" s="5" t="s">
        <v>259</v>
      </c>
      <c r="D225" s="7">
        <v>316.7</v>
      </c>
    </row>
    <row r="226" spans="1:4" x14ac:dyDescent="0.35">
      <c r="A226" s="5" t="s">
        <v>250</v>
      </c>
      <c r="B226" s="5" t="s">
        <v>40</v>
      </c>
      <c r="C226" s="5" t="s">
        <v>260</v>
      </c>
      <c r="D226" s="7">
        <v>316.7</v>
      </c>
    </row>
    <row r="227" spans="1:4" x14ac:dyDescent="0.35">
      <c r="A227" s="5" t="s">
        <v>250</v>
      </c>
      <c r="B227" s="5" t="s">
        <v>42</v>
      </c>
      <c r="C227" s="5" t="s">
        <v>261</v>
      </c>
      <c r="D227" s="7">
        <v>316.7</v>
      </c>
    </row>
    <row r="228" spans="1:4" x14ac:dyDescent="0.35">
      <c r="A228" s="5" t="s">
        <v>250</v>
      </c>
      <c r="B228" s="5" t="s">
        <v>44</v>
      </c>
      <c r="C228" s="5" t="s">
        <v>262</v>
      </c>
      <c r="D228" s="7">
        <v>316.7</v>
      </c>
    </row>
    <row r="229" spans="1:4" x14ac:dyDescent="0.35">
      <c r="A229" s="5" t="s">
        <v>263</v>
      </c>
      <c r="B229" s="5" t="s">
        <v>21</v>
      </c>
      <c r="C229" s="5" t="s">
        <v>264</v>
      </c>
      <c r="D229" s="7">
        <v>320.10000000000002</v>
      </c>
    </row>
    <row r="230" spans="1:4" x14ac:dyDescent="0.35">
      <c r="A230" s="5" t="s">
        <v>263</v>
      </c>
      <c r="B230" s="5" t="s">
        <v>24</v>
      </c>
      <c r="C230" s="5" t="s">
        <v>265</v>
      </c>
      <c r="D230" s="7">
        <v>320.10000000000002</v>
      </c>
    </row>
    <row r="231" spans="1:4" x14ac:dyDescent="0.35">
      <c r="A231" s="5" t="s">
        <v>263</v>
      </c>
      <c r="B231" s="5" t="s">
        <v>26</v>
      </c>
      <c r="C231" s="5" t="s">
        <v>266</v>
      </c>
      <c r="D231" s="7">
        <v>320.10000000000002</v>
      </c>
    </row>
    <row r="232" spans="1:4" x14ac:dyDescent="0.35">
      <c r="A232" s="5" t="s">
        <v>263</v>
      </c>
      <c r="B232" s="5" t="s">
        <v>28</v>
      </c>
      <c r="C232" s="5" t="s">
        <v>267</v>
      </c>
      <c r="D232" s="7">
        <v>320.10000000000002</v>
      </c>
    </row>
    <row r="233" spans="1:4" x14ac:dyDescent="0.35">
      <c r="A233" s="5" t="s">
        <v>263</v>
      </c>
      <c r="B233" s="5" t="s">
        <v>30</v>
      </c>
      <c r="C233" s="5" t="s">
        <v>268</v>
      </c>
      <c r="D233" s="7">
        <v>320.10000000000002</v>
      </c>
    </row>
    <row r="234" spans="1:4" x14ac:dyDescent="0.35">
      <c r="A234" s="5" t="s">
        <v>263</v>
      </c>
      <c r="B234" s="5" t="s">
        <v>32</v>
      </c>
      <c r="C234" s="5" t="s">
        <v>269</v>
      </c>
      <c r="D234" s="7">
        <v>320.10000000000002</v>
      </c>
    </row>
    <row r="235" spans="1:4" x14ac:dyDescent="0.35">
      <c r="A235" s="5" t="s">
        <v>263</v>
      </c>
      <c r="B235" s="5" t="s">
        <v>34</v>
      </c>
      <c r="C235" s="5" t="s">
        <v>270</v>
      </c>
      <c r="D235" s="7">
        <v>320.10000000000002</v>
      </c>
    </row>
    <row r="236" spans="1:4" x14ac:dyDescent="0.35">
      <c r="A236" s="5" t="s">
        <v>263</v>
      </c>
      <c r="B236" s="5" t="s">
        <v>36</v>
      </c>
      <c r="C236" s="5" t="s">
        <v>271</v>
      </c>
      <c r="D236" s="7">
        <v>320.10000000000002</v>
      </c>
    </row>
    <row r="237" spans="1:4" x14ac:dyDescent="0.35">
      <c r="A237" s="5" t="s">
        <v>263</v>
      </c>
      <c r="B237" s="5" t="s">
        <v>38</v>
      </c>
      <c r="C237" s="5" t="s">
        <v>272</v>
      </c>
      <c r="D237" s="7">
        <v>320.10000000000002</v>
      </c>
    </row>
    <row r="238" spans="1:4" x14ac:dyDescent="0.35">
      <c r="A238" s="5" t="s">
        <v>263</v>
      </c>
      <c r="B238" s="5" t="s">
        <v>40</v>
      </c>
      <c r="C238" s="5" t="s">
        <v>273</v>
      </c>
      <c r="D238" s="7">
        <v>320.10000000000002</v>
      </c>
    </row>
    <row r="239" spans="1:4" x14ac:dyDescent="0.35">
      <c r="A239" s="5" t="s">
        <v>263</v>
      </c>
      <c r="B239" s="5" t="s">
        <v>42</v>
      </c>
      <c r="C239" s="5" t="s">
        <v>274</v>
      </c>
      <c r="D239" s="7">
        <v>320.2</v>
      </c>
    </row>
    <row r="240" spans="1:4" x14ac:dyDescent="0.35">
      <c r="A240" s="5" t="s">
        <v>263</v>
      </c>
      <c r="B240" s="5" t="s">
        <v>44</v>
      </c>
      <c r="C240" s="5" t="s">
        <v>275</v>
      </c>
      <c r="D240" s="7">
        <v>320.2</v>
      </c>
    </row>
    <row r="241" spans="1:4" x14ac:dyDescent="0.35">
      <c r="A241" s="5" t="s">
        <v>276</v>
      </c>
      <c r="B241" s="5" t="s">
        <v>21</v>
      </c>
      <c r="C241" s="5" t="s">
        <v>277</v>
      </c>
      <c r="D241" s="7">
        <v>320.2</v>
      </c>
    </row>
    <row r="242" spans="1:4" x14ac:dyDescent="0.35">
      <c r="A242" s="5" t="s">
        <v>276</v>
      </c>
      <c r="B242" s="5" t="s">
        <v>24</v>
      </c>
      <c r="C242" s="5" t="s">
        <v>278</v>
      </c>
      <c r="D242" s="7">
        <v>320.2</v>
      </c>
    </row>
    <row r="243" spans="1:4" x14ac:dyDescent="0.35">
      <c r="A243" s="5" t="s">
        <v>276</v>
      </c>
      <c r="B243" s="5" t="s">
        <v>26</v>
      </c>
      <c r="C243" s="5" t="s">
        <v>279</v>
      </c>
      <c r="D243" s="7">
        <v>334</v>
      </c>
    </row>
    <row r="244" spans="1:4" x14ac:dyDescent="0.35">
      <c r="A244" s="5" t="s">
        <v>276</v>
      </c>
      <c r="B244" s="5" t="s">
        <v>28</v>
      </c>
      <c r="C244" s="5" t="s">
        <v>280</v>
      </c>
      <c r="D244" s="7">
        <v>346.4</v>
      </c>
    </row>
    <row r="245" spans="1:4" x14ac:dyDescent="0.35">
      <c r="A245" s="5" t="s">
        <v>276</v>
      </c>
      <c r="B245" s="5" t="s">
        <v>30</v>
      </c>
      <c r="C245" s="5" t="s">
        <v>281</v>
      </c>
      <c r="D245" s="7">
        <v>346.4</v>
      </c>
    </row>
    <row r="246" spans="1:4" x14ac:dyDescent="0.35">
      <c r="A246" s="5" t="s">
        <v>276</v>
      </c>
      <c r="B246" s="5" t="s">
        <v>32</v>
      </c>
      <c r="C246" s="5" t="s">
        <v>282</v>
      </c>
      <c r="D246" s="7">
        <v>350.9</v>
      </c>
    </row>
    <row r="247" spans="1:4" x14ac:dyDescent="0.35">
      <c r="A247" s="5" t="s">
        <v>276</v>
      </c>
      <c r="B247" s="5" t="s">
        <v>34</v>
      </c>
      <c r="C247" s="5" t="s">
        <v>283</v>
      </c>
      <c r="D247" s="6">
        <v>353.392</v>
      </c>
    </row>
    <row r="248" spans="1:4" x14ac:dyDescent="0.35">
      <c r="A248" s="5" t="s">
        <v>276</v>
      </c>
      <c r="B248" s="5" t="s">
        <v>36</v>
      </c>
      <c r="C248" s="5" t="s">
        <v>284</v>
      </c>
      <c r="D248" s="6">
        <v>358.33499999999998</v>
      </c>
    </row>
    <row r="249" spans="1:4" x14ac:dyDescent="0.35">
      <c r="A249" s="5" t="s">
        <v>276</v>
      </c>
      <c r="B249" s="5" t="s">
        <v>38</v>
      </c>
      <c r="C249" s="5" t="s">
        <v>285</v>
      </c>
      <c r="D249" s="6">
        <v>360.286</v>
      </c>
    </row>
    <row r="250" spans="1:4" x14ac:dyDescent="0.35">
      <c r="A250" s="5" t="s">
        <v>276</v>
      </c>
      <c r="B250" s="5" t="s">
        <v>40</v>
      </c>
      <c r="C250" s="5" t="s">
        <v>286</v>
      </c>
      <c r="D250" s="6">
        <v>361.82799999999997</v>
      </c>
    </row>
    <row r="251" spans="1:4" x14ac:dyDescent="0.35">
      <c r="A251" s="5" t="s">
        <v>276</v>
      </c>
      <c r="B251" s="5" t="s">
        <v>42</v>
      </c>
      <c r="C251" s="5" t="s">
        <v>287</v>
      </c>
      <c r="D251" s="6">
        <v>368.471</v>
      </c>
    </row>
    <row r="252" spans="1:4" x14ac:dyDescent="0.35">
      <c r="A252" s="5" t="s">
        <v>276</v>
      </c>
      <c r="B252" s="5" t="s">
        <v>44</v>
      </c>
      <c r="C252" s="5" t="s">
        <v>288</v>
      </c>
      <c r="D252" s="6">
        <v>368.53</v>
      </c>
    </row>
    <row r="253" spans="1:4" x14ac:dyDescent="0.35">
      <c r="A253" s="5" t="s">
        <v>289</v>
      </c>
      <c r="B253" s="5" t="s">
        <v>21</v>
      </c>
      <c r="C253" s="5" t="s">
        <v>290</v>
      </c>
      <c r="D253" s="6">
        <v>367.93900000000002</v>
      </c>
    </row>
    <row r="254" spans="1:4" x14ac:dyDescent="0.35">
      <c r="A254" s="5" t="s">
        <v>289</v>
      </c>
      <c r="B254" s="5" t="s">
        <v>24</v>
      </c>
      <c r="C254" s="5" t="s">
        <v>291</v>
      </c>
      <c r="D254" s="6">
        <v>372.00799999999998</v>
      </c>
    </row>
    <row r="255" spans="1:4" x14ac:dyDescent="0.35">
      <c r="A255" s="5" t="s">
        <v>289</v>
      </c>
      <c r="B255" s="5" t="s">
        <v>26</v>
      </c>
      <c r="C255" s="5" t="s">
        <v>292</v>
      </c>
      <c r="D255" s="6">
        <v>373.51600000000002</v>
      </c>
    </row>
    <row r="256" spans="1:4" x14ac:dyDescent="0.35">
      <c r="A256" s="5" t="s">
        <v>289</v>
      </c>
      <c r="B256" s="5" t="s">
        <v>28</v>
      </c>
      <c r="C256" s="5" t="s">
        <v>293</v>
      </c>
      <c r="D256" s="6">
        <v>392.99599999999998</v>
      </c>
    </row>
    <row r="257" spans="1:4" x14ac:dyDescent="0.35">
      <c r="A257" s="5" t="s">
        <v>289</v>
      </c>
      <c r="B257" s="5" t="s">
        <v>30</v>
      </c>
      <c r="C257" s="5" t="s">
        <v>294</v>
      </c>
      <c r="D257" s="6">
        <v>394.09199999999998</v>
      </c>
    </row>
    <row r="258" spans="1:4" x14ac:dyDescent="0.35">
      <c r="A258" s="5" t="s">
        <v>289</v>
      </c>
      <c r="B258" s="5" t="s">
        <v>32</v>
      </c>
      <c r="C258" s="5" t="s">
        <v>295</v>
      </c>
      <c r="D258" s="6">
        <v>396.74200000000002</v>
      </c>
    </row>
    <row r="259" spans="1:4" x14ac:dyDescent="0.35">
      <c r="A259" s="5" t="s">
        <v>289</v>
      </c>
      <c r="B259" s="5" t="s">
        <v>34</v>
      </c>
      <c r="C259" s="5" t="s">
        <v>296</v>
      </c>
      <c r="D259" s="6">
        <v>402.64299999999997</v>
      </c>
    </row>
    <row r="260" spans="1:4" x14ac:dyDescent="0.35">
      <c r="A260" s="5" t="s">
        <v>289</v>
      </c>
      <c r="B260" s="5" t="s">
        <v>36</v>
      </c>
      <c r="C260" s="5" t="s">
        <v>297</v>
      </c>
      <c r="D260" s="6">
        <v>404.572</v>
      </c>
    </row>
    <row r="261" spans="1:4" x14ac:dyDescent="0.35">
      <c r="A261" s="5" t="s">
        <v>289</v>
      </c>
      <c r="B261" s="5" t="s">
        <v>38</v>
      </c>
      <c r="C261" s="5" t="s">
        <v>298</v>
      </c>
      <c r="D261" s="6">
        <v>412.96199999999999</v>
      </c>
    </row>
    <row r="262" spans="1:4" x14ac:dyDescent="0.35">
      <c r="A262" s="5" t="s">
        <v>289</v>
      </c>
      <c r="B262" s="5" t="s">
        <v>40</v>
      </c>
      <c r="C262" s="5" t="s">
        <v>299</v>
      </c>
      <c r="D262" s="6">
        <v>414.55799999999999</v>
      </c>
    </row>
    <row r="263" spans="1:4" x14ac:dyDescent="0.35">
      <c r="A263" s="5" t="s">
        <v>289</v>
      </c>
      <c r="B263" s="5" t="s">
        <v>42</v>
      </c>
      <c r="C263" s="5" t="s">
        <v>300</v>
      </c>
      <c r="D263" s="6">
        <v>415.31599999999997</v>
      </c>
    </row>
    <row r="264" spans="1:4" x14ac:dyDescent="0.35">
      <c r="A264" s="5" t="s">
        <v>289</v>
      </c>
      <c r="B264" s="5" t="s">
        <v>44</v>
      </c>
      <c r="C264" s="5" t="s">
        <v>301</v>
      </c>
      <c r="D264" s="6">
        <v>416.88200000000001</v>
      </c>
    </row>
    <row r="265" spans="1:4" x14ac:dyDescent="0.35">
      <c r="A265" s="5" t="s">
        <v>302</v>
      </c>
      <c r="B265" s="5" t="s">
        <v>21</v>
      </c>
      <c r="C265" s="5" t="s">
        <v>303</v>
      </c>
      <c r="D265" s="6">
        <v>417.93099999999998</v>
      </c>
    </row>
    <row r="266" spans="1:4" x14ac:dyDescent="0.35">
      <c r="A266" s="5" t="s">
        <v>302</v>
      </c>
      <c r="B266" s="5" t="s">
        <v>24</v>
      </c>
      <c r="C266" s="5" t="s">
        <v>304</v>
      </c>
      <c r="D266" s="6">
        <v>417.83199999999999</v>
      </c>
    </row>
    <row r="267" spans="1:4" x14ac:dyDescent="0.35">
      <c r="A267" s="5" t="s">
        <v>302</v>
      </c>
      <c r="B267" s="5" t="s">
        <v>26</v>
      </c>
      <c r="C267" s="5" t="s">
        <v>305</v>
      </c>
      <c r="D267" s="6">
        <v>417.10500000000002</v>
      </c>
    </row>
    <row r="268" spans="1:4" x14ac:dyDescent="0.35">
      <c r="A268" s="5" t="s">
        <v>302</v>
      </c>
      <c r="B268" s="5" t="s">
        <v>28</v>
      </c>
      <c r="C268" s="5" t="s">
        <v>306</v>
      </c>
      <c r="D268" s="6">
        <v>416.61900000000003</v>
      </c>
    </row>
    <row r="269" spans="1:4" x14ac:dyDescent="0.35">
      <c r="A269" s="5" t="s">
        <v>302</v>
      </c>
      <c r="B269" s="5" t="s">
        <v>30</v>
      </c>
      <c r="C269" s="5" t="s">
        <v>307</v>
      </c>
      <c r="D269" s="6">
        <v>416.61900000000003</v>
      </c>
    </row>
    <row r="270" spans="1:4" x14ac:dyDescent="0.35">
      <c r="A270" s="5" t="s">
        <v>302</v>
      </c>
      <c r="B270" s="5" t="s">
        <v>32</v>
      </c>
      <c r="C270" s="5" t="s">
        <v>308</v>
      </c>
      <c r="D270" s="6">
        <v>416.61900000000003</v>
      </c>
    </row>
    <row r="271" spans="1:4" x14ac:dyDescent="0.35">
      <c r="A271" s="5" t="s">
        <v>302</v>
      </c>
      <c r="B271" s="5" t="s">
        <v>34</v>
      </c>
      <c r="C271" s="5" t="s">
        <v>309</v>
      </c>
      <c r="D271" s="6">
        <v>422.10899999999998</v>
      </c>
    </row>
    <row r="272" spans="1:4" x14ac:dyDescent="0.35">
      <c r="A272" s="5" t="s">
        <v>302</v>
      </c>
      <c r="B272" s="5" t="s">
        <v>36</v>
      </c>
      <c r="C272" s="5" t="s">
        <v>310</v>
      </c>
      <c r="D272" s="6">
        <v>428.07299999999998</v>
      </c>
    </row>
    <row r="273" spans="1:4" x14ac:dyDescent="0.35">
      <c r="A273" s="5" t="s">
        <v>302</v>
      </c>
      <c r="B273" s="5" t="s">
        <v>38</v>
      </c>
      <c r="C273" s="5" t="s">
        <v>311</v>
      </c>
      <c r="D273" s="6">
        <v>428.07299999999998</v>
      </c>
    </row>
    <row r="274" spans="1:4" x14ac:dyDescent="0.35">
      <c r="A274" s="5" t="s">
        <v>302</v>
      </c>
      <c r="B274" s="5" t="s">
        <v>40</v>
      </c>
      <c r="C274" s="5" t="s">
        <v>312</v>
      </c>
      <c r="D274" s="6">
        <v>428.33199999999999</v>
      </c>
    </row>
    <row r="275" spans="1:4" x14ac:dyDescent="0.35">
      <c r="A275" s="5" t="s">
        <v>302</v>
      </c>
      <c r="B275" s="5" t="s">
        <v>42</v>
      </c>
      <c r="C275" s="5" t="s">
        <v>313</v>
      </c>
      <c r="D275" s="6">
        <v>428.33199999999999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January 9, 2024 (04:54:13 AM)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F6C1-A511-4F1B-87FE-625234DB6F0B}">
  <dimension ref="A1:M252"/>
  <sheetViews>
    <sheetView topLeftCell="A12" workbookViewId="0">
      <selection activeCell="B4" sqref="B4"/>
    </sheetView>
  </sheetViews>
  <sheetFormatPr defaultColWidth="9.1796875" defaultRowHeight="14.5" x14ac:dyDescent="0.35"/>
  <cols>
    <col min="1" max="1" width="18.7265625" style="5" customWidth="1"/>
    <col min="2" max="4" width="12.81640625" style="5" customWidth="1"/>
    <col min="5" max="55" width="21.81640625" style="5" customWidth="1"/>
    <col min="56" max="16384" width="9.1796875" style="5"/>
  </cols>
  <sheetData>
    <row r="1" spans="1:13" x14ac:dyDescent="0.35">
      <c r="A1" s="12" t="s">
        <v>320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x14ac:dyDescent="0.35">
      <c r="A3" s="8" t="s">
        <v>1</v>
      </c>
      <c r="B3" s="5" t="s">
        <v>329</v>
      </c>
    </row>
    <row r="4" spans="1:13" x14ac:dyDescent="0.35">
      <c r="A4" s="8" t="s">
        <v>3</v>
      </c>
      <c r="B4" s="5" t="s">
        <v>328</v>
      </c>
    </row>
    <row r="5" spans="1:13" x14ac:dyDescent="0.35">
      <c r="A5" s="8" t="s">
        <v>5</v>
      </c>
      <c r="B5" s="5" t="s">
        <v>6</v>
      </c>
    </row>
    <row r="6" spans="1:13" x14ac:dyDescent="0.35">
      <c r="A6" s="8" t="s">
        <v>7</v>
      </c>
      <c r="B6" s="5" t="s">
        <v>320</v>
      </c>
    </row>
    <row r="7" spans="1:13" x14ac:dyDescent="0.35">
      <c r="A7" s="8" t="s">
        <v>8</v>
      </c>
      <c r="B7" s="5" t="s">
        <v>327</v>
      </c>
    </row>
    <row r="8" spans="1:13" x14ac:dyDescent="0.35">
      <c r="A8" s="8" t="s">
        <v>319</v>
      </c>
      <c r="B8" s="5" t="s">
        <v>327</v>
      </c>
    </row>
    <row r="9" spans="1:13" x14ac:dyDescent="0.35">
      <c r="A9" s="8" t="s">
        <v>12</v>
      </c>
      <c r="B9" s="5" t="s">
        <v>327</v>
      </c>
    </row>
    <row r="12" spans="1:13" ht="29" x14ac:dyDescent="0.35">
      <c r="A12" s="8" t="s">
        <v>13</v>
      </c>
      <c r="B12" s="8" t="s">
        <v>14</v>
      </c>
      <c r="C12" s="8" t="s">
        <v>15</v>
      </c>
      <c r="D12" s="8" t="s">
        <v>16</v>
      </c>
    </row>
    <row r="13" spans="1:13" x14ac:dyDescent="0.35">
      <c r="A13" s="5" t="s">
        <v>46</v>
      </c>
      <c r="B13" s="5" t="s">
        <v>44</v>
      </c>
      <c r="C13" s="5" t="s">
        <v>58</v>
      </c>
      <c r="D13" s="7">
        <v>100</v>
      </c>
    </row>
    <row r="14" spans="1:13" x14ac:dyDescent="0.35">
      <c r="A14" s="5" t="s">
        <v>59</v>
      </c>
      <c r="B14" s="5" t="s">
        <v>21</v>
      </c>
      <c r="C14" s="5" t="s">
        <v>60</v>
      </c>
      <c r="D14" s="7">
        <v>100.6</v>
      </c>
    </row>
    <row r="15" spans="1:13" x14ac:dyDescent="0.35">
      <c r="A15" s="5" t="s">
        <v>59</v>
      </c>
      <c r="B15" s="5" t="s">
        <v>24</v>
      </c>
      <c r="C15" s="5" t="s">
        <v>61</v>
      </c>
      <c r="D15" s="7">
        <v>100.7</v>
      </c>
    </row>
    <row r="16" spans="1:13" x14ac:dyDescent="0.35">
      <c r="A16" s="5" t="s">
        <v>59</v>
      </c>
      <c r="B16" s="5" t="s">
        <v>26</v>
      </c>
      <c r="C16" s="5" t="s">
        <v>62</v>
      </c>
      <c r="D16" s="7">
        <v>100.8</v>
      </c>
    </row>
    <row r="17" spans="1:4" x14ac:dyDescent="0.35">
      <c r="A17" s="5" t="s">
        <v>59</v>
      </c>
      <c r="B17" s="5" t="s">
        <v>28</v>
      </c>
      <c r="C17" s="5" t="s">
        <v>63</v>
      </c>
      <c r="D17" s="7">
        <v>100.9</v>
      </c>
    </row>
    <row r="18" spans="1:4" x14ac:dyDescent="0.35">
      <c r="A18" s="5" t="s">
        <v>59</v>
      </c>
      <c r="B18" s="5" t="s">
        <v>30</v>
      </c>
      <c r="C18" s="5" t="s">
        <v>64</v>
      </c>
      <c r="D18" s="7">
        <v>101.1</v>
      </c>
    </row>
    <row r="19" spans="1:4" x14ac:dyDescent="0.35">
      <c r="A19" s="5" t="s">
        <v>59</v>
      </c>
      <c r="B19" s="5" t="s">
        <v>32</v>
      </c>
      <c r="C19" s="5" t="s">
        <v>65</v>
      </c>
      <c r="D19" s="7">
        <v>101.8</v>
      </c>
    </row>
    <row r="20" spans="1:4" x14ac:dyDescent="0.35">
      <c r="A20" s="5" t="s">
        <v>59</v>
      </c>
      <c r="B20" s="5" t="s">
        <v>34</v>
      </c>
      <c r="C20" s="5" t="s">
        <v>66</v>
      </c>
      <c r="D20" s="7">
        <v>102.5</v>
      </c>
    </row>
    <row r="21" spans="1:4" x14ac:dyDescent="0.35">
      <c r="A21" s="5" t="s">
        <v>59</v>
      </c>
      <c r="B21" s="5" t="s">
        <v>36</v>
      </c>
      <c r="C21" s="5" t="s">
        <v>67</v>
      </c>
      <c r="D21" s="7">
        <v>102.9</v>
      </c>
    </row>
    <row r="22" spans="1:4" x14ac:dyDescent="0.35">
      <c r="A22" s="5" t="s">
        <v>59</v>
      </c>
      <c r="B22" s="5" t="s">
        <v>38</v>
      </c>
      <c r="C22" s="5" t="s">
        <v>68</v>
      </c>
      <c r="D22" s="7">
        <v>103.4</v>
      </c>
    </row>
    <row r="23" spans="1:4" x14ac:dyDescent="0.35">
      <c r="A23" s="5" t="s">
        <v>59</v>
      </c>
      <c r="B23" s="5" t="s">
        <v>40</v>
      </c>
      <c r="C23" s="5" t="s">
        <v>69</v>
      </c>
      <c r="D23" s="7">
        <v>103.6</v>
      </c>
    </row>
    <row r="24" spans="1:4" x14ac:dyDescent="0.35">
      <c r="A24" s="5" t="s">
        <v>59</v>
      </c>
      <c r="B24" s="5" t="s">
        <v>42</v>
      </c>
      <c r="C24" s="5" t="s">
        <v>70</v>
      </c>
      <c r="D24" s="7">
        <v>104.1</v>
      </c>
    </row>
    <row r="25" spans="1:4" x14ac:dyDescent="0.35">
      <c r="A25" s="5" t="s">
        <v>59</v>
      </c>
      <c r="B25" s="5" t="s">
        <v>44</v>
      </c>
      <c r="C25" s="5" t="s">
        <v>71</v>
      </c>
      <c r="D25" s="7">
        <v>104.2</v>
      </c>
    </row>
    <row r="26" spans="1:4" x14ac:dyDescent="0.35">
      <c r="A26" s="5" t="s">
        <v>72</v>
      </c>
      <c r="B26" s="5" t="s">
        <v>21</v>
      </c>
      <c r="C26" s="5" t="s">
        <v>73</v>
      </c>
      <c r="D26" s="7">
        <v>105.2</v>
      </c>
    </row>
    <row r="27" spans="1:4" x14ac:dyDescent="0.35">
      <c r="A27" s="5" t="s">
        <v>72</v>
      </c>
      <c r="B27" s="5" t="s">
        <v>24</v>
      </c>
      <c r="C27" s="5" t="s">
        <v>74</v>
      </c>
      <c r="D27" s="7">
        <v>106.7</v>
      </c>
    </row>
    <row r="28" spans="1:4" x14ac:dyDescent="0.35">
      <c r="A28" s="5" t="s">
        <v>72</v>
      </c>
      <c r="B28" s="5" t="s">
        <v>26</v>
      </c>
      <c r="C28" s="5" t="s">
        <v>75</v>
      </c>
      <c r="D28" s="7">
        <v>107.6</v>
      </c>
    </row>
    <row r="29" spans="1:4" x14ac:dyDescent="0.35">
      <c r="A29" s="5" t="s">
        <v>72</v>
      </c>
      <c r="B29" s="5" t="s">
        <v>28</v>
      </c>
      <c r="C29" s="5" t="s">
        <v>76</v>
      </c>
      <c r="D29" s="7">
        <v>107.9</v>
      </c>
    </row>
    <row r="30" spans="1:4" x14ac:dyDescent="0.35">
      <c r="A30" s="5" t="s">
        <v>72</v>
      </c>
      <c r="B30" s="5" t="s">
        <v>30</v>
      </c>
      <c r="C30" s="5" t="s">
        <v>77</v>
      </c>
      <c r="D30" s="7">
        <v>108</v>
      </c>
    </row>
    <row r="31" spans="1:4" x14ac:dyDescent="0.35">
      <c r="A31" s="5" t="s">
        <v>72</v>
      </c>
      <c r="B31" s="5" t="s">
        <v>32</v>
      </c>
      <c r="C31" s="5" t="s">
        <v>78</v>
      </c>
      <c r="D31" s="7">
        <v>108.4</v>
      </c>
    </row>
    <row r="32" spans="1:4" x14ac:dyDescent="0.35">
      <c r="A32" s="5" t="s">
        <v>72</v>
      </c>
      <c r="B32" s="5" t="s">
        <v>34</v>
      </c>
      <c r="C32" s="5" t="s">
        <v>79</v>
      </c>
      <c r="D32" s="7">
        <v>108.6</v>
      </c>
    </row>
    <row r="33" spans="1:4" x14ac:dyDescent="0.35">
      <c r="A33" s="5" t="s">
        <v>72</v>
      </c>
      <c r="B33" s="5" t="s">
        <v>36</v>
      </c>
      <c r="C33" s="5" t="s">
        <v>80</v>
      </c>
      <c r="D33" s="7">
        <v>108.9</v>
      </c>
    </row>
    <row r="34" spans="1:4" x14ac:dyDescent="0.35">
      <c r="A34" s="5" t="s">
        <v>72</v>
      </c>
      <c r="B34" s="5" t="s">
        <v>38</v>
      </c>
      <c r="C34" s="5" t="s">
        <v>81</v>
      </c>
      <c r="D34" s="7">
        <v>109.4</v>
      </c>
    </row>
    <row r="35" spans="1:4" x14ac:dyDescent="0.35">
      <c r="A35" s="5" t="s">
        <v>72</v>
      </c>
      <c r="B35" s="5" t="s">
        <v>40</v>
      </c>
      <c r="C35" s="5" t="s">
        <v>82</v>
      </c>
      <c r="D35" s="7">
        <v>109.8</v>
      </c>
    </row>
    <row r="36" spans="1:4" x14ac:dyDescent="0.35">
      <c r="A36" s="5" t="s">
        <v>72</v>
      </c>
      <c r="B36" s="5" t="s">
        <v>42</v>
      </c>
      <c r="C36" s="5" t="s">
        <v>83</v>
      </c>
      <c r="D36" s="7">
        <v>110</v>
      </c>
    </row>
    <row r="37" spans="1:4" x14ac:dyDescent="0.35">
      <c r="A37" s="5" t="s">
        <v>72</v>
      </c>
      <c r="B37" s="5" t="s">
        <v>44</v>
      </c>
      <c r="C37" s="5" t="s">
        <v>84</v>
      </c>
      <c r="D37" s="7">
        <v>110.4</v>
      </c>
    </row>
    <row r="38" spans="1:4" x14ac:dyDescent="0.35">
      <c r="A38" s="5" t="s">
        <v>85</v>
      </c>
      <c r="B38" s="5" t="s">
        <v>21</v>
      </c>
      <c r="C38" s="5" t="s">
        <v>86</v>
      </c>
      <c r="D38" s="7">
        <v>110.6</v>
      </c>
    </row>
    <row r="39" spans="1:4" x14ac:dyDescent="0.35">
      <c r="A39" s="5" t="s">
        <v>85</v>
      </c>
      <c r="B39" s="5" t="s">
        <v>24</v>
      </c>
      <c r="C39" s="5" t="s">
        <v>87</v>
      </c>
      <c r="D39" s="7">
        <v>111.1</v>
      </c>
    </row>
    <row r="40" spans="1:4" x14ac:dyDescent="0.35">
      <c r="A40" s="5" t="s">
        <v>85</v>
      </c>
      <c r="B40" s="5" t="s">
        <v>26</v>
      </c>
      <c r="C40" s="5" t="s">
        <v>88</v>
      </c>
      <c r="D40" s="7">
        <v>111.5</v>
      </c>
    </row>
    <row r="41" spans="1:4" x14ac:dyDescent="0.35">
      <c r="A41" s="5" t="s">
        <v>85</v>
      </c>
      <c r="B41" s="5" t="s">
        <v>28</v>
      </c>
      <c r="C41" s="5" t="s">
        <v>89</v>
      </c>
      <c r="D41" s="7">
        <v>111.4</v>
      </c>
    </row>
    <row r="42" spans="1:4" x14ac:dyDescent="0.35">
      <c r="A42" s="5" t="s">
        <v>85</v>
      </c>
      <c r="B42" s="5" t="s">
        <v>30</v>
      </c>
      <c r="C42" s="5" t="s">
        <v>90</v>
      </c>
      <c r="D42" s="7">
        <v>111.9</v>
      </c>
    </row>
    <row r="43" spans="1:4" x14ac:dyDescent="0.35">
      <c r="A43" s="5" t="s">
        <v>85</v>
      </c>
      <c r="B43" s="5" t="s">
        <v>32</v>
      </c>
      <c r="C43" s="5" t="s">
        <v>91</v>
      </c>
      <c r="D43" s="7">
        <v>112.4</v>
      </c>
    </row>
    <row r="44" spans="1:4" x14ac:dyDescent="0.35">
      <c r="A44" s="5" t="s">
        <v>85</v>
      </c>
      <c r="B44" s="5" t="s">
        <v>34</v>
      </c>
      <c r="C44" s="5" t="s">
        <v>92</v>
      </c>
      <c r="D44" s="7">
        <v>112.8</v>
      </c>
    </row>
    <row r="45" spans="1:4" x14ac:dyDescent="0.35">
      <c r="A45" s="5" t="s">
        <v>85</v>
      </c>
      <c r="B45" s="5" t="s">
        <v>36</v>
      </c>
      <c r="C45" s="5" t="s">
        <v>93</v>
      </c>
      <c r="D45" s="7">
        <v>113.3</v>
      </c>
    </row>
    <row r="46" spans="1:4" x14ac:dyDescent="0.35">
      <c r="A46" s="5" t="s">
        <v>85</v>
      </c>
      <c r="B46" s="5" t="s">
        <v>38</v>
      </c>
      <c r="C46" s="5" t="s">
        <v>94</v>
      </c>
      <c r="D46" s="7">
        <v>113.5</v>
      </c>
    </row>
    <row r="47" spans="1:4" x14ac:dyDescent="0.35">
      <c r="A47" s="5" t="s">
        <v>85</v>
      </c>
      <c r="B47" s="5" t="s">
        <v>40</v>
      </c>
      <c r="C47" s="5" t="s">
        <v>95</v>
      </c>
      <c r="D47" s="7">
        <v>113.9</v>
      </c>
    </row>
    <row r="48" spans="1:4" x14ac:dyDescent="0.35">
      <c r="A48" s="5" t="s">
        <v>85</v>
      </c>
      <c r="B48" s="5" t="s">
        <v>42</v>
      </c>
      <c r="C48" s="5" t="s">
        <v>96</v>
      </c>
      <c r="D48" s="7">
        <v>114.4</v>
      </c>
    </row>
    <row r="49" spans="1:4" x14ac:dyDescent="0.35">
      <c r="A49" s="5" t="s">
        <v>85</v>
      </c>
      <c r="B49" s="5" t="s">
        <v>44</v>
      </c>
      <c r="C49" s="5" t="s">
        <v>97</v>
      </c>
      <c r="D49" s="7">
        <v>114.7</v>
      </c>
    </row>
    <row r="50" spans="1:4" x14ac:dyDescent="0.35">
      <c r="A50" s="5" t="s">
        <v>98</v>
      </c>
      <c r="B50" s="5" t="s">
        <v>21</v>
      </c>
      <c r="C50" s="5" t="s">
        <v>99</v>
      </c>
      <c r="D50" s="7">
        <v>115.2</v>
      </c>
    </row>
    <row r="51" spans="1:4" x14ac:dyDescent="0.35">
      <c r="A51" s="5" t="s">
        <v>98</v>
      </c>
      <c r="B51" s="5" t="s">
        <v>24</v>
      </c>
      <c r="C51" s="5" t="s">
        <v>100</v>
      </c>
      <c r="D51" s="7">
        <v>116.3</v>
      </c>
    </row>
    <row r="52" spans="1:4" x14ac:dyDescent="0.35">
      <c r="A52" s="5" t="s">
        <v>98</v>
      </c>
      <c r="B52" s="5" t="s">
        <v>26</v>
      </c>
      <c r="C52" s="5" t="s">
        <v>101</v>
      </c>
      <c r="D52" s="7">
        <v>116.7</v>
      </c>
    </row>
    <row r="53" spans="1:4" x14ac:dyDescent="0.35">
      <c r="A53" s="5" t="s">
        <v>98</v>
      </c>
      <c r="B53" s="5" t="s">
        <v>28</v>
      </c>
      <c r="C53" s="5" t="s">
        <v>102</v>
      </c>
      <c r="D53" s="7">
        <v>117.6</v>
      </c>
    </row>
    <row r="54" spans="1:4" x14ac:dyDescent="0.35">
      <c r="A54" s="5" t="s">
        <v>98</v>
      </c>
      <c r="B54" s="5" t="s">
        <v>30</v>
      </c>
      <c r="C54" s="5" t="s">
        <v>103</v>
      </c>
      <c r="D54" s="7">
        <v>117.9</v>
      </c>
    </row>
    <row r="55" spans="1:4" x14ac:dyDescent="0.35">
      <c r="A55" s="5" t="s">
        <v>98</v>
      </c>
      <c r="B55" s="5" t="s">
        <v>32</v>
      </c>
      <c r="C55" s="5" t="s">
        <v>104</v>
      </c>
      <c r="D55" s="7">
        <v>118</v>
      </c>
    </row>
    <row r="56" spans="1:4" x14ac:dyDescent="0.35">
      <c r="A56" s="5" t="s">
        <v>98</v>
      </c>
      <c r="B56" s="5" t="s">
        <v>34</v>
      </c>
      <c r="C56" s="5" t="s">
        <v>105</v>
      </c>
      <c r="D56" s="7">
        <v>118.1</v>
      </c>
    </row>
    <row r="57" spans="1:4" x14ac:dyDescent="0.35">
      <c r="A57" s="5" t="s">
        <v>98</v>
      </c>
      <c r="B57" s="5" t="s">
        <v>36</v>
      </c>
      <c r="C57" s="5" t="s">
        <v>106</v>
      </c>
      <c r="D57" s="7">
        <v>118.4</v>
      </c>
    </row>
    <row r="58" spans="1:4" x14ac:dyDescent="0.35">
      <c r="A58" s="5" t="s">
        <v>98</v>
      </c>
      <c r="B58" s="5" t="s">
        <v>38</v>
      </c>
      <c r="C58" s="5" t="s">
        <v>107</v>
      </c>
      <c r="D58" s="7">
        <v>118.6</v>
      </c>
    </row>
    <row r="59" spans="1:4" x14ac:dyDescent="0.35">
      <c r="A59" s="5" t="s">
        <v>98</v>
      </c>
      <c r="B59" s="5" t="s">
        <v>40</v>
      </c>
      <c r="C59" s="5" t="s">
        <v>108</v>
      </c>
      <c r="D59" s="7">
        <v>119.1</v>
      </c>
    </row>
    <row r="60" spans="1:4" x14ac:dyDescent="0.35">
      <c r="A60" s="5" t="s">
        <v>98</v>
      </c>
      <c r="B60" s="5" t="s">
        <v>42</v>
      </c>
      <c r="C60" s="5" t="s">
        <v>109</v>
      </c>
      <c r="D60" s="7">
        <v>119.3</v>
      </c>
    </row>
    <row r="61" spans="1:4" x14ac:dyDescent="0.35">
      <c r="A61" s="5" t="s">
        <v>98</v>
      </c>
      <c r="B61" s="5" t="s">
        <v>44</v>
      </c>
      <c r="C61" s="5" t="s">
        <v>110</v>
      </c>
      <c r="D61" s="7">
        <v>119.5</v>
      </c>
    </row>
    <row r="62" spans="1:4" x14ac:dyDescent="0.35">
      <c r="A62" s="5" t="s">
        <v>111</v>
      </c>
      <c r="B62" s="5" t="s">
        <v>21</v>
      </c>
      <c r="C62" s="5" t="s">
        <v>112</v>
      </c>
      <c r="D62" s="7">
        <v>120.9</v>
      </c>
    </row>
    <row r="63" spans="1:4" x14ac:dyDescent="0.35">
      <c r="A63" s="5" t="s">
        <v>111</v>
      </c>
      <c r="B63" s="5" t="s">
        <v>24</v>
      </c>
      <c r="C63" s="5" t="s">
        <v>113</v>
      </c>
      <c r="D63" s="7">
        <v>121.5</v>
      </c>
    </row>
    <row r="64" spans="1:4" x14ac:dyDescent="0.35">
      <c r="A64" s="5" t="s">
        <v>111</v>
      </c>
      <c r="B64" s="5" t="s">
        <v>26</v>
      </c>
      <c r="C64" s="5" t="s">
        <v>114</v>
      </c>
      <c r="D64" s="7">
        <v>122</v>
      </c>
    </row>
    <row r="65" spans="1:4" x14ac:dyDescent="0.35">
      <c r="A65" s="5" t="s">
        <v>111</v>
      </c>
      <c r="B65" s="5" t="s">
        <v>28</v>
      </c>
      <c r="C65" s="5" t="s">
        <v>115</v>
      </c>
      <c r="D65" s="7">
        <v>121.9</v>
      </c>
    </row>
    <row r="66" spans="1:4" x14ac:dyDescent="0.35">
      <c r="A66" s="5" t="s">
        <v>111</v>
      </c>
      <c r="B66" s="5" t="s">
        <v>30</v>
      </c>
      <c r="C66" s="5" t="s">
        <v>116</v>
      </c>
      <c r="D66" s="7">
        <v>122.4</v>
      </c>
    </row>
    <row r="67" spans="1:4" x14ac:dyDescent="0.35">
      <c r="A67" s="5" t="s">
        <v>111</v>
      </c>
      <c r="B67" s="5" t="s">
        <v>32</v>
      </c>
      <c r="C67" s="5" t="s">
        <v>117</v>
      </c>
      <c r="D67" s="7">
        <v>122.9</v>
      </c>
    </row>
    <row r="68" spans="1:4" x14ac:dyDescent="0.35">
      <c r="A68" s="5" t="s">
        <v>111</v>
      </c>
      <c r="B68" s="5" t="s">
        <v>34</v>
      </c>
      <c r="C68" s="5" t="s">
        <v>118</v>
      </c>
      <c r="D68" s="7">
        <v>123.8</v>
      </c>
    </row>
    <row r="69" spans="1:4" x14ac:dyDescent="0.35">
      <c r="A69" s="5" t="s">
        <v>111</v>
      </c>
      <c r="B69" s="5" t="s">
        <v>36</v>
      </c>
      <c r="C69" s="5" t="s">
        <v>119</v>
      </c>
      <c r="D69" s="7">
        <v>124.8</v>
      </c>
    </row>
    <row r="70" spans="1:4" x14ac:dyDescent="0.35">
      <c r="A70" s="5" t="s">
        <v>111</v>
      </c>
      <c r="B70" s="5" t="s">
        <v>38</v>
      </c>
      <c r="C70" s="5" t="s">
        <v>120</v>
      </c>
      <c r="D70" s="7">
        <v>125.8</v>
      </c>
    </row>
    <row r="71" spans="1:4" x14ac:dyDescent="0.35">
      <c r="A71" s="5" t="s">
        <v>111</v>
      </c>
      <c r="B71" s="5" t="s">
        <v>40</v>
      </c>
      <c r="C71" s="5" t="s">
        <v>121</v>
      </c>
      <c r="D71" s="7">
        <v>125.6</v>
      </c>
    </row>
    <row r="72" spans="1:4" x14ac:dyDescent="0.35">
      <c r="A72" s="5" t="s">
        <v>111</v>
      </c>
      <c r="B72" s="5" t="s">
        <v>42</v>
      </c>
      <c r="C72" s="5" t="s">
        <v>122</v>
      </c>
      <c r="D72" s="7">
        <v>126</v>
      </c>
    </row>
    <row r="73" spans="1:4" x14ac:dyDescent="0.35">
      <c r="A73" s="5" t="s">
        <v>111</v>
      </c>
      <c r="B73" s="5" t="s">
        <v>44</v>
      </c>
      <c r="C73" s="5" t="s">
        <v>123</v>
      </c>
      <c r="D73" s="7">
        <v>126.2</v>
      </c>
    </row>
    <row r="74" spans="1:4" x14ac:dyDescent="0.35">
      <c r="A74" s="5" t="s">
        <v>124</v>
      </c>
      <c r="B74" s="5" t="s">
        <v>21</v>
      </c>
      <c r="C74" s="5" t="s">
        <v>125</v>
      </c>
      <c r="D74" s="7">
        <v>127</v>
      </c>
    </row>
    <row r="75" spans="1:4" x14ac:dyDescent="0.35">
      <c r="A75" s="5" t="s">
        <v>124</v>
      </c>
      <c r="B75" s="5" t="s">
        <v>24</v>
      </c>
      <c r="C75" s="5" t="s">
        <v>126</v>
      </c>
      <c r="D75" s="7">
        <v>127</v>
      </c>
    </row>
    <row r="76" spans="1:4" x14ac:dyDescent="0.35">
      <c r="A76" s="5" t="s">
        <v>124</v>
      </c>
      <c r="B76" s="5" t="s">
        <v>26</v>
      </c>
      <c r="C76" s="5" t="s">
        <v>127</v>
      </c>
      <c r="D76" s="7">
        <v>127</v>
      </c>
    </row>
    <row r="77" spans="1:4" x14ac:dyDescent="0.35">
      <c r="A77" s="5" t="s">
        <v>124</v>
      </c>
      <c r="B77" s="5" t="s">
        <v>28</v>
      </c>
      <c r="C77" s="5" t="s">
        <v>128</v>
      </c>
      <c r="D77" s="7">
        <v>127.2</v>
      </c>
    </row>
    <row r="78" spans="1:4" x14ac:dyDescent="0.35">
      <c r="A78" s="5" t="s">
        <v>124</v>
      </c>
      <c r="B78" s="5" t="s">
        <v>30</v>
      </c>
      <c r="C78" s="5" t="s">
        <v>129</v>
      </c>
      <c r="D78" s="7">
        <v>127.2</v>
      </c>
    </row>
    <row r="79" spans="1:4" x14ac:dyDescent="0.35">
      <c r="A79" s="5" t="s">
        <v>124</v>
      </c>
      <c r="B79" s="5" t="s">
        <v>32</v>
      </c>
      <c r="C79" s="5" t="s">
        <v>130</v>
      </c>
      <c r="D79" s="7">
        <v>127.4</v>
      </c>
    </row>
    <row r="80" spans="1:4" x14ac:dyDescent="0.35">
      <c r="A80" s="5" t="s">
        <v>124</v>
      </c>
      <c r="B80" s="5" t="s">
        <v>34</v>
      </c>
      <c r="C80" s="5" t="s">
        <v>131</v>
      </c>
      <c r="D80" s="7">
        <v>127.7</v>
      </c>
    </row>
    <row r="81" spans="1:4" x14ac:dyDescent="0.35">
      <c r="A81" s="5" t="s">
        <v>124</v>
      </c>
      <c r="B81" s="5" t="s">
        <v>36</v>
      </c>
      <c r="C81" s="5" t="s">
        <v>132</v>
      </c>
      <c r="D81" s="7">
        <v>127.6</v>
      </c>
    </row>
    <row r="82" spans="1:4" x14ac:dyDescent="0.35">
      <c r="A82" s="5" t="s">
        <v>124</v>
      </c>
      <c r="B82" s="5" t="s">
        <v>38</v>
      </c>
      <c r="C82" s="5" t="s">
        <v>133</v>
      </c>
      <c r="D82" s="7">
        <v>127.9</v>
      </c>
    </row>
    <row r="83" spans="1:4" x14ac:dyDescent="0.35">
      <c r="A83" s="5" t="s">
        <v>124</v>
      </c>
      <c r="B83" s="5" t="s">
        <v>40</v>
      </c>
      <c r="C83" s="5" t="s">
        <v>134</v>
      </c>
      <c r="D83" s="7">
        <v>127.8</v>
      </c>
    </row>
    <row r="84" spans="1:4" x14ac:dyDescent="0.35">
      <c r="A84" s="5" t="s">
        <v>124</v>
      </c>
      <c r="B84" s="5" t="s">
        <v>42</v>
      </c>
      <c r="C84" s="5" t="s">
        <v>135</v>
      </c>
      <c r="D84" s="7">
        <v>127.8</v>
      </c>
    </row>
    <row r="85" spans="1:4" x14ac:dyDescent="0.35">
      <c r="A85" s="5" t="s">
        <v>124</v>
      </c>
      <c r="B85" s="5" t="s">
        <v>44</v>
      </c>
      <c r="C85" s="5" t="s">
        <v>136</v>
      </c>
      <c r="D85" s="7">
        <v>127.9</v>
      </c>
    </row>
    <row r="86" spans="1:4" x14ac:dyDescent="0.35">
      <c r="A86" s="5" t="s">
        <v>137</v>
      </c>
      <c r="B86" s="5" t="s">
        <v>21</v>
      </c>
      <c r="C86" s="5" t="s">
        <v>138</v>
      </c>
      <c r="D86" s="7">
        <v>128.19999999999999</v>
      </c>
    </row>
    <row r="87" spans="1:4" x14ac:dyDescent="0.35">
      <c r="A87" s="5" t="s">
        <v>137</v>
      </c>
      <c r="B87" s="5" t="s">
        <v>24</v>
      </c>
      <c r="C87" s="5" t="s">
        <v>139</v>
      </c>
      <c r="D87" s="7">
        <v>128.19999999999999</v>
      </c>
    </row>
    <row r="88" spans="1:4" x14ac:dyDescent="0.35">
      <c r="A88" s="5" t="s">
        <v>137</v>
      </c>
      <c r="B88" s="5" t="s">
        <v>26</v>
      </c>
      <c r="C88" s="5" t="s">
        <v>140</v>
      </c>
      <c r="D88" s="7">
        <v>128.4</v>
      </c>
    </row>
    <row r="89" spans="1:4" x14ac:dyDescent="0.35">
      <c r="A89" s="5" t="s">
        <v>137</v>
      </c>
      <c r="B89" s="5" t="s">
        <v>28</v>
      </c>
      <c r="C89" s="5" t="s">
        <v>141</v>
      </c>
      <c r="D89" s="7">
        <v>128.4</v>
      </c>
    </row>
    <row r="90" spans="1:4" x14ac:dyDescent="0.35">
      <c r="A90" s="5" t="s">
        <v>137</v>
      </c>
      <c r="B90" s="5" t="s">
        <v>30</v>
      </c>
      <c r="C90" s="5" t="s">
        <v>142</v>
      </c>
      <c r="D90" s="7">
        <v>128.80000000000001</v>
      </c>
    </row>
    <row r="91" spans="1:4" x14ac:dyDescent="0.35">
      <c r="A91" s="5" t="s">
        <v>137</v>
      </c>
      <c r="B91" s="5" t="s">
        <v>32</v>
      </c>
      <c r="C91" s="5" t="s">
        <v>143</v>
      </c>
      <c r="D91" s="7">
        <v>128.9</v>
      </c>
    </row>
    <row r="92" spans="1:4" x14ac:dyDescent="0.35">
      <c r="A92" s="5" t="s">
        <v>137</v>
      </c>
      <c r="B92" s="5" t="s">
        <v>34</v>
      </c>
      <c r="C92" s="5" t="s">
        <v>144</v>
      </c>
      <c r="D92" s="7">
        <v>129.19999999999999</v>
      </c>
    </row>
    <row r="93" spans="1:4" x14ac:dyDescent="0.35">
      <c r="A93" s="5" t="s">
        <v>137</v>
      </c>
      <c r="B93" s="5" t="s">
        <v>36</v>
      </c>
      <c r="C93" s="5" t="s">
        <v>145</v>
      </c>
      <c r="D93" s="7">
        <v>129.30000000000001</v>
      </c>
    </row>
    <row r="94" spans="1:4" x14ac:dyDescent="0.35">
      <c r="A94" s="5" t="s">
        <v>137</v>
      </c>
      <c r="B94" s="5" t="s">
        <v>38</v>
      </c>
      <c r="C94" s="5" t="s">
        <v>146</v>
      </c>
      <c r="D94" s="7">
        <v>129.30000000000001</v>
      </c>
    </row>
    <row r="95" spans="1:4" x14ac:dyDescent="0.35">
      <c r="A95" s="5" t="s">
        <v>137</v>
      </c>
      <c r="B95" s="5" t="s">
        <v>40</v>
      </c>
      <c r="C95" s="5" t="s">
        <v>147</v>
      </c>
      <c r="D95" s="7">
        <v>129.30000000000001</v>
      </c>
    </row>
    <row r="96" spans="1:4" x14ac:dyDescent="0.35">
      <c r="A96" s="5" t="s">
        <v>137</v>
      </c>
      <c r="B96" s="5" t="s">
        <v>42</v>
      </c>
      <c r="C96" s="5" t="s">
        <v>148</v>
      </c>
      <c r="D96" s="7">
        <v>129.5</v>
      </c>
    </row>
    <row r="97" spans="1:4" x14ac:dyDescent="0.35">
      <c r="A97" s="5" t="s">
        <v>137</v>
      </c>
      <c r="B97" s="5" t="s">
        <v>44</v>
      </c>
      <c r="C97" s="5" t="s">
        <v>149</v>
      </c>
      <c r="D97" s="7">
        <v>130</v>
      </c>
    </row>
    <row r="98" spans="1:4" x14ac:dyDescent="0.35">
      <c r="A98" s="5" t="s">
        <v>150</v>
      </c>
      <c r="B98" s="5" t="s">
        <v>21</v>
      </c>
      <c r="C98" s="5" t="s">
        <v>151</v>
      </c>
      <c r="D98" s="7">
        <v>131.69999999999999</v>
      </c>
    </row>
    <row r="99" spans="1:4" x14ac:dyDescent="0.35">
      <c r="A99" s="5" t="s">
        <v>150</v>
      </c>
      <c r="B99" s="5" t="s">
        <v>24</v>
      </c>
      <c r="C99" s="5" t="s">
        <v>152</v>
      </c>
      <c r="D99" s="7">
        <v>132</v>
      </c>
    </row>
    <row r="100" spans="1:4" x14ac:dyDescent="0.35">
      <c r="A100" s="5" t="s">
        <v>150</v>
      </c>
      <c r="B100" s="5" t="s">
        <v>26</v>
      </c>
      <c r="C100" s="5" t="s">
        <v>153</v>
      </c>
      <c r="D100" s="7">
        <v>132.5</v>
      </c>
    </row>
    <row r="101" spans="1:4" x14ac:dyDescent="0.35">
      <c r="A101" s="5" t="s">
        <v>150</v>
      </c>
      <c r="B101" s="5" t="s">
        <v>28</v>
      </c>
      <c r="C101" s="5" t="s">
        <v>154</v>
      </c>
      <c r="D101" s="7">
        <v>132.9</v>
      </c>
    </row>
    <row r="102" spans="1:4" x14ac:dyDescent="0.35">
      <c r="A102" s="5" t="s">
        <v>150</v>
      </c>
      <c r="B102" s="5" t="s">
        <v>30</v>
      </c>
      <c r="C102" s="5" t="s">
        <v>155</v>
      </c>
      <c r="D102" s="7">
        <v>133.19999999999999</v>
      </c>
    </row>
    <row r="103" spans="1:4" x14ac:dyDescent="0.35">
      <c r="A103" s="5" t="s">
        <v>150</v>
      </c>
      <c r="B103" s="5" t="s">
        <v>32</v>
      </c>
      <c r="C103" s="5" t="s">
        <v>156</v>
      </c>
      <c r="D103" s="7">
        <v>133.30000000000001</v>
      </c>
    </row>
    <row r="104" spans="1:4" x14ac:dyDescent="0.35">
      <c r="A104" s="5" t="s">
        <v>150</v>
      </c>
      <c r="B104" s="5" t="s">
        <v>34</v>
      </c>
      <c r="C104" s="5" t="s">
        <v>157</v>
      </c>
      <c r="D104" s="7">
        <v>133.80000000000001</v>
      </c>
    </row>
    <row r="105" spans="1:4" x14ac:dyDescent="0.35">
      <c r="A105" s="5" t="s">
        <v>150</v>
      </c>
      <c r="B105" s="5" t="s">
        <v>36</v>
      </c>
      <c r="C105" s="5" t="s">
        <v>158</v>
      </c>
      <c r="D105" s="7">
        <v>134</v>
      </c>
    </row>
    <row r="106" spans="1:4" x14ac:dyDescent="0.35">
      <c r="A106" s="5" t="s">
        <v>150</v>
      </c>
      <c r="B106" s="5" t="s">
        <v>38</v>
      </c>
      <c r="C106" s="5" t="s">
        <v>159</v>
      </c>
      <c r="D106" s="7">
        <v>134.1</v>
      </c>
    </row>
    <row r="107" spans="1:4" x14ac:dyDescent="0.35">
      <c r="A107" s="5" t="s">
        <v>150</v>
      </c>
      <c r="B107" s="5" t="s">
        <v>40</v>
      </c>
      <c r="C107" s="5" t="s">
        <v>160</v>
      </c>
      <c r="D107" s="7">
        <v>134.30000000000001</v>
      </c>
    </row>
    <row r="108" spans="1:4" x14ac:dyDescent="0.35">
      <c r="A108" s="5" t="s">
        <v>150</v>
      </c>
      <c r="B108" s="5" t="s">
        <v>42</v>
      </c>
      <c r="C108" s="5" t="s">
        <v>161</v>
      </c>
      <c r="D108" s="7">
        <v>134.4</v>
      </c>
    </row>
    <row r="109" spans="1:4" x14ac:dyDescent="0.35">
      <c r="A109" s="5" t="s">
        <v>150</v>
      </c>
      <c r="B109" s="5" t="s">
        <v>44</v>
      </c>
      <c r="C109" s="5" t="s">
        <v>162</v>
      </c>
      <c r="D109" s="7">
        <v>134.5</v>
      </c>
    </row>
    <row r="110" spans="1:4" x14ac:dyDescent="0.35">
      <c r="A110" s="5" t="s">
        <v>163</v>
      </c>
      <c r="B110" s="5" t="s">
        <v>21</v>
      </c>
      <c r="C110" s="5" t="s">
        <v>164</v>
      </c>
      <c r="D110" s="7">
        <v>135</v>
      </c>
    </row>
    <row r="111" spans="1:4" x14ac:dyDescent="0.35">
      <c r="A111" s="5" t="s">
        <v>163</v>
      </c>
      <c r="B111" s="5" t="s">
        <v>24</v>
      </c>
      <c r="C111" s="5" t="s">
        <v>165</v>
      </c>
      <c r="D111" s="7">
        <v>136.69999999999999</v>
      </c>
    </row>
    <row r="112" spans="1:4" x14ac:dyDescent="0.35">
      <c r="A112" s="5" t="s">
        <v>163</v>
      </c>
      <c r="B112" s="5" t="s">
        <v>26</v>
      </c>
      <c r="C112" s="5" t="s">
        <v>166</v>
      </c>
      <c r="D112" s="7">
        <v>137.30000000000001</v>
      </c>
    </row>
    <row r="113" spans="1:4" x14ac:dyDescent="0.35">
      <c r="A113" s="5" t="s">
        <v>163</v>
      </c>
      <c r="B113" s="5" t="s">
        <v>28</v>
      </c>
      <c r="C113" s="5" t="s">
        <v>167</v>
      </c>
      <c r="D113" s="7">
        <v>137.4</v>
      </c>
    </row>
    <row r="114" spans="1:4" x14ac:dyDescent="0.35">
      <c r="A114" s="5" t="s">
        <v>163</v>
      </c>
      <c r="B114" s="5" t="s">
        <v>30</v>
      </c>
      <c r="C114" s="5" t="s">
        <v>168</v>
      </c>
      <c r="D114" s="7">
        <v>137.4</v>
      </c>
    </row>
    <row r="115" spans="1:4" x14ac:dyDescent="0.35">
      <c r="A115" s="5" t="s">
        <v>163</v>
      </c>
      <c r="B115" s="5" t="s">
        <v>32</v>
      </c>
      <c r="C115" s="5" t="s">
        <v>169</v>
      </c>
      <c r="D115" s="7">
        <v>137.4</v>
      </c>
    </row>
    <row r="116" spans="1:4" x14ac:dyDescent="0.35">
      <c r="A116" s="5" t="s">
        <v>163</v>
      </c>
      <c r="B116" s="5" t="s">
        <v>34</v>
      </c>
      <c r="C116" s="5" t="s">
        <v>170</v>
      </c>
      <c r="D116" s="7">
        <v>137.6</v>
      </c>
    </row>
    <row r="117" spans="1:4" x14ac:dyDescent="0.35">
      <c r="A117" s="5" t="s">
        <v>163</v>
      </c>
      <c r="B117" s="5" t="s">
        <v>36</v>
      </c>
      <c r="C117" s="5" t="s">
        <v>171</v>
      </c>
      <c r="D117" s="7">
        <v>137.6</v>
      </c>
    </row>
    <row r="118" spans="1:4" x14ac:dyDescent="0.35">
      <c r="A118" s="5" t="s">
        <v>163</v>
      </c>
      <c r="B118" s="5" t="s">
        <v>38</v>
      </c>
      <c r="C118" s="5" t="s">
        <v>172</v>
      </c>
      <c r="D118" s="7">
        <v>137.69999999999999</v>
      </c>
    </row>
    <row r="119" spans="1:4" x14ac:dyDescent="0.35">
      <c r="A119" s="5" t="s">
        <v>163</v>
      </c>
      <c r="B119" s="5" t="s">
        <v>40</v>
      </c>
      <c r="C119" s="5" t="s">
        <v>173</v>
      </c>
      <c r="D119" s="7">
        <v>137.9</v>
      </c>
    </row>
    <row r="120" spans="1:4" x14ac:dyDescent="0.35">
      <c r="A120" s="5" t="s">
        <v>163</v>
      </c>
      <c r="B120" s="5" t="s">
        <v>42</v>
      </c>
      <c r="C120" s="5" t="s">
        <v>174</v>
      </c>
      <c r="D120" s="7">
        <v>137.19999999999999</v>
      </c>
    </row>
    <row r="121" spans="1:4" x14ac:dyDescent="0.35">
      <c r="A121" s="5" t="s">
        <v>163</v>
      </c>
      <c r="B121" s="5" t="s">
        <v>44</v>
      </c>
      <c r="C121" s="5" t="s">
        <v>175</v>
      </c>
      <c r="D121" s="7">
        <v>137.4</v>
      </c>
    </row>
    <row r="122" spans="1:4" x14ac:dyDescent="0.35">
      <c r="A122" s="5" t="s">
        <v>176</v>
      </c>
      <c r="B122" s="5" t="s">
        <v>21</v>
      </c>
      <c r="C122" s="5" t="s">
        <v>177</v>
      </c>
      <c r="D122" s="7">
        <v>138.19999999999999</v>
      </c>
    </row>
    <row r="123" spans="1:4" x14ac:dyDescent="0.35">
      <c r="A123" s="5" t="s">
        <v>176</v>
      </c>
      <c r="B123" s="5" t="s">
        <v>24</v>
      </c>
      <c r="C123" s="5" t="s">
        <v>178</v>
      </c>
      <c r="D123" s="7">
        <v>139.6</v>
      </c>
    </row>
    <row r="124" spans="1:4" x14ac:dyDescent="0.35">
      <c r="A124" s="5" t="s">
        <v>176</v>
      </c>
      <c r="B124" s="5" t="s">
        <v>26</v>
      </c>
      <c r="C124" s="5" t="s">
        <v>179</v>
      </c>
      <c r="D124" s="7">
        <v>139.9</v>
      </c>
    </row>
    <row r="125" spans="1:4" x14ac:dyDescent="0.35">
      <c r="A125" s="5" t="s">
        <v>176</v>
      </c>
      <c r="B125" s="5" t="s">
        <v>28</v>
      </c>
      <c r="C125" s="5" t="s">
        <v>180</v>
      </c>
      <c r="D125" s="7">
        <v>140.4</v>
      </c>
    </row>
    <row r="126" spans="1:4" x14ac:dyDescent="0.35">
      <c r="A126" s="5" t="s">
        <v>176</v>
      </c>
      <c r="B126" s="5" t="s">
        <v>30</v>
      </c>
      <c r="C126" s="5" t="s">
        <v>181</v>
      </c>
      <c r="D126" s="7">
        <v>140.4</v>
      </c>
    </row>
    <row r="127" spans="1:4" x14ac:dyDescent="0.35">
      <c r="A127" s="5" t="s">
        <v>176</v>
      </c>
      <c r="B127" s="5" t="s">
        <v>32</v>
      </c>
      <c r="C127" s="5" t="s">
        <v>182</v>
      </c>
      <c r="D127" s="7">
        <v>140.4</v>
      </c>
    </row>
    <row r="128" spans="1:4" x14ac:dyDescent="0.35">
      <c r="A128" s="5" t="s">
        <v>176</v>
      </c>
      <c r="B128" s="5" t="s">
        <v>34</v>
      </c>
      <c r="C128" s="5" t="s">
        <v>183</v>
      </c>
      <c r="D128" s="7">
        <v>140.4</v>
      </c>
    </row>
    <row r="129" spans="1:4" x14ac:dyDescent="0.35">
      <c r="A129" s="5" t="s">
        <v>176</v>
      </c>
      <c r="B129" s="5" t="s">
        <v>36</v>
      </c>
      <c r="C129" s="5" t="s">
        <v>184</v>
      </c>
      <c r="D129" s="7">
        <v>140.4</v>
      </c>
    </row>
    <row r="130" spans="1:4" x14ac:dyDescent="0.35">
      <c r="A130" s="5" t="s">
        <v>176</v>
      </c>
      <c r="B130" s="5" t="s">
        <v>38</v>
      </c>
      <c r="C130" s="5" t="s">
        <v>185</v>
      </c>
      <c r="D130" s="7">
        <v>140.4</v>
      </c>
    </row>
    <row r="131" spans="1:4" x14ac:dyDescent="0.35">
      <c r="A131" s="5" t="s">
        <v>176</v>
      </c>
      <c r="B131" s="5" t="s">
        <v>40</v>
      </c>
      <c r="C131" s="5" t="s">
        <v>186</v>
      </c>
      <c r="D131" s="7">
        <v>140.5</v>
      </c>
    </row>
    <row r="132" spans="1:4" x14ac:dyDescent="0.35">
      <c r="A132" s="5" t="s">
        <v>176</v>
      </c>
      <c r="B132" s="5" t="s">
        <v>42</v>
      </c>
      <c r="C132" s="5" t="s">
        <v>187</v>
      </c>
      <c r="D132" s="7">
        <v>140.6</v>
      </c>
    </row>
    <row r="133" spans="1:4" x14ac:dyDescent="0.35">
      <c r="A133" s="5" t="s">
        <v>176</v>
      </c>
      <c r="B133" s="5" t="s">
        <v>44</v>
      </c>
      <c r="C133" s="5" t="s">
        <v>188</v>
      </c>
      <c r="D133" s="7">
        <v>140.80000000000001</v>
      </c>
    </row>
    <row r="134" spans="1:4" x14ac:dyDescent="0.35">
      <c r="A134" s="5" t="s">
        <v>189</v>
      </c>
      <c r="B134" s="5" t="s">
        <v>21</v>
      </c>
      <c r="C134" s="5" t="s">
        <v>190</v>
      </c>
      <c r="D134" s="7">
        <v>142.30000000000001</v>
      </c>
    </row>
    <row r="135" spans="1:4" x14ac:dyDescent="0.35">
      <c r="A135" s="5" t="s">
        <v>189</v>
      </c>
      <c r="B135" s="5" t="s">
        <v>24</v>
      </c>
      <c r="C135" s="5" t="s">
        <v>191</v>
      </c>
      <c r="D135" s="7">
        <v>143</v>
      </c>
    </row>
    <row r="136" spans="1:4" x14ac:dyDescent="0.35">
      <c r="A136" s="5" t="s">
        <v>189</v>
      </c>
      <c r="B136" s="5" t="s">
        <v>26</v>
      </c>
      <c r="C136" s="5" t="s">
        <v>192</v>
      </c>
      <c r="D136" s="7">
        <v>142.80000000000001</v>
      </c>
    </row>
    <row r="137" spans="1:4" x14ac:dyDescent="0.35">
      <c r="A137" s="5" t="s">
        <v>189</v>
      </c>
      <c r="B137" s="5" t="s">
        <v>28</v>
      </c>
      <c r="C137" s="5" t="s">
        <v>193</v>
      </c>
      <c r="D137" s="7">
        <v>142.9</v>
      </c>
    </row>
    <row r="138" spans="1:4" x14ac:dyDescent="0.35">
      <c r="A138" s="5" t="s">
        <v>189</v>
      </c>
      <c r="B138" s="5" t="s">
        <v>30</v>
      </c>
      <c r="C138" s="5" t="s">
        <v>194</v>
      </c>
      <c r="D138" s="7">
        <v>143.1</v>
      </c>
    </row>
    <row r="139" spans="1:4" x14ac:dyDescent="0.35">
      <c r="A139" s="5" t="s">
        <v>189</v>
      </c>
      <c r="B139" s="5" t="s">
        <v>32</v>
      </c>
      <c r="C139" s="5" t="s">
        <v>195</v>
      </c>
      <c r="D139" s="7">
        <v>143.30000000000001</v>
      </c>
    </row>
    <row r="140" spans="1:4" x14ac:dyDescent="0.35">
      <c r="A140" s="5" t="s">
        <v>189</v>
      </c>
      <c r="B140" s="5" t="s">
        <v>34</v>
      </c>
      <c r="C140" s="5" t="s">
        <v>196</v>
      </c>
      <c r="D140" s="7">
        <v>143.4</v>
      </c>
    </row>
    <row r="141" spans="1:4" x14ac:dyDescent="0.35">
      <c r="A141" s="5" t="s">
        <v>189</v>
      </c>
      <c r="B141" s="5" t="s">
        <v>36</v>
      </c>
      <c r="C141" s="5" t="s">
        <v>197</v>
      </c>
      <c r="D141" s="7">
        <v>143.5</v>
      </c>
    </row>
    <row r="142" spans="1:4" x14ac:dyDescent="0.35">
      <c r="A142" s="5" t="s">
        <v>189</v>
      </c>
      <c r="B142" s="5" t="s">
        <v>38</v>
      </c>
      <c r="C142" s="5" t="s">
        <v>198</v>
      </c>
      <c r="D142" s="7">
        <v>144.19999999999999</v>
      </c>
    </row>
    <row r="143" spans="1:4" x14ac:dyDescent="0.35">
      <c r="A143" s="5" t="s">
        <v>189</v>
      </c>
      <c r="B143" s="5" t="s">
        <v>40</v>
      </c>
      <c r="C143" s="5" t="s">
        <v>199</v>
      </c>
      <c r="D143" s="7">
        <v>144.30000000000001</v>
      </c>
    </row>
    <row r="144" spans="1:4" x14ac:dyDescent="0.35">
      <c r="A144" s="5" t="s">
        <v>189</v>
      </c>
      <c r="B144" s="5" t="s">
        <v>42</v>
      </c>
      <c r="C144" s="5" t="s">
        <v>200</v>
      </c>
      <c r="D144" s="7">
        <v>144.4</v>
      </c>
    </row>
    <row r="145" spans="1:4" x14ac:dyDescent="0.35">
      <c r="A145" s="5" t="s">
        <v>189</v>
      </c>
      <c r="B145" s="5" t="s">
        <v>44</v>
      </c>
      <c r="C145" s="5" t="s">
        <v>201</v>
      </c>
      <c r="D145" s="7">
        <v>144.6</v>
      </c>
    </row>
    <row r="146" spans="1:4" x14ac:dyDescent="0.35">
      <c r="A146" s="5" t="s">
        <v>202</v>
      </c>
      <c r="B146" s="5" t="s">
        <v>21</v>
      </c>
      <c r="C146" s="5" t="s">
        <v>203</v>
      </c>
      <c r="D146" s="7">
        <v>145.5</v>
      </c>
    </row>
    <row r="147" spans="1:4" x14ac:dyDescent="0.35">
      <c r="A147" s="5" t="s">
        <v>202</v>
      </c>
      <c r="B147" s="5" t="s">
        <v>24</v>
      </c>
      <c r="C147" s="5" t="s">
        <v>204</v>
      </c>
      <c r="D147" s="7">
        <v>145.6</v>
      </c>
    </row>
    <row r="148" spans="1:4" x14ac:dyDescent="0.35">
      <c r="A148" s="5" t="s">
        <v>202</v>
      </c>
      <c r="B148" s="5" t="s">
        <v>26</v>
      </c>
      <c r="C148" s="5" t="s">
        <v>205</v>
      </c>
      <c r="D148" s="7">
        <v>145.4</v>
      </c>
    </row>
    <row r="149" spans="1:4" x14ac:dyDescent="0.35">
      <c r="A149" s="5" t="s">
        <v>202</v>
      </c>
      <c r="B149" s="5" t="s">
        <v>28</v>
      </c>
      <c r="C149" s="5" t="s">
        <v>206</v>
      </c>
      <c r="D149" s="7">
        <v>145.9</v>
      </c>
    </row>
    <row r="150" spans="1:4" x14ac:dyDescent="0.35">
      <c r="A150" s="5" t="s">
        <v>202</v>
      </c>
      <c r="B150" s="5" t="s">
        <v>30</v>
      </c>
      <c r="C150" s="5" t="s">
        <v>207</v>
      </c>
      <c r="D150" s="7">
        <v>146</v>
      </c>
    </row>
    <row r="151" spans="1:4" x14ac:dyDescent="0.35">
      <c r="A151" s="5" t="s">
        <v>202</v>
      </c>
      <c r="B151" s="5" t="s">
        <v>32</v>
      </c>
      <c r="C151" s="5" t="s">
        <v>208</v>
      </c>
      <c r="D151" s="7">
        <v>146</v>
      </c>
    </row>
    <row r="152" spans="1:4" x14ac:dyDescent="0.35">
      <c r="A152" s="5" t="s">
        <v>202</v>
      </c>
      <c r="B152" s="5" t="s">
        <v>34</v>
      </c>
      <c r="C152" s="5" t="s">
        <v>209</v>
      </c>
      <c r="D152" s="7">
        <v>146</v>
      </c>
    </row>
    <row r="153" spans="1:4" x14ac:dyDescent="0.35">
      <c r="A153" s="5" t="s">
        <v>202</v>
      </c>
      <c r="B153" s="5" t="s">
        <v>36</v>
      </c>
      <c r="C153" s="5" t="s">
        <v>210</v>
      </c>
      <c r="D153" s="7">
        <v>146.1</v>
      </c>
    </row>
    <row r="154" spans="1:4" x14ac:dyDescent="0.35">
      <c r="A154" s="5" t="s">
        <v>202</v>
      </c>
      <c r="B154" s="5" t="s">
        <v>38</v>
      </c>
      <c r="C154" s="5" t="s">
        <v>211</v>
      </c>
      <c r="D154" s="7">
        <v>146.1</v>
      </c>
    </row>
    <row r="155" spans="1:4" x14ac:dyDescent="0.35">
      <c r="A155" s="5" t="s">
        <v>202</v>
      </c>
      <c r="B155" s="5" t="s">
        <v>40</v>
      </c>
      <c r="C155" s="5" t="s">
        <v>212</v>
      </c>
      <c r="D155" s="7">
        <v>146.30000000000001</v>
      </c>
    </row>
    <row r="156" spans="1:4" x14ac:dyDescent="0.35">
      <c r="A156" s="5" t="s">
        <v>202</v>
      </c>
      <c r="B156" s="5" t="s">
        <v>42</v>
      </c>
      <c r="C156" s="5" t="s">
        <v>213</v>
      </c>
      <c r="D156" s="7">
        <v>146.30000000000001</v>
      </c>
    </row>
    <row r="157" spans="1:4" x14ac:dyDescent="0.35">
      <c r="A157" s="5" t="s">
        <v>202</v>
      </c>
      <c r="B157" s="5" t="s">
        <v>44</v>
      </c>
      <c r="C157" s="5" t="s">
        <v>214</v>
      </c>
      <c r="D157" s="7">
        <v>146.5</v>
      </c>
    </row>
    <row r="158" spans="1:4" x14ac:dyDescent="0.35">
      <c r="A158" s="5" t="s">
        <v>215</v>
      </c>
      <c r="B158" s="5" t="s">
        <v>21</v>
      </c>
      <c r="C158" s="5" t="s">
        <v>216</v>
      </c>
      <c r="D158" s="7">
        <v>147.69999999999999</v>
      </c>
    </row>
    <row r="159" spans="1:4" x14ac:dyDescent="0.35">
      <c r="A159" s="5" t="s">
        <v>215</v>
      </c>
      <c r="B159" s="5" t="s">
        <v>24</v>
      </c>
      <c r="C159" s="5" t="s">
        <v>217</v>
      </c>
      <c r="D159" s="7">
        <v>147.5</v>
      </c>
    </row>
    <row r="160" spans="1:4" x14ac:dyDescent="0.35">
      <c r="A160" s="5" t="s">
        <v>215</v>
      </c>
      <c r="B160" s="5" t="s">
        <v>26</v>
      </c>
      <c r="C160" s="5" t="s">
        <v>218</v>
      </c>
      <c r="D160" s="7">
        <v>147.5</v>
      </c>
    </row>
    <row r="161" spans="1:4" x14ac:dyDescent="0.35">
      <c r="A161" s="5" t="s">
        <v>215</v>
      </c>
      <c r="B161" s="5" t="s">
        <v>28</v>
      </c>
      <c r="C161" s="5" t="s">
        <v>219</v>
      </c>
      <c r="D161" s="7">
        <v>147.5</v>
      </c>
    </row>
    <row r="162" spans="1:4" x14ac:dyDescent="0.35">
      <c r="A162" s="5" t="s">
        <v>215</v>
      </c>
      <c r="B162" s="5" t="s">
        <v>30</v>
      </c>
      <c r="C162" s="5" t="s">
        <v>220</v>
      </c>
      <c r="D162" s="7">
        <v>147.30000000000001</v>
      </c>
    </row>
    <row r="163" spans="1:4" x14ac:dyDescent="0.35">
      <c r="A163" s="5" t="s">
        <v>215</v>
      </c>
      <c r="B163" s="5" t="s">
        <v>32</v>
      </c>
      <c r="C163" s="5" t="s">
        <v>221</v>
      </c>
      <c r="D163" s="7">
        <v>147.30000000000001</v>
      </c>
    </row>
    <row r="164" spans="1:4" x14ac:dyDescent="0.35">
      <c r="A164" s="5" t="s">
        <v>215</v>
      </c>
      <c r="B164" s="5" t="s">
        <v>34</v>
      </c>
      <c r="C164" s="5" t="s">
        <v>222</v>
      </c>
      <c r="D164" s="7">
        <v>147.30000000000001</v>
      </c>
    </row>
    <row r="165" spans="1:4" x14ac:dyDescent="0.35">
      <c r="A165" s="5" t="s">
        <v>215</v>
      </c>
      <c r="B165" s="5" t="s">
        <v>36</v>
      </c>
      <c r="C165" s="5" t="s">
        <v>223</v>
      </c>
      <c r="D165" s="7">
        <v>147.30000000000001</v>
      </c>
    </row>
    <row r="166" spans="1:4" x14ac:dyDescent="0.35">
      <c r="A166" s="5" t="s">
        <v>215</v>
      </c>
      <c r="B166" s="5" t="s">
        <v>38</v>
      </c>
      <c r="C166" s="5" t="s">
        <v>224</v>
      </c>
      <c r="D166" s="7">
        <v>147.30000000000001</v>
      </c>
    </row>
    <row r="167" spans="1:4" x14ac:dyDescent="0.35">
      <c r="A167" s="5" t="s">
        <v>215</v>
      </c>
      <c r="B167" s="5" t="s">
        <v>40</v>
      </c>
      <c r="C167" s="5" t="s">
        <v>317</v>
      </c>
      <c r="D167" s="7">
        <v>147.4</v>
      </c>
    </row>
    <row r="168" spans="1:4" x14ac:dyDescent="0.35">
      <c r="A168" s="5" t="s">
        <v>215</v>
      </c>
      <c r="B168" s="5" t="s">
        <v>42</v>
      </c>
      <c r="C168" s="5" t="s">
        <v>316</v>
      </c>
      <c r="D168" s="7">
        <v>147.5</v>
      </c>
    </row>
    <row r="169" spans="1:4" x14ac:dyDescent="0.35">
      <c r="A169" s="5" t="s">
        <v>215</v>
      </c>
      <c r="B169" s="5" t="s">
        <v>44</v>
      </c>
      <c r="C169" s="5" t="s">
        <v>315</v>
      </c>
      <c r="D169" s="7">
        <v>147.9</v>
      </c>
    </row>
    <row r="170" spans="1:4" x14ac:dyDescent="0.35">
      <c r="A170" s="5" t="s">
        <v>225</v>
      </c>
      <c r="B170" s="5" t="s">
        <v>21</v>
      </c>
      <c r="C170" s="5" t="s">
        <v>314</v>
      </c>
      <c r="D170" s="7">
        <v>148.5</v>
      </c>
    </row>
    <row r="171" spans="1:4" x14ac:dyDescent="0.35">
      <c r="A171" s="5" t="s">
        <v>225</v>
      </c>
      <c r="B171" s="5" t="s">
        <v>24</v>
      </c>
      <c r="C171" s="5" t="s">
        <v>226</v>
      </c>
      <c r="D171" s="7">
        <v>149.19999999999999</v>
      </c>
    </row>
    <row r="172" spans="1:4" x14ac:dyDescent="0.35">
      <c r="A172" s="5" t="s">
        <v>225</v>
      </c>
      <c r="B172" s="5" t="s">
        <v>26</v>
      </c>
      <c r="C172" s="5" t="s">
        <v>227</v>
      </c>
      <c r="D172" s="7">
        <v>149.4</v>
      </c>
    </row>
    <row r="173" spans="1:4" x14ac:dyDescent="0.35">
      <c r="A173" s="5" t="s">
        <v>225</v>
      </c>
      <c r="B173" s="5" t="s">
        <v>28</v>
      </c>
      <c r="C173" s="5" t="s">
        <v>228</v>
      </c>
      <c r="D173" s="7">
        <v>149.4</v>
      </c>
    </row>
    <row r="174" spans="1:4" x14ac:dyDescent="0.35">
      <c r="A174" s="5" t="s">
        <v>225</v>
      </c>
      <c r="B174" s="5" t="s">
        <v>30</v>
      </c>
      <c r="C174" s="5" t="s">
        <v>229</v>
      </c>
      <c r="D174" s="7">
        <v>149.9</v>
      </c>
    </row>
    <row r="175" spans="1:4" x14ac:dyDescent="0.35">
      <c r="A175" s="5" t="s">
        <v>225</v>
      </c>
      <c r="B175" s="5" t="s">
        <v>32</v>
      </c>
      <c r="C175" s="5" t="s">
        <v>230</v>
      </c>
      <c r="D175" s="7">
        <v>149.9</v>
      </c>
    </row>
    <row r="176" spans="1:4" x14ac:dyDescent="0.35">
      <c r="A176" s="5" t="s">
        <v>225</v>
      </c>
      <c r="B176" s="5" t="s">
        <v>34</v>
      </c>
      <c r="C176" s="5" t="s">
        <v>231</v>
      </c>
      <c r="D176" s="7">
        <v>149.9</v>
      </c>
    </row>
    <row r="177" spans="1:4" x14ac:dyDescent="0.35">
      <c r="A177" s="5" t="s">
        <v>225</v>
      </c>
      <c r="B177" s="5" t="s">
        <v>36</v>
      </c>
      <c r="C177" s="5" t="s">
        <v>232</v>
      </c>
      <c r="D177" s="7">
        <v>149.9</v>
      </c>
    </row>
    <row r="178" spans="1:4" x14ac:dyDescent="0.35">
      <c r="A178" s="5" t="s">
        <v>225</v>
      </c>
      <c r="B178" s="5" t="s">
        <v>38</v>
      </c>
      <c r="C178" s="5" t="s">
        <v>233</v>
      </c>
      <c r="D178" s="7">
        <v>150.30000000000001</v>
      </c>
    </row>
    <row r="179" spans="1:4" x14ac:dyDescent="0.35">
      <c r="A179" s="5" t="s">
        <v>225</v>
      </c>
      <c r="B179" s="5" t="s">
        <v>40</v>
      </c>
      <c r="C179" s="5" t="s">
        <v>234</v>
      </c>
      <c r="D179" s="7">
        <v>151.1</v>
      </c>
    </row>
    <row r="180" spans="1:4" x14ac:dyDescent="0.35">
      <c r="A180" s="5" t="s">
        <v>225</v>
      </c>
      <c r="B180" s="5" t="s">
        <v>42</v>
      </c>
      <c r="C180" s="5" t="s">
        <v>235</v>
      </c>
      <c r="D180" s="7">
        <v>151.9</v>
      </c>
    </row>
    <row r="181" spans="1:4" x14ac:dyDescent="0.35">
      <c r="A181" s="5" t="s">
        <v>225</v>
      </c>
      <c r="B181" s="5" t="s">
        <v>44</v>
      </c>
      <c r="C181" s="5" t="s">
        <v>236</v>
      </c>
      <c r="D181" s="7">
        <v>152.1</v>
      </c>
    </row>
    <row r="182" spans="1:4" x14ac:dyDescent="0.35">
      <c r="A182" s="5" t="s">
        <v>237</v>
      </c>
      <c r="B182" s="5" t="s">
        <v>21</v>
      </c>
      <c r="C182" s="5" t="s">
        <v>238</v>
      </c>
      <c r="D182" s="7">
        <v>153</v>
      </c>
    </row>
    <row r="183" spans="1:4" x14ac:dyDescent="0.35">
      <c r="A183" s="5" t="s">
        <v>237</v>
      </c>
      <c r="B183" s="5" t="s">
        <v>24</v>
      </c>
      <c r="C183" s="5" t="s">
        <v>239</v>
      </c>
      <c r="D183" s="7">
        <v>153.4</v>
      </c>
    </row>
    <row r="184" spans="1:4" x14ac:dyDescent="0.35">
      <c r="A184" s="5" t="s">
        <v>237</v>
      </c>
      <c r="B184" s="5" t="s">
        <v>26</v>
      </c>
      <c r="C184" s="5" t="s">
        <v>240</v>
      </c>
      <c r="D184" s="7">
        <v>153.19999999999999</v>
      </c>
    </row>
    <row r="185" spans="1:4" x14ac:dyDescent="0.35">
      <c r="A185" s="5" t="s">
        <v>237</v>
      </c>
      <c r="B185" s="5" t="s">
        <v>28</v>
      </c>
      <c r="C185" s="5" t="s">
        <v>241</v>
      </c>
      <c r="D185" s="7">
        <v>153.19999999999999</v>
      </c>
    </row>
    <row r="186" spans="1:4" x14ac:dyDescent="0.35">
      <c r="A186" s="5" t="s">
        <v>237</v>
      </c>
      <c r="B186" s="5" t="s">
        <v>30</v>
      </c>
      <c r="C186" s="5" t="s">
        <v>242</v>
      </c>
      <c r="D186" s="7">
        <v>153.9</v>
      </c>
    </row>
    <row r="187" spans="1:4" x14ac:dyDescent="0.35">
      <c r="A187" s="5" t="s">
        <v>237</v>
      </c>
      <c r="B187" s="5" t="s">
        <v>32</v>
      </c>
      <c r="C187" s="5" t="s">
        <v>243</v>
      </c>
      <c r="D187" s="7">
        <v>154.30000000000001</v>
      </c>
    </row>
    <row r="188" spans="1:4" x14ac:dyDescent="0.35">
      <c r="A188" s="5" t="s">
        <v>237</v>
      </c>
      <c r="B188" s="5" t="s">
        <v>34</v>
      </c>
      <c r="C188" s="5" t="s">
        <v>244</v>
      </c>
      <c r="D188" s="7">
        <v>155.19999999999999</v>
      </c>
    </row>
    <row r="189" spans="1:4" x14ac:dyDescent="0.35">
      <c r="A189" s="5" t="s">
        <v>237</v>
      </c>
      <c r="B189" s="5" t="s">
        <v>36</v>
      </c>
      <c r="C189" s="5" t="s">
        <v>245</v>
      </c>
      <c r="D189" s="7">
        <v>155.80000000000001</v>
      </c>
    </row>
    <row r="190" spans="1:4" x14ac:dyDescent="0.35">
      <c r="A190" s="5" t="s">
        <v>237</v>
      </c>
      <c r="B190" s="5" t="s">
        <v>38</v>
      </c>
      <c r="C190" s="5" t="s">
        <v>246</v>
      </c>
      <c r="D190" s="7">
        <v>156.19999999999999</v>
      </c>
    </row>
    <row r="191" spans="1:4" x14ac:dyDescent="0.35">
      <c r="A191" s="5" t="s">
        <v>237</v>
      </c>
      <c r="B191" s="5" t="s">
        <v>40</v>
      </c>
      <c r="C191" s="5" t="s">
        <v>247</v>
      </c>
      <c r="D191" s="7">
        <v>157.4</v>
      </c>
    </row>
    <row r="192" spans="1:4" x14ac:dyDescent="0.35">
      <c r="A192" s="5" t="s">
        <v>237</v>
      </c>
      <c r="B192" s="5" t="s">
        <v>42</v>
      </c>
      <c r="C192" s="5" t="s">
        <v>248</v>
      </c>
      <c r="D192" s="7">
        <v>158</v>
      </c>
    </row>
    <row r="193" spans="1:4" x14ac:dyDescent="0.35">
      <c r="A193" s="5" t="s">
        <v>237</v>
      </c>
      <c r="B193" s="5" t="s">
        <v>44</v>
      </c>
      <c r="C193" s="5" t="s">
        <v>249</v>
      </c>
      <c r="D193" s="7">
        <v>158.19999999999999</v>
      </c>
    </row>
    <row r="194" spans="1:4" x14ac:dyDescent="0.35">
      <c r="A194" s="5" t="s">
        <v>250</v>
      </c>
      <c r="B194" s="5" t="s">
        <v>21</v>
      </c>
      <c r="C194" s="5" t="s">
        <v>251</v>
      </c>
      <c r="D194" s="7">
        <v>158.30000000000001</v>
      </c>
    </row>
    <row r="195" spans="1:4" x14ac:dyDescent="0.35">
      <c r="A195" s="5" t="s">
        <v>250</v>
      </c>
      <c r="B195" s="5" t="s">
        <v>24</v>
      </c>
      <c r="C195" s="5" t="s">
        <v>252</v>
      </c>
      <c r="D195" s="7">
        <v>157.69999999999999</v>
      </c>
    </row>
    <row r="196" spans="1:4" x14ac:dyDescent="0.35">
      <c r="A196" s="5" t="s">
        <v>250</v>
      </c>
      <c r="B196" s="5" t="s">
        <v>26</v>
      </c>
      <c r="C196" s="5" t="s">
        <v>253</v>
      </c>
      <c r="D196" s="7">
        <v>158</v>
      </c>
    </row>
    <row r="197" spans="1:4" x14ac:dyDescent="0.35">
      <c r="A197" s="5" t="s">
        <v>250</v>
      </c>
      <c r="B197" s="5" t="s">
        <v>28</v>
      </c>
      <c r="C197" s="5" t="s">
        <v>254</v>
      </c>
      <c r="D197" s="7">
        <v>158.6</v>
      </c>
    </row>
    <row r="198" spans="1:4" x14ac:dyDescent="0.35">
      <c r="A198" s="5" t="s">
        <v>250</v>
      </c>
      <c r="B198" s="5" t="s">
        <v>30</v>
      </c>
      <c r="C198" s="5" t="s">
        <v>255</v>
      </c>
      <c r="D198" s="7">
        <v>158.69999999999999</v>
      </c>
    </row>
    <row r="199" spans="1:4" x14ac:dyDescent="0.35">
      <c r="A199" s="5" t="s">
        <v>250</v>
      </c>
      <c r="B199" s="5" t="s">
        <v>32</v>
      </c>
      <c r="C199" s="5" t="s">
        <v>256</v>
      </c>
      <c r="D199" s="7">
        <v>158.69999999999999</v>
      </c>
    </row>
    <row r="200" spans="1:4" x14ac:dyDescent="0.35">
      <c r="A200" s="5" t="s">
        <v>250</v>
      </c>
      <c r="B200" s="5" t="s">
        <v>34</v>
      </c>
      <c r="C200" s="5" t="s">
        <v>257</v>
      </c>
      <c r="D200" s="7">
        <v>159.30000000000001</v>
      </c>
    </row>
    <row r="201" spans="1:4" x14ac:dyDescent="0.35">
      <c r="A201" s="5" t="s">
        <v>250</v>
      </c>
      <c r="B201" s="5" t="s">
        <v>36</v>
      </c>
      <c r="C201" s="5" t="s">
        <v>258</v>
      </c>
      <c r="D201" s="7">
        <v>158.9</v>
      </c>
    </row>
    <row r="202" spans="1:4" x14ac:dyDescent="0.35">
      <c r="A202" s="5" t="s">
        <v>250</v>
      </c>
      <c r="B202" s="5" t="s">
        <v>38</v>
      </c>
      <c r="C202" s="5" t="s">
        <v>259</v>
      </c>
      <c r="D202" s="7">
        <v>159.30000000000001</v>
      </c>
    </row>
    <row r="203" spans="1:4" x14ac:dyDescent="0.35">
      <c r="A203" s="5" t="s">
        <v>250</v>
      </c>
      <c r="B203" s="5" t="s">
        <v>40</v>
      </c>
      <c r="C203" s="5" t="s">
        <v>260</v>
      </c>
      <c r="D203" s="7">
        <v>159.4</v>
      </c>
    </row>
    <row r="204" spans="1:4" x14ac:dyDescent="0.35">
      <c r="A204" s="5" t="s">
        <v>250</v>
      </c>
      <c r="B204" s="5" t="s">
        <v>42</v>
      </c>
      <c r="C204" s="5" t="s">
        <v>261</v>
      </c>
      <c r="D204" s="7">
        <v>159.9</v>
      </c>
    </row>
    <row r="205" spans="1:4" x14ac:dyDescent="0.35">
      <c r="A205" s="5" t="s">
        <v>250</v>
      </c>
      <c r="B205" s="5" t="s">
        <v>44</v>
      </c>
      <c r="C205" s="5" t="s">
        <v>262</v>
      </c>
      <c r="D205" s="7">
        <v>159.80000000000001</v>
      </c>
    </row>
    <row r="206" spans="1:4" x14ac:dyDescent="0.35">
      <c r="A206" s="5" t="s">
        <v>263</v>
      </c>
      <c r="B206" s="5" t="s">
        <v>21</v>
      </c>
      <c r="C206" s="5" t="s">
        <v>264</v>
      </c>
      <c r="D206" s="7">
        <v>161</v>
      </c>
    </row>
    <row r="207" spans="1:4" x14ac:dyDescent="0.35">
      <c r="A207" s="5" t="s">
        <v>263</v>
      </c>
      <c r="B207" s="5" t="s">
        <v>24</v>
      </c>
      <c r="C207" s="5" t="s">
        <v>265</v>
      </c>
      <c r="D207" s="7">
        <v>161.69999999999999</v>
      </c>
    </row>
    <row r="208" spans="1:4" x14ac:dyDescent="0.35">
      <c r="A208" s="5" t="s">
        <v>263</v>
      </c>
      <c r="B208" s="5" t="s">
        <v>26</v>
      </c>
      <c r="C208" s="5" t="s">
        <v>266</v>
      </c>
      <c r="D208" s="7">
        <v>161.9</v>
      </c>
    </row>
    <row r="209" spans="1:4" x14ac:dyDescent="0.35">
      <c r="A209" s="5" t="s">
        <v>263</v>
      </c>
      <c r="B209" s="5" t="s">
        <v>28</v>
      </c>
      <c r="C209" s="5" t="s">
        <v>267</v>
      </c>
      <c r="D209" s="7">
        <v>162</v>
      </c>
    </row>
    <row r="210" spans="1:4" x14ac:dyDescent="0.35">
      <c r="A210" s="5" t="s">
        <v>263</v>
      </c>
      <c r="B210" s="5" t="s">
        <v>30</v>
      </c>
      <c r="C210" s="5" t="s">
        <v>268</v>
      </c>
      <c r="D210" s="7">
        <v>161.6</v>
      </c>
    </row>
    <row r="211" spans="1:4" x14ac:dyDescent="0.35">
      <c r="A211" s="5" t="s">
        <v>263</v>
      </c>
      <c r="B211" s="5" t="s">
        <v>32</v>
      </c>
      <c r="C211" s="5" t="s">
        <v>269</v>
      </c>
      <c r="D211" s="7">
        <v>161.69999999999999</v>
      </c>
    </row>
    <row r="212" spans="1:4" x14ac:dyDescent="0.35">
      <c r="A212" s="5" t="s">
        <v>263</v>
      </c>
      <c r="B212" s="5" t="s">
        <v>34</v>
      </c>
      <c r="C212" s="5" t="s">
        <v>270</v>
      </c>
      <c r="D212" s="7">
        <v>161.4</v>
      </c>
    </row>
    <row r="213" spans="1:4" x14ac:dyDescent="0.35">
      <c r="A213" s="5" t="s">
        <v>263</v>
      </c>
      <c r="B213" s="5" t="s">
        <v>36</v>
      </c>
      <c r="C213" s="5" t="s">
        <v>271</v>
      </c>
      <c r="D213" s="7">
        <v>161.4</v>
      </c>
    </row>
    <row r="214" spans="1:4" x14ac:dyDescent="0.35">
      <c r="A214" s="5" t="s">
        <v>263</v>
      </c>
      <c r="B214" s="5" t="s">
        <v>38</v>
      </c>
      <c r="C214" s="5" t="s">
        <v>272</v>
      </c>
      <c r="D214" s="7">
        <v>161.4</v>
      </c>
    </row>
    <row r="215" spans="1:4" x14ac:dyDescent="0.35">
      <c r="A215" s="5" t="s">
        <v>263</v>
      </c>
      <c r="B215" s="5" t="s">
        <v>40</v>
      </c>
      <c r="C215" s="5" t="s">
        <v>273</v>
      </c>
      <c r="D215" s="7">
        <v>161.4</v>
      </c>
    </row>
    <row r="216" spans="1:4" x14ac:dyDescent="0.35">
      <c r="A216" s="5" t="s">
        <v>263</v>
      </c>
      <c r="B216" s="5" t="s">
        <v>42</v>
      </c>
      <c r="C216" s="5" t="s">
        <v>274</v>
      </c>
      <c r="D216" s="7">
        <v>161.4</v>
      </c>
    </row>
    <row r="217" spans="1:4" x14ac:dyDescent="0.35">
      <c r="A217" s="5" t="s">
        <v>263</v>
      </c>
      <c r="B217" s="5" t="s">
        <v>44</v>
      </c>
      <c r="C217" s="5" t="s">
        <v>275</v>
      </c>
      <c r="D217" s="7">
        <v>161.5</v>
      </c>
    </row>
    <row r="218" spans="1:4" x14ac:dyDescent="0.35">
      <c r="A218" s="5" t="s">
        <v>276</v>
      </c>
      <c r="B218" s="5" t="s">
        <v>21</v>
      </c>
      <c r="C218" s="5" t="s">
        <v>277</v>
      </c>
      <c r="D218" s="7">
        <v>163</v>
      </c>
    </row>
    <row r="219" spans="1:4" x14ac:dyDescent="0.35">
      <c r="A219" s="5" t="s">
        <v>276</v>
      </c>
      <c r="B219" s="5" t="s">
        <v>24</v>
      </c>
      <c r="C219" s="5" t="s">
        <v>278</v>
      </c>
      <c r="D219" s="7">
        <v>163.4</v>
      </c>
    </row>
    <row r="220" spans="1:4" x14ac:dyDescent="0.35">
      <c r="A220" s="5" t="s">
        <v>276</v>
      </c>
      <c r="B220" s="5" t="s">
        <v>26</v>
      </c>
      <c r="C220" s="5" t="s">
        <v>279</v>
      </c>
      <c r="D220" s="7">
        <v>163.5</v>
      </c>
    </row>
    <row r="221" spans="1:4" x14ac:dyDescent="0.35">
      <c r="A221" s="5" t="s">
        <v>276</v>
      </c>
      <c r="B221" s="5" t="s">
        <v>28</v>
      </c>
      <c r="C221" s="5" t="s">
        <v>280</v>
      </c>
      <c r="D221" s="7">
        <v>163.9</v>
      </c>
    </row>
    <row r="222" spans="1:4" x14ac:dyDescent="0.35">
      <c r="A222" s="5" t="s">
        <v>276</v>
      </c>
      <c r="B222" s="5" t="s">
        <v>30</v>
      </c>
      <c r="C222" s="5" t="s">
        <v>281</v>
      </c>
      <c r="D222" s="7">
        <v>165.5</v>
      </c>
    </row>
    <row r="223" spans="1:4" x14ac:dyDescent="0.35">
      <c r="A223" s="5" t="s">
        <v>276</v>
      </c>
      <c r="B223" s="5" t="s">
        <v>32</v>
      </c>
      <c r="C223" s="5" t="s">
        <v>282</v>
      </c>
      <c r="D223" s="7">
        <v>166.7</v>
      </c>
    </row>
    <row r="224" spans="1:4" x14ac:dyDescent="0.35">
      <c r="A224" s="5" t="s">
        <v>276</v>
      </c>
      <c r="B224" s="5" t="s">
        <v>34</v>
      </c>
      <c r="C224" s="5" t="s">
        <v>283</v>
      </c>
      <c r="D224" s="6">
        <v>169.19300000000001</v>
      </c>
    </row>
    <row r="225" spans="1:4" x14ac:dyDescent="0.35">
      <c r="A225" s="5" t="s">
        <v>276</v>
      </c>
      <c r="B225" s="5" t="s">
        <v>36</v>
      </c>
      <c r="C225" s="5" t="s">
        <v>284</v>
      </c>
      <c r="D225" s="6">
        <v>169.738</v>
      </c>
    </row>
    <row r="226" spans="1:4" x14ac:dyDescent="0.35">
      <c r="A226" s="5" t="s">
        <v>276</v>
      </c>
      <c r="B226" s="5" t="s">
        <v>38</v>
      </c>
      <c r="C226" s="5" t="s">
        <v>285</v>
      </c>
      <c r="D226" s="6">
        <v>171.59399999999999</v>
      </c>
    </row>
    <row r="227" spans="1:4" x14ac:dyDescent="0.35">
      <c r="A227" s="5" t="s">
        <v>276</v>
      </c>
      <c r="B227" s="5" t="s">
        <v>40</v>
      </c>
      <c r="C227" s="5" t="s">
        <v>286</v>
      </c>
      <c r="D227" s="6">
        <v>172.477</v>
      </c>
    </row>
    <row r="228" spans="1:4" x14ac:dyDescent="0.35">
      <c r="A228" s="5" t="s">
        <v>276</v>
      </c>
      <c r="B228" s="5" t="s">
        <v>42</v>
      </c>
      <c r="C228" s="5" t="s">
        <v>287</v>
      </c>
      <c r="D228" s="6">
        <v>173.05199999999999</v>
      </c>
    </row>
    <row r="229" spans="1:4" x14ac:dyDescent="0.35">
      <c r="A229" s="5" t="s">
        <v>276</v>
      </c>
      <c r="B229" s="5" t="s">
        <v>44</v>
      </c>
      <c r="C229" s="5" t="s">
        <v>288</v>
      </c>
      <c r="D229" s="6">
        <v>174.922</v>
      </c>
    </row>
    <row r="230" spans="1:4" x14ac:dyDescent="0.35">
      <c r="A230" s="5" t="s">
        <v>289</v>
      </c>
      <c r="B230" s="5" t="s">
        <v>21</v>
      </c>
      <c r="C230" s="5" t="s">
        <v>290</v>
      </c>
      <c r="D230" s="6">
        <v>178.66</v>
      </c>
    </row>
    <row r="231" spans="1:4" x14ac:dyDescent="0.35">
      <c r="A231" s="5" t="s">
        <v>289</v>
      </c>
      <c r="B231" s="5" t="s">
        <v>24</v>
      </c>
      <c r="C231" s="5" t="s">
        <v>291</v>
      </c>
      <c r="D231" s="6">
        <v>182.93600000000001</v>
      </c>
    </row>
    <row r="232" spans="1:4" x14ac:dyDescent="0.35">
      <c r="A232" s="5" t="s">
        <v>289</v>
      </c>
      <c r="B232" s="5" t="s">
        <v>26</v>
      </c>
      <c r="C232" s="5" t="s">
        <v>292</v>
      </c>
      <c r="D232" s="6">
        <v>184.28200000000001</v>
      </c>
    </row>
    <row r="233" spans="1:4" x14ac:dyDescent="0.35">
      <c r="A233" s="5" t="s">
        <v>289</v>
      </c>
      <c r="B233" s="5" t="s">
        <v>28</v>
      </c>
      <c r="C233" s="5" t="s">
        <v>293</v>
      </c>
      <c r="D233" s="6">
        <v>187.20599999999999</v>
      </c>
    </row>
    <row r="234" spans="1:4" x14ac:dyDescent="0.35">
      <c r="A234" s="5" t="s">
        <v>289</v>
      </c>
      <c r="B234" s="5" t="s">
        <v>30</v>
      </c>
      <c r="C234" s="5" t="s">
        <v>294</v>
      </c>
      <c r="D234" s="6">
        <v>190.45599999999999</v>
      </c>
    </row>
    <row r="235" spans="1:4" x14ac:dyDescent="0.35">
      <c r="A235" s="5" t="s">
        <v>289</v>
      </c>
      <c r="B235" s="5" t="s">
        <v>32</v>
      </c>
      <c r="C235" s="5" t="s">
        <v>295</v>
      </c>
      <c r="D235" s="6">
        <v>192.697</v>
      </c>
    </row>
    <row r="236" spans="1:4" x14ac:dyDescent="0.35">
      <c r="A236" s="5" t="s">
        <v>289</v>
      </c>
      <c r="B236" s="5" t="s">
        <v>34</v>
      </c>
      <c r="C236" s="5" t="s">
        <v>296</v>
      </c>
      <c r="D236" s="6">
        <v>195.96899999999999</v>
      </c>
    </row>
    <row r="237" spans="1:4" x14ac:dyDescent="0.35">
      <c r="A237" s="5" t="s">
        <v>289</v>
      </c>
      <c r="B237" s="5" t="s">
        <v>36</v>
      </c>
      <c r="C237" s="5" t="s">
        <v>297</v>
      </c>
      <c r="D237" s="6">
        <v>196.64099999999999</v>
      </c>
    </row>
    <row r="238" spans="1:4" x14ac:dyDescent="0.35">
      <c r="A238" s="5" t="s">
        <v>289</v>
      </c>
      <c r="B238" s="5" t="s">
        <v>38</v>
      </c>
      <c r="C238" s="5" t="s">
        <v>298</v>
      </c>
      <c r="D238" s="6">
        <v>198.60599999999999</v>
      </c>
    </row>
    <row r="239" spans="1:4" x14ac:dyDescent="0.35">
      <c r="A239" s="5" t="s">
        <v>289</v>
      </c>
      <c r="B239" s="5" t="s">
        <v>40</v>
      </c>
      <c r="C239" s="5" t="s">
        <v>299</v>
      </c>
      <c r="D239" s="6">
        <v>200.34200000000001</v>
      </c>
    </row>
    <row r="240" spans="1:4" x14ac:dyDescent="0.35">
      <c r="A240" s="5" t="s">
        <v>289</v>
      </c>
      <c r="B240" s="5" t="s">
        <v>42</v>
      </c>
      <c r="C240" s="5" t="s">
        <v>300</v>
      </c>
      <c r="D240" s="6">
        <v>201.51599999999999</v>
      </c>
    </row>
    <row r="241" spans="1:4" x14ac:dyDescent="0.35">
      <c r="A241" s="5" t="s">
        <v>289</v>
      </c>
      <c r="B241" s="5" t="s">
        <v>44</v>
      </c>
      <c r="C241" s="5" t="s">
        <v>301</v>
      </c>
      <c r="D241" s="6">
        <v>201.566</v>
      </c>
    </row>
    <row r="242" spans="1:4" x14ac:dyDescent="0.35">
      <c r="A242" s="5" t="s">
        <v>302</v>
      </c>
      <c r="B242" s="5" t="s">
        <v>21</v>
      </c>
      <c r="C242" s="5" t="s">
        <v>303</v>
      </c>
      <c r="D242" s="6">
        <v>205.73500000000001</v>
      </c>
    </row>
    <row r="243" spans="1:4" x14ac:dyDescent="0.35">
      <c r="A243" s="5" t="s">
        <v>302</v>
      </c>
      <c r="B243" s="5" t="s">
        <v>24</v>
      </c>
      <c r="C243" s="5" t="s">
        <v>304</v>
      </c>
      <c r="D243" s="6">
        <v>205.88800000000001</v>
      </c>
    </row>
    <row r="244" spans="1:4" x14ac:dyDescent="0.35">
      <c r="A244" s="5" t="s">
        <v>302</v>
      </c>
      <c r="B244" s="5" t="s">
        <v>26</v>
      </c>
      <c r="C244" s="5" t="s">
        <v>305</v>
      </c>
      <c r="D244" s="6">
        <v>206.202</v>
      </c>
    </row>
    <row r="245" spans="1:4" x14ac:dyDescent="0.35">
      <c r="A245" s="5" t="s">
        <v>302</v>
      </c>
      <c r="B245" s="5" t="s">
        <v>28</v>
      </c>
      <c r="C245" s="5" t="s">
        <v>306</v>
      </c>
      <c r="D245" s="6">
        <v>206.065</v>
      </c>
    </row>
    <row r="246" spans="1:4" x14ac:dyDescent="0.35">
      <c r="A246" s="5" t="s">
        <v>302</v>
      </c>
      <c r="B246" s="5" t="s">
        <v>30</v>
      </c>
      <c r="C246" s="5" t="s">
        <v>307</v>
      </c>
      <c r="D246" s="6">
        <v>209.46199999999999</v>
      </c>
    </row>
    <row r="247" spans="1:4" x14ac:dyDescent="0.35">
      <c r="A247" s="5" t="s">
        <v>302</v>
      </c>
      <c r="B247" s="5" t="s">
        <v>32</v>
      </c>
      <c r="C247" s="5" t="s">
        <v>308</v>
      </c>
      <c r="D247" s="6">
        <v>210.29300000000001</v>
      </c>
    </row>
    <row r="248" spans="1:4" x14ac:dyDescent="0.35">
      <c r="A248" s="5" t="s">
        <v>302</v>
      </c>
      <c r="B248" s="5" t="s">
        <v>34</v>
      </c>
      <c r="C248" s="5" t="s">
        <v>309</v>
      </c>
      <c r="D248" s="6">
        <v>214.66200000000001</v>
      </c>
    </row>
    <row r="249" spans="1:4" x14ac:dyDescent="0.35">
      <c r="A249" s="5" t="s">
        <v>302</v>
      </c>
      <c r="B249" s="5" t="s">
        <v>36</v>
      </c>
      <c r="C249" s="5" t="s">
        <v>310</v>
      </c>
      <c r="D249" s="6">
        <v>214.846</v>
      </c>
    </row>
    <row r="250" spans="1:4" x14ac:dyDescent="0.35">
      <c r="A250" s="5" t="s">
        <v>302</v>
      </c>
      <c r="B250" s="5" t="s">
        <v>38</v>
      </c>
      <c r="C250" s="5" t="s">
        <v>311</v>
      </c>
      <c r="D250" s="6">
        <v>214.03200000000001</v>
      </c>
    </row>
    <row r="251" spans="1:4" x14ac:dyDescent="0.35">
      <c r="A251" s="5" t="s">
        <v>302</v>
      </c>
      <c r="B251" s="5" t="s">
        <v>40</v>
      </c>
      <c r="C251" s="5" t="s">
        <v>312</v>
      </c>
      <c r="D251" s="6">
        <v>214.12299999999999</v>
      </c>
    </row>
    <row r="252" spans="1:4" x14ac:dyDescent="0.35">
      <c r="A252" s="5" t="s">
        <v>302</v>
      </c>
      <c r="B252" s="5" t="s">
        <v>42</v>
      </c>
      <c r="C252" s="5" t="s">
        <v>313</v>
      </c>
      <c r="D252" s="6">
        <v>214.34100000000001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January 9, 2024 (04:55:28 AM)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Pipe PCU332996332996</vt:lpstr>
      <vt:lpstr>Turbine - WPU1197</vt:lpstr>
      <vt:lpstr>HeatEX - WPU1075</vt:lpstr>
      <vt:lpstr>Pump PCU33391-33391-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Tristan Leonard Merbecks</cp:lastModifiedBy>
  <dcterms:created xsi:type="dcterms:W3CDTF">2024-01-09T09:48:31Z</dcterms:created>
  <dcterms:modified xsi:type="dcterms:W3CDTF">2024-01-23T13:18:38Z</dcterms:modified>
</cp:coreProperties>
</file>