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9fc90c075a1270/Desktop/Practica/POWER BI/"/>
    </mc:Choice>
  </mc:AlternateContent>
  <xr:revisionPtr revIDLastSave="12" documentId="13_ncr:1_{F3D7E926-5845-4E7C-94DE-88CF5E4BFF7D}" xr6:coauthVersionLast="47" xr6:coauthVersionMax="47" xr10:uidLastSave="{EEA6D2FB-21D8-40F6-A906-51C5EF87A95A}"/>
  <bookViews>
    <workbookView xWindow="-110" yWindow="-110" windowWidth="19420" windowHeight="11500" activeTab="1" xr2:uid="{52214B61-8867-475C-8309-8A389570EC38}"/>
  </bookViews>
  <sheets>
    <sheet name="BD" sheetId="1" r:id="rId1"/>
    <sheet name="Caso" sheetId="2" r:id="rId2"/>
  </sheets>
  <externalReferences>
    <externalReference r:id="rId3"/>
  </externalReferences>
  <definedNames>
    <definedName name="_xlnm._FilterDatabase" localSheetId="0" hidden="1">BD!$A$3:$O$133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131" i="1"/>
  <c r="P123" i="1"/>
  <c r="P114" i="1"/>
  <c r="P103" i="1"/>
  <c r="P97" i="1"/>
  <c r="P92" i="1"/>
  <c r="P82" i="1"/>
  <c r="P79" i="1"/>
  <c r="P78" i="1"/>
  <c r="P76" i="1"/>
  <c r="P70" i="1"/>
  <c r="P69" i="1"/>
  <c r="P65" i="1"/>
  <c r="P62" i="1"/>
  <c r="P59" i="1"/>
  <c r="P52" i="1"/>
  <c r="P45" i="1"/>
  <c r="P41" i="1"/>
  <c r="P38" i="1"/>
  <c r="P34" i="1"/>
  <c r="P28" i="1"/>
  <c r="P26" i="1"/>
  <c r="P22" i="1"/>
  <c r="P20" i="1"/>
  <c r="P12" i="1"/>
  <c r="P10" i="1"/>
  <c r="P9" i="1"/>
  <c r="P8" i="1"/>
  <c r="P7" i="1"/>
  <c r="J133" i="1"/>
  <c r="J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J123" i="1" l="1"/>
  <c r="J124" i="1"/>
  <c r="J129" i="1"/>
  <c r="J130" i="1"/>
  <c r="J36" i="1"/>
  <c r="J60" i="1"/>
  <c r="J68" i="1"/>
  <c r="J100" i="1"/>
  <c r="J104" i="1"/>
  <c r="J112" i="1"/>
  <c r="J120" i="1"/>
  <c r="J53" i="1"/>
  <c r="J61" i="1"/>
  <c r="J85" i="1"/>
  <c r="J5" i="1"/>
  <c r="J20" i="1"/>
  <c r="J109" i="1"/>
  <c r="J86" i="1"/>
  <c r="J101" i="1"/>
  <c r="J115" i="1"/>
  <c r="J102" i="1"/>
  <c r="J10" i="1"/>
  <c r="J26" i="1"/>
  <c r="J42" i="1"/>
  <c r="J58" i="1"/>
  <c r="J66" i="1"/>
  <c r="J93" i="1"/>
  <c r="J96" i="1"/>
  <c r="J87" i="1"/>
  <c r="J106" i="1"/>
  <c r="J122" i="1"/>
  <c r="J14" i="1"/>
  <c r="J55" i="1"/>
  <c r="J63" i="1"/>
  <c r="J32" i="1"/>
  <c r="J48" i="1"/>
  <c r="J64" i="1"/>
  <c r="J80" i="1"/>
  <c r="J94" i="1"/>
  <c r="J125" i="1"/>
  <c r="J49" i="1"/>
  <c r="J23" i="1"/>
  <c r="J27" i="1"/>
  <c r="J56" i="1"/>
  <c r="J59" i="1"/>
  <c r="J72" i="1"/>
  <c r="J88" i="1"/>
  <c r="J107" i="1"/>
  <c r="J17" i="1"/>
  <c r="J57" i="1"/>
  <c r="J6" i="1"/>
  <c r="J9" i="1"/>
  <c r="J19" i="1"/>
  <c r="J24" i="1"/>
  <c r="J38" i="1"/>
  <c r="J41" i="1"/>
  <c r="J46" i="1"/>
  <c r="J51" i="1"/>
  <c r="J65" i="1"/>
  <c r="J77" i="1"/>
  <c r="J79" i="1"/>
  <c r="J82" i="1"/>
  <c r="J84" i="1"/>
  <c r="J91" i="1"/>
  <c r="J111" i="1"/>
  <c r="J116" i="1"/>
  <c r="J118" i="1"/>
  <c r="J12" i="1"/>
  <c r="J31" i="1"/>
  <c r="J34" i="1"/>
  <c r="J44" i="1"/>
  <c r="J70" i="1"/>
  <c r="J75" i="1"/>
  <c r="J89" i="1"/>
  <c r="J95" i="1"/>
  <c r="J127" i="1"/>
  <c r="J54" i="1"/>
  <c r="J114" i="1"/>
  <c r="J4" i="1"/>
  <c r="J8" i="1"/>
  <c r="J22" i="1"/>
  <c r="J25" i="1"/>
  <c r="J35" i="1"/>
  <c r="J40" i="1"/>
  <c r="J45" i="1"/>
  <c r="J47" i="1"/>
  <c r="J50" i="1"/>
  <c r="J52" i="1"/>
  <c r="J78" i="1"/>
  <c r="J83" i="1"/>
  <c r="J92" i="1"/>
  <c r="J103" i="1"/>
  <c r="J108" i="1"/>
  <c r="J110" i="1"/>
  <c r="J119" i="1"/>
  <c r="J128" i="1"/>
  <c r="J7" i="1"/>
  <c r="J39" i="1"/>
  <c r="J15" i="1"/>
  <c r="J69" i="1"/>
  <c r="J71" i="1"/>
  <c r="J74" i="1"/>
  <c r="J76" i="1"/>
  <c r="J126" i="1"/>
  <c r="J131" i="1"/>
  <c r="J73" i="1"/>
  <c r="J18" i="1"/>
  <c r="J28" i="1"/>
  <c r="J11" i="1"/>
  <c r="J16" i="1"/>
  <c r="J30" i="1"/>
  <c r="J33" i="1"/>
  <c r="J43" i="1"/>
  <c r="J62" i="1"/>
  <c r="J67" i="1"/>
  <c r="J81" i="1"/>
  <c r="J97" i="1"/>
  <c r="J117" i="1"/>
  <c r="J13" i="1"/>
  <c r="J29" i="1"/>
  <c r="J99" i="1"/>
  <c r="J21" i="1"/>
  <c r="J37" i="1"/>
  <c r="J105" i="1"/>
  <c r="J113" i="1"/>
  <c r="J121" i="1"/>
  <c r="J90" i="1"/>
  <c r="J98" i="1"/>
</calcChain>
</file>

<file path=xl/sharedStrings.xml><?xml version="1.0" encoding="utf-8"?>
<sst xmlns="http://schemas.openxmlformats.org/spreadsheetml/2006/main" count="677" uniqueCount="366">
  <si>
    <t/>
  </si>
  <si>
    <t>BPHE</t>
  </si>
  <si>
    <t>Empleado</t>
  </si>
  <si>
    <t>Nombre</t>
  </si>
  <si>
    <t>FECHA INGRESO</t>
  </si>
  <si>
    <t>Descripción</t>
  </si>
  <si>
    <t>DIAS VAC OCTUBRE</t>
  </si>
  <si>
    <t>BASICO</t>
  </si>
  <si>
    <t>PROM HORAS EXTRAS</t>
  </si>
  <si>
    <t>PROM BONO PRODUCT. ADM</t>
  </si>
  <si>
    <t>REMUNERACION COMPUTABLE MANUAL</t>
  </si>
  <si>
    <t>15/10/1998</t>
  </si>
  <si>
    <t>ADMINISTRATIVOS</t>
  </si>
  <si>
    <t>09760057</t>
  </si>
  <si>
    <t>AREVALO VILCHEZ ESTELA ANATOLIA</t>
  </si>
  <si>
    <t>09857383</t>
  </si>
  <si>
    <t>CALUA CHUNQUE ASUNCION</t>
  </si>
  <si>
    <t>01/02/2012</t>
  </si>
  <si>
    <t>01/04/2001</t>
  </si>
  <si>
    <t>23953576</t>
  </si>
  <si>
    <t>NIEVA NAVARRO JESUS TEODORO</t>
  </si>
  <si>
    <t>01/01/2002</t>
  </si>
  <si>
    <t>40066155</t>
  </si>
  <si>
    <t>NUREÑA OCHOA SA RO CAMILO</t>
  </si>
  <si>
    <t>01/04/2005</t>
  </si>
  <si>
    <t>40119363</t>
  </si>
  <si>
    <t>CHAVARRIA CO ORCHOA ERICXON LUCIANO</t>
  </si>
  <si>
    <t>01/08/2011</t>
  </si>
  <si>
    <t>41256349</t>
  </si>
  <si>
    <t>JUAREZ CALDERON JOSE JULIO</t>
  </si>
  <si>
    <t>01/01/2011</t>
  </si>
  <si>
    <t>41614041</t>
  </si>
  <si>
    <t>TTITO LLANOS NORITZA</t>
  </si>
  <si>
    <t>20/03/2017</t>
  </si>
  <si>
    <t>43938050</t>
  </si>
  <si>
    <t>PIZANGO VEGA JUAN</t>
  </si>
  <si>
    <t>01/01/2005</t>
  </si>
  <si>
    <t>71586545</t>
  </si>
  <si>
    <t>CHUMAN ALEJA RO LUIS ALBERTO</t>
  </si>
  <si>
    <t>22/08/2016</t>
  </si>
  <si>
    <t>72719513</t>
  </si>
  <si>
    <t>RIOS RODRIGUEZ ALDAIR</t>
  </si>
  <si>
    <t>13/10/2021</t>
  </si>
  <si>
    <t>03376247</t>
  </si>
  <si>
    <t>ALAMA CRISANTO JOSE SANTOS</t>
  </si>
  <si>
    <t>22/06/2012</t>
  </si>
  <si>
    <t>OPERATIVOS</t>
  </si>
  <si>
    <t>06169776</t>
  </si>
  <si>
    <t>CO ORI FLORES ROBERTO</t>
  </si>
  <si>
    <t>20/08/2002</t>
  </si>
  <si>
    <t>06240662</t>
  </si>
  <si>
    <t>BOLIVAR TORRES AURELIO</t>
  </si>
  <si>
    <t>06588290</t>
  </si>
  <si>
    <t>GARCIA SALAZAR HIGINIO</t>
  </si>
  <si>
    <t>01/12/2002</t>
  </si>
  <si>
    <t>06613161</t>
  </si>
  <si>
    <t>LLANQUECHA HUAMANI DEMETRIO HUGO</t>
  </si>
  <si>
    <t>06810165</t>
  </si>
  <si>
    <t>ROJAS LOPEZ EUGENIO AURELIO</t>
  </si>
  <si>
    <t>06899430</t>
  </si>
  <si>
    <t>VELASQUEZ QUISPE OSWALDO ENEDINO</t>
  </si>
  <si>
    <t>07040481</t>
  </si>
  <si>
    <t>ROJAS VILLA MANUEL JESUS</t>
  </si>
  <si>
    <t>01/01/2010</t>
  </si>
  <si>
    <t>07042856</t>
  </si>
  <si>
    <t>SEGOVIA CANTALICIO FERNA O ARTEMIO</t>
  </si>
  <si>
    <t>01/01/2006</t>
  </si>
  <si>
    <t>07184145</t>
  </si>
  <si>
    <t>TORIBIO VILLANUEVA EDILBERTO</t>
  </si>
  <si>
    <t>07257802</t>
  </si>
  <si>
    <t>CALLE HUAMAN EDUARDO</t>
  </si>
  <si>
    <t>07508966</t>
  </si>
  <si>
    <t>ARBILDO MELE EZ LUIS ALBERTO</t>
  </si>
  <si>
    <t>10/07/2012</t>
  </si>
  <si>
    <t>07646775</t>
  </si>
  <si>
    <t>MONTALBAN CORDOVA ANTONIO</t>
  </si>
  <si>
    <t>07652550</t>
  </si>
  <si>
    <t>ROJAS LOPEZ ABILIA</t>
  </si>
  <si>
    <t>01/08/2005</t>
  </si>
  <si>
    <t>07654244</t>
  </si>
  <si>
    <t>JANAMPA AREVALO TEOFILO JOSE</t>
  </si>
  <si>
    <t>07853724</t>
  </si>
  <si>
    <t>FLORES VALLE FLORA MARIA</t>
  </si>
  <si>
    <t>07892109</t>
  </si>
  <si>
    <t>BALVIN ALANYA SIMEON FLAVIO</t>
  </si>
  <si>
    <t>07979483</t>
  </si>
  <si>
    <t>CRIOLLO PACHERRES MERQUIADES</t>
  </si>
  <si>
    <t>01/04/2008</t>
  </si>
  <si>
    <t>07979786</t>
  </si>
  <si>
    <t>LIZANA LOAYZA PAULINO DANIEL</t>
  </si>
  <si>
    <t>07980864</t>
  </si>
  <si>
    <t>FONSECA BELTRAN MAURO LEONARDO</t>
  </si>
  <si>
    <t>07986105</t>
  </si>
  <si>
    <t>DIOSES AGUILAR PEDRO MIGUEL</t>
  </si>
  <si>
    <t>08020848</t>
  </si>
  <si>
    <t>VASQUEZ NUNEZ JOSE</t>
  </si>
  <si>
    <t>08168248</t>
  </si>
  <si>
    <t>HUACCACHE TAIPE ELIADES CONSTANTINO</t>
  </si>
  <si>
    <t>12/02/2014</t>
  </si>
  <si>
    <t>08174165</t>
  </si>
  <si>
    <t>OBISPO OBREGON JUAN DOMINGO</t>
  </si>
  <si>
    <t>29/09/2014</t>
  </si>
  <si>
    <t>08284368</t>
  </si>
  <si>
    <t>SAENZ GUELLGA FILOMENO VICTOR</t>
  </si>
  <si>
    <t>05/01/2009</t>
  </si>
  <si>
    <t>08288204</t>
  </si>
  <si>
    <t>BERRIOS VEGA ULDARICO</t>
  </si>
  <si>
    <t>16/11/2012</t>
  </si>
  <si>
    <t>09095583</t>
  </si>
  <si>
    <t>DURAND MENDOZA SABINO</t>
  </si>
  <si>
    <t>01/05/1996</t>
  </si>
  <si>
    <t>09099908</t>
  </si>
  <si>
    <t>DURAN MENDOZA TEODOSIA</t>
  </si>
  <si>
    <t>09151801</t>
  </si>
  <si>
    <t>PEREZ HUAMANI LUIS ESTEBAN</t>
  </si>
  <si>
    <t>01/01/2003</t>
  </si>
  <si>
    <t>09663521</t>
  </si>
  <si>
    <t>PRUDENCIO ROJAS EDGAR LUIS</t>
  </si>
  <si>
    <t>09759828</t>
  </si>
  <si>
    <t>TRUJILLO ACUNA FEDERICO EMILIANO</t>
  </si>
  <si>
    <t>09762088</t>
  </si>
  <si>
    <t>NISHIKAWA KUDAKA JORGE ALFREDO</t>
  </si>
  <si>
    <t>01/01/2017</t>
  </si>
  <si>
    <t>09762563</t>
  </si>
  <si>
    <t>AQUINO CORAS FELIX RAFAEL</t>
  </si>
  <si>
    <t>09765374</t>
  </si>
  <si>
    <t>SOTELO JULCA ALFREDO</t>
  </si>
  <si>
    <t>09811434</t>
  </si>
  <si>
    <t>PARIONA LEVA PAULINO</t>
  </si>
  <si>
    <t>09847366</t>
  </si>
  <si>
    <t>EIZAGUIRRE LOPEZ VICENTE</t>
  </si>
  <si>
    <t>10052663</t>
  </si>
  <si>
    <t>GONZALES GUIA JUAN ANTONIO</t>
  </si>
  <si>
    <t>01/04/2007</t>
  </si>
  <si>
    <t>10172634</t>
  </si>
  <si>
    <t>DAVID NOLASCO PERCY WILLIAM</t>
  </si>
  <si>
    <t>16/03/2011</t>
  </si>
  <si>
    <t>10250059</t>
  </si>
  <si>
    <t>CARDENAS HUAYLLAS REYNALDO</t>
  </si>
  <si>
    <t>10751755</t>
  </si>
  <si>
    <t>OLMEDO MOLINA EDWIN</t>
  </si>
  <si>
    <t>16177301</t>
  </si>
  <si>
    <t>CASTRO PASTOR FELIX</t>
  </si>
  <si>
    <t>16804511</t>
  </si>
  <si>
    <t>DELGADO PURIZACA LUIS ENRIQUE</t>
  </si>
  <si>
    <t>18083431</t>
  </si>
  <si>
    <t>DIAZ BLAS ROBERT JAVIER</t>
  </si>
  <si>
    <t>23379988</t>
  </si>
  <si>
    <t>HUGO DAVILA CIRILO</t>
  </si>
  <si>
    <t>25703812</t>
  </si>
  <si>
    <t>HUAMANI HUACAUSI MOISES</t>
  </si>
  <si>
    <t>28297054</t>
  </si>
  <si>
    <t>LOAIZA QUISPE ODELON</t>
  </si>
  <si>
    <t>01/02/2013</t>
  </si>
  <si>
    <t>28301629</t>
  </si>
  <si>
    <t>GUTIERREZ ARANGO BERNARDO</t>
  </si>
  <si>
    <t>28568600</t>
  </si>
  <si>
    <t>RIVEROS RAMOS JUVENAL FLOR</t>
  </si>
  <si>
    <t>40141603</t>
  </si>
  <si>
    <t>GOMEZ VALLADOLID HEOKLA ER</t>
  </si>
  <si>
    <t>01/04/2009</t>
  </si>
  <si>
    <t>40224771</t>
  </si>
  <si>
    <t>ESPINOZA HERRERA JUAN IRENO</t>
  </si>
  <si>
    <t>01/09/2012</t>
  </si>
  <si>
    <t>40283178</t>
  </si>
  <si>
    <t>PALOMINO VILLAR LUIS FERNA O</t>
  </si>
  <si>
    <t>40322179</t>
  </si>
  <si>
    <t>ARIAS ESPEJO FREDDY JOHNNY</t>
  </si>
  <si>
    <t>41046944</t>
  </si>
  <si>
    <t>MUÑOA FONSECA AMNER LEONARDO</t>
  </si>
  <si>
    <t>01/01/2008</t>
  </si>
  <si>
    <t>41156011</t>
  </si>
  <si>
    <t>ARTEAGA HERRERA HUMBERTO</t>
  </si>
  <si>
    <t>18/10/2010</t>
  </si>
  <si>
    <t>41480548</t>
  </si>
  <si>
    <t>VALDEZ ESPIRITU DANIEL JORGE</t>
  </si>
  <si>
    <t>42581581</t>
  </si>
  <si>
    <t>CUSIQUISPE SURCO EDIZON</t>
  </si>
  <si>
    <t>30/03/2009</t>
  </si>
  <si>
    <t>42640011</t>
  </si>
  <si>
    <t>CARRION CUBILLAS JORGE ISAIAS</t>
  </si>
  <si>
    <t>06/10/2014</t>
  </si>
  <si>
    <t>42796387</t>
  </si>
  <si>
    <t>SATURNO ASISCLO GILBER FORTUNATO</t>
  </si>
  <si>
    <t>42873263</t>
  </si>
  <si>
    <t>VALENCIA MASIAS ORLA O</t>
  </si>
  <si>
    <t>01/01/2013</t>
  </si>
  <si>
    <t>42899579</t>
  </si>
  <si>
    <t>VILLA HUAMAN EDWIN ALEJA RO</t>
  </si>
  <si>
    <t>01/06/2014</t>
  </si>
  <si>
    <t>43304547</t>
  </si>
  <si>
    <t>LEON RICAPA A RES</t>
  </si>
  <si>
    <t>43304556</t>
  </si>
  <si>
    <t>LEON RICAPA ROBERTO MELE ES</t>
  </si>
  <si>
    <t>18/03/2010</t>
  </si>
  <si>
    <t>43419023</t>
  </si>
  <si>
    <t>LIGARDA RAMOS VIRGILIO</t>
  </si>
  <si>
    <t>10/07/2007</t>
  </si>
  <si>
    <t>43625567</t>
  </si>
  <si>
    <t>RUIZ JULCA REYNALDO</t>
  </si>
  <si>
    <t>01/02/2007</t>
  </si>
  <si>
    <t>43804646</t>
  </si>
  <si>
    <t>DOMINGUEZ MUÑOZ RUBEN CARLOS</t>
  </si>
  <si>
    <t>03/01/2011</t>
  </si>
  <si>
    <t>44408162</t>
  </si>
  <si>
    <t>FERNA EZ ESQUEN PEDRO</t>
  </si>
  <si>
    <t>11/11/2011</t>
  </si>
  <si>
    <t>45525317</t>
  </si>
  <si>
    <t>YARASCA HUAMANI FRANCISCO JAVIER</t>
  </si>
  <si>
    <t>04/04/2012</t>
  </si>
  <si>
    <t>45598881</t>
  </si>
  <si>
    <t>TAPULLIMA SHUPINGAHUA NEY</t>
  </si>
  <si>
    <t>16/01/2011</t>
  </si>
  <si>
    <t>45804987</t>
  </si>
  <si>
    <t>HERMOSILLA ALCEDO IMER</t>
  </si>
  <si>
    <t>08/02/2021</t>
  </si>
  <si>
    <t>46435448</t>
  </si>
  <si>
    <t>CORONACION DIOSES HAYLER JOSSET</t>
  </si>
  <si>
    <t>14/05/2012</t>
  </si>
  <si>
    <t>47246486</t>
  </si>
  <si>
    <t>ORDAYA GAMBOA DINO</t>
  </si>
  <si>
    <t>08/03/2010</t>
  </si>
  <si>
    <t>48216831</t>
  </si>
  <si>
    <t>APONTE QUISPE ANTONIO</t>
  </si>
  <si>
    <t>19/03/2021</t>
  </si>
  <si>
    <t>48413132</t>
  </si>
  <si>
    <t>NASHNATE PEREZ DEIVI</t>
  </si>
  <si>
    <t>48771770</t>
  </si>
  <si>
    <t>CUSIQUISPE SURCO CESAR</t>
  </si>
  <si>
    <t>01/01/2014</t>
  </si>
  <si>
    <t>70389917</t>
  </si>
  <si>
    <t>BE EZU HUALLPA JHONATAN DEYWER</t>
  </si>
  <si>
    <t>18/04/2011</t>
  </si>
  <si>
    <t>45965063</t>
  </si>
  <si>
    <t>SUAREZ YUPANQUI JHON ALBERTO</t>
  </si>
  <si>
    <t>16/11/2022</t>
  </si>
  <si>
    <t>08188442</t>
  </si>
  <si>
    <t>CANO BENDEZU JAVIER AUGUSTO</t>
  </si>
  <si>
    <t>01/01/2023</t>
  </si>
  <si>
    <t>19256548</t>
  </si>
  <si>
    <t>RODRIGUEZ CHOMBA JULIO CESAR</t>
  </si>
  <si>
    <t>25566297</t>
  </si>
  <si>
    <t>RAMOS MORANTE CARLOS EDUARDO</t>
  </si>
  <si>
    <t>40132172</t>
  </si>
  <si>
    <t>CORDOVA PEÑA FRANKLIN WENDY</t>
  </si>
  <si>
    <t>41723987</t>
  </si>
  <si>
    <t>FLORES CCAHUANA FREDEY</t>
  </si>
  <si>
    <t>43068876</t>
  </si>
  <si>
    <t>CUYO VILLENA GUSTAVO ADOLFO</t>
  </si>
  <si>
    <t>43498471</t>
  </si>
  <si>
    <t>ASPAJO RUIZ ALAN ARTURO</t>
  </si>
  <si>
    <t>45244076</t>
  </si>
  <si>
    <t>HERNANDEZ SAIRITUPAC SILVIA PATRICIA</t>
  </si>
  <si>
    <t>46245268</t>
  </si>
  <si>
    <t>SEVERINO HUAPAYA BARBARA KAREN</t>
  </si>
  <si>
    <t>47489697</t>
  </si>
  <si>
    <t>MENESES HINOSTROZA GUISELA SANDRA</t>
  </si>
  <si>
    <t>71558948</t>
  </si>
  <si>
    <t>CABALLERO RODRIGUEZ JORGE</t>
  </si>
  <si>
    <t>72094749</t>
  </si>
  <si>
    <t>JANAMPA ENRIQUEZ ANNIE FIORELA FELICITA</t>
  </si>
  <si>
    <t>75116710</t>
  </si>
  <si>
    <t>CORAL DEXTRE CRHIS JULISSA</t>
  </si>
  <si>
    <t>09811373</t>
  </si>
  <si>
    <t>DEL AGUILA ARCE DARVIN</t>
  </si>
  <si>
    <t>25551269</t>
  </si>
  <si>
    <t>EVANGELIO FELIX ESCURANO FLORENCIO</t>
  </si>
  <si>
    <t>01/01/2001</t>
  </si>
  <si>
    <t>40322383</t>
  </si>
  <si>
    <t>ALEJANDRO ESPEJO RUBEN FAUSTINO</t>
  </si>
  <si>
    <t>01/08/2009</t>
  </si>
  <si>
    <t>45193410</t>
  </si>
  <si>
    <t>CAÑARI MALLMA ANIBAL ROGER</t>
  </si>
  <si>
    <t>45465853</t>
  </si>
  <si>
    <t>VIDAL ARIAS ALFONSO DANIEL</t>
  </si>
  <si>
    <t>01/04/2023</t>
  </si>
  <si>
    <t>08115895</t>
  </si>
  <si>
    <t>ESPINOZA HUACHUACO JUAN IVAN</t>
  </si>
  <si>
    <t>01/04/2015</t>
  </si>
  <si>
    <t>09373620</t>
  </si>
  <si>
    <t>GIRALDO QUISPE ANGEL JOHN</t>
  </si>
  <si>
    <t>09552694</t>
  </si>
  <si>
    <t>MEDINA ELLEN JOSE ANGEL</t>
  </si>
  <si>
    <t>10338623</t>
  </si>
  <si>
    <t>GUTIERREZ RAMOS ALIMPIO</t>
  </si>
  <si>
    <t>40313619</t>
  </si>
  <si>
    <t>CAMPOS BERROCAL FREDDY EDGARD</t>
  </si>
  <si>
    <t>18/11/2008</t>
  </si>
  <si>
    <t>40514755</t>
  </si>
  <si>
    <t>HUAICAMA FLORES JUAN AMADEO</t>
  </si>
  <si>
    <t>17/08/2012</t>
  </si>
  <si>
    <t>41379953</t>
  </si>
  <si>
    <t>NINALAYA LEON MARLO</t>
  </si>
  <si>
    <t>42354685</t>
  </si>
  <si>
    <t>DE LA CRUZ PEÑA ALFREDO TEOFILO</t>
  </si>
  <si>
    <t>01/09/2015</t>
  </si>
  <si>
    <t>42586357</t>
  </si>
  <si>
    <t>CIPIRIANO MEDINA CELEDONIO FRANCISCO</t>
  </si>
  <si>
    <t>25/03/2021</t>
  </si>
  <si>
    <t>43421597</t>
  </si>
  <si>
    <t>ZEVALLOS COMPI LUIS DANIEL</t>
  </si>
  <si>
    <t>43605045</t>
  </si>
  <si>
    <t>FERNANDEZ ALVAREZ VICTOR HUGO</t>
  </si>
  <si>
    <t>10/01/2021</t>
  </si>
  <si>
    <t>44540498</t>
  </si>
  <si>
    <t>GONZALES ACHIRCANA MIGUEL ANGEL</t>
  </si>
  <si>
    <t>12/06/2020</t>
  </si>
  <si>
    <t>45468989</t>
  </si>
  <si>
    <t>TORRES MOSQUERA LUIS ROLANDO</t>
  </si>
  <si>
    <t>05/04/2023</t>
  </si>
  <si>
    <t>45944064</t>
  </si>
  <si>
    <t>ANCCO GONZALO JUAN LEONARDO</t>
  </si>
  <si>
    <t>08/07/2020</t>
  </si>
  <si>
    <t>47235232</t>
  </si>
  <si>
    <t>CARRION RAMOS JULIO CESAR</t>
  </si>
  <si>
    <t>01/02/2020</t>
  </si>
  <si>
    <t>47252054</t>
  </si>
  <si>
    <t>DE LA CRUZ HUILLCA ANTHONY</t>
  </si>
  <si>
    <t>06/07/2020</t>
  </si>
  <si>
    <t>47476789</t>
  </si>
  <si>
    <t>IDROGO DAVILA CARLOS ALBERTO</t>
  </si>
  <si>
    <t>22/06/2022</t>
  </si>
  <si>
    <t>61277616</t>
  </si>
  <si>
    <t>TORRES FLORES LEANDRO</t>
  </si>
  <si>
    <t>12/01/2021</t>
  </si>
  <si>
    <t>70899529</t>
  </si>
  <si>
    <t>MAMANI ACHO ALEX JUNNIOR</t>
  </si>
  <si>
    <t>14/09/2022</t>
  </si>
  <si>
    <t>71048668</t>
  </si>
  <si>
    <t>AYALA GUTIERREZ GRACIANO</t>
  </si>
  <si>
    <t>01/04/2014</t>
  </si>
  <si>
    <t>71760242</t>
  </si>
  <si>
    <t>RUIZ JULCA CRISTHIAN</t>
  </si>
  <si>
    <t>71888868</t>
  </si>
  <si>
    <t>RAMIREZ COCHACHIN BLADIMIR ANGELES JORGE</t>
  </si>
  <si>
    <t>15/03/2023</t>
  </si>
  <si>
    <t>74321351</t>
  </si>
  <si>
    <t>LIMA ROJAS OMAR FREDY</t>
  </si>
  <si>
    <t>80284017</t>
  </si>
  <si>
    <t>MARTINEZ DELGADILLO PEDRO WALTER</t>
  </si>
  <si>
    <t>44907695</t>
  </si>
  <si>
    <t>ALVAREZ RODRIGUEZ SANDRA KATHERINE</t>
  </si>
  <si>
    <t>11/10/2023</t>
  </si>
  <si>
    <t>74825088</t>
  </si>
  <si>
    <t>BERTIE RODRIGO GONZALO</t>
  </si>
  <si>
    <t>02/10/2023</t>
  </si>
  <si>
    <t>VENTAS</t>
  </si>
  <si>
    <t>GERENCIA</t>
  </si>
  <si>
    <t>GERENCIA DE OPERACIONES</t>
  </si>
  <si>
    <t>GERENCIA DE RECAUDACIONES</t>
  </si>
  <si>
    <t>GERENCIA COMERCIAL</t>
  </si>
  <si>
    <t>GERENCIA DE ADMINISTRACION</t>
  </si>
  <si>
    <t>1.-</t>
  </si>
  <si>
    <t>Mostrar el saldo acumulado de vacaciones por gerencias y areas (por filtros)</t>
  </si>
  <si>
    <t>2.-</t>
  </si>
  <si>
    <t>3.-</t>
  </si>
  <si>
    <t>4.-</t>
  </si>
  <si>
    <t>CRONOGRAMA DE GOCE DE VACACIONES</t>
  </si>
  <si>
    <t>REGISTRO DE VACACIONES EN NOVIEMBRE 2023</t>
  </si>
  <si>
    <t>CASO:</t>
  </si>
  <si>
    <t>Mostrar el saldo acumulado de vacaciones por tipo de saldos (VENCIDAS, PENDIENTES Y TRUNCAS) por gerencias y areas  y por trabajador (por filtros) por periodo</t>
  </si>
  <si>
    <t>Mostrar el cumplimiento de los dias tomados al 30/11 vs el cronograma anual, por gerencia y areas</t>
  </si>
  <si>
    <t>Mostrar saldo acumulado por tipo de saldo vaccional(VENCIDAS PENDIENTES Y TRUNCAS) por periodo(Noviembre, diciembre y enero 2023), considerando el cronograma de goce de vacaciones. Por gerencia, area y trabajador</t>
  </si>
  <si>
    <t>5.-</t>
  </si>
  <si>
    <t>Mostrar el tiempo de antigüedad en la empresa en los siguientes rangos: menor a año, entre 2 a 3 años. Entre 4 a 5 años, entre 6 a 10 años, máss de 10 años, por gerencia y area (en grafico de barras)</t>
  </si>
  <si>
    <t>Nota: Agregar como imagen el logo de la empresa Grupofe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</si>
</sst>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Calibri"/>
    </font>
    <font>
      <b/>
      <sz val="25"/>
      <color theme="4"/>
      <name val="Calibri"/>
      <family val="2"/>
    </font>
    <font>
      <b/>
      <i/>
      <sz val="11"/>
      <color theme="0"/>
      <name val="Calibri"/>
      <family val="2"/>
    </font>
    <font>
      <b/>
      <i/>
      <sz val="11"/>
      <color rgb="FFFF0000"/>
      <name val="Calibri"/>
      <family val="2"/>
    </font>
    <font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u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4" fontId="0" fillId="2" borderId="1" xfId="0" applyNumberFormat="1" applyFill="1" applyBorder="1"/>
    <xf numFmtId="4" fontId="0" fillId="0" borderId="1" xfId="0" applyNumberFormat="1" applyBorder="1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2" borderId="1" xfId="0" quotePrefix="1" applyNumberFormat="1" applyFill="1" applyBorder="1"/>
    <xf numFmtId="4" fontId="0" fillId="6" borderId="1" xfId="0" applyNumberFormat="1" applyFill="1" applyBorder="1"/>
    <xf numFmtId="4" fontId="0" fillId="6" borderId="1" xfId="0" quotePrefix="1" applyNumberFormat="1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6" fillId="0" borderId="0" xfId="0" applyFont="1"/>
    <xf numFmtId="17" fontId="7" fillId="7" borderId="1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/>
    <xf numFmtId="0" fontId="5" fillId="0" borderId="0" xfId="0" applyFont="1"/>
    <xf numFmtId="0" fontId="8" fillId="0" borderId="0" xfId="0" applyFont="1"/>
    <xf numFmtId="0" fontId="5" fillId="7" borderId="2" xfId="0" applyFont="1" applyFill="1" applyBorder="1" applyAlignment="1">
      <alignment horizontal="center"/>
    </xf>
    <xf numFmtId="0" fontId="0" fillId="8" borderId="0" xfId="0" applyFill="1"/>
    <xf numFmtId="0" fontId="6" fillId="8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Q:\G_Recursos_Humanos\Planillas\A-%20PROCESO%20DE%20PLANILLAS\PROVISIONES\2023\ME_OK\10-OCTUBRE\Revision%20provision%20ME%2010-2023.xlsx" TargetMode="External"/><Relationship Id="rId1" Type="http://schemas.openxmlformats.org/officeDocument/2006/relationships/externalLinkPath" Target="file:///Q:\G_Recursos_Humanos\Planillas\A-%20PROCESO%20DE%20PLANILLAS\PROVISIONES\2023\ME_OK\10-OCTUBRE\Revision%20provision%20ME%2010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 CTS"/>
      <sheetName val="base CTS Final"/>
      <sheetName val="base GRA Final"/>
      <sheetName val="Hoja9"/>
      <sheetName val="Hoja1"/>
      <sheetName val="base Vacaciones"/>
      <sheetName val="Hoja6"/>
      <sheetName val="Hoja5"/>
      <sheetName val="Variable"/>
      <sheetName val="base Vacaciones final"/>
      <sheetName val="Hoja8"/>
      <sheetName val="Hoja7"/>
      <sheetName val="Variable mod"/>
      <sheetName val="Hoja4"/>
      <sheetName val="Hoja3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Empleado</v>
          </cell>
          <cell r="B2" t="str">
            <v>PROM HORAS EXTRAS</v>
          </cell>
          <cell r="C2" t="str">
            <v>PROM BONO PRODUCT. ADM</v>
          </cell>
          <cell r="D2" t="str">
            <v>PROM BONO CALIDAD</v>
          </cell>
          <cell r="E2" t="str">
            <v>PROM HORAS EXTRAS</v>
          </cell>
          <cell r="F2" t="str">
            <v>PROM BONO PRODUCT. ADM</v>
          </cell>
          <cell r="G2" t="str">
            <v>PROM BONO CALIDAD</v>
          </cell>
        </row>
        <row r="3">
          <cell r="A3" t="str">
            <v>04041099</v>
          </cell>
          <cell r="B3" t="str">
            <v>0</v>
          </cell>
          <cell r="C3" t="str">
            <v>0</v>
          </cell>
          <cell r="D3" t="str">
            <v>0</v>
          </cell>
          <cell r="E3" t="str">
            <v>0</v>
          </cell>
          <cell r="F3" t="str">
            <v>0</v>
          </cell>
          <cell r="G3" t="str">
            <v>0</v>
          </cell>
        </row>
        <row r="4">
          <cell r="A4" t="str">
            <v>09760057</v>
          </cell>
          <cell r="B4" t="str">
            <v>0</v>
          </cell>
          <cell r="C4">
            <v>316.66666666666669</v>
          </cell>
          <cell r="D4" t="str">
            <v>0</v>
          </cell>
          <cell r="E4" t="str">
            <v>0</v>
          </cell>
          <cell r="F4">
            <v>316.66666666666669</v>
          </cell>
          <cell r="G4" t="str">
            <v>0</v>
          </cell>
        </row>
        <row r="5">
          <cell r="A5" t="str">
            <v>09857383</v>
          </cell>
          <cell r="B5" t="str">
            <v>0</v>
          </cell>
          <cell r="C5">
            <v>348.33333333333331</v>
          </cell>
          <cell r="D5" t="str">
            <v>0</v>
          </cell>
          <cell r="E5" t="str">
            <v>0</v>
          </cell>
          <cell r="F5">
            <v>348.33333333333331</v>
          </cell>
          <cell r="G5" t="str">
            <v>0</v>
          </cell>
        </row>
        <row r="6">
          <cell r="A6" t="str">
            <v>10695074</v>
          </cell>
          <cell r="B6" t="str">
            <v>0</v>
          </cell>
          <cell r="C6" t="str">
            <v>0</v>
          </cell>
          <cell r="D6" t="str">
            <v>0</v>
          </cell>
          <cell r="E6" t="str">
            <v>0</v>
          </cell>
          <cell r="F6" t="str">
            <v>0</v>
          </cell>
          <cell r="G6" t="str">
            <v>0</v>
          </cell>
        </row>
        <row r="7">
          <cell r="A7" t="str">
            <v>23953576</v>
          </cell>
          <cell r="B7" t="str">
            <v>0</v>
          </cell>
          <cell r="C7">
            <v>153.33333333333334</v>
          </cell>
          <cell r="D7" t="str">
            <v>0</v>
          </cell>
          <cell r="E7" t="str">
            <v>0</v>
          </cell>
          <cell r="F7">
            <v>153.33333333333334</v>
          </cell>
          <cell r="G7" t="str">
            <v>0</v>
          </cell>
        </row>
        <row r="8">
          <cell r="A8" t="str">
            <v>40066155</v>
          </cell>
          <cell r="B8" t="str">
            <v>0</v>
          </cell>
          <cell r="C8">
            <v>233.33333333333334</v>
          </cell>
          <cell r="D8" t="str">
            <v>0</v>
          </cell>
          <cell r="E8" t="str">
            <v>0</v>
          </cell>
          <cell r="F8">
            <v>233.33333333333334</v>
          </cell>
          <cell r="G8" t="str">
            <v>0</v>
          </cell>
        </row>
        <row r="9">
          <cell r="A9" t="str">
            <v>40119363</v>
          </cell>
          <cell r="B9" t="str">
            <v>0</v>
          </cell>
          <cell r="C9">
            <v>398.33333333333331</v>
          </cell>
          <cell r="D9" t="str">
            <v>0</v>
          </cell>
          <cell r="E9" t="str">
            <v>0</v>
          </cell>
          <cell r="F9">
            <v>425</v>
          </cell>
          <cell r="G9" t="str">
            <v>0</v>
          </cell>
        </row>
        <row r="10">
          <cell r="A10" t="str">
            <v>41256349</v>
          </cell>
          <cell r="B10" t="str">
            <v>0</v>
          </cell>
          <cell r="C10">
            <v>380</v>
          </cell>
          <cell r="D10" t="str">
            <v>0</v>
          </cell>
          <cell r="E10" t="str">
            <v>0</v>
          </cell>
          <cell r="F10">
            <v>373.33333333333331</v>
          </cell>
          <cell r="G10" t="str">
            <v>0</v>
          </cell>
        </row>
        <row r="11">
          <cell r="A11" t="str">
            <v>41614041</v>
          </cell>
          <cell r="B11" t="str">
            <v>0</v>
          </cell>
          <cell r="C11">
            <v>233.33333333333334</v>
          </cell>
          <cell r="D11" t="str">
            <v>0</v>
          </cell>
          <cell r="E11" t="str">
            <v>0</v>
          </cell>
          <cell r="F11">
            <v>233.33333333333334</v>
          </cell>
          <cell r="G11" t="str">
            <v>0</v>
          </cell>
        </row>
        <row r="12">
          <cell r="A12" t="str">
            <v>43938050</v>
          </cell>
          <cell r="B12" t="str">
            <v>0</v>
          </cell>
          <cell r="C12">
            <v>223.33333333333334</v>
          </cell>
          <cell r="D12" t="str">
            <v>0</v>
          </cell>
          <cell r="E12" t="str">
            <v>0</v>
          </cell>
          <cell r="F12">
            <v>223.33333333333334</v>
          </cell>
          <cell r="G12" t="str">
            <v>0</v>
          </cell>
        </row>
        <row r="13">
          <cell r="A13" t="str">
            <v>71586545</v>
          </cell>
          <cell r="B13" t="str">
            <v>0</v>
          </cell>
          <cell r="C13" t="str">
            <v>0</v>
          </cell>
          <cell r="D13" t="str">
            <v>0</v>
          </cell>
          <cell r="E13" t="str">
            <v>0</v>
          </cell>
          <cell r="F13" t="str">
            <v>0</v>
          </cell>
          <cell r="G13" t="str">
            <v>0</v>
          </cell>
        </row>
        <row r="14">
          <cell r="A14" t="str">
            <v>72719513</v>
          </cell>
          <cell r="B14" t="str">
            <v>0</v>
          </cell>
          <cell r="C14">
            <v>248.33333333333334</v>
          </cell>
          <cell r="D14" t="str">
            <v>0</v>
          </cell>
          <cell r="E14" t="str">
            <v>0</v>
          </cell>
          <cell r="F14">
            <v>248.33333333333334</v>
          </cell>
          <cell r="G14" t="str">
            <v>0</v>
          </cell>
        </row>
        <row r="15">
          <cell r="A15" t="str">
            <v>03376247</v>
          </cell>
          <cell r="B15">
            <v>1079.7713333333331</v>
          </cell>
          <cell r="C15">
            <v>166.66666666666666</v>
          </cell>
          <cell r="D15" t="str">
            <v>0</v>
          </cell>
          <cell r="E15">
            <v>1072.4296666666664</v>
          </cell>
          <cell r="F15">
            <v>173.33333333333334</v>
          </cell>
          <cell r="G15" t="str">
            <v>0</v>
          </cell>
        </row>
        <row r="16">
          <cell r="A16" t="str">
            <v>06169776</v>
          </cell>
          <cell r="B16">
            <v>369.14499999999998</v>
          </cell>
          <cell r="C16">
            <v>146.66666666666666</v>
          </cell>
          <cell r="D16" t="str">
            <v>0</v>
          </cell>
          <cell r="E16">
            <v>369.14499999999998</v>
          </cell>
          <cell r="F16">
            <v>173.33333333333334</v>
          </cell>
          <cell r="G16" t="str">
            <v>0</v>
          </cell>
        </row>
        <row r="17">
          <cell r="A17" t="str">
            <v>06240662</v>
          </cell>
          <cell r="B17">
            <v>236.97900000000001</v>
          </cell>
          <cell r="C17" t="str">
            <v>0</v>
          </cell>
          <cell r="D17" t="str">
            <v>0</v>
          </cell>
          <cell r="E17">
            <v>236.97900000000001</v>
          </cell>
          <cell r="F17" t="str">
            <v>0</v>
          </cell>
          <cell r="G17" t="str">
            <v>0</v>
          </cell>
        </row>
        <row r="18">
          <cell r="A18" t="str">
            <v>06588290</v>
          </cell>
          <cell r="B18">
            <v>226.41666666666666</v>
          </cell>
          <cell r="C18" t="str">
            <v>0</v>
          </cell>
          <cell r="D18" t="str">
            <v>0</v>
          </cell>
          <cell r="E18">
            <v>226.41666666666666</v>
          </cell>
          <cell r="F18" t="str">
            <v>0</v>
          </cell>
          <cell r="G18" t="str">
            <v>0</v>
          </cell>
        </row>
        <row r="19">
          <cell r="A19" t="str">
            <v>06613161</v>
          </cell>
          <cell r="B19">
            <v>169.93533333333332</v>
          </cell>
          <cell r="C19" t="str">
            <v>0</v>
          </cell>
          <cell r="D19" t="str">
            <v>0</v>
          </cell>
          <cell r="E19">
            <v>179.15033333333335</v>
          </cell>
          <cell r="F19" t="str">
            <v>0</v>
          </cell>
          <cell r="G19" t="str">
            <v>0</v>
          </cell>
        </row>
        <row r="20">
          <cell r="A20" t="str">
            <v>06810165</v>
          </cell>
          <cell r="B20">
            <v>559.88266666666664</v>
          </cell>
          <cell r="C20">
            <v>60</v>
          </cell>
          <cell r="D20" t="str">
            <v>0</v>
          </cell>
          <cell r="E20">
            <v>532.93433333333337</v>
          </cell>
          <cell r="F20">
            <v>53.333333333333336</v>
          </cell>
          <cell r="G20" t="str">
            <v>0</v>
          </cell>
        </row>
        <row r="21">
          <cell r="A21" t="str">
            <v>06899430</v>
          </cell>
          <cell r="B21" t="str">
            <v>0</v>
          </cell>
          <cell r="C21">
            <v>225</v>
          </cell>
          <cell r="D21" t="str">
            <v>0</v>
          </cell>
          <cell r="E21" t="str">
            <v>0</v>
          </cell>
          <cell r="F21">
            <v>225</v>
          </cell>
          <cell r="G21" t="str">
            <v>0</v>
          </cell>
        </row>
        <row r="22">
          <cell r="A22" t="str">
            <v>07040481</v>
          </cell>
          <cell r="B22" t="str">
            <v>0</v>
          </cell>
          <cell r="C22">
            <v>366.66666666666669</v>
          </cell>
          <cell r="D22" t="str">
            <v>0</v>
          </cell>
          <cell r="E22" t="str">
            <v>0</v>
          </cell>
          <cell r="F22">
            <v>366.66666666666669</v>
          </cell>
          <cell r="G22" t="str">
            <v>0</v>
          </cell>
        </row>
        <row r="23">
          <cell r="A23" t="str">
            <v>07042856</v>
          </cell>
          <cell r="B23" t="str">
            <v>0</v>
          </cell>
          <cell r="C23" t="str">
            <v>0</v>
          </cell>
          <cell r="D23" t="str">
            <v>0</v>
          </cell>
          <cell r="E23" t="str">
            <v>0</v>
          </cell>
          <cell r="F23" t="str">
            <v>0</v>
          </cell>
          <cell r="G23" t="str">
            <v>0</v>
          </cell>
        </row>
        <row r="24">
          <cell r="A24" t="str">
            <v>07184145</v>
          </cell>
          <cell r="B24">
            <v>1070.5776666666668</v>
          </cell>
          <cell r="C24" t="str">
            <v>0</v>
          </cell>
          <cell r="D24" t="str">
            <v>0</v>
          </cell>
          <cell r="E24">
            <v>1070.5776666666668</v>
          </cell>
          <cell r="F24" t="str">
            <v>0</v>
          </cell>
          <cell r="G24" t="str">
            <v>0</v>
          </cell>
        </row>
        <row r="25">
          <cell r="A25" t="str">
            <v>07257802</v>
          </cell>
          <cell r="B25" t="str">
            <v>0</v>
          </cell>
          <cell r="C25">
            <v>216.66666666666666</v>
          </cell>
          <cell r="D25" t="str">
            <v>0</v>
          </cell>
          <cell r="E25" t="str">
            <v>0</v>
          </cell>
          <cell r="F25">
            <v>216.66666666666666</v>
          </cell>
          <cell r="G25" t="str">
            <v>0</v>
          </cell>
        </row>
        <row r="26">
          <cell r="A26" t="str">
            <v>07508966</v>
          </cell>
          <cell r="B26">
            <v>568.28633333333335</v>
          </cell>
          <cell r="C26">
            <v>153.33333333333334</v>
          </cell>
          <cell r="D26" t="str">
            <v>0</v>
          </cell>
          <cell r="E26">
            <v>605.52299999999991</v>
          </cell>
          <cell r="F26">
            <v>160</v>
          </cell>
          <cell r="G26" t="str">
            <v>0</v>
          </cell>
        </row>
        <row r="27">
          <cell r="A27" t="str">
            <v>07646775</v>
          </cell>
          <cell r="B27" t="str">
            <v>0</v>
          </cell>
          <cell r="C27">
            <v>628.33333333333337</v>
          </cell>
          <cell r="D27" t="str">
            <v>0</v>
          </cell>
          <cell r="E27" t="str">
            <v>0</v>
          </cell>
          <cell r="F27">
            <v>628.33333333333337</v>
          </cell>
          <cell r="G27" t="str">
            <v>0</v>
          </cell>
        </row>
        <row r="28">
          <cell r="A28" t="str">
            <v>07652550</v>
          </cell>
          <cell r="B28">
            <v>441.32833333333332</v>
          </cell>
          <cell r="C28" t="str">
            <v>0</v>
          </cell>
          <cell r="D28" t="str">
            <v>0</v>
          </cell>
          <cell r="E28">
            <v>445.8866666666666</v>
          </cell>
          <cell r="F28" t="str">
            <v>0</v>
          </cell>
          <cell r="G28" t="str">
            <v>0</v>
          </cell>
        </row>
        <row r="29">
          <cell r="A29" t="str">
            <v>07654244</v>
          </cell>
          <cell r="B29">
            <v>242.77833333333334</v>
          </cell>
          <cell r="C29" t="str">
            <v>0</v>
          </cell>
          <cell r="D29" t="str">
            <v>0</v>
          </cell>
          <cell r="E29">
            <v>242.77833333333334</v>
          </cell>
          <cell r="F29" t="str">
            <v>0</v>
          </cell>
          <cell r="G29" t="str">
            <v>0</v>
          </cell>
        </row>
        <row r="30">
          <cell r="A30" t="str">
            <v>07853724</v>
          </cell>
          <cell r="B30" t="str">
            <v>0</v>
          </cell>
          <cell r="C30" t="str">
            <v>0</v>
          </cell>
          <cell r="D30" t="str">
            <v>0</v>
          </cell>
          <cell r="E30" t="str">
            <v>0</v>
          </cell>
          <cell r="F30" t="str">
            <v>0</v>
          </cell>
          <cell r="G30" t="str">
            <v>0</v>
          </cell>
        </row>
        <row r="31">
          <cell r="A31" t="str">
            <v>07892109</v>
          </cell>
          <cell r="B31">
            <v>332.1276666666667</v>
          </cell>
          <cell r="C31">
            <v>126.66666666666667</v>
          </cell>
          <cell r="D31" t="str">
            <v>0</v>
          </cell>
          <cell r="E31">
            <v>322.77433333333335</v>
          </cell>
          <cell r="F31">
            <v>126.66666666666667</v>
          </cell>
          <cell r="G31" t="str">
            <v>0</v>
          </cell>
        </row>
        <row r="32">
          <cell r="A32" t="str">
            <v>07979483</v>
          </cell>
          <cell r="B32">
            <v>220.9966666666667</v>
          </cell>
          <cell r="C32" t="str">
            <v>0</v>
          </cell>
          <cell r="D32" t="str">
            <v>0</v>
          </cell>
          <cell r="E32">
            <v>220.23666666666668</v>
          </cell>
          <cell r="F32" t="str">
            <v>0</v>
          </cell>
          <cell r="G32" t="str">
            <v>0</v>
          </cell>
        </row>
        <row r="33">
          <cell r="A33" t="str">
            <v>07979786</v>
          </cell>
          <cell r="B33">
            <v>293.66666666666669</v>
          </cell>
          <cell r="C33" t="str">
            <v>0</v>
          </cell>
          <cell r="D33" t="str">
            <v>0</v>
          </cell>
          <cell r="E33">
            <v>293.66666666666669</v>
          </cell>
          <cell r="F33" t="str">
            <v>0</v>
          </cell>
          <cell r="G33" t="str">
            <v>0</v>
          </cell>
        </row>
        <row r="34">
          <cell r="A34" t="str">
            <v>07980864</v>
          </cell>
          <cell r="B34" t="str">
            <v>0</v>
          </cell>
          <cell r="C34">
            <v>265</v>
          </cell>
          <cell r="D34" t="str">
            <v>0</v>
          </cell>
          <cell r="E34" t="str">
            <v>0</v>
          </cell>
          <cell r="F34">
            <v>265</v>
          </cell>
          <cell r="G34" t="str">
            <v>0</v>
          </cell>
        </row>
        <row r="35">
          <cell r="A35" t="str">
            <v>07986105</v>
          </cell>
          <cell r="B35">
            <v>569.05633333333333</v>
          </cell>
          <cell r="C35">
            <v>160</v>
          </cell>
          <cell r="D35" t="str">
            <v>0</v>
          </cell>
          <cell r="E35">
            <v>628.36799999999994</v>
          </cell>
          <cell r="F35">
            <v>166.66666666666666</v>
          </cell>
          <cell r="G35" t="str">
            <v>0</v>
          </cell>
        </row>
        <row r="36">
          <cell r="A36" t="str">
            <v>08020848</v>
          </cell>
          <cell r="B36">
            <v>1235.4986666666666</v>
          </cell>
          <cell r="C36" t="str">
            <v>0</v>
          </cell>
          <cell r="D36" t="str">
            <v>0</v>
          </cell>
          <cell r="E36">
            <v>1235.4986666666666</v>
          </cell>
          <cell r="F36" t="str">
            <v>0</v>
          </cell>
          <cell r="G36" t="str">
            <v>0</v>
          </cell>
        </row>
        <row r="37">
          <cell r="A37" t="str">
            <v>08168248</v>
          </cell>
          <cell r="B37">
            <v>254.04300000000001</v>
          </cell>
          <cell r="C37" t="str">
            <v>0</v>
          </cell>
          <cell r="D37" t="str">
            <v>0</v>
          </cell>
          <cell r="E37">
            <v>261.27966666666669</v>
          </cell>
          <cell r="F37" t="str">
            <v>0</v>
          </cell>
          <cell r="G37" t="str">
            <v>0</v>
          </cell>
        </row>
        <row r="38">
          <cell r="A38" t="str">
            <v>08174165</v>
          </cell>
          <cell r="B38">
            <v>482.42333333333323</v>
          </cell>
          <cell r="C38" t="str">
            <v>0</v>
          </cell>
          <cell r="D38" t="str">
            <v>0</v>
          </cell>
          <cell r="E38">
            <v>517.80166666666662</v>
          </cell>
          <cell r="F38" t="str">
            <v>0</v>
          </cell>
          <cell r="G38" t="str">
            <v>0</v>
          </cell>
        </row>
        <row r="39">
          <cell r="A39" t="str">
            <v>08284368</v>
          </cell>
          <cell r="B39" t="str">
            <v>0</v>
          </cell>
          <cell r="C39">
            <v>191.66666666666666</v>
          </cell>
          <cell r="D39" t="str">
            <v>0</v>
          </cell>
          <cell r="E39" t="str">
            <v>0</v>
          </cell>
          <cell r="F39">
            <v>191.66666666666666</v>
          </cell>
          <cell r="G39" t="str">
            <v>0</v>
          </cell>
        </row>
        <row r="40">
          <cell r="A40" t="str">
            <v>08288204</v>
          </cell>
          <cell r="B40">
            <v>754.61133333333339</v>
          </cell>
          <cell r="C40" t="str">
            <v>0</v>
          </cell>
          <cell r="D40" t="str">
            <v>0</v>
          </cell>
          <cell r="E40">
            <v>754.61133333333328</v>
          </cell>
          <cell r="F40" t="str">
            <v>0</v>
          </cell>
          <cell r="G40" t="str">
            <v>0</v>
          </cell>
        </row>
        <row r="41">
          <cell r="A41" t="str">
            <v>09095583</v>
          </cell>
          <cell r="B41">
            <v>368.04166666666669</v>
          </cell>
          <cell r="C41" t="str">
            <v>0</v>
          </cell>
          <cell r="D41" t="str">
            <v>0</v>
          </cell>
          <cell r="E41">
            <v>368.04166666666669</v>
          </cell>
          <cell r="F41" t="str">
            <v>0</v>
          </cell>
          <cell r="G41" t="str">
            <v>0</v>
          </cell>
        </row>
        <row r="42">
          <cell r="A42" t="str">
            <v>09099908</v>
          </cell>
          <cell r="B42">
            <v>808.2833333333333</v>
          </cell>
          <cell r="C42" t="str">
            <v>0</v>
          </cell>
          <cell r="D42" t="str">
            <v>0</v>
          </cell>
          <cell r="E42">
            <v>811.49833333333333</v>
          </cell>
          <cell r="F42" t="str">
            <v>0</v>
          </cell>
          <cell r="G42" t="str">
            <v>0</v>
          </cell>
        </row>
        <row r="43">
          <cell r="A43" t="str">
            <v>09151801</v>
          </cell>
          <cell r="B43">
            <v>879.59866666666665</v>
          </cell>
          <cell r="C43" t="str">
            <v>0</v>
          </cell>
          <cell r="D43" t="str">
            <v>0</v>
          </cell>
          <cell r="E43">
            <v>1015.1519999999999</v>
          </cell>
          <cell r="F43" t="str">
            <v>0</v>
          </cell>
          <cell r="G43" t="str">
            <v>0</v>
          </cell>
        </row>
        <row r="44">
          <cell r="A44" t="str">
            <v>09663521</v>
          </cell>
          <cell r="B44">
            <v>1053.0689999999997</v>
          </cell>
          <cell r="C44">
            <v>146.66666666666666</v>
          </cell>
          <cell r="D44" t="str">
            <v>0</v>
          </cell>
          <cell r="E44">
            <v>1061.5639999999996</v>
          </cell>
          <cell r="F44">
            <v>146.66666666666666</v>
          </cell>
          <cell r="G44" t="str">
            <v>0</v>
          </cell>
        </row>
        <row r="45">
          <cell r="A45" t="str">
            <v>09759828</v>
          </cell>
          <cell r="B45">
            <v>820.51699999999994</v>
          </cell>
          <cell r="C45">
            <v>166.66666666666666</v>
          </cell>
          <cell r="D45" t="str">
            <v>0</v>
          </cell>
          <cell r="E45">
            <v>875.65366666666671</v>
          </cell>
          <cell r="F45">
            <v>166.66666666666666</v>
          </cell>
          <cell r="G45" t="str">
            <v>0</v>
          </cell>
        </row>
        <row r="46">
          <cell r="A46" t="str">
            <v>09762088</v>
          </cell>
          <cell r="B46">
            <v>453.77733333333339</v>
          </cell>
          <cell r="C46" t="str">
            <v>0</v>
          </cell>
          <cell r="D46" t="str">
            <v>0</v>
          </cell>
          <cell r="E46">
            <v>483.86733333333331</v>
          </cell>
          <cell r="F46" t="str">
            <v>0</v>
          </cell>
          <cell r="G46" t="str">
            <v>0</v>
          </cell>
        </row>
        <row r="47">
          <cell r="A47" t="str">
            <v>09762563</v>
          </cell>
          <cell r="B47" t="str">
            <v>0</v>
          </cell>
          <cell r="C47">
            <v>470</v>
          </cell>
          <cell r="D47" t="str">
            <v>0</v>
          </cell>
          <cell r="E47" t="str">
            <v>0</v>
          </cell>
          <cell r="F47">
            <v>616.66666666666663</v>
          </cell>
          <cell r="G47" t="str">
            <v>0</v>
          </cell>
        </row>
        <row r="48">
          <cell r="A48" t="str">
            <v>09765374</v>
          </cell>
          <cell r="B48">
            <v>250.86166666666668</v>
          </cell>
          <cell r="C48" t="str">
            <v>0</v>
          </cell>
          <cell r="D48" t="str">
            <v>0</v>
          </cell>
          <cell r="E48">
            <v>250.86166666666668</v>
          </cell>
          <cell r="F48" t="str">
            <v>0</v>
          </cell>
          <cell r="G48" t="str">
            <v>0</v>
          </cell>
        </row>
        <row r="49">
          <cell r="A49" t="str">
            <v>09811434</v>
          </cell>
          <cell r="B49">
            <v>548.94533333333345</v>
          </cell>
          <cell r="C49">
            <v>140</v>
          </cell>
          <cell r="D49" t="str">
            <v>0</v>
          </cell>
          <cell r="E49">
            <v>617.22699999999998</v>
          </cell>
          <cell r="F49">
            <v>213.33333333333334</v>
          </cell>
          <cell r="G49" t="str">
            <v>0</v>
          </cell>
        </row>
        <row r="50">
          <cell r="A50" t="str">
            <v>09847366</v>
          </cell>
          <cell r="B50">
            <v>646.03500000000008</v>
          </cell>
          <cell r="C50">
            <v>160</v>
          </cell>
          <cell r="D50" t="str">
            <v>0</v>
          </cell>
          <cell r="E50">
            <v>624.37833333333344</v>
          </cell>
          <cell r="F50">
            <v>126.66666666666667</v>
          </cell>
          <cell r="G50" t="str">
            <v>0</v>
          </cell>
        </row>
        <row r="51">
          <cell r="A51" t="str">
            <v>10052663</v>
          </cell>
          <cell r="B51">
            <v>1120.2553333333333</v>
          </cell>
          <cell r="C51" t="str">
            <v>0</v>
          </cell>
          <cell r="D51" t="str">
            <v>0</v>
          </cell>
          <cell r="E51">
            <v>1120.2553333333333</v>
          </cell>
          <cell r="F51" t="str">
            <v>0</v>
          </cell>
          <cell r="G51" t="str">
            <v>0</v>
          </cell>
        </row>
        <row r="52">
          <cell r="A52" t="str">
            <v>10172634</v>
          </cell>
          <cell r="B52" t="str">
            <v>0</v>
          </cell>
          <cell r="C52">
            <v>390</v>
          </cell>
          <cell r="D52" t="str">
            <v>0</v>
          </cell>
          <cell r="E52" t="str">
            <v>0</v>
          </cell>
          <cell r="F52">
            <v>370</v>
          </cell>
          <cell r="G52" t="str">
            <v>0</v>
          </cell>
        </row>
        <row r="53">
          <cell r="A53" t="str">
            <v>10250059</v>
          </cell>
          <cell r="B53">
            <v>277.23</v>
          </cell>
          <cell r="C53" t="str">
            <v>0</v>
          </cell>
          <cell r="D53" t="str">
            <v>0</v>
          </cell>
          <cell r="E53">
            <v>277.23</v>
          </cell>
          <cell r="F53" t="str">
            <v>0</v>
          </cell>
          <cell r="G53" t="str">
            <v>0</v>
          </cell>
        </row>
        <row r="54">
          <cell r="A54" t="str">
            <v>10751755</v>
          </cell>
          <cell r="B54" t="str">
            <v>0</v>
          </cell>
          <cell r="C54">
            <v>733.33333333333337</v>
          </cell>
          <cell r="D54" t="str">
            <v>0</v>
          </cell>
          <cell r="E54" t="str">
            <v>0</v>
          </cell>
          <cell r="F54">
            <v>586.66666666666663</v>
          </cell>
          <cell r="G54" t="str">
            <v>0</v>
          </cell>
        </row>
        <row r="55">
          <cell r="A55" t="str">
            <v>16177301</v>
          </cell>
          <cell r="B55">
            <v>165.27833333333334</v>
          </cell>
          <cell r="C55" t="str">
            <v>0</v>
          </cell>
          <cell r="D55" t="str">
            <v>0</v>
          </cell>
          <cell r="E55">
            <v>165.27833333333334</v>
          </cell>
          <cell r="F55" t="str">
            <v>0</v>
          </cell>
          <cell r="G55" t="str">
            <v>0</v>
          </cell>
        </row>
        <row r="56">
          <cell r="A56" t="str">
            <v>16804511</v>
          </cell>
          <cell r="B56" t="str">
            <v>0</v>
          </cell>
          <cell r="C56">
            <v>216.66666666666666</v>
          </cell>
          <cell r="D56" t="str">
            <v>0</v>
          </cell>
          <cell r="E56" t="str">
            <v>0</v>
          </cell>
          <cell r="F56">
            <v>216.66666666666666</v>
          </cell>
          <cell r="G56" t="str">
            <v>0</v>
          </cell>
        </row>
        <row r="57">
          <cell r="A57" t="str">
            <v>18083431</v>
          </cell>
          <cell r="B57" t="str">
            <v>0</v>
          </cell>
          <cell r="C57">
            <v>500</v>
          </cell>
          <cell r="D57" t="str">
            <v>0</v>
          </cell>
          <cell r="E57" t="str">
            <v>0</v>
          </cell>
          <cell r="F57">
            <v>500</v>
          </cell>
          <cell r="G57" t="str">
            <v>0</v>
          </cell>
        </row>
        <row r="58">
          <cell r="A58" t="str">
            <v>23379988</v>
          </cell>
          <cell r="B58">
            <v>185.09766666666664</v>
          </cell>
          <cell r="C58" t="str">
            <v>0</v>
          </cell>
          <cell r="D58" t="str">
            <v>0</v>
          </cell>
          <cell r="E58">
            <v>188.14433333333332</v>
          </cell>
          <cell r="F58" t="str">
            <v>0</v>
          </cell>
          <cell r="G58" t="str">
            <v>0</v>
          </cell>
        </row>
        <row r="59">
          <cell r="A59" t="str">
            <v>25703812</v>
          </cell>
          <cell r="B59">
            <v>387.6806666666667</v>
          </cell>
          <cell r="C59">
            <v>80</v>
          </cell>
          <cell r="D59" t="str">
            <v>0</v>
          </cell>
          <cell r="E59">
            <v>406.31566666666669</v>
          </cell>
          <cell r="F59">
            <v>100</v>
          </cell>
          <cell r="G59" t="str">
            <v>0</v>
          </cell>
        </row>
        <row r="60">
          <cell r="A60" t="str">
            <v>28297054</v>
          </cell>
          <cell r="B60">
            <v>1200.3489999999999</v>
          </cell>
          <cell r="C60">
            <v>180</v>
          </cell>
          <cell r="D60" t="str">
            <v>0</v>
          </cell>
          <cell r="E60">
            <v>1264.3473333333332</v>
          </cell>
          <cell r="F60">
            <v>180</v>
          </cell>
          <cell r="G60" t="str">
            <v>0</v>
          </cell>
        </row>
        <row r="61">
          <cell r="A61" t="str">
            <v>28301629</v>
          </cell>
          <cell r="B61">
            <v>993.11266666666677</v>
          </cell>
          <cell r="C61">
            <v>180</v>
          </cell>
          <cell r="D61" t="str">
            <v>0</v>
          </cell>
          <cell r="E61">
            <v>963.54100000000005</v>
          </cell>
          <cell r="F61">
            <v>173.33333333333334</v>
          </cell>
          <cell r="G61" t="str">
            <v>0</v>
          </cell>
        </row>
        <row r="62">
          <cell r="A62" t="str">
            <v>28568600</v>
          </cell>
          <cell r="B62">
            <v>288.54933333333332</v>
          </cell>
          <cell r="C62" t="str">
            <v>0</v>
          </cell>
          <cell r="D62" t="str">
            <v>0</v>
          </cell>
          <cell r="E62">
            <v>292.63433333333336</v>
          </cell>
          <cell r="F62" t="str">
            <v>0</v>
          </cell>
          <cell r="G62" t="str">
            <v>0</v>
          </cell>
        </row>
        <row r="63">
          <cell r="A63" t="str">
            <v>40141603</v>
          </cell>
          <cell r="B63" t="str">
            <v>0</v>
          </cell>
          <cell r="C63">
            <v>688.33333333333337</v>
          </cell>
          <cell r="D63" t="str">
            <v>0</v>
          </cell>
          <cell r="E63" t="str">
            <v>0</v>
          </cell>
          <cell r="F63">
            <v>715</v>
          </cell>
          <cell r="G63" t="str">
            <v>0</v>
          </cell>
        </row>
        <row r="64">
          <cell r="A64" t="str">
            <v>40224771</v>
          </cell>
          <cell r="B64">
            <v>371.20566666666667</v>
          </cell>
          <cell r="C64">
            <v>146.66666666666666</v>
          </cell>
          <cell r="D64" t="str">
            <v>0</v>
          </cell>
          <cell r="E64">
            <v>399.97733333333332</v>
          </cell>
          <cell r="F64">
            <v>160</v>
          </cell>
          <cell r="G64" t="str">
            <v>0</v>
          </cell>
        </row>
        <row r="65">
          <cell r="A65" t="str">
            <v>40283178</v>
          </cell>
          <cell r="B65">
            <v>1175.4376666666669</v>
          </cell>
          <cell r="C65">
            <v>173.33333333333334</v>
          </cell>
          <cell r="D65" t="str">
            <v>0</v>
          </cell>
          <cell r="E65">
            <v>1278.0476666666666</v>
          </cell>
          <cell r="F65">
            <v>186.66666666666666</v>
          </cell>
          <cell r="G65" t="str">
            <v>0</v>
          </cell>
        </row>
        <row r="66">
          <cell r="A66" t="str">
            <v>40322179</v>
          </cell>
          <cell r="B66">
            <v>1388.2596666666666</v>
          </cell>
          <cell r="C66">
            <v>200</v>
          </cell>
          <cell r="D66" t="str">
            <v>0</v>
          </cell>
          <cell r="E66">
            <v>1365.0513333333331</v>
          </cell>
          <cell r="F66">
            <v>193.33333333333334</v>
          </cell>
          <cell r="G66" t="str">
            <v>0</v>
          </cell>
        </row>
        <row r="67">
          <cell r="A67" t="str">
            <v>41046944</v>
          </cell>
          <cell r="B67">
            <v>1336.9663333333331</v>
          </cell>
          <cell r="C67">
            <v>180</v>
          </cell>
          <cell r="D67" t="str">
            <v>0</v>
          </cell>
          <cell r="E67">
            <v>1395.4946666666667</v>
          </cell>
          <cell r="F67">
            <v>180</v>
          </cell>
          <cell r="G67" t="str">
            <v>0</v>
          </cell>
        </row>
        <row r="68">
          <cell r="A68" t="str">
            <v>41156011</v>
          </cell>
          <cell r="B68">
            <v>295.54633333333328</v>
          </cell>
          <cell r="C68" t="str">
            <v>0</v>
          </cell>
          <cell r="D68" t="str">
            <v>0</v>
          </cell>
          <cell r="E68">
            <v>298.21966666666668</v>
          </cell>
          <cell r="F68" t="str">
            <v>0</v>
          </cell>
          <cell r="G68" t="str">
            <v>0</v>
          </cell>
        </row>
        <row r="69">
          <cell r="A69" t="str">
            <v>41480548</v>
          </cell>
          <cell r="B69">
            <v>438.74833333333328</v>
          </cell>
          <cell r="C69">
            <v>160</v>
          </cell>
          <cell r="D69" t="str">
            <v>0</v>
          </cell>
          <cell r="E69">
            <v>466.85166666666669</v>
          </cell>
          <cell r="F69">
            <v>166.66666666666666</v>
          </cell>
          <cell r="G69" t="str">
            <v>0</v>
          </cell>
        </row>
        <row r="70">
          <cell r="A70" t="str">
            <v>42581581</v>
          </cell>
          <cell r="B70">
            <v>993.6346666666667</v>
          </cell>
          <cell r="C70">
            <v>186.66666666666666</v>
          </cell>
          <cell r="D70" t="str">
            <v>0</v>
          </cell>
          <cell r="E70">
            <v>1034.3663333333334</v>
          </cell>
          <cell r="F70">
            <v>193.33333333333334</v>
          </cell>
          <cell r="G70" t="str">
            <v>0</v>
          </cell>
        </row>
        <row r="71">
          <cell r="A71" t="str">
            <v>42640011</v>
          </cell>
          <cell r="B71">
            <v>803.43066666666664</v>
          </cell>
          <cell r="C71">
            <v>160</v>
          </cell>
          <cell r="D71" t="str">
            <v>0</v>
          </cell>
          <cell r="E71">
            <v>786.60399999999993</v>
          </cell>
          <cell r="F71">
            <v>166.66666666666666</v>
          </cell>
          <cell r="G71" t="str">
            <v>0</v>
          </cell>
        </row>
        <row r="72">
          <cell r="A72" t="str">
            <v>42796387</v>
          </cell>
          <cell r="B72">
            <v>856.45533333333321</v>
          </cell>
          <cell r="C72">
            <v>186.66666666666666</v>
          </cell>
          <cell r="D72" t="str">
            <v>0</v>
          </cell>
          <cell r="E72">
            <v>795.48533333333319</v>
          </cell>
          <cell r="F72">
            <v>160</v>
          </cell>
          <cell r="G72" t="str">
            <v>0</v>
          </cell>
        </row>
        <row r="73">
          <cell r="A73" t="str">
            <v>42873263</v>
          </cell>
          <cell r="B73">
            <v>682.75366666666662</v>
          </cell>
          <cell r="C73">
            <v>173.33333333333334</v>
          </cell>
          <cell r="D73" t="str">
            <v>0</v>
          </cell>
          <cell r="E73">
            <v>652.21033333333332</v>
          </cell>
          <cell r="F73">
            <v>133.33333333333334</v>
          </cell>
          <cell r="G73" t="str">
            <v>0</v>
          </cell>
        </row>
        <row r="74">
          <cell r="A74" t="str">
            <v>42899579</v>
          </cell>
          <cell r="B74">
            <v>378.69766666666669</v>
          </cell>
          <cell r="C74">
            <v>160</v>
          </cell>
          <cell r="D74" t="str">
            <v>0</v>
          </cell>
          <cell r="E74">
            <v>344.7043333333333</v>
          </cell>
          <cell r="F74">
            <v>133.33333333333334</v>
          </cell>
          <cell r="G74" t="str">
            <v>0</v>
          </cell>
        </row>
        <row r="75">
          <cell r="A75" t="str">
            <v>43304547</v>
          </cell>
          <cell r="B75">
            <v>638.95266666666669</v>
          </cell>
          <cell r="C75">
            <v>73.333333333333329</v>
          </cell>
          <cell r="D75" t="str">
            <v>0</v>
          </cell>
          <cell r="E75">
            <v>713.37433333333354</v>
          </cell>
          <cell r="F75">
            <v>80</v>
          </cell>
          <cell r="G75" t="str">
            <v>0</v>
          </cell>
        </row>
        <row r="76">
          <cell r="A76" t="str">
            <v>43304556</v>
          </cell>
          <cell r="B76">
            <v>620.35299999999995</v>
          </cell>
          <cell r="C76">
            <v>180</v>
          </cell>
          <cell r="D76" t="str">
            <v>0</v>
          </cell>
          <cell r="E76">
            <v>649.3413333333333</v>
          </cell>
          <cell r="F76">
            <v>193.33333333333334</v>
          </cell>
          <cell r="G76" t="str">
            <v>0</v>
          </cell>
        </row>
        <row r="77">
          <cell r="A77" t="str">
            <v>43419023</v>
          </cell>
          <cell r="B77">
            <v>299.20066666666668</v>
          </cell>
          <cell r="C77">
            <v>126.66666666666667</v>
          </cell>
          <cell r="D77" t="str">
            <v>0</v>
          </cell>
          <cell r="E77">
            <v>314.24566666666664</v>
          </cell>
          <cell r="F77">
            <v>133.33333333333334</v>
          </cell>
          <cell r="G77" t="str">
            <v>0</v>
          </cell>
        </row>
        <row r="78">
          <cell r="A78" t="str">
            <v>43625567</v>
          </cell>
          <cell r="B78">
            <v>436.72300000000001</v>
          </cell>
          <cell r="C78">
            <v>160</v>
          </cell>
          <cell r="D78" t="str">
            <v>0</v>
          </cell>
          <cell r="E78">
            <v>448.92966666666666</v>
          </cell>
          <cell r="F78">
            <v>160</v>
          </cell>
          <cell r="G78" t="str">
            <v>0</v>
          </cell>
        </row>
        <row r="79">
          <cell r="A79" t="str">
            <v>43804646</v>
          </cell>
          <cell r="B79">
            <v>652.12666666666667</v>
          </cell>
          <cell r="C79">
            <v>186.66666666666666</v>
          </cell>
          <cell r="D79" t="str">
            <v>0</v>
          </cell>
          <cell r="E79">
            <v>665.86</v>
          </cell>
          <cell r="F79">
            <v>193.33333333333334</v>
          </cell>
          <cell r="G79" t="str">
            <v>0</v>
          </cell>
        </row>
        <row r="80">
          <cell r="A80" t="str">
            <v>44408162</v>
          </cell>
          <cell r="B80">
            <v>369.14266666666668</v>
          </cell>
          <cell r="C80" t="str">
            <v>0</v>
          </cell>
          <cell r="D80" t="str">
            <v>0</v>
          </cell>
          <cell r="E80">
            <v>362.63100000000003</v>
          </cell>
          <cell r="F80" t="str">
            <v>0</v>
          </cell>
          <cell r="G80" t="str">
            <v>0</v>
          </cell>
        </row>
        <row r="81">
          <cell r="A81" t="str">
            <v>45525317</v>
          </cell>
          <cell r="B81">
            <v>838.11733333333325</v>
          </cell>
          <cell r="C81">
            <v>153.33333333333334</v>
          </cell>
          <cell r="D81" t="str">
            <v>0</v>
          </cell>
          <cell r="E81">
            <v>866.33899999999994</v>
          </cell>
          <cell r="F81">
            <v>160</v>
          </cell>
          <cell r="G81" t="str">
            <v>0</v>
          </cell>
        </row>
        <row r="82">
          <cell r="A82" t="str">
            <v>45598881</v>
          </cell>
          <cell r="B82">
            <v>299.46499999999997</v>
          </cell>
          <cell r="C82" t="str">
            <v>0</v>
          </cell>
          <cell r="D82" t="str">
            <v>0</v>
          </cell>
          <cell r="E82">
            <v>301.24666666666667</v>
          </cell>
          <cell r="F82" t="str">
            <v>0</v>
          </cell>
          <cell r="G82" t="str">
            <v>0</v>
          </cell>
        </row>
        <row r="83">
          <cell r="A83" t="str">
            <v>45804987</v>
          </cell>
          <cell r="B83">
            <v>756.24699999999996</v>
          </cell>
          <cell r="C83">
            <v>140</v>
          </cell>
          <cell r="D83" t="str">
            <v>0</v>
          </cell>
          <cell r="E83">
            <v>733.32366666666667</v>
          </cell>
          <cell r="F83">
            <v>126.66666666666667</v>
          </cell>
          <cell r="G83" t="str">
            <v>0</v>
          </cell>
        </row>
        <row r="84">
          <cell r="A84" t="str">
            <v>46435448</v>
          </cell>
          <cell r="B84">
            <v>671.9323333333333</v>
          </cell>
          <cell r="C84">
            <v>166.66666666666666</v>
          </cell>
          <cell r="D84" t="str">
            <v>0</v>
          </cell>
          <cell r="E84">
            <v>701.58233333333328</v>
          </cell>
          <cell r="F84">
            <v>173.33333333333334</v>
          </cell>
          <cell r="G84" t="str">
            <v>0</v>
          </cell>
        </row>
        <row r="85">
          <cell r="A85" t="str">
            <v>47246486</v>
          </cell>
          <cell r="B85">
            <v>334.46133333333336</v>
          </cell>
          <cell r="C85" t="str">
            <v>0</v>
          </cell>
          <cell r="D85" t="str">
            <v>0</v>
          </cell>
          <cell r="E85">
            <v>358.04966666666672</v>
          </cell>
          <cell r="F85" t="str">
            <v>0</v>
          </cell>
          <cell r="G85" t="str">
            <v>0</v>
          </cell>
        </row>
        <row r="86">
          <cell r="A86" t="str">
            <v>48216831</v>
          </cell>
          <cell r="B86">
            <v>721.18866666666679</v>
          </cell>
          <cell r="C86">
            <v>146.66666666666666</v>
          </cell>
          <cell r="D86" t="str">
            <v>0</v>
          </cell>
          <cell r="E86">
            <v>715.76533333333327</v>
          </cell>
          <cell r="F86">
            <v>133.33333333333334</v>
          </cell>
          <cell r="G86" t="str">
            <v>0</v>
          </cell>
        </row>
        <row r="87">
          <cell r="A87" t="str">
            <v>48413132</v>
          </cell>
          <cell r="B87">
            <v>546.13099999999997</v>
          </cell>
          <cell r="C87">
            <v>93.333333333333329</v>
          </cell>
          <cell r="D87" t="str">
            <v>0</v>
          </cell>
          <cell r="E87">
            <v>499.0143333333333</v>
          </cell>
          <cell r="F87">
            <v>93.333333333333329</v>
          </cell>
          <cell r="G87" t="str">
            <v>0</v>
          </cell>
        </row>
        <row r="88">
          <cell r="A88" t="str">
            <v>48771770</v>
          </cell>
          <cell r="B88">
            <v>675.47266666666667</v>
          </cell>
          <cell r="C88">
            <v>173.33333333333334</v>
          </cell>
          <cell r="D88" t="str">
            <v>0</v>
          </cell>
          <cell r="E88">
            <v>676.50766666666664</v>
          </cell>
          <cell r="F88">
            <v>180</v>
          </cell>
          <cell r="G88" t="str">
            <v>0</v>
          </cell>
        </row>
        <row r="89">
          <cell r="A89" t="str">
            <v>70389917</v>
          </cell>
          <cell r="B89">
            <v>498.14933333333346</v>
          </cell>
          <cell r="C89">
            <v>146.66666666666666</v>
          </cell>
          <cell r="D89" t="str">
            <v>0</v>
          </cell>
          <cell r="E89">
            <v>553.7360000000001</v>
          </cell>
          <cell r="F89">
            <v>160</v>
          </cell>
          <cell r="G89" t="str">
            <v>0</v>
          </cell>
        </row>
        <row r="90">
          <cell r="A90" t="str">
            <v>07275163</v>
          </cell>
          <cell r="B90" t="str">
            <v>0</v>
          </cell>
          <cell r="C90" t="str">
            <v>0</v>
          </cell>
          <cell r="D90" t="str">
            <v>0</v>
          </cell>
          <cell r="E90" t="str">
            <v>0</v>
          </cell>
          <cell r="F90" t="str">
            <v>0</v>
          </cell>
          <cell r="G90" t="str">
            <v>0</v>
          </cell>
        </row>
        <row r="91">
          <cell r="A91" t="str">
            <v>07869373</v>
          </cell>
          <cell r="B91" t="str">
            <v>0</v>
          </cell>
          <cell r="C91" t="str">
            <v>0</v>
          </cell>
          <cell r="D91" t="str">
            <v>0</v>
          </cell>
          <cell r="E91" t="str">
            <v>0</v>
          </cell>
          <cell r="F91" t="str">
            <v>0</v>
          </cell>
          <cell r="G91" t="str">
            <v>0</v>
          </cell>
        </row>
        <row r="92">
          <cell r="A92" t="str">
            <v>45965063</v>
          </cell>
          <cell r="B92" t="str">
            <v>0</v>
          </cell>
          <cell r="C92">
            <v>268.33333333333331</v>
          </cell>
          <cell r="D92" t="str">
            <v>0</v>
          </cell>
          <cell r="E92" t="str">
            <v>0</v>
          </cell>
          <cell r="F92">
            <v>261.66666666666669</v>
          </cell>
          <cell r="G92" t="str">
            <v>0</v>
          </cell>
        </row>
        <row r="93">
          <cell r="A93" t="str">
            <v>08188442</v>
          </cell>
          <cell r="B93" t="str">
            <v>0</v>
          </cell>
          <cell r="C93" t="str">
            <v>0</v>
          </cell>
          <cell r="D93">
            <v>183.33333333333334</v>
          </cell>
          <cell r="E93" t="str">
            <v>0</v>
          </cell>
          <cell r="F93" t="str">
            <v>0</v>
          </cell>
          <cell r="G93">
            <v>175</v>
          </cell>
        </row>
        <row r="94">
          <cell r="A94" t="str">
            <v>19256548</v>
          </cell>
          <cell r="B94" t="str">
            <v>0</v>
          </cell>
          <cell r="C94" t="str">
            <v>0</v>
          </cell>
          <cell r="D94">
            <v>162.5</v>
          </cell>
          <cell r="E94" t="str">
            <v>0</v>
          </cell>
          <cell r="F94" t="str">
            <v>0</v>
          </cell>
          <cell r="G94">
            <v>150</v>
          </cell>
        </row>
        <row r="95">
          <cell r="A95" t="str">
            <v>25566297</v>
          </cell>
          <cell r="B95" t="str">
            <v>0</v>
          </cell>
          <cell r="C95" t="str">
            <v>0</v>
          </cell>
          <cell r="D95" t="str">
            <v>0</v>
          </cell>
          <cell r="E95" t="str">
            <v>0</v>
          </cell>
          <cell r="F95" t="str">
            <v>0</v>
          </cell>
          <cell r="G95" t="str">
            <v>0</v>
          </cell>
        </row>
        <row r="96">
          <cell r="A96" t="str">
            <v>40132172</v>
          </cell>
          <cell r="B96" t="str">
            <v>0</v>
          </cell>
          <cell r="C96" t="str">
            <v>0</v>
          </cell>
          <cell r="D96">
            <v>154.16666666666666</v>
          </cell>
          <cell r="E96" t="str">
            <v>0</v>
          </cell>
          <cell r="F96" t="str">
            <v>0</v>
          </cell>
          <cell r="G96">
            <v>162.5</v>
          </cell>
        </row>
        <row r="97">
          <cell r="A97" t="str">
            <v>41723987</v>
          </cell>
          <cell r="B97" t="str">
            <v>0</v>
          </cell>
          <cell r="C97" t="str">
            <v>0</v>
          </cell>
          <cell r="D97">
            <v>83.333333333333329</v>
          </cell>
          <cell r="E97" t="str">
            <v>0</v>
          </cell>
          <cell r="F97" t="str">
            <v>0</v>
          </cell>
          <cell r="G97">
            <v>95.833333333333329</v>
          </cell>
        </row>
        <row r="98">
          <cell r="A98" t="str">
            <v>08262238</v>
          </cell>
          <cell r="B98" t="str">
            <v>0</v>
          </cell>
          <cell r="C98" t="str">
            <v>0</v>
          </cell>
          <cell r="D98" t="str">
            <v>0</v>
          </cell>
          <cell r="E98" t="str">
            <v>0</v>
          </cell>
          <cell r="F98" t="str">
            <v>0</v>
          </cell>
          <cell r="G98" t="str">
            <v>0</v>
          </cell>
        </row>
        <row r="99">
          <cell r="A99" t="str">
            <v>43068876</v>
          </cell>
          <cell r="B99" t="str">
            <v>0</v>
          </cell>
          <cell r="C99" t="str">
            <v>0</v>
          </cell>
          <cell r="D99" t="str">
            <v>0</v>
          </cell>
          <cell r="E99" t="str">
            <v>0</v>
          </cell>
          <cell r="F99" t="str">
            <v>0</v>
          </cell>
          <cell r="G99" t="str">
            <v>0</v>
          </cell>
        </row>
        <row r="100">
          <cell r="A100" t="str">
            <v>43498471</v>
          </cell>
          <cell r="B100" t="str">
            <v>0</v>
          </cell>
          <cell r="C100" t="str">
            <v>0</v>
          </cell>
          <cell r="D100" t="str">
            <v>0</v>
          </cell>
          <cell r="E100" t="str">
            <v>0</v>
          </cell>
          <cell r="F100" t="str">
            <v>0</v>
          </cell>
          <cell r="G100" t="str">
            <v>0</v>
          </cell>
        </row>
        <row r="101">
          <cell r="A101" t="str">
            <v>45244076</v>
          </cell>
          <cell r="B101" t="str">
            <v>0</v>
          </cell>
          <cell r="C101" t="str">
            <v>0</v>
          </cell>
          <cell r="D101" t="str">
            <v>0</v>
          </cell>
          <cell r="E101" t="str">
            <v>0</v>
          </cell>
          <cell r="F101" t="str">
            <v>0</v>
          </cell>
          <cell r="G101" t="str">
            <v>0</v>
          </cell>
        </row>
        <row r="102">
          <cell r="A102" t="str">
            <v>46245268</v>
          </cell>
          <cell r="B102" t="str">
            <v>0</v>
          </cell>
          <cell r="C102" t="str">
            <v>0</v>
          </cell>
          <cell r="D102">
            <v>70.833333333333329</v>
          </cell>
          <cell r="E102" t="str">
            <v>0</v>
          </cell>
          <cell r="F102" t="str">
            <v>0</v>
          </cell>
          <cell r="G102">
            <v>70.833333333333329</v>
          </cell>
        </row>
        <row r="103">
          <cell r="A103" t="str">
            <v>47489697</v>
          </cell>
          <cell r="B103" t="str">
            <v>0</v>
          </cell>
          <cell r="C103" t="str">
            <v>0</v>
          </cell>
          <cell r="D103">
            <v>75</v>
          </cell>
          <cell r="E103" t="str">
            <v>0</v>
          </cell>
          <cell r="F103" t="str">
            <v>0</v>
          </cell>
          <cell r="G103">
            <v>75</v>
          </cell>
        </row>
        <row r="104">
          <cell r="A104" t="str">
            <v>71558948</v>
          </cell>
          <cell r="B104" t="str">
            <v>0</v>
          </cell>
          <cell r="C104" t="str">
            <v>0</v>
          </cell>
          <cell r="D104" t="str">
            <v>0</v>
          </cell>
          <cell r="E104" t="str">
            <v>0</v>
          </cell>
          <cell r="F104" t="str">
            <v>0</v>
          </cell>
          <cell r="G104" t="str">
            <v>0</v>
          </cell>
        </row>
        <row r="105">
          <cell r="A105" t="str">
            <v>72094749</v>
          </cell>
          <cell r="B105" t="str">
            <v>0</v>
          </cell>
          <cell r="C105" t="str">
            <v>0</v>
          </cell>
          <cell r="D105">
            <v>75</v>
          </cell>
          <cell r="E105" t="str">
            <v>0</v>
          </cell>
          <cell r="F105" t="str">
            <v>0</v>
          </cell>
          <cell r="G105">
            <v>75</v>
          </cell>
        </row>
        <row r="106">
          <cell r="A106" t="str">
            <v>75116710</v>
          </cell>
          <cell r="B106" t="str">
            <v>0</v>
          </cell>
          <cell r="C106" t="str">
            <v>0</v>
          </cell>
          <cell r="D106" t="str">
            <v>0</v>
          </cell>
          <cell r="E106" t="str">
            <v>0</v>
          </cell>
          <cell r="F106" t="str">
            <v>0</v>
          </cell>
          <cell r="G106" t="str">
            <v>0</v>
          </cell>
        </row>
        <row r="107">
          <cell r="A107" t="str">
            <v>10066077</v>
          </cell>
          <cell r="B107" t="str">
            <v>0</v>
          </cell>
          <cell r="C107" t="str">
            <v>0</v>
          </cell>
          <cell r="D107" t="str">
            <v>0</v>
          </cell>
          <cell r="E107" t="str">
            <v>0</v>
          </cell>
          <cell r="F107" t="str">
            <v>0</v>
          </cell>
          <cell r="G107" t="str">
            <v>0</v>
          </cell>
        </row>
        <row r="108">
          <cell r="A108" t="str">
            <v>09811373</v>
          </cell>
          <cell r="B108" t="str">
            <v>0</v>
          </cell>
          <cell r="C108" t="str">
            <v>0</v>
          </cell>
          <cell r="D108" t="str">
            <v>0</v>
          </cell>
          <cell r="E108" t="str">
            <v>0</v>
          </cell>
          <cell r="F108" t="str">
            <v>0</v>
          </cell>
          <cell r="G108" t="str">
            <v>0</v>
          </cell>
        </row>
        <row r="109">
          <cell r="A109" t="str">
            <v>25551269</v>
          </cell>
          <cell r="B109" t="str">
            <v>0</v>
          </cell>
          <cell r="C109" t="str">
            <v>0</v>
          </cell>
          <cell r="D109" t="str">
            <v>0</v>
          </cell>
          <cell r="E109" t="str">
            <v>0</v>
          </cell>
          <cell r="F109" t="str">
            <v>0</v>
          </cell>
          <cell r="G109" t="str">
            <v>0</v>
          </cell>
        </row>
        <row r="110">
          <cell r="A110" t="str">
            <v>40322383</v>
          </cell>
          <cell r="B110" t="str">
            <v>0</v>
          </cell>
          <cell r="C110" t="str">
            <v>0</v>
          </cell>
          <cell r="D110" t="str">
            <v>0</v>
          </cell>
          <cell r="E110" t="str">
            <v>0</v>
          </cell>
          <cell r="F110" t="str">
            <v>0</v>
          </cell>
          <cell r="G110" t="str">
            <v>0</v>
          </cell>
        </row>
        <row r="111">
          <cell r="A111" t="str">
            <v>45193410</v>
          </cell>
          <cell r="B111" t="str">
            <v>0</v>
          </cell>
          <cell r="C111" t="str">
            <v>0</v>
          </cell>
          <cell r="D111" t="str">
            <v>0</v>
          </cell>
          <cell r="E111" t="str">
            <v>0</v>
          </cell>
          <cell r="F111" t="str">
            <v>0</v>
          </cell>
          <cell r="G111" t="str">
            <v>0</v>
          </cell>
        </row>
        <row r="112">
          <cell r="A112" t="str">
            <v>08115895</v>
          </cell>
          <cell r="B112">
            <v>321.15033333333332</v>
          </cell>
          <cell r="C112" t="str">
            <v>0</v>
          </cell>
          <cell r="D112" t="str">
            <v>0</v>
          </cell>
          <cell r="E112">
            <v>447.49033333333335</v>
          </cell>
          <cell r="F112" t="str">
            <v>0</v>
          </cell>
          <cell r="G112" t="str">
            <v>0</v>
          </cell>
        </row>
        <row r="113">
          <cell r="A113" t="str">
            <v>09373620</v>
          </cell>
          <cell r="B113">
            <v>934.55966666666654</v>
          </cell>
          <cell r="C113" t="str">
            <v>0</v>
          </cell>
          <cell r="D113" t="str">
            <v>0</v>
          </cell>
          <cell r="E113">
            <v>863.48300000000017</v>
          </cell>
          <cell r="F113" t="str">
            <v>0</v>
          </cell>
          <cell r="G113" t="str">
            <v>0</v>
          </cell>
        </row>
        <row r="114">
          <cell r="A114" t="str">
            <v>09552694</v>
          </cell>
          <cell r="B114">
            <v>974.63566666666657</v>
          </cell>
          <cell r="C114" t="str">
            <v>0</v>
          </cell>
          <cell r="D114">
            <v>226.66666666666666</v>
          </cell>
          <cell r="E114">
            <v>992.80400000000009</v>
          </cell>
          <cell r="F114" t="str">
            <v>0</v>
          </cell>
          <cell r="G114">
            <v>166.66666666666666</v>
          </cell>
        </row>
        <row r="115">
          <cell r="A115" t="str">
            <v>10338623</v>
          </cell>
          <cell r="B115">
            <v>1154.6426666666666</v>
          </cell>
          <cell r="C115" t="str">
            <v>0</v>
          </cell>
          <cell r="D115">
            <v>126.66666666666667</v>
          </cell>
          <cell r="E115">
            <v>1205.7426666666665</v>
          </cell>
          <cell r="F115" t="str">
            <v>0</v>
          </cell>
          <cell r="G115" t="str">
            <v>0</v>
          </cell>
        </row>
        <row r="116">
          <cell r="A116" t="str">
            <v>40313619</v>
          </cell>
          <cell r="B116">
            <v>1166.296</v>
          </cell>
          <cell r="C116" t="str">
            <v>0</v>
          </cell>
          <cell r="D116">
            <v>266.66666666666669</v>
          </cell>
          <cell r="E116">
            <v>1175.3793333333333</v>
          </cell>
          <cell r="F116" t="str">
            <v>0</v>
          </cell>
          <cell r="G116">
            <v>273.33333333333331</v>
          </cell>
        </row>
        <row r="117">
          <cell r="A117" t="str">
            <v>40514755</v>
          </cell>
          <cell r="B117">
            <v>941.83133333333342</v>
          </cell>
          <cell r="C117" t="str">
            <v>0</v>
          </cell>
          <cell r="D117">
            <v>253.33333333333334</v>
          </cell>
          <cell r="E117">
            <v>954.99466666666683</v>
          </cell>
          <cell r="F117" t="str">
            <v>0</v>
          </cell>
          <cell r="G117">
            <v>260</v>
          </cell>
        </row>
        <row r="118">
          <cell r="A118" t="str">
            <v>41379953</v>
          </cell>
          <cell r="B118">
            <v>1083.316</v>
          </cell>
          <cell r="C118" t="str">
            <v>0</v>
          </cell>
          <cell r="D118">
            <v>173.33333333333334</v>
          </cell>
          <cell r="E118">
            <v>1074.2326666666665</v>
          </cell>
          <cell r="F118" t="str">
            <v>0</v>
          </cell>
          <cell r="G118">
            <v>266.66666666666669</v>
          </cell>
        </row>
        <row r="119">
          <cell r="A119" t="str">
            <v>42354685</v>
          </cell>
          <cell r="B119">
            <v>963.49266666666665</v>
          </cell>
          <cell r="C119" t="str">
            <v>0</v>
          </cell>
          <cell r="D119">
            <v>280</v>
          </cell>
          <cell r="E119">
            <v>1012.6993333333335</v>
          </cell>
          <cell r="F119" t="str">
            <v>0</v>
          </cell>
          <cell r="G119">
            <v>300</v>
          </cell>
        </row>
        <row r="120">
          <cell r="A120" t="str">
            <v>42586357</v>
          </cell>
          <cell r="B120">
            <v>449.81200000000007</v>
          </cell>
          <cell r="C120" t="str">
            <v>0</v>
          </cell>
          <cell r="D120">
            <v>240</v>
          </cell>
          <cell r="E120">
            <v>447.59033333333332</v>
          </cell>
          <cell r="F120" t="str">
            <v>0</v>
          </cell>
          <cell r="G120">
            <v>233.33333333333334</v>
          </cell>
        </row>
        <row r="121">
          <cell r="A121" t="str">
            <v>43421597</v>
          </cell>
          <cell r="B121" t="str">
            <v>0</v>
          </cell>
          <cell r="C121">
            <v>140</v>
          </cell>
          <cell r="D121" t="str">
            <v>0</v>
          </cell>
          <cell r="E121" t="str">
            <v>0</v>
          </cell>
          <cell r="F121">
            <v>140</v>
          </cell>
          <cell r="G121" t="str">
            <v>0</v>
          </cell>
        </row>
        <row r="122">
          <cell r="A122" t="str">
            <v>43605045</v>
          </cell>
          <cell r="B122">
            <v>667.33233333333328</v>
          </cell>
          <cell r="C122" t="str">
            <v>0</v>
          </cell>
          <cell r="D122">
            <v>213.33333333333334</v>
          </cell>
          <cell r="E122">
            <v>708.07566666666662</v>
          </cell>
          <cell r="F122" t="str">
            <v>0</v>
          </cell>
          <cell r="G122">
            <v>226.66666666666666</v>
          </cell>
        </row>
        <row r="123">
          <cell r="A123" t="str">
            <v>44540498</v>
          </cell>
          <cell r="B123">
            <v>636.61099999999999</v>
          </cell>
          <cell r="C123" t="str">
            <v>0</v>
          </cell>
          <cell r="D123">
            <v>206.66666666666666</v>
          </cell>
          <cell r="E123">
            <v>572.53266666666661</v>
          </cell>
          <cell r="F123" t="str">
            <v>0</v>
          </cell>
          <cell r="G123">
            <v>166.66666666666666</v>
          </cell>
        </row>
        <row r="124">
          <cell r="A124" t="str">
            <v>45944064</v>
          </cell>
          <cell r="B124">
            <v>715.96999999999991</v>
          </cell>
          <cell r="C124" t="str">
            <v>0</v>
          </cell>
          <cell r="D124">
            <v>113.33333333333333</v>
          </cell>
          <cell r="E124">
            <v>817.78333333333342</v>
          </cell>
          <cell r="F124" t="str">
            <v>0</v>
          </cell>
          <cell r="G124">
            <v>200</v>
          </cell>
        </row>
        <row r="125">
          <cell r="A125" t="str">
            <v>47235232</v>
          </cell>
          <cell r="B125">
            <v>611.50433333333331</v>
          </cell>
          <cell r="C125" t="str">
            <v>0</v>
          </cell>
          <cell r="D125">
            <v>273.33333333333331</v>
          </cell>
          <cell r="E125">
            <v>665.57933333333324</v>
          </cell>
          <cell r="F125" t="str">
            <v>0</v>
          </cell>
          <cell r="G125">
            <v>286.66666666666669</v>
          </cell>
        </row>
        <row r="126">
          <cell r="A126" t="str">
            <v>47252054</v>
          </cell>
          <cell r="B126">
            <v>445.34233333333333</v>
          </cell>
          <cell r="C126" t="str">
            <v>0</v>
          </cell>
          <cell r="D126" t="str">
            <v>0</v>
          </cell>
          <cell r="E126">
            <v>460.08733333333339</v>
          </cell>
          <cell r="F126" t="str">
            <v>0</v>
          </cell>
          <cell r="G126" t="str">
            <v>0</v>
          </cell>
        </row>
        <row r="127">
          <cell r="A127" t="str">
            <v>47476789</v>
          </cell>
          <cell r="B127">
            <v>496.41466666666673</v>
          </cell>
          <cell r="C127" t="str">
            <v>0</v>
          </cell>
          <cell r="D127" t="str">
            <v>0</v>
          </cell>
          <cell r="E127">
            <v>529.14800000000002</v>
          </cell>
          <cell r="F127" t="str">
            <v>0</v>
          </cell>
          <cell r="G127" t="str">
            <v>0</v>
          </cell>
        </row>
        <row r="128">
          <cell r="A128" t="str">
            <v>61277616</v>
          </cell>
          <cell r="B128">
            <v>404.01333333333338</v>
          </cell>
          <cell r="C128" t="str">
            <v>0</v>
          </cell>
          <cell r="D128" t="str">
            <v>0</v>
          </cell>
          <cell r="E128">
            <v>434.95166666666665</v>
          </cell>
          <cell r="F128" t="str">
            <v>0</v>
          </cell>
          <cell r="G128" t="str">
            <v>0</v>
          </cell>
        </row>
        <row r="129">
          <cell r="A129" t="str">
            <v>70899529</v>
          </cell>
          <cell r="B129">
            <v>415.09366666666665</v>
          </cell>
          <cell r="C129" t="str">
            <v>0</v>
          </cell>
          <cell r="D129" t="str">
            <v>0</v>
          </cell>
          <cell r="E129">
            <v>461.762</v>
          </cell>
          <cell r="F129" t="str">
            <v>0</v>
          </cell>
          <cell r="G129" t="str">
            <v>0</v>
          </cell>
        </row>
        <row r="130">
          <cell r="A130" t="str">
            <v>71048668</v>
          </cell>
          <cell r="B130">
            <v>662.36266666666677</v>
          </cell>
          <cell r="C130" t="str">
            <v>0</v>
          </cell>
          <cell r="D130">
            <v>213.33333333333334</v>
          </cell>
          <cell r="E130">
            <v>731.58766666666668</v>
          </cell>
          <cell r="F130" t="str">
            <v>0</v>
          </cell>
          <cell r="G130">
            <v>166.66666666666666</v>
          </cell>
        </row>
        <row r="131">
          <cell r="A131" t="str">
            <v>71760242</v>
          </cell>
          <cell r="B131">
            <v>470.40499999999997</v>
          </cell>
          <cell r="C131" t="str">
            <v>0</v>
          </cell>
          <cell r="D131" t="str">
            <v>0</v>
          </cell>
          <cell r="E131">
            <v>481.4016666666667</v>
          </cell>
          <cell r="F131" t="str">
            <v>0</v>
          </cell>
          <cell r="G131" t="str">
            <v>0</v>
          </cell>
        </row>
        <row r="132">
          <cell r="A132" t="str">
            <v>71888868</v>
          </cell>
          <cell r="B132">
            <v>387.786</v>
          </cell>
          <cell r="C132" t="str">
            <v>0</v>
          </cell>
          <cell r="D132" t="str">
            <v>0</v>
          </cell>
          <cell r="E132">
            <v>402.59933333333333</v>
          </cell>
          <cell r="F132" t="str">
            <v>0</v>
          </cell>
          <cell r="G132" t="str">
            <v>0</v>
          </cell>
        </row>
        <row r="133">
          <cell r="A133" t="str">
            <v>80284017</v>
          </cell>
          <cell r="B133">
            <v>1114.0576666666668</v>
          </cell>
          <cell r="C133" t="str">
            <v>0</v>
          </cell>
          <cell r="D133">
            <v>226.66666666666666</v>
          </cell>
          <cell r="E133">
            <v>1100.431</v>
          </cell>
          <cell r="F133" t="str">
            <v>0</v>
          </cell>
          <cell r="G133">
            <v>340</v>
          </cell>
        </row>
        <row r="134">
          <cell r="A134" t="str">
            <v>45465853</v>
          </cell>
          <cell r="B134" t="str">
            <v>0</v>
          </cell>
          <cell r="C134" t="str">
            <v>0</v>
          </cell>
          <cell r="D134">
            <v>133.33333333333334</v>
          </cell>
          <cell r="E134" t="str">
            <v>0</v>
          </cell>
          <cell r="F134" t="str">
            <v>0</v>
          </cell>
          <cell r="G134">
            <v>133.33333333333334</v>
          </cell>
        </row>
        <row r="135">
          <cell r="A135" t="str">
            <v>45468989</v>
          </cell>
          <cell r="B135">
            <v>498.48966666666666</v>
          </cell>
          <cell r="C135" t="str">
            <v>0</v>
          </cell>
          <cell r="D135" t="str">
            <v>0</v>
          </cell>
          <cell r="E135">
            <v>453.4546666666667</v>
          </cell>
          <cell r="F135" t="str">
            <v>0</v>
          </cell>
          <cell r="G135" t="str">
            <v>0</v>
          </cell>
        </row>
        <row r="136">
          <cell r="A136" t="str">
            <v>74321351</v>
          </cell>
          <cell r="B136">
            <v>420.95666666666671</v>
          </cell>
          <cell r="C136" t="str">
            <v>0</v>
          </cell>
          <cell r="D136" t="str">
            <v>0</v>
          </cell>
          <cell r="E136">
            <v>390.34833333333336</v>
          </cell>
          <cell r="F136" t="str">
            <v>0</v>
          </cell>
          <cell r="G136" t="str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B80A-5820-494A-AC3B-E4D7AA9ED2AA}">
  <dimension ref="A1:P133"/>
  <sheetViews>
    <sheetView zoomScale="69" zoomScaleNormal="69" workbookViewId="0">
      <pane ySplit="3" topLeftCell="A4" activePane="bottomLeft" state="frozen"/>
      <selection pane="bottomLeft" activeCell="C9" sqref="A9:XFD9"/>
    </sheetView>
  </sheetViews>
  <sheetFormatPr baseColWidth="10" defaultRowHeight="14.5" x14ac:dyDescent="0.35"/>
  <cols>
    <col min="1" max="1" width="12.7265625" style="1" bestFit="1" customWidth="1"/>
    <col min="2" max="2" width="44.81640625" bestFit="1" customWidth="1"/>
    <col min="3" max="3" width="13.1796875" style="3" customWidth="1"/>
    <col min="4" max="4" width="22.54296875" style="3" bestFit="1" customWidth="1"/>
    <col min="5" max="5" width="22.54296875" style="3" customWidth="1"/>
    <col min="6" max="6" width="10.90625" style="3"/>
    <col min="7" max="7" width="15.1796875" style="3" customWidth="1"/>
    <col min="8" max="9" width="15.81640625" customWidth="1"/>
    <col min="10" max="10" width="17.54296875" customWidth="1"/>
  </cols>
  <sheetData>
    <row r="1" spans="1:16" ht="32" x14ac:dyDescent="0.7">
      <c r="A1" s="1" t="s">
        <v>0</v>
      </c>
      <c r="B1" t="s">
        <v>0</v>
      </c>
      <c r="C1" s="2"/>
    </row>
    <row r="2" spans="1:16" x14ac:dyDescent="0.35">
      <c r="A2" s="1" t="s">
        <v>0</v>
      </c>
      <c r="H2" t="s">
        <v>1</v>
      </c>
      <c r="K2" s="24" t="s">
        <v>357</v>
      </c>
      <c r="L2" s="24"/>
      <c r="M2" s="24"/>
    </row>
    <row r="3" spans="1:16" s="9" customFormat="1" ht="43.5" x14ac:dyDescent="0.35">
      <c r="A3" s="4" t="s">
        <v>2</v>
      </c>
      <c r="B3" s="4" t="s">
        <v>3</v>
      </c>
      <c r="C3" s="5" t="s">
        <v>4</v>
      </c>
      <c r="D3" s="5" t="s">
        <v>5</v>
      </c>
      <c r="E3" s="5" t="s">
        <v>347</v>
      </c>
      <c r="F3" s="6" t="s">
        <v>6</v>
      </c>
      <c r="G3" s="7" t="s">
        <v>7</v>
      </c>
      <c r="H3" s="8" t="s">
        <v>8</v>
      </c>
      <c r="I3" s="8" t="s">
        <v>9</v>
      </c>
      <c r="J3" s="8" t="s">
        <v>10</v>
      </c>
      <c r="K3" s="20">
        <v>45231</v>
      </c>
      <c r="L3" s="20">
        <v>45261</v>
      </c>
      <c r="M3" s="20">
        <v>45292</v>
      </c>
      <c r="O3" s="21" t="s">
        <v>358</v>
      </c>
    </row>
    <row r="4" spans="1:16" x14ac:dyDescent="0.35">
      <c r="A4" s="10" t="s">
        <v>13</v>
      </c>
      <c r="B4" s="11" t="s">
        <v>14</v>
      </c>
      <c r="C4" s="12" t="s">
        <v>11</v>
      </c>
      <c r="D4" s="13" t="s">
        <v>12</v>
      </c>
      <c r="E4" s="13" t="s">
        <v>348</v>
      </c>
      <c r="F4" s="13">
        <v>69.400000000000006</v>
      </c>
      <c r="G4" s="13">
        <v>5000</v>
      </c>
      <c r="H4" s="13" t="str">
        <f>VLOOKUP(A4,'[1]Variable mod'!$A$2:$G$136,5,0)</f>
        <v>0</v>
      </c>
      <c r="I4" s="13">
        <f>VLOOKUP(A4,'[1]Variable mod'!$A$2:$G$136,6,0)</f>
        <v>316.66666666666669</v>
      </c>
      <c r="J4" s="13">
        <f t="shared" ref="J4:J35" si="0">SUM(G4:I4)</f>
        <v>5316.666666666667</v>
      </c>
      <c r="K4" s="18">
        <v>30</v>
      </c>
      <c r="L4" s="18"/>
      <c r="M4" s="18"/>
      <c r="O4" s="18">
        <v>30</v>
      </c>
      <c r="P4">
        <f>K4-O4</f>
        <v>0</v>
      </c>
    </row>
    <row r="5" spans="1:16" x14ac:dyDescent="0.35">
      <c r="A5" s="10" t="s">
        <v>15</v>
      </c>
      <c r="B5" s="11" t="s">
        <v>16</v>
      </c>
      <c r="C5" s="12" t="s">
        <v>17</v>
      </c>
      <c r="D5" s="13" t="s">
        <v>12</v>
      </c>
      <c r="E5" s="13" t="s">
        <v>348</v>
      </c>
      <c r="F5" s="13">
        <v>22.44</v>
      </c>
      <c r="G5" s="13">
        <v>2800</v>
      </c>
      <c r="H5" s="13" t="str">
        <f>VLOOKUP(A5,'[1]Variable mod'!$A$2:$G$136,5,0)</f>
        <v>0</v>
      </c>
      <c r="I5" s="13">
        <f>VLOOKUP(A5,'[1]Variable mod'!$A$2:$G$136,6,0)</f>
        <v>348.33333333333331</v>
      </c>
      <c r="J5" s="13">
        <f t="shared" si="0"/>
        <v>3148.3333333333335</v>
      </c>
      <c r="K5" s="18"/>
      <c r="L5" s="18"/>
      <c r="M5" s="18"/>
      <c r="O5" s="18"/>
    </row>
    <row r="6" spans="1:16" x14ac:dyDescent="0.35">
      <c r="A6" s="10" t="s">
        <v>19</v>
      </c>
      <c r="B6" s="11" t="s">
        <v>20</v>
      </c>
      <c r="C6" s="12" t="s">
        <v>21</v>
      </c>
      <c r="D6" s="13" t="s">
        <v>12</v>
      </c>
      <c r="E6" s="13" t="s">
        <v>348</v>
      </c>
      <c r="F6" s="13">
        <v>25.99</v>
      </c>
      <c r="G6" s="13">
        <v>2700</v>
      </c>
      <c r="H6" s="13" t="str">
        <f>VLOOKUP(A6,'[1]Variable mod'!$A$2:$G$136,5,0)</f>
        <v>0</v>
      </c>
      <c r="I6" s="13">
        <f>VLOOKUP(A6,'[1]Variable mod'!$A$2:$G$136,6,0)</f>
        <v>153.33333333333334</v>
      </c>
      <c r="J6" s="13">
        <f t="shared" si="0"/>
        <v>2853.3333333333335</v>
      </c>
      <c r="K6" s="18"/>
      <c r="L6" s="18"/>
      <c r="M6" s="18"/>
      <c r="O6" s="18"/>
    </row>
    <row r="7" spans="1:16" x14ac:dyDescent="0.35">
      <c r="A7" s="10" t="s">
        <v>22</v>
      </c>
      <c r="B7" s="11" t="s">
        <v>23</v>
      </c>
      <c r="C7" s="12" t="s">
        <v>24</v>
      </c>
      <c r="D7" s="13" t="s">
        <v>12</v>
      </c>
      <c r="E7" s="13" t="s">
        <v>348</v>
      </c>
      <c r="F7" s="13">
        <v>40.590000000000003</v>
      </c>
      <c r="G7" s="13">
        <v>3800</v>
      </c>
      <c r="H7" s="13" t="str">
        <f>VLOOKUP(A7,'[1]Variable mod'!$A$2:$G$136,5,0)</f>
        <v>0</v>
      </c>
      <c r="I7" s="13">
        <f>VLOOKUP(A7,'[1]Variable mod'!$A$2:$G$136,6,0)</f>
        <v>233.33333333333334</v>
      </c>
      <c r="J7" s="13">
        <f t="shared" si="0"/>
        <v>4033.3333333333335</v>
      </c>
      <c r="K7" s="18">
        <v>30</v>
      </c>
      <c r="L7" s="18"/>
      <c r="M7" s="18"/>
      <c r="O7" s="18">
        <v>0</v>
      </c>
      <c r="P7">
        <f t="shared" ref="P7:P10" si="1">K7-O7</f>
        <v>30</v>
      </c>
    </row>
    <row r="8" spans="1:16" x14ac:dyDescent="0.35">
      <c r="A8" s="10" t="s">
        <v>25</v>
      </c>
      <c r="B8" s="11" t="s">
        <v>26</v>
      </c>
      <c r="C8" s="12" t="s">
        <v>27</v>
      </c>
      <c r="D8" s="13" t="s">
        <v>12</v>
      </c>
      <c r="E8" s="13" t="s">
        <v>348</v>
      </c>
      <c r="F8" s="13">
        <v>76.56</v>
      </c>
      <c r="G8" s="13">
        <v>2800</v>
      </c>
      <c r="H8" s="13" t="str">
        <f>VLOOKUP(A8,'[1]Variable mod'!$A$2:$G$136,5,0)</f>
        <v>0</v>
      </c>
      <c r="I8" s="13">
        <f>VLOOKUP(A8,'[1]Variable mod'!$A$2:$G$136,6,0)</f>
        <v>425</v>
      </c>
      <c r="J8" s="13">
        <f t="shared" si="0"/>
        <v>3225</v>
      </c>
      <c r="K8" s="18">
        <v>15</v>
      </c>
      <c r="L8" s="18"/>
      <c r="M8" s="18"/>
      <c r="O8" s="18">
        <v>15</v>
      </c>
      <c r="P8">
        <f t="shared" si="1"/>
        <v>0</v>
      </c>
    </row>
    <row r="9" spans="1:16" x14ac:dyDescent="0.35">
      <c r="A9" s="10" t="s">
        <v>28</v>
      </c>
      <c r="B9" s="11" t="s">
        <v>29</v>
      </c>
      <c r="C9" s="12" t="s">
        <v>30</v>
      </c>
      <c r="D9" s="13" t="s">
        <v>12</v>
      </c>
      <c r="E9" s="13" t="s">
        <v>349</v>
      </c>
      <c r="F9" s="13">
        <v>54.99</v>
      </c>
      <c r="G9" s="13">
        <v>2850</v>
      </c>
      <c r="H9" s="13" t="str">
        <f>VLOOKUP(A9,'[1]Variable mod'!$A$2:$G$136,5,0)</f>
        <v>0</v>
      </c>
      <c r="I9" s="13">
        <f>VLOOKUP(A9,'[1]Variable mod'!$A$2:$G$136,6,0)</f>
        <v>373.33333333333331</v>
      </c>
      <c r="J9" s="13">
        <f t="shared" si="0"/>
        <v>3223.3333333333335</v>
      </c>
      <c r="K9" s="18">
        <v>7</v>
      </c>
      <c r="L9" s="18"/>
      <c r="M9" s="18"/>
      <c r="O9" s="18">
        <v>0</v>
      </c>
      <c r="P9">
        <f t="shared" si="1"/>
        <v>7</v>
      </c>
    </row>
    <row r="10" spans="1:16" x14ac:dyDescent="0.35">
      <c r="A10" s="10" t="s">
        <v>31</v>
      </c>
      <c r="B10" s="11" t="s">
        <v>32</v>
      </c>
      <c r="C10" s="12" t="s">
        <v>33</v>
      </c>
      <c r="D10" s="13" t="s">
        <v>12</v>
      </c>
      <c r="E10" s="13" t="s">
        <v>349</v>
      </c>
      <c r="F10" s="13">
        <v>48.58</v>
      </c>
      <c r="G10" s="13">
        <v>3900</v>
      </c>
      <c r="H10" s="13" t="str">
        <f>VLOOKUP(A10,'[1]Variable mod'!$A$2:$G$136,5,0)</f>
        <v>0</v>
      </c>
      <c r="I10" s="13">
        <f>VLOOKUP(A10,'[1]Variable mod'!$A$2:$G$136,6,0)</f>
        <v>233.33333333333334</v>
      </c>
      <c r="J10" s="13">
        <f t="shared" si="0"/>
        <v>4133.333333333333</v>
      </c>
      <c r="K10" s="18">
        <v>30</v>
      </c>
      <c r="L10" s="18"/>
      <c r="M10" s="18"/>
      <c r="O10" s="18">
        <v>30</v>
      </c>
      <c r="P10">
        <f t="shared" si="1"/>
        <v>0</v>
      </c>
    </row>
    <row r="11" spans="1:16" x14ac:dyDescent="0.35">
      <c r="A11" s="10" t="s">
        <v>34</v>
      </c>
      <c r="B11" s="11" t="s">
        <v>35</v>
      </c>
      <c r="C11" s="12" t="s">
        <v>36</v>
      </c>
      <c r="D11" s="13" t="s">
        <v>12</v>
      </c>
      <c r="E11" s="13" t="s">
        <v>349</v>
      </c>
      <c r="F11" s="13">
        <v>54.99</v>
      </c>
      <c r="G11" s="13">
        <v>2800</v>
      </c>
      <c r="H11" s="13" t="str">
        <f>VLOOKUP(A11,'[1]Variable mod'!$A$2:$G$136,5,0)</f>
        <v>0</v>
      </c>
      <c r="I11" s="13">
        <f>VLOOKUP(A11,'[1]Variable mod'!$A$2:$G$136,6,0)</f>
        <v>223.33333333333334</v>
      </c>
      <c r="J11" s="13">
        <f t="shared" si="0"/>
        <v>3023.3333333333335</v>
      </c>
      <c r="K11" s="18"/>
      <c r="L11" s="18"/>
      <c r="M11" s="18"/>
      <c r="O11" s="18"/>
    </row>
    <row r="12" spans="1:16" x14ac:dyDescent="0.35">
      <c r="A12" s="10" t="s">
        <v>37</v>
      </c>
      <c r="B12" s="11" t="s">
        <v>38</v>
      </c>
      <c r="C12" s="12" t="s">
        <v>39</v>
      </c>
      <c r="D12" s="13" t="s">
        <v>12</v>
      </c>
      <c r="E12" s="13" t="s">
        <v>349</v>
      </c>
      <c r="F12" s="13">
        <v>93.84</v>
      </c>
      <c r="G12" s="13">
        <v>1130</v>
      </c>
      <c r="H12" s="13" t="str">
        <f>VLOOKUP(A12,'[1]Variable mod'!$A$2:$G$136,5,0)</f>
        <v>0</v>
      </c>
      <c r="I12" s="13" t="str">
        <f>VLOOKUP(A12,'[1]Variable mod'!$A$2:$G$136,6,0)</f>
        <v>0</v>
      </c>
      <c r="J12" s="13">
        <f t="shared" si="0"/>
        <v>1130</v>
      </c>
      <c r="K12" s="18">
        <v>5</v>
      </c>
      <c r="L12" s="18">
        <v>10</v>
      </c>
      <c r="M12" s="18">
        <v>5</v>
      </c>
      <c r="O12" s="18">
        <v>5</v>
      </c>
      <c r="P12">
        <f>K12-O12</f>
        <v>0</v>
      </c>
    </row>
    <row r="13" spans="1:16" x14ac:dyDescent="0.35">
      <c r="A13" s="10" t="s">
        <v>40</v>
      </c>
      <c r="B13" s="11" t="s">
        <v>41</v>
      </c>
      <c r="C13" s="12" t="s">
        <v>42</v>
      </c>
      <c r="D13" s="13" t="s">
        <v>12</v>
      </c>
      <c r="E13" s="13" t="s">
        <v>349</v>
      </c>
      <c r="F13" s="13">
        <v>31.560000000000002</v>
      </c>
      <c r="G13" s="13">
        <v>1600</v>
      </c>
      <c r="H13" s="13" t="str">
        <f>VLOOKUP(A13,'[1]Variable mod'!$A$2:$G$136,5,0)</f>
        <v>0</v>
      </c>
      <c r="I13" s="13">
        <f>VLOOKUP(A13,'[1]Variable mod'!$A$2:$G$136,6,0)</f>
        <v>248.33333333333334</v>
      </c>
      <c r="J13" s="13">
        <f t="shared" si="0"/>
        <v>1848.3333333333333</v>
      </c>
      <c r="K13" s="18"/>
      <c r="L13" s="18"/>
      <c r="M13" s="18"/>
      <c r="O13" s="18"/>
    </row>
    <row r="14" spans="1:16" x14ac:dyDescent="0.35">
      <c r="A14" s="10" t="s">
        <v>43</v>
      </c>
      <c r="B14" s="11" t="s">
        <v>44</v>
      </c>
      <c r="C14" s="12" t="s">
        <v>45</v>
      </c>
      <c r="D14" s="13" t="s">
        <v>346</v>
      </c>
      <c r="E14" s="13" t="s">
        <v>350</v>
      </c>
      <c r="F14" s="13">
        <v>25.75</v>
      </c>
      <c r="G14" s="13">
        <v>1950</v>
      </c>
      <c r="H14" s="13">
        <f>VLOOKUP(A14,'[1]Variable mod'!$A$2:$G$136,5,0)</f>
        <v>1072.4296666666664</v>
      </c>
      <c r="I14" s="13">
        <f>VLOOKUP(A14,'[1]Variable mod'!$A$2:$G$136,6,0)</f>
        <v>173.33333333333334</v>
      </c>
      <c r="J14" s="13">
        <f t="shared" si="0"/>
        <v>3195.7629999999999</v>
      </c>
      <c r="K14" s="18"/>
      <c r="L14" s="18"/>
      <c r="M14" s="18"/>
      <c r="O14" s="18"/>
    </row>
    <row r="15" spans="1:16" x14ac:dyDescent="0.35">
      <c r="A15" s="10" t="s">
        <v>47</v>
      </c>
      <c r="B15" s="11" t="s">
        <v>48</v>
      </c>
      <c r="C15" s="12" t="s">
        <v>49</v>
      </c>
      <c r="D15" s="13" t="s">
        <v>346</v>
      </c>
      <c r="E15" s="13" t="s">
        <v>350</v>
      </c>
      <c r="F15" s="13">
        <v>5.92</v>
      </c>
      <c r="G15" s="13">
        <v>1950</v>
      </c>
      <c r="H15" s="13">
        <f>VLOOKUP(A15,'[1]Variable mod'!$A$2:$G$136,5,0)</f>
        <v>369.14499999999998</v>
      </c>
      <c r="I15" s="13">
        <f>VLOOKUP(A15,'[1]Variable mod'!$A$2:$G$136,6,0)</f>
        <v>173.33333333333334</v>
      </c>
      <c r="J15" s="13">
        <f t="shared" si="0"/>
        <v>2492.4783333333335</v>
      </c>
      <c r="K15" s="18"/>
      <c r="L15" s="18"/>
      <c r="M15" s="18"/>
      <c r="O15" s="18"/>
    </row>
    <row r="16" spans="1:16" x14ac:dyDescent="0.35">
      <c r="A16" s="10" t="s">
        <v>50</v>
      </c>
      <c r="B16" s="11" t="s">
        <v>51</v>
      </c>
      <c r="C16" s="12" t="s">
        <v>18</v>
      </c>
      <c r="D16" s="13" t="s">
        <v>346</v>
      </c>
      <c r="E16" s="13" t="s">
        <v>350</v>
      </c>
      <c r="F16" s="13">
        <v>19.5</v>
      </c>
      <c r="G16" s="13">
        <v>1750</v>
      </c>
      <c r="H16" s="13">
        <f>VLOOKUP(A16,'[1]Variable mod'!$A$2:$G$136,5,0)</f>
        <v>236.97900000000001</v>
      </c>
      <c r="I16" s="13" t="str">
        <f>VLOOKUP(A16,'[1]Variable mod'!$A$2:$G$136,6,0)</f>
        <v>0</v>
      </c>
      <c r="J16" s="13">
        <f t="shared" si="0"/>
        <v>1986.979</v>
      </c>
      <c r="K16" s="18"/>
      <c r="L16" s="18"/>
      <c r="M16" s="18"/>
      <c r="O16" s="18"/>
    </row>
    <row r="17" spans="1:16" x14ac:dyDescent="0.35">
      <c r="A17" s="10" t="s">
        <v>52</v>
      </c>
      <c r="B17" s="11" t="s">
        <v>53</v>
      </c>
      <c r="C17" s="12" t="s">
        <v>54</v>
      </c>
      <c r="D17" s="13" t="s">
        <v>346</v>
      </c>
      <c r="E17" s="13" t="s">
        <v>350</v>
      </c>
      <c r="F17" s="13">
        <v>71.5</v>
      </c>
      <c r="G17" s="13">
        <v>1750</v>
      </c>
      <c r="H17" s="13">
        <f>VLOOKUP(A17,'[1]Variable mod'!$A$2:$G$136,5,0)</f>
        <v>226.41666666666666</v>
      </c>
      <c r="I17" s="13" t="str">
        <f>VLOOKUP(A17,'[1]Variable mod'!$A$2:$G$136,6,0)</f>
        <v>0</v>
      </c>
      <c r="J17" s="13">
        <f t="shared" si="0"/>
        <v>1976.4166666666667</v>
      </c>
      <c r="K17" s="18"/>
      <c r="L17" s="18"/>
      <c r="M17" s="18"/>
      <c r="O17" s="18"/>
    </row>
    <row r="18" spans="1:16" x14ac:dyDescent="0.35">
      <c r="A18" s="10" t="s">
        <v>55</v>
      </c>
      <c r="B18" s="11" t="s">
        <v>56</v>
      </c>
      <c r="C18" s="12" t="s">
        <v>18</v>
      </c>
      <c r="D18" s="13" t="s">
        <v>346</v>
      </c>
      <c r="E18" s="13" t="s">
        <v>350</v>
      </c>
      <c r="F18" s="13">
        <v>12.5</v>
      </c>
      <c r="G18" s="13">
        <v>1800</v>
      </c>
      <c r="H18" s="13">
        <f>VLOOKUP(A18,'[1]Variable mod'!$A$2:$G$136,5,0)</f>
        <v>179.15033333333335</v>
      </c>
      <c r="I18" s="13" t="str">
        <f>VLOOKUP(A18,'[1]Variable mod'!$A$2:$G$136,6,0)</f>
        <v>0</v>
      </c>
      <c r="J18" s="13">
        <f t="shared" si="0"/>
        <v>1979.1503333333333</v>
      </c>
      <c r="K18" s="18"/>
      <c r="L18" s="18"/>
      <c r="M18" s="18"/>
      <c r="O18" s="18"/>
    </row>
    <row r="19" spans="1:16" x14ac:dyDescent="0.35">
      <c r="A19" s="10" t="s">
        <v>57</v>
      </c>
      <c r="B19" s="11" t="s">
        <v>58</v>
      </c>
      <c r="C19" s="12" t="s">
        <v>18</v>
      </c>
      <c r="D19" s="13" t="s">
        <v>346</v>
      </c>
      <c r="E19" s="13" t="s">
        <v>350</v>
      </c>
      <c r="F19" s="13">
        <v>17.5</v>
      </c>
      <c r="G19" s="13">
        <v>1950</v>
      </c>
      <c r="H19" s="13">
        <f>VLOOKUP(A19,'[1]Variable mod'!$A$2:$G$136,5,0)</f>
        <v>532.93433333333337</v>
      </c>
      <c r="I19" s="13">
        <f>VLOOKUP(A19,'[1]Variable mod'!$A$2:$G$136,6,0)</f>
        <v>53.333333333333336</v>
      </c>
      <c r="J19" s="13">
        <f t="shared" si="0"/>
        <v>2536.2676666666671</v>
      </c>
      <c r="K19" s="18"/>
      <c r="L19" s="18"/>
      <c r="M19" s="18"/>
      <c r="O19" s="18"/>
    </row>
    <row r="20" spans="1:16" x14ac:dyDescent="0.35">
      <c r="A20" s="10" t="s">
        <v>59</v>
      </c>
      <c r="B20" s="11" t="s">
        <v>60</v>
      </c>
      <c r="C20" s="12" t="s">
        <v>24</v>
      </c>
      <c r="D20" s="13" t="s">
        <v>346</v>
      </c>
      <c r="E20" s="13" t="s">
        <v>350</v>
      </c>
      <c r="F20" s="13">
        <v>87.5</v>
      </c>
      <c r="G20" s="13">
        <v>2600</v>
      </c>
      <c r="H20" s="13" t="str">
        <f>VLOOKUP(A20,'[1]Variable mod'!$A$2:$G$136,5,0)</f>
        <v>0</v>
      </c>
      <c r="I20" s="13">
        <f>VLOOKUP(A20,'[1]Variable mod'!$A$2:$G$136,6,0)</f>
        <v>225</v>
      </c>
      <c r="J20" s="13">
        <f t="shared" si="0"/>
        <v>2825</v>
      </c>
      <c r="K20" s="18">
        <v>15</v>
      </c>
      <c r="L20" s="18">
        <v>7</v>
      </c>
      <c r="M20" s="18">
        <v>7</v>
      </c>
      <c r="O20" s="18">
        <v>15</v>
      </c>
      <c r="P20">
        <f>K20-O20</f>
        <v>0</v>
      </c>
    </row>
    <row r="21" spans="1:16" x14ac:dyDescent="0.35">
      <c r="A21" s="10" t="s">
        <v>61</v>
      </c>
      <c r="B21" s="11" t="s">
        <v>62</v>
      </c>
      <c r="C21" s="12" t="s">
        <v>63</v>
      </c>
      <c r="D21" s="13" t="s">
        <v>346</v>
      </c>
      <c r="E21" s="13" t="s">
        <v>350</v>
      </c>
      <c r="F21" s="13">
        <v>53</v>
      </c>
      <c r="G21" s="13">
        <v>5450</v>
      </c>
      <c r="H21" s="13" t="str">
        <f>VLOOKUP(A21,'[1]Variable mod'!$A$2:$G$136,5,0)</f>
        <v>0</v>
      </c>
      <c r="I21" s="13">
        <f>VLOOKUP(A21,'[1]Variable mod'!$A$2:$G$136,6,0)</f>
        <v>366.66666666666669</v>
      </c>
      <c r="J21" s="13">
        <f t="shared" si="0"/>
        <v>5816.666666666667</v>
      </c>
      <c r="K21" s="18"/>
      <c r="L21" s="18"/>
      <c r="M21" s="18"/>
      <c r="O21" s="18"/>
    </row>
    <row r="22" spans="1:16" x14ac:dyDescent="0.35">
      <c r="A22" s="10" t="s">
        <v>64</v>
      </c>
      <c r="B22" s="11" t="s">
        <v>65</v>
      </c>
      <c r="C22" s="12" t="s">
        <v>66</v>
      </c>
      <c r="D22" s="13" t="s">
        <v>346</v>
      </c>
      <c r="E22" s="13" t="s">
        <v>350</v>
      </c>
      <c r="F22" s="13">
        <v>55</v>
      </c>
      <c r="G22" s="13">
        <v>1025</v>
      </c>
      <c r="H22" s="13" t="str">
        <f>VLOOKUP(A22,'[1]Variable mod'!$A$2:$G$136,5,0)</f>
        <v>0</v>
      </c>
      <c r="I22" s="13" t="str">
        <f>VLOOKUP(A22,'[1]Variable mod'!$A$2:$G$136,6,0)</f>
        <v>0</v>
      </c>
      <c r="J22" s="13">
        <f t="shared" si="0"/>
        <v>1025</v>
      </c>
      <c r="K22" s="18">
        <v>15</v>
      </c>
      <c r="L22" s="18"/>
      <c r="M22" s="18"/>
      <c r="O22" s="18">
        <v>15</v>
      </c>
      <c r="P22">
        <f>K22-O22</f>
        <v>0</v>
      </c>
    </row>
    <row r="23" spans="1:16" x14ac:dyDescent="0.35">
      <c r="A23" s="10" t="s">
        <v>67</v>
      </c>
      <c r="B23" s="11" t="s">
        <v>68</v>
      </c>
      <c r="C23" s="12" t="s">
        <v>18</v>
      </c>
      <c r="D23" s="13" t="s">
        <v>346</v>
      </c>
      <c r="E23" s="13" t="s">
        <v>350</v>
      </c>
      <c r="F23" s="13">
        <v>47.5</v>
      </c>
      <c r="G23" s="13">
        <v>1755</v>
      </c>
      <c r="H23" s="13">
        <f>VLOOKUP(A23,'[1]Variable mod'!$A$2:$G$136,5,0)</f>
        <v>1070.5776666666668</v>
      </c>
      <c r="I23" s="13" t="str">
        <f>VLOOKUP(A23,'[1]Variable mod'!$A$2:$G$136,6,0)</f>
        <v>0</v>
      </c>
      <c r="J23" s="13">
        <f t="shared" si="0"/>
        <v>2825.577666666667</v>
      </c>
      <c r="K23" s="18"/>
      <c r="L23" s="18"/>
      <c r="M23" s="18"/>
      <c r="O23" s="18"/>
    </row>
    <row r="24" spans="1:16" x14ac:dyDescent="0.35">
      <c r="A24" s="10" t="s">
        <v>69</v>
      </c>
      <c r="B24" s="11" t="s">
        <v>70</v>
      </c>
      <c r="C24" s="12" t="s">
        <v>18</v>
      </c>
      <c r="D24" s="13" t="s">
        <v>346</v>
      </c>
      <c r="E24" s="13" t="s">
        <v>350</v>
      </c>
      <c r="F24" s="13">
        <v>17.5</v>
      </c>
      <c r="G24" s="13">
        <v>2700</v>
      </c>
      <c r="H24" s="13" t="str">
        <f>VLOOKUP(A24,'[1]Variable mod'!$A$2:$G$136,5,0)</f>
        <v>0</v>
      </c>
      <c r="I24" s="13">
        <f>VLOOKUP(A24,'[1]Variable mod'!$A$2:$G$136,6,0)</f>
        <v>216.66666666666666</v>
      </c>
      <c r="J24" s="13">
        <f t="shared" si="0"/>
        <v>2916.6666666666665</v>
      </c>
      <c r="K24" s="18"/>
      <c r="L24" s="18"/>
      <c r="M24" s="18"/>
      <c r="O24" s="18"/>
    </row>
    <row r="25" spans="1:16" x14ac:dyDescent="0.35">
      <c r="A25" s="10" t="s">
        <v>71</v>
      </c>
      <c r="B25" s="11" t="s">
        <v>72</v>
      </c>
      <c r="C25" s="12" t="s">
        <v>73</v>
      </c>
      <c r="D25" s="13" t="s">
        <v>346</v>
      </c>
      <c r="E25" s="13" t="s">
        <v>350</v>
      </c>
      <c r="F25" s="13">
        <v>39.25</v>
      </c>
      <c r="G25" s="13">
        <v>1950</v>
      </c>
      <c r="H25" s="13">
        <f>VLOOKUP(A25,'[1]Variable mod'!$A$2:$G$136,5,0)</f>
        <v>605.52299999999991</v>
      </c>
      <c r="I25" s="13">
        <f>VLOOKUP(A25,'[1]Variable mod'!$A$2:$G$136,6,0)</f>
        <v>160</v>
      </c>
      <c r="J25" s="13">
        <f t="shared" si="0"/>
        <v>2715.5230000000001</v>
      </c>
      <c r="K25" s="18"/>
      <c r="L25" s="18"/>
      <c r="M25" s="18"/>
      <c r="O25" s="18"/>
    </row>
    <row r="26" spans="1:16" x14ac:dyDescent="0.35">
      <c r="A26" s="10" t="s">
        <v>74</v>
      </c>
      <c r="B26" s="11" t="s">
        <v>75</v>
      </c>
      <c r="C26" s="12" t="s">
        <v>18</v>
      </c>
      <c r="D26" s="13" t="s">
        <v>346</v>
      </c>
      <c r="E26" s="13" t="s">
        <v>350</v>
      </c>
      <c r="F26" s="13">
        <v>32.5</v>
      </c>
      <c r="G26" s="13">
        <v>2600</v>
      </c>
      <c r="H26" s="13" t="str">
        <f>VLOOKUP(A26,'[1]Variable mod'!$A$2:$G$136,5,0)</f>
        <v>0</v>
      </c>
      <c r="I26" s="13">
        <f>VLOOKUP(A26,'[1]Variable mod'!$A$2:$G$136,6,0)</f>
        <v>628.33333333333337</v>
      </c>
      <c r="J26" s="13">
        <f t="shared" si="0"/>
        <v>3228.3333333333335</v>
      </c>
      <c r="K26" s="18">
        <v>30</v>
      </c>
      <c r="L26" s="18"/>
      <c r="M26" s="18"/>
      <c r="O26" s="18">
        <v>0</v>
      </c>
      <c r="P26">
        <f>K26-O26</f>
        <v>30</v>
      </c>
    </row>
    <row r="27" spans="1:16" x14ac:dyDescent="0.35">
      <c r="A27" s="10" t="s">
        <v>76</v>
      </c>
      <c r="B27" s="11" t="s">
        <v>77</v>
      </c>
      <c r="C27" s="12" t="s">
        <v>78</v>
      </c>
      <c r="D27" s="13" t="s">
        <v>346</v>
      </c>
      <c r="E27" s="13" t="s">
        <v>350</v>
      </c>
      <c r="F27" s="13">
        <v>37.5</v>
      </c>
      <c r="G27" s="13">
        <v>2100</v>
      </c>
      <c r="H27" s="13">
        <f>VLOOKUP(A27,'[1]Variable mod'!$A$2:$G$136,5,0)</f>
        <v>445.8866666666666</v>
      </c>
      <c r="I27" s="13" t="str">
        <f>VLOOKUP(A27,'[1]Variable mod'!$A$2:$G$136,6,0)</f>
        <v>0</v>
      </c>
      <c r="J27" s="13">
        <f t="shared" si="0"/>
        <v>2545.8866666666668</v>
      </c>
      <c r="K27" s="18"/>
      <c r="L27" s="18"/>
      <c r="M27" s="18"/>
      <c r="O27" s="18"/>
    </row>
    <row r="28" spans="1:16" x14ac:dyDescent="0.35">
      <c r="A28" s="10" t="s">
        <v>79</v>
      </c>
      <c r="B28" s="11" t="s">
        <v>80</v>
      </c>
      <c r="C28" s="12" t="s">
        <v>18</v>
      </c>
      <c r="D28" s="13" t="s">
        <v>346</v>
      </c>
      <c r="E28" s="13" t="s">
        <v>350</v>
      </c>
      <c r="F28" s="13">
        <v>87.5</v>
      </c>
      <c r="G28" s="13">
        <v>2300</v>
      </c>
      <c r="H28" s="13">
        <f>VLOOKUP(A28,'[1]Variable mod'!$A$2:$G$136,5,0)</f>
        <v>242.77833333333334</v>
      </c>
      <c r="I28" s="13" t="str">
        <f>VLOOKUP(A28,'[1]Variable mod'!$A$2:$G$136,6,0)</f>
        <v>0</v>
      </c>
      <c r="J28" s="13">
        <f t="shared" si="0"/>
        <v>2542.7783333333332</v>
      </c>
      <c r="K28" s="18">
        <v>30</v>
      </c>
      <c r="L28" s="18"/>
      <c r="M28" s="18"/>
      <c r="O28" s="18">
        <v>0</v>
      </c>
      <c r="P28">
        <f>K28-O28</f>
        <v>30</v>
      </c>
    </row>
    <row r="29" spans="1:16" x14ac:dyDescent="0.35">
      <c r="A29" s="14" t="s">
        <v>81</v>
      </c>
      <c r="B29" s="11" t="s">
        <v>82</v>
      </c>
      <c r="C29" s="12" t="s">
        <v>21</v>
      </c>
      <c r="D29" s="13" t="s">
        <v>346</v>
      </c>
      <c r="E29" s="13" t="s">
        <v>350</v>
      </c>
      <c r="F29" s="13">
        <v>55</v>
      </c>
      <c r="G29" s="13">
        <v>1025</v>
      </c>
      <c r="H29" s="13" t="str">
        <f>VLOOKUP(A29,'[1]Variable mod'!$A$2:$G$136,5,0)</f>
        <v>0</v>
      </c>
      <c r="I29" s="13" t="str">
        <f>VLOOKUP(A29,'[1]Variable mod'!$A$2:$G$136,6,0)</f>
        <v>0</v>
      </c>
      <c r="J29" s="13">
        <f t="shared" si="0"/>
        <v>1025</v>
      </c>
      <c r="K29" s="18"/>
      <c r="L29" s="18"/>
      <c r="M29" s="18">
        <v>30</v>
      </c>
      <c r="O29" s="18"/>
    </row>
    <row r="30" spans="1:16" x14ac:dyDescent="0.35">
      <c r="A30" s="10" t="s">
        <v>83</v>
      </c>
      <c r="B30" s="11" t="s">
        <v>84</v>
      </c>
      <c r="C30" s="12" t="s">
        <v>18</v>
      </c>
      <c r="D30" s="13" t="s">
        <v>346</v>
      </c>
      <c r="E30" s="13" t="s">
        <v>350</v>
      </c>
      <c r="F30" s="13">
        <v>17.5</v>
      </c>
      <c r="G30" s="13">
        <v>2250</v>
      </c>
      <c r="H30" s="13">
        <f>VLOOKUP(A30,'[1]Variable mod'!$A$2:$G$136,5,0)</f>
        <v>322.77433333333335</v>
      </c>
      <c r="I30" s="13">
        <f>VLOOKUP(A30,'[1]Variable mod'!$A$2:$G$136,6,0)</f>
        <v>126.66666666666667</v>
      </c>
      <c r="J30" s="13">
        <f t="shared" si="0"/>
        <v>2699.4409999999998</v>
      </c>
      <c r="K30" s="18"/>
      <c r="L30" s="18"/>
      <c r="M30" s="18"/>
      <c r="O30" s="18"/>
    </row>
    <row r="31" spans="1:16" x14ac:dyDescent="0.35">
      <c r="A31" s="10" t="s">
        <v>85</v>
      </c>
      <c r="B31" s="11" t="s">
        <v>86</v>
      </c>
      <c r="C31" s="12" t="s">
        <v>87</v>
      </c>
      <c r="D31" s="13" t="s">
        <v>346</v>
      </c>
      <c r="E31" s="13" t="s">
        <v>350</v>
      </c>
      <c r="F31" s="13">
        <v>17.5</v>
      </c>
      <c r="G31" s="13">
        <v>1750</v>
      </c>
      <c r="H31" s="13">
        <f>VLOOKUP(A31,'[1]Variable mod'!$A$2:$G$136,5,0)</f>
        <v>220.23666666666668</v>
      </c>
      <c r="I31" s="13" t="str">
        <f>VLOOKUP(A31,'[1]Variable mod'!$A$2:$G$136,6,0)</f>
        <v>0</v>
      </c>
      <c r="J31" s="13">
        <f t="shared" si="0"/>
        <v>1970.2366666666667</v>
      </c>
      <c r="K31" s="18"/>
      <c r="L31" s="18"/>
      <c r="M31" s="18"/>
      <c r="O31" s="18"/>
    </row>
    <row r="32" spans="1:16" x14ac:dyDescent="0.35">
      <c r="A32" s="10" t="s">
        <v>88</v>
      </c>
      <c r="B32" s="11" t="s">
        <v>89</v>
      </c>
      <c r="C32" s="12" t="s">
        <v>18</v>
      </c>
      <c r="D32" s="13" t="s">
        <v>346</v>
      </c>
      <c r="E32" s="13" t="s">
        <v>350</v>
      </c>
      <c r="F32" s="13">
        <v>17.5</v>
      </c>
      <c r="G32" s="13">
        <v>2100</v>
      </c>
      <c r="H32" s="13">
        <f>VLOOKUP(A32,'[1]Variable mod'!$A$2:$G$136,5,0)</f>
        <v>293.66666666666669</v>
      </c>
      <c r="I32" s="13" t="str">
        <f>VLOOKUP(A32,'[1]Variable mod'!$A$2:$G$136,6,0)</f>
        <v>0</v>
      </c>
      <c r="J32" s="13">
        <f t="shared" si="0"/>
        <v>2393.6666666666665</v>
      </c>
      <c r="K32" s="18"/>
      <c r="L32" s="18"/>
      <c r="M32" s="18"/>
      <c r="O32" s="18"/>
    </row>
    <row r="33" spans="1:16" x14ac:dyDescent="0.35">
      <c r="A33" s="10" t="s">
        <v>90</v>
      </c>
      <c r="B33" s="11" t="s">
        <v>91</v>
      </c>
      <c r="C33" s="12" t="s">
        <v>18</v>
      </c>
      <c r="D33" s="13" t="s">
        <v>346</v>
      </c>
      <c r="E33" s="13" t="s">
        <v>350</v>
      </c>
      <c r="F33" s="13">
        <v>47.5</v>
      </c>
      <c r="G33" s="13">
        <v>2900</v>
      </c>
      <c r="H33" s="13" t="str">
        <f>VLOOKUP(A33,'[1]Variable mod'!$A$2:$G$136,5,0)</f>
        <v>0</v>
      </c>
      <c r="I33" s="13">
        <f>VLOOKUP(A33,'[1]Variable mod'!$A$2:$G$136,6,0)</f>
        <v>265</v>
      </c>
      <c r="J33" s="13">
        <f t="shared" si="0"/>
        <v>3165</v>
      </c>
      <c r="K33" s="18"/>
      <c r="L33" s="18"/>
      <c r="M33" s="18"/>
      <c r="O33" s="18"/>
    </row>
    <row r="34" spans="1:16" x14ac:dyDescent="0.35">
      <c r="A34" s="10" t="s">
        <v>92</v>
      </c>
      <c r="B34" s="11" t="s">
        <v>93</v>
      </c>
      <c r="C34" s="12" t="s">
        <v>18</v>
      </c>
      <c r="D34" s="13" t="s">
        <v>346</v>
      </c>
      <c r="E34" s="13" t="s">
        <v>350</v>
      </c>
      <c r="F34" s="13">
        <v>62.5</v>
      </c>
      <c r="G34" s="13">
        <v>1950</v>
      </c>
      <c r="H34" s="13">
        <f>VLOOKUP(A34,'[1]Variable mod'!$A$2:$G$136,5,0)</f>
        <v>628.36799999999994</v>
      </c>
      <c r="I34" s="13">
        <f>VLOOKUP(A34,'[1]Variable mod'!$A$2:$G$136,6,0)</f>
        <v>166.66666666666666</v>
      </c>
      <c r="J34" s="13">
        <f t="shared" si="0"/>
        <v>2745.0346666666665</v>
      </c>
      <c r="K34" s="18">
        <v>30</v>
      </c>
      <c r="L34" s="18"/>
      <c r="M34" s="18"/>
      <c r="O34" s="18">
        <v>30</v>
      </c>
      <c r="P34">
        <f>K34-O34</f>
        <v>0</v>
      </c>
    </row>
    <row r="35" spans="1:16" x14ac:dyDescent="0.35">
      <c r="A35" s="10" t="s">
        <v>94</v>
      </c>
      <c r="B35" s="11" t="s">
        <v>95</v>
      </c>
      <c r="C35" s="12" t="s">
        <v>18</v>
      </c>
      <c r="D35" s="13" t="s">
        <v>346</v>
      </c>
      <c r="E35" s="13" t="s">
        <v>350</v>
      </c>
      <c r="F35" s="13">
        <v>23.5</v>
      </c>
      <c r="G35" s="13">
        <v>1950</v>
      </c>
      <c r="H35" s="13">
        <f>VLOOKUP(A35,'[1]Variable mod'!$A$2:$G$136,5,0)</f>
        <v>1235.4986666666666</v>
      </c>
      <c r="I35" s="13" t="str">
        <f>VLOOKUP(A35,'[1]Variable mod'!$A$2:$G$136,6,0)</f>
        <v>0</v>
      </c>
      <c r="J35" s="13">
        <f t="shared" si="0"/>
        <v>3185.4986666666664</v>
      </c>
      <c r="K35" s="18"/>
      <c r="L35" s="18"/>
      <c r="M35" s="18"/>
      <c r="O35" s="18"/>
    </row>
    <row r="36" spans="1:16" x14ac:dyDescent="0.35">
      <c r="A36" s="10" t="s">
        <v>96</v>
      </c>
      <c r="B36" s="11" t="s">
        <v>97</v>
      </c>
      <c r="C36" s="12" t="s">
        <v>98</v>
      </c>
      <c r="D36" s="13" t="s">
        <v>346</v>
      </c>
      <c r="E36" s="13" t="s">
        <v>350</v>
      </c>
      <c r="F36" s="13">
        <v>21.580000000000002</v>
      </c>
      <c r="G36" s="13">
        <v>1750</v>
      </c>
      <c r="H36" s="13">
        <f>VLOOKUP(A36,'[1]Variable mod'!$A$2:$G$136,5,0)</f>
        <v>261.27966666666669</v>
      </c>
      <c r="I36" s="13" t="str">
        <f>VLOOKUP(A36,'[1]Variable mod'!$A$2:$G$136,6,0)</f>
        <v>0</v>
      </c>
      <c r="J36" s="13">
        <f t="shared" ref="J36:J67" si="2">SUM(G36:I36)</f>
        <v>2011.2796666666668</v>
      </c>
      <c r="K36" s="18"/>
      <c r="L36" s="18"/>
      <c r="M36" s="18"/>
      <c r="O36" s="18"/>
    </row>
    <row r="37" spans="1:16" x14ac:dyDescent="0.35">
      <c r="A37" s="10" t="s">
        <v>99</v>
      </c>
      <c r="B37" s="11" t="s">
        <v>100</v>
      </c>
      <c r="C37" s="12" t="s">
        <v>101</v>
      </c>
      <c r="D37" s="13" t="s">
        <v>346</v>
      </c>
      <c r="E37" s="13" t="s">
        <v>350</v>
      </c>
      <c r="F37" s="13">
        <v>32.67</v>
      </c>
      <c r="G37" s="13">
        <v>1750</v>
      </c>
      <c r="H37" s="13">
        <f>VLOOKUP(A37,'[1]Variable mod'!$A$2:$G$136,5,0)</f>
        <v>517.80166666666662</v>
      </c>
      <c r="I37" s="13" t="str">
        <f>VLOOKUP(A37,'[1]Variable mod'!$A$2:$G$136,6,0)</f>
        <v>0</v>
      </c>
      <c r="J37" s="13">
        <f t="shared" si="2"/>
        <v>2267.8016666666667</v>
      </c>
      <c r="K37" s="18"/>
      <c r="L37" s="18"/>
      <c r="M37" s="18"/>
      <c r="O37" s="18"/>
    </row>
    <row r="38" spans="1:16" x14ac:dyDescent="0.35">
      <c r="A38" s="10" t="s">
        <v>102</v>
      </c>
      <c r="B38" s="11" t="s">
        <v>103</v>
      </c>
      <c r="C38" s="12" t="s">
        <v>104</v>
      </c>
      <c r="D38" s="13" t="s">
        <v>346</v>
      </c>
      <c r="E38" s="13" t="s">
        <v>350</v>
      </c>
      <c r="F38" s="13">
        <v>33.67</v>
      </c>
      <c r="G38" s="13">
        <v>2500</v>
      </c>
      <c r="H38" s="13" t="str">
        <f>VLOOKUP(A38,'[1]Variable mod'!$A$2:$G$136,5,0)</f>
        <v>0</v>
      </c>
      <c r="I38" s="13">
        <f>VLOOKUP(A38,'[1]Variable mod'!$A$2:$G$136,6,0)</f>
        <v>191.66666666666666</v>
      </c>
      <c r="J38" s="13">
        <f t="shared" si="2"/>
        <v>2691.6666666666665</v>
      </c>
      <c r="K38" s="18">
        <v>30</v>
      </c>
      <c r="L38" s="18"/>
      <c r="M38" s="18"/>
      <c r="O38" s="18">
        <v>30</v>
      </c>
      <c r="P38">
        <f>K38-O38</f>
        <v>0</v>
      </c>
    </row>
    <row r="39" spans="1:16" x14ac:dyDescent="0.35">
      <c r="A39" s="10" t="s">
        <v>105</v>
      </c>
      <c r="B39" s="11" t="s">
        <v>106</v>
      </c>
      <c r="C39" s="12" t="s">
        <v>107</v>
      </c>
      <c r="D39" s="13" t="s">
        <v>346</v>
      </c>
      <c r="E39" s="13" t="s">
        <v>350</v>
      </c>
      <c r="F39" s="13">
        <v>48.75</v>
      </c>
      <c r="G39" s="13">
        <v>1755</v>
      </c>
      <c r="H39" s="13">
        <f>VLOOKUP(A39,'[1]Variable mod'!$A$2:$G$136,5,0)</f>
        <v>754.61133333333328</v>
      </c>
      <c r="I39" s="13" t="str">
        <f>VLOOKUP(A39,'[1]Variable mod'!$A$2:$G$136,6,0)</f>
        <v>0</v>
      </c>
      <c r="J39" s="13">
        <f t="shared" si="2"/>
        <v>2509.6113333333333</v>
      </c>
      <c r="K39" s="18"/>
      <c r="L39" s="18">
        <v>30</v>
      </c>
      <c r="M39" s="18"/>
      <c r="O39" s="18"/>
    </row>
    <row r="40" spans="1:16" x14ac:dyDescent="0.35">
      <c r="A40" s="10" t="s">
        <v>108</v>
      </c>
      <c r="B40" s="11" t="s">
        <v>109</v>
      </c>
      <c r="C40" s="12" t="s">
        <v>110</v>
      </c>
      <c r="D40" s="13" t="s">
        <v>346</v>
      </c>
      <c r="E40" s="13" t="s">
        <v>350</v>
      </c>
      <c r="F40" s="13">
        <v>19</v>
      </c>
      <c r="G40" s="13">
        <v>2420</v>
      </c>
      <c r="H40" s="13">
        <f>VLOOKUP(A40,'[1]Variable mod'!$A$2:$G$136,5,0)</f>
        <v>368.04166666666669</v>
      </c>
      <c r="I40" s="13" t="str">
        <f>VLOOKUP(A40,'[1]Variable mod'!$A$2:$G$136,6,0)</f>
        <v>0</v>
      </c>
      <c r="J40" s="13">
        <f t="shared" si="2"/>
        <v>2788.0416666666665</v>
      </c>
      <c r="K40" s="18"/>
      <c r="L40" s="18"/>
      <c r="M40" s="18"/>
      <c r="O40" s="18"/>
    </row>
    <row r="41" spans="1:16" x14ac:dyDescent="0.35">
      <c r="A41" s="10" t="s">
        <v>111</v>
      </c>
      <c r="B41" s="11" t="s">
        <v>112</v>
      </c>
      <c r="C41" s="12" t="s">
        <v>78</v>
      </c>
      <c r="D41" s="13" t="s">
        <v>346</v>
      </c>
      <c r="E41" s="13" t="s">
        <v>350</v>
      </c>
      <c r="F41" s="13">
        <v>37.5</v>
      </c>
      <c r="G41" s="13">
        <v>1750</v>
      </c>
      <c r="H41" s="13">
        <f>VLOOKUP(A41,'[1]Variable mod'!$A$2:$G$136,5,0)</f>
        <v>811.49833333333333</v>
      </c>
      <c r="I41" s="13" t="str">
        <f>VLOOKUP(A41,'[1]Variable mod'!$A$2:$G$136,6,0)</f>
        <v>0</v>
      </c>
      <c r="J41" s="13">
        <f t="shared" si="2"/>
        <v>2561.4983333333334</v>
      </c>
      <c r="K41" s="18">
        <v>30</v>
      </c>
      <c r="L41" s="18"/>
      <c r="M41" s="18"/>
      <c r="O41" s="18">
        <v>30</v>
      </c>
      <c r="P41">
        <f>K41-O41</f>
        <v>0</v>
      </c>
    </row>
    <row r="42" spans="1:16" x14ac:dyDescent="0.35">
      <c r="A42" s="10" t="s">
        <v>113</v>
      </c>
      <c r="B42" s="11" t="s">
        <v>114</v>
      </c>
      <c r="C42" s="12" t="s">
        <v>115</v>
      </c>
      <c r="D42" s="13" t="s">
        <v>346</v>
      </c>
      <c r="E42" s="13" t="s">
        <v>350</v>
      </c>
      <c r="F42" s="13">
        <v>25</v>
      </c>
      <c r="G42" s="13">
        <v>2700</v>
      </c>
      <c r="H42" s="13">
        <f>VLOOKUP(A42,'[1]Variable mod'!$A$2:$G$136,5,0)</f>
        <v>1015.1519999999999</v>
      </c>
      <c r="I42" s="13" t="str">
        <f>VLOOKUP(A42,'[1]Variable mod'!$A$2:$G$136,6,0)</f>
        <v>0</v>
      </c>
      <c r="J42" s="13">
        <f t="shared" si="2"/>
        <v>3715.152</v>
      </c>
      <c r="K42" s="18"/>
      <c r="L42" s="18"/>
      <c r="M42" s="18"/>
      <c r="O42" s="18"/>
    </row>
    <row r="43" spans="1:16" x14ac:dyDescent="0.35">
      <c r="A43" s="10" t="s">
        <v>116</v>
      </c>
      <c r="B43" s="11" t="s">
        <v>117</v>
      </c>
      <c r="C43" s="12" t="s">
        <v>18</v>
      </c>
      <c r="D43" s="13" t="s">
        <v>346</v>
      </c>
      <c r="E43" s="13" t="s">
        <v>350</v>
      </c>
      <c r="F43" s="13">
        <v>74.5</v>
      </c>
      <c r="G43" s="13">
        <v>2250</v>
      </c>
      <c r="H43" s="13">
        <f>VLOOKUP(A43,'[1]Variable mod'!$A$2:$G$136,5,0)</f>
        <v>1061.5639999999996</v>
      </c>
      <c r="I43" s="13">
        <f>VLOOKUP(A43,'[1]Variable mod'!$A$2:$G$136,6,0)</f>
        <v>146.66666666666666</v>
      </c>
      <c r="J43" s="13">
        <f t="shared" si="2"/>
        <v>3458.2306666666659</v>
      </c>
      <c r="K43" s="18"/>
      <c r="L43" s="18">
        <v>15</v>
      </c>
      <c r="M43" s="18"/>
      <c r="O43" s="18"/>
    </row>
    <row r="44" spans="1:16" x14ac:dyDescent="0.35">
      <c r="A44" s="10" t="s">
        <v>118</v>
      </c>
      <c r="B44" s="11" t="s">
        <v>119</v>
      </c>
      <c r="C44" s="12" t="s">
        <v>18</v>
      </c>
      <c r="D44" s="13" t="s">
        <v>346</v>
      </c>
      <c r="E44" s="13" t="s">
        <v>350</v>
      </c>
      <c r="F44" s="13">
        <v>17.5</v>
      </c>
      <c r="G44" s="13">
        <v>2250</v>
      </c>
      <c r="H44" s="13">
        <f>VLOOKUP(A44,'[1]Variable mod'!$A$2:$G$136,5,0)</f>
        <v>875.65366666666671</v>
      </c>
      <c r="I44" s="13">
        <f>VLOOKUP(A44,'[1]Variable mod'!$A$2:$G$136,6,0)</f>
        <v>166.66666666666666</v>
      </c>
      <c r="J44" s="13">
        <f t="shared" si="2"/>
        <v>3292.3203333333331</v>
      </c>
      <c r="K44" s="18"/>
      <c r="L44" s="18"/>
      <c r="M44" s="18"/>
      <c r="O44" s="18"/>
    </row>
    <row r="45" spans="1:16" x14ac:dyDescent="0.35">
      <c r="A45" s="10" t="s">
        <v>120</v>
      </c>
      <c r="B45" s="11" t="s">
        <v>121</v>
      </c>
      <c r="C45" s="12" t="s">
        <v>122</v>
      </c>
      <c r="D45" s="13" t="s">
        <v>346</v>
      </c>
      <c r="E45" s="13" t="s">
        <v>350</v>
      </c>
      <c r="F45" s="13">
        <v>45</v>
      </c>
      <c r="G45" s="13">
        <v>2450</v>
      </c>
      <c r="H45" s="13">
        <f>VLOOKUP(A45,'[1]Variable mod'!$A$2:$G$136,5,0)</f>
        <v>483.86733333333331</v>
      </c>
      <c r="I45" s="13" t="str">
        <f>VLOOKUP(A45,'[1]Variable mod'!$A$2:$G$136,6,0)</f>
        <v>0</v>
      </c>
      <c r="J45" s="13">
        <f t="shared" si="2"/>
        <v>2933.8673333333331</v>
      </c>
      <c r="K45" s="18">
        <v>15</v>
      </c>
      <c r="L45" s="18"/>
      <c r="M45" s="18"/>
      <c r="O45" s="18">
        <v>15</v>
      </c>
      <c r="P45">
        <f>K45-O45</f>
        <v>0</v>
      </c>
    </row>
    <row r="46" spans="1:16" x14ac:dyDescent="0.35">
      <c r="A46" s="10" t="s">
        <v>123</v>
      </c>
      <c r="B46" s="11" t="s">
        <v>124</v>
      </c>
      <c r="C46" s="12" t="s">
        <v>18</v>
      </c>
      <c r="D46" s="13" t="s">
        <v>346</v>
      </c>
      <c r="E46" s="13" t="s">
        <v>350</v>
      </c>
      <c r="F46" s="13">
        <v>17.5</v>
      </c>
      <c r="G46" s="13">
        <v>2600</v>
      </c>
      <c r="H46" s="13" t="str">
        <f>VLOOKUP(A46,'[1]Variable mod'!$A$2:$G$136,5,0)</f>
        <v>0</v>
      </c>
      <c r="I46" s="13">
        <f>VLOOKUP(A46,'[1]Variable mod'!$A$2:$G$136,6,0)</f>
        <v>616.66666666666663</v>
      </c>
      <c r="J46" s="13">
        <f t="shared" si="2"/>
        <v>3216.6666666666665</v>
      </c>
      <c r="K46" s="18"/>
      <c r="L46" s="18"/>
      <c r="M46" s="18"/>
      <c r="O46" s="18"/>
    </row>
    <row r="47" spans="1:16" x14ac:dyDescent="0.35">
      <c r="A47" s="10" t="s">
        <v>125</v>
      </c>
      <c r="B47" s="11" t="s">
        <v>126</v>
      </c>
      <c r="C47" s="12" t="s">
        <v>18</v>
      </c>
      <c r="D47" s="13" t="s">
        <v>346</v>
      </c>
      <c r="E47" s="13" t="s">
        <v>350</v>
      </c>
      <c r="F47" s="13">
        <v>25.5</v>
      </c>
      <c r="G47" s="13">
        <v>1950</v>
      </c>
      <c r="H47" s="13">
        <f>VLOOKUP(A47,'[1]Variable mod'!$A$2:$G$136,5,0)</f>
        <v>250.86166666666668</v>
      </c>
      <c r="I47" s="13" t="str">
        <f>VLOOKUP(A47,'[1]Variable mod'!$A$2:$G$136,6,0)</f>
        <v>0</v>
      </c>
      <c r="J47" s="13">
        <f t="shared" si="2"/>
        <v>2200.8616666666667</v>
      </c>
      <c r="K47" s="18"/>
      <c r="L47" s="18"/>
      <c r="M47" s="18"/>
      <c r="O47" s="18"/>
    </row>
    <row r="48" spans="1:16" x14ac:dyDescent="0.35">
      <c r="A48" s="10" t="s">
        <v>127</v>
      </c>
      <c r="B48" s="11" t="s">
        <v>128</v>
      </c>
      <c r="C48" s="12" t="s">
        <v>18</v>
      </c>
      <c r="D48" s="13" t="s">
        <v>346</v>
      </c>
      <c r="E48" s="13" t="s">
        <v>350</v>
      </c>
      <c r="F48" s="13">
        <v>19.5</v>
      </c>
      <c r="G48" s="13">
        <v>2250</v>
      </c>
      <c r="H48" s="13">
        <f>VLOOKUP(A48,'[1]Variable mod'!$A$2:$G$136,5,0)</f>
        <v>617.22699999999998</v>
      </c>
      <c r="I48" s="13">
        <f>VLOOKUP(A48,'[1]Variable mod'!$A$2:$G$136,6,0)</f>
        <v>213.33333333333334</v>
      </c>
      <c r="J48" s="13">
        <f t="shared" si="2"/>
        <v>3080.5603333333333</v>
      </c>
      <c r="K48" s="18"/>
      <c r="L48" s="18"/>
      <c r="M48" s="18"/>
      <c r="O48" s="18"/>
    </row>
    <row r="49" spans="1:16" x14ac:dyDescent="0.35">
      <c r="A49" s="10" t="s">
        <v>129</v>
      </c>
      <c r="B49" s="11" t="s">
        <v>130</v>
      </c>
      <c r="C49" s="12" t="s">
        <v>18</v>
      </c>
      <c r="D49" s="13" t="s">
        <v>346</v>
      </c>
      <c r="E49" s="13" t="s">
        <v>350</v>
      </c>
      <c r="F49" s="13">
        <v>15.5</v>
      </c>
      <c r="G49" s="13">
        <v>2700</v>
      </c>
      <c r="H49" s="13">
        <f>VLOOKUP(A49,'[1]Variable mod'!$A$2:$G$136,5,0)</f>
        <v>624.37833333333344</v>
      </c>
      <c r="I49" s="13">
        <f>VLOOKUP(A49,'[1]Variable mod'!$A$2:$G$136,6,0)</f>
        <v>126.66666666666667</v>
      </c>
      <c r="J49" s="13">
        <f t="shared" si="2"/>
        <v>3451.0450000000001</v>
      </c>
      <c r="K49" s="18"/>
      <c r="L49" s="18"/>
      <c r="M49" s="18"/>
      <c r="O49" s="18"/>
    </row>
    <row r="50" spans="1:16" x14ac:dyDescent="0.35">
      <c r="A50" s="10" t="s">
        <v>131</v>
      </c>
      <c r="B50" s="11" t="s">
        <v>132</v>
      </c>
      <c r="C50" s="12" t="s">
        <v>133</v>
      </c>
      <c r="D50" s="13" t="s">
        <v>346</v>
      </c>
      <c r="E50" s="13" t="s">
        <v>350</v>
      </c>
      <c r="F50" s="13">
        <v>10.5</v>
      </c>
      <c r="G50" s="13">
        <v>1950</v>
      </c>
      <c r="H50" s="13">
        <f>VLOOKUP(A50,'[1]Variable mod'!$A$2:$G$136,5,0)</f>
        <v>1120.2553333333333</v>
      </c>
      <c r="I50" s="13" t="str">
        <f>VLOOKUP(A50,'[1]Variable mod'!$A$2:$G$136,6,0)</f>
        <v>0</v>
      </c>
      <c r="J50" s="13">
        <f t="shared" si="2"/>
        <v>3070.2553333333335</v>
      </c>
      <c r="K50" s="18"/>
      <c r="L50" s="18"/>
      <c r="M50" s="18"/>
      <c r="O50" s="18"/>
    </row>
    <row r="51" spans="1:16" x14ac:dyDescent="0.35">
      <c r="A51" s="10" t="s">
        <v>134</v>
      </c>
      <c r="B51" s="11" t="s">
        <v>135</v>
      </c>
      <c r="C51" s="12" t="s">
        <v>136</v>
      </c>
      <c r="D51" s="13" t="s">
        <v>346</v>
      </c>
      <c r="E51" s="13" t="s">
        <v>350</v>
      </c>
      <c r="F51" s="13">
        <v>18.75</v>
      </c>
      <c r="G51" s="13">
        <v>2600</v>
      </c>
      <c r="H51" s="13" t="str">
        <f>VLOOKUP(A51,'[1]Variable mod'!$A$2:$G$136,5,0)</f>
        <v>0</v>
      </c>
      <c r="I51" s="13">
        <f>VLOOKUP(A51,'[1]Variable mod'!$A$2:$G$136,6,0)</f>
        <v>370</v>
      </c>
      <c r="J51" s="13">
        <f t="shared" si="2"/>
        <v>2970</v>
      </c>
      <c r="K51" s="18"/>
      <c r="L51" s="18">
        <v>7</v>
      </c>
      <c r="M51" s="18"/>
      <c r="O51" s="18"/>
    </row>
    <row r="52" spans="1:16" x14ac:dyDescent="0.35">
      <c r="A52" s="10" t="s">
        <v>137</v>
      </c>
      <c r="B52" s="11" t="s">
        <v>138</v>
      </c>
      <c r="C52" s="12" t="s">
        <v>18</v>
      </c>
      <c r="D52" s="13" t="s">
        <v>346</v>
      </c>
      <c r="E52" s="13" t="s">
        <v>350</v>
      </c>
      <c r="F52" s="13">
        <v>52.25</v>
      </c>
      <c r="G52" s="13">
        <v>1950</v>
      </c>
      <c r="H52" s="13">
        <f>VLOOKUP(A52,'[1]Variable mod'!$A$2:$G$136,5,0)</f>
        <v>277.23</v>
      </c>
      <c r="I52" s="13" t="str">
        <f>VLOOKUP(A52,'[1]Variable mod'!$A$2:$G$136,6,0)</f>
        <v>0</v>
      </c>
      <c r="J52" s="13">
        <f t="shared" si="2"/>
        <v>2227.23</v>
      </c>
      <c r="K52" s="18">
        <v>30</v>
      </c>
      <c r="L52" s="18"/>
      <c r="M52" s="18"/>
      <c r="O52" s="18">
        <v>30</v>
      </c>
      <c r="P52">
        <f>K52-O52</f>
        <v>0</v>
      </c>
    </row>
    <row r="53" spans="1:16" x14ac:dyDescent="0.35">
      <c r="A53" s="10" t="s">
        <v>139</v>
      </c>
      <c r="B53" s="11" t="s">
        <v>140</v>
      </c>
      <c r="C53" s="12" t="s">
        <v>30</v>
      </c>
      <c r="D53" s="13" t="s">
        <v>346</v>
      </c>
      <c r="E53" s="13" t="s">
        <v>350</v>
      </c>
      <c r="F53" s="13">
        <v>25</v>
      </c>
      <c r="G53" s="13">
        <v>3100</v>
      </c>
      <c r="H53" s="13" t="str">
        <f>VLOOKUP(A53,'[1]Variable mod'!$A$2:$G$136,5,0)</f>
        <v>0</v>
      </c>
      <c r="I53" s="13">
        <f>VLOOKUP(A53,'[1]Variable mod'!$A$2:$G$136,6,0)</f>
        <v>586.66666666666663</v>
      </c>
      <c r="J53" s="13">
        <f t="shared" si="2"/>
        <v>3686.6666666666665</v>
      </c>
      <c r="K53" s="18"/>
      <c r="L53" s="18"/>
      <c r="M53" s="18"/>
      <c r="O53" s="18"/>
    </row>
    <row r="54" spans="1:16" x14ac:dyDescent="0.35">
      <c r="A54" s="10" t="s">
        <v>141</v>
      </c>
      <c r="B54" s="11" t="s">
        <v>142</v>
      </c>
      <c r="C54" s="12" t="s">
        <v>18</v>
      </c>
      <c r="D54" s="13" t="s">
        <v>346</v>
      </c>
      <c r="E54" s="13" t="s">
        <v>350</v>
      </c>
      <c r="F54" s="13">
        <v>17.5</v>
      </c>
      <c r="G54" s="13">
        <v>1750</v>
      </c>
      <c r="H54" s="13">
        <f>VLOOKUP(A54,'[1]Variable mod'!$A$2:$G$136,5,0)</f>
        <v>165.27833333333334</v>
      </c>
      <c r="I54" s="13" t="str">
        <f>VLOOKUP(A54,'[1]Variable mod'!$A$2:$G$136,6,0)</f>
        <v>0</v>
      </c>
      <c r="J54" s="13">
        <f t="shared" si="2"/>
        <v>1915.2783333333334</v>
      </c>
      <c r="K54" s="18"/>
      <c r="L54" s="18"/>
      <c r="M54" s="18"/>
      <c r="O54" s="18"/>
    </row>
    <row r="55" spans="1:16" x14ac:dyDescent="0.35">
      <c r="A55" s="10" t="s">
        <v>143</v>
      </c>
      <c r="B55" s="11" t="s">
        <v>144</v>
      </c>
      <c r="C55" s="12" t="s">
        <v>18</v>
      </c>
      <c r="D55" s="13" t="s">
        <v>346</v>
      </c>
      <c r="E55" s="13" t="s">
        <v>350</v>
      </c>
      <c r="F55" s="13">
        <v>17.5</v>
      </c>
      <c r="G55" s="13">
        <v>2600</v>
      </c>
      <c r="H55" s="13" t="str">
        <f>VLOOKUP(A55,'[1]Variable mod'!$A$2:$G$136,5,0)</f>
        <v>0</v>
      </c>
      <c r="I55" s="13">
        <f>VLOOKUP(A55,'[1]Variable mod'!$A$2:$G$136,6,0)</f>
        <v>216.66666666666666</v>
      </c>
      <c r="J55" s="13">
        <f t="shared" si="2"/>
        <v>2816.6666666666665</v>
      </c>
      <c r="K55" s="18"/>
      <c r="L55" s="18"/>
      <c r="M55" s="18"/>
      <c r="O55" s="18"/>
    </row>
    <row r="56" spans="1:16" x14ac:dyDescent="0.35">
      <c r="A56" s="10" t="s">
        <v>145</v>
      </c>
      <c r="B56" s="11" t="s">
        <v>146</v>
      </c>
      <c r="C56" s="12" t="s">
        <v>18</v>
      </c>
      <c r="D56" s="13" t="s">
        <v>346</v>
      </c>
      <c r="E56" s="13" t="s">
        <v>350</v>
      </c>
      <c r="F56" s="13">
        <v>47.5</v>
      </c>
      <c r="G56" s="13">
        <v>4300</v>
      </c>
      <c r="H56" s="13" t="str">
        <f>VLOOKUP(A56,'[1]Variable mod'!$A$2:$G$136,5,0)</f>
        <v>0</v>
      </c>
      <c r="I56" s="13">
        <f>VLOOKUP(A56,'[1]Variable mod'!$A$2:$G$136,6,0)</f>
        <v>500</v>
      </c>
      <c r="J56" s="13">
        <f t="shared" si="2"/>
        <v>4800</v>
      </c>
      <c r="K56" s="18"/>
      <c r="L56" s="18"/>
      <c r="M56" s="18">
        <v>15</v>
      </c>
      <c r="O56" s="18"/>
    </row>
    <row r="57" spans="1:16" x14ac:dyDescent="0.35">
      <c r="A57" s="10" t="s">
        <v>147</v>
      </c>
      <c r="B57" s="11" t="s">
        <v>148</v>
      </c>
      <c r="C57" s="12" t="s">
        <v>18</v>
      </c>
      <c r="D57" s="13" t="s">
        <v>346</v>
      </c>
      <c r="E57" s="13" t="s">
        <v>350</v>
      </c>
      <c r="F57" s="13">
        <v>17.5</v>
      </c>
      <c r="G57" s="13">
        <v>1755</v>
      </c>
      <c r="H57" s="13">
        <f>VLOOKUP(A57,'[1]Variable mod'!$A$2:$G$136,5,0)</f>
        <v>188.14433333333332</v>
      </c>
      <c r="I57" s="13" t="str">
        <f>VLOOKUP(A57,'[1]Variable mod'!$A$2:$G$136,6,0)</f>
        <v>0</v>
      </c>
      <c r="J57" s="13">
        <f t="shared" si="2"/>
        <v>1943.1443333333334</v>
      </c>
      <c r="K57" s="18"/>
      <c r="L57" s="18"/>
      <c r="M57" s="18"/>
      <c r="O57" s="18"/>
    </row>
    <row r="58" spans="1:16" x14ac:dyDescent="0.35">
      <c r="A58" s="10" t="s">
        <v>149</v>
      </c>
      <c r="B58" s="11" t="s">
        <v>150</v>
      </c>
      <c r="C58" s="12" t="s">
        <v>18</v>
      </c>
      <c r="D58" s="13" t="s">
        <v>346</v>
      </c>
      <c r="E58" s="13" t="s">
        <v>350</v>
      </c>
      <c r="F58" s="13">
        <v>17.5</v>
      </c>
      <c r="G58" s="13">
        <v>2700</v>
      </c>
      <c r="H58" s="13">
        <f>VLOOKUP(A58,'[1]Variable mod'!$A$2:$G$136,5,0)</f>
        <v>406.31566666666669</v>
      </c>
      <c r="I58" s="13">
        <f>VLOOKUP(A58,'[1]Variable mod'!$A$2:$G$136,6,0)</f>
        <v>100</v>
      </c>
      <c r="J58" s="13">
        <f t="shared" si="2"/>
        <v>3206.3156666666669</v>
      </c>
      <c r="K58" s="18"/>
      <c r="L58" s="18"/>
      <c r="M58" s="18"/>
      <c r="O58" s="18"/>
    </row>
    <row r="59" spans="1:16" x14ac:dyDescent="0.35">
      <c r="A59" s="10" t="s">
        <v>151</v>
      </c>
      <c r="B59" s="11" t="s">
        <v>152</v>
      </c>
      <c r="C59" s="12" t="s">
        <v>153</v>
      </c>
      <c r="D59" s="13" t="s">
        <v>346</v>
      </c>
      <c r="E59" s="13" t="s">
        <v>350</v>
      </c>
      <c r="F59" s="13">
        <v>35.5</v>
      </c>
      <c r="G59" s="13">
        <v>2250</v>
      </c>
      <c r="H59" s="13">
        <f>VLOOKUP(A59,'[1]Variable mod'!$A$2:$G$136,5,0)</f>
        <v>1264.3473333333332</v>
      </c>
      <c r="I59" s="13">
        <f>VLOOKUP(A59,'[1]Variable mod'!$A$2:$G$136,6,0)</f>
        <v>180</v>
      </c>
      <c r="J59" s="13">
        <f t="shared" si="2"/>
        <v>3694.3473333333332</v>
      </c>
      <c r="K59" s="18">
        <v>15</v>
      </c>
      <c r="L59" s="18"/>
      <c r="M59" s="18"/>
      <c r="O59" s="18">
        <v>0</v>
      </c>
      <c r="P59">
        <f>K59-O59</f>
        <v>15</v>
      </c>
    </row>
    <row r="60" spans="1:16" x14ac:dyDescent="0.35">
      <c r="A60" s="10" t="s">
        <v>154</v>
      </c>
      <c r="B60" s="11" t="s">
        <v>155</v>
      </c>
      <c r="C60" s="12" t="s">
        <v>18</v>
      </c>
      <c r="D60" s="13" t="s">
        <v>346</v>
      </c>
      <c r="E60" s="13" t="s">
        <v>350</v>
      </c>
      <c r="F60" s="13">
        <v>17.5</v>
      </c>
      <c r="G60" s="13">
        <v>2250</v>
      </c>
      <c r="H60" s="13">
        <f>VLOOKUP(A60,'[1]Variable mod'!$A$2:$G$136,5,0)</f>
        <v>963.54100000000005</v>
      </c>
      <c r="I60" s="13">
        <f>VLOOKUP(A60,'[1]Variable mod'!$A$2:$G$136,6,0)</f>
        <v>173.33333333333334</v>
      </c>
      <c r="J60" s="13">
        <f t="shared" si="2"/>
        <v>3386.8743333333337</v>
      </c>
      <c r="K60" s="18"/>
      <c r="L60" s="18"/>
      <c r="M60" s="18"/>
      <c r="O60" s="18"/>
    </row>
    <row r="61" spans="1:16" x14ac:dyDescent="0.35">
      <c r="A61" s="10" t="s">
        <v>156</v>
      </c>
      <c r="B61" s="11" t="s">
        <v>157</v>
      </c>
      <c r="C61" s="12" t="s">
        <v>18</v>
      </c>
      <c r="D61" s="13" t="s">
        <v>346</v>
      </c>
      <c r="E61" s="13" t="s">
        <v>350</v>
      </c>
      <c r="F61" s="13">
        <v>17.5</v>
      </c>
      <c r="G61" s="13">
        <v>2250</v>
      </c>
      <c r="H61" s="13">
        <f>VLOOKUP(A61,'[1]Variable mod'!$A$2:$G$136,5,0)</f>
        <v>292.63433333333336</v>
      </c>
      <c r="I61" s="13" t="str">
        <f>VLOOKUP(A61,'[1]Variable mod'!$A$2:$G$136,6,0)</f>
        <v>0</v>
      </c>
      <c r="J61" s="13">
        <f t="shared" si="2"/>
        <v>2542.6343333333334</v>
      </c>
      <c r="K61" s="18"/>
      <c r="L61" s="18"/>
      <c r="M61" s="18">
        <v>7</v>
      </c>
      <c r="O61" s="18"/>
    </row>
    <row r="62" spans="1:16" x14ac:dyDescent="0.35">
      <c r="A62" s="10" t="s">
        <v>158</v>
      </c>
      <c r="B62" s="11" t="s">
        <v>159</v>
      </c>
      <c r="C62" s="12" t="s">
        <v>160</v>
      </c>
      <c r="D62" s="13" t="s">
        <v>346</v>
      </c>
      <c r="E62" s="13" t="s">
        <v>350</v>
      </c>
      <c r="F62" s="13">
        <v>47.5</v>
      </c>
      <c r="G62" s="13">
        <v>2600</v>
      </c>
      <c r="H62" s="13" t="str">
        <f>VLOOKUP(A62,'[1]Variable mod'!$A$2:$G$136,5,0)</f>
        <v>0</v>
      </c>
      <c r="I62" s="13">
        <f>VLOOKUP(A62,'[1]Variable mod'!$A$2:$G$136,6,0)</f>
        <v>715</v>
      </c>
      <c r="J62" s="13">
        <f t="shared" si="2"/>
        <v>3315</v>
      </c>
      <c r="K62" s="18">
        <v>15</v>
      </c>
      <c r="L62" s="18"/>
      <c r="M62" s="18"/>
      <c r="O62" s="18">
        <v>15</v>
      </c>
      <c r="P62">
        <f>K62-O62</f>
        <v>0</v>
      </c>
    </row>
    <row r="63" spans="1:16" x14ac:dyDescent="0.35">
      <c r="A63" s="10" t="s">
        <v>161</v>
      </c>
      <c r="B63" s="11" t="s">
        <v>162</v>
      </c>
      <c r="C63" s="12" t="s">
        <v>163</v>
      </c>
      <c r="D63" s="13" t="s">
        <v>346</v>
      </c>
      <c r="E63" s="13" t="s">
        <v>350</v>
      </c>
      <c r="F63" s="13">
        <v>20</v>
      </c>
      <c r="G63" s="13">
        <v>1750</v>
      </c>
      <c r="H63" s="13">
        <f>VLOOKUP(A63,'[1]Variable mod'!$A$2:$G$136,5,0)</f>
        <v>399.97733333333332</v>
      </c>
      <c r="I63" s="13">
        <f>VLOOKUP(A63,'[1]Variable mod'!$A$2:$G$136,6,0)</f>
        <v>160</v>
      </c>
      <c r="J63" s="13">
        <f t="shared" si="2"/>
        <v>2309.9773333333333</v>
      </c>
      <c r="K63" s="18"/>
      <c r="L63" s="18"/>
      <c r="M63" s="18"/>
      <c r="O63" s="18"/>
    </row>
    <row r="64" spans="1:16" x14ac:dyDescent="0.35">
      <c r="A64" s="10" t="s">
        <v>164</v>
      </c>
      <c r="B64" s="11" t="s">
        <v>165</v>
      </c>
      <c r="C64" s="12" t="s">
        <v>18</v>
      </c>
      <c r="D64" s="13" t="s">
        <v>346</v>
      </c>
      <c r="E64" s="13" t="s">
        <v>350</v>
      </c>
      <c r="F64" s="13">
        <v>28.5</v>
      </c>
      <c r="G64" s="13">
        <v>2700</v>
      </c>
      <c r="H64" s="13">
        <f>VLOOKUP(A64,'[1]Variable mod'!$A$2:$G$136,5,0)</f>
        <v>1278.0476666666666</v>
      </c>
      <c r="I64" s="13">
        <f>VLOOKUP(A64,'[1]Variable mod'!$A$2:$G$136,6,0)</f>
        <v>186.66666666666666</v>
      </c>
      <c r="J64" s="13">
        <f t="shared" si="2"/>
        <v>4164.7143333333333</v>
      </c>
      <c r="K64" s="18"/>
      <c r="L64" s="18"/>
      <c r="M64" s="18"/>
      <c r="O64" s="18"/>
    </row>
    <row r="65" spans="1:16" x14ac:dyDescent="0.35">
      <c r="A65" s="10" t="s">
        <v>166</v>
      </c>
      <c r="B65" s="11" t="s">
        <v>167</v>
      </c>
      <c r="C65" s="12" t="s">
        <v>18</v>
      </c>
      <c r="D65" s="13" t="s">
        <v>346</v>
      </c>
      <c r="E65" s="13" t="s">
        <v>350</v>
      </c>
      <c r="F65" s="13">
        <v>97.5</v>
      </c>
      <c r="G65" s="13">
        <v>2700</v>
      </c>
      <c r="H65" s="13">
        <f>VLOOKUP(A65,'[1]Variable mod'!$A$2:$G$136,5,0)</f>
        <v>1365.0513333333331</v>
      </c>
      <c r="I65" s="13">
        <f>VLOOKUP(A65,'[1]Variable mod'!$A$2:$G$136,6,0)</f>
        <v>193.33333333333334</v>
      </c>
      <c r="J65" s="13">
        <f t="shared" si="2"/>
        <v>4258.3846666666659</v>
      </c>
      <c r="K65" s="18">
        <v>15</v>
      </c>
      <c r="L65" s="18">
        <v>15</v>
      </c>
      <c r="M65" s="18"/>
      <c r="O65" s="18">
        <v>15</v>
      </c>
      <c r="P65">
        <f>K65-O65</f>
        <v>0</v>
      </c>
    </row>
    <row r="66" spans="1:16" x14ac:dyDescent="0.35">
      <c r="A66" s="10" t="s">
        <v>168</v>
      </c>
      <c r="B66" s="11" t="s">
        <v>169</v>
      </c>
      <c r="C66" s="12" t="s">
        <v>170</v>
      </c>
      <c r="D66" s="13" t="s">
        <v>346</v>
      </c>
      <c r="E66" s="13" t="s">
        <v>350</v>
      </c>
      <c r="F66" s="13">
        <v>40</v>
      </c>
      <c r="G66" s="13">
        <v>2250</v>
      </c>
      <c r="H66" s="13">
        <f>VLOOKUP(A66,'[1]Variable mod'!$A$2:$G$136,5,0)</f>
        <v>1395.4946666666667</v>
      </c>
      <c r="I66" s="13">
        <f>VLOOKUP(A66,'[1]Variable mod'!$A$2:$G$136,6,0)</f>
        <v>180</v>
      </c>
      <c r="J66" s="13">
        <f t="shared" si="2"/>
        <v>3825.4946666666665</v>
      </c>
      <c r="K66" s="18"/>
      <c r="L66" s="18"/>
      <c r="M66" s="18"/>
      <c r="O66" s="18"/>
    </row>
    <row r="67" spans="1:16" x14ac:dyDescent="0.35">
      <c r="A67" s="10" t="s">
        <v>171</v>
      </c>
      <c r="B67" s="11" t="s">
        <v>172</v>
      </c>
      <c r="C67" s="12" t="s">
        <v>173</v>
      </c>
      <c r="D67" s="13" t="s">
        <v>346</v>
      </c>
      <c r="E67" s="13" t="s">
        <v>350</v>
      </c>
      <c r="F67" s="13">
        <v>26.17</v>
      </c>
      <c r="G67" s="13">
        <v>1950</v>
      </c>
      <c r="H67" s="13">
        <f>VLOOKUP(A67,'[1]Variable mod'!$A$2:$G$136,5,0)</f>
        <v>298.21966666666668</v>
      </c>
      <c r="I67" s="13" t="str">
        <f>VLOOKUP(A67,'[1]Variable mod'!$A$2:$G$136,6,0)</f>
        <v>0</v>
      </c>
      <c r="J67" s="13">
        <f t="shared" si="2"/>
        <v>2248.2196666666669</v>
      </c>
      <c r="K67" s="18"/>
      <c r="L67" s="18"/>
      <c r="M67" s="18"/>
      <c r="O67" s="18"/>
    </row>
    <row r="68" spans="1:16" x14ac:dyDescent="0.35">
      <c r="A68" s="10" t="s">
        <v>174</v>
      </c>
      <c r="B68" s="11" t="s">
        <v>175</v>
      </c>
      <c r="C68" s="12" t="s">
        <v>133</v>
      </c>
      <c r="D68" s="13" t="s">
        <v>346</v>
      </c>
      <c r="E68" s="13" t="s">
        <v>350</v>
      </c>
      <c r="F68" s="13">
        <v>17.420000000000002</v>
      </c>
      <c r="G68" s="13">
        <v>1750</v>
      </c>
      <c r="H68" s="13">
        <f>VLOOKUP(A68,'[1]Variable mod'!$A$2:$G$136,5,0)</f>
        <v>466.85166666666669</v>
      </c>
      <c r="I68" s="13">
        <f>VLOOKUP(A68,'[1]Variable mod'!$A$2:$G$136,6,0)</f>
        <v>166.66666666666666</v>
      </c>
      <c r="J68" s="13">
        <f t="shared" ref="J68:J99" si="3">SUM(G68:I68)</f>
        <v>2383.518333333333</v>
      </c>
      <c r="K68" s="18"/>
      <c r="L68" s="18"/>
      <c r="M68" s="18"/>
      <c r="O68" s="18"/>
    </row>
    <row r="69" spans="1:16" x14ac:dyDescent="0.35">
      <c r="A69" s="10" t="s">
        <v>176</v>
      </c>
      <c r="B69" s="11" t="s">
        <v>177</v>
      </c>
      <c r="C69" s="12" t="s">
        <v>178</v>
      </c>
      <c r="D69" s="13" t="s">
        <v>346</v>
      </c>
      <c r="E69" s="13" t="s">
        <v>350</v>
      </c>
      <c r="F69" s="13">
        <v>47.58</v>
      </c>
      <c r="G69" s="13">
        <v>2200</v>
      </c>
      <c r="H69" s="13">
        <f>VLOOKUP(A69,'[1]Variable mod'!$A$2:$G$136,5,0)</f>
        <v>1034.3663333333334</v>
      </c>
      <c r="I69" s="13">
        <f>VLOOKUP(A69,'[1]Variable mod'!$A$2:$G$136,6,0)</f>
        <v>193.33333333333334</v>
      </c>
      <c r="J69" s="13">
        <f t="shared" si="3"/>
        <v>3427.6996666666669</v>
      </c>
      <c r="K69" s="18">
        <v>15</v>
      </c>
      <c r="L69" s="18"/>
      <c r="M69" s="18"/>
      <c r="O69" s="18">
        <v>15</v>
      </c>
      <c r="P69">
        <f t="shared" ref="P69:P70" si="4">K69-O69</f>
        <v>0</v>
      </c>
    </row>
    <row r="70" spans="1:16" x14ac:dyDescent="0.35">
      <c r="A70" s="10" t="s">
        <v>179</v>
      </c>
      <c r="B70" s="11" t="s">
        <v>180</v>
      </c>
      <c r="C70" s="12" t="s">
        <v>181</v>
      </c>
      <c r="D70" s="13" t="s">
        <v>346</v>
      </c>
      <c r="E70" s="13" t="s">
        <v>350</v>
      </c>
      <c r="F70" s="13">
        <v>42.17</v>
      </c>
      <c r="G70" s="13">
        <v>1950</v>
      </c>
      <c r="H70" s="13">
        <f>VLOOKUP(A70,'[1]Variable mod'!$A$2:$G$136,5,0)</f>
        <v>786.60399999999993</v>
      </c>
      <c r="I70" s="13">
        <f>VLOOKUP(A70,'[1]Variable mod'!$A$2:$G$136,6,0)</f>
        <v>166.66666666666666</v>
      </c>
      <c r="J70" s="13">
        <f t="shared" si="3"/>
        <v>2903.2706666666663</v>
      </c>
      <c r="K70" s="18">
        <v>15</v>
      </c>
      <c r="L70" s="18"/>
      <c r="M70" s="18"/>
      <c r="O70" s="18">
        <v>0</v>
      </c>
      <c r="P70">
        <f t="shared" si="4"/>
        <v>15</v>
      </c>
    </row>
    <row r="71" spans="1:16" x14ac:dyDescent="0.35">
      <c r="A71" s="10" t="s">
        <v>182</v>
      </c>
      <c r="B71" s="11" t="s">
        <v>183</v>
      </c>
      <c r="C71" s="12" t="s">
        <v>153</v>
      </c>
      <c r="D71" s="13" t="s">
        <v>346</v>
      </c>
      <c r="E71" s="13" t="s">
        <v>350</v>
      </c>
      <c r="F71" s="13">
        <v>22.5</v>
      </c>
      <c r="G71" s="13">
        <v>1950</v>
      </c>
      <c r="H71" s="13">
        <f>VLOOKUP(A71,'[1]Variable mod'!$A$2:$G$136,5,0)</f>
        <v>795.48533333333319</v>
      </c>
      <c r="I71" s="13">
        <f>VLOOKUP(A71,'[1]Variable mod'!$A$2:$G$136,6,0)</f>
        <v>160</v>
      </c>
      <c r="J71" s="13">
        <f t="shared" si="3"/>
        <v>2905.4853333333331</v>
      </c>
      <c r="K71" s="18"/>
      <c r="L71" s="18"/>
      <c r="M71" s="18"/>
      <c r="O71" s="18"/>
    </row>
    <row r="72" spans="1:16" x14ac:dyDescent="0.35">
      <c r="A72" s="10" t="s">
        <v>184</v>
      </c>
      <c r="B72" s="11" t="s">
        <v>185</v>
      </c>
      <c r="C72" s="12" t="s">
        <v>186</v>
      </c>
      <c r="D72" s="13" t="s">
        <v>346</v>
      </c>
      <c r="E72" s="13" t="s">
        <v>350</v>
      </c>
      <c r="F72" s="13">
        <v>14</v>
      </c>
      <c r="G72" s="13">
        <v>2400</v>
      </c>
      <c r="H72" s="13">
        <f>VLOOKUP(A72,'[1]Variable mod'!$A$2:$G$136,5,0)</f>
        <v>652.21033333333332</v>
      </c>
      <c r="I72" s="13">
        <f>VLOOKUP(A72,'[1]Variable mod'!$A$2:$G$136,6,0)</f>
        <v>133.33333333333334</v>
      </c>
      <c r="J72" s="13">
        <f t="shared" si="3"/>
        <v>3185.5436666666669</v>
      </c>
      <c r="K72" s="18"/>
      <c r="L72" s="18"/>
      <c r="M72" s="18"/>
      <c r="O72" s="18"/>
    </row>
    <row r="73" spans="1:16" x14ac:dyDescent="0.35">
      <c r="A73" s="10" t="s">
        <v>187</v>
      </c>
      <c r="B73" s="11" t="s">
        <v>188</v>
      </c>
      <c r="C73" s="12" t="s">
        <v>189</v>
      </c>
      <c r="D73" s="13" t="s">
        <v>346</v>
      </c>
      <c r="E73" s="13" t="s">
        <v>350</v>
      </c>
      <c r="F73" s="13">
        <v>11.5</v>
      </c>
      <c r="G73" s="13">
        <v>1750</v>
      </c>
      <c r="H73" s="13">
        <f>VLOOKUP(A73,'[1]Variable mod'!$A$2:$G$136,5,0)</f>
        <v>344.7043333333333</v>
      </c>
      <c r="I73" s="13">
        <f>VLOOKUP(A73,'[1]Variable mod'!$A$2:$G$136,6,0)</f>
        <v>133.33333333333334</v>
      </c>
      <c r="J73" s="13">
        <f t="shared" si="3"/>
        <v>2228.0376666666666</v>
      </c>
      <c r="K73" s="18"/>
      <c r="L73" s="18"/>
      <c r="M73" s="18"/>
      <c r="O73" s="18"/>
    </row>
    <row r="74" spans="1:16" x14ac:dyDescent="0.35">
      <c r="A74" s="10" t="s">
        <v>190</v>
      </c>
      <c r="B74" s="11" t="s">
        <v>191</v>
      </c>
      <c r="C74" s="12" t="s">
        <v>98</v>
      </c>
      <c r="D74" s="13" t="s">
        <v>346</v>
      </c>
      <c r="E74" s="13" t="s">
        <v>350</v>
      </c>
      <c r="F74" s="13">
        <v>13.58</v>
      </c>
      <c r="G74" s="13">
        <v>1750</v>
      </c>
      <c r="H74" s="13">
        <f>VLOOKUP(A74,'[1]Variable mod'!$A$2:$G$136,5,0)</f>
        <v>713.37433333333354</v>
      </c>
      <c r="I74" s="13">
        <f>VLOOKUP(A74,'[1]Variable mod'!$A$2:$G$136,6,0)</f>
        <v>80</v>
      </c>
      <c r="J74" s="13">
        <f t="shared" si="3"/>
        <v>2543.3743333333337</v>
      </c>
      <c r="K74" s="18"/>
      <c r="L74" s="18"/>
      <c r="M74" s="18"/>
      <c r="O74" s="18"/>
    </row>
    <row r="75" spans="1:16" x14ac:dyDescent="0.35">
      <c r="A75" s="10" t="s">
        <v>192</v>
      </c>
      <c r="B75" s="11" t="s">
        <v>193</v>
      </c>
      <c r="C75" s="12" t="s">
        <v>194</v>
      </c>
      <c r="D75" s="13" t="s">
        <v>346</v>
      </c>
      <c r="E75" s="13" t="s">
        <v>350</v>
      </c>
      <c r="F75" s="13">
        <v>16.580000000000002</v>
      </c>
      <c r="G75" s="13">
        <v>2300</v>
      </c>
      <c r="H75" s="13">
        <f>VLOOKUP(A75,'[1]Variable mod'!$A$2:$G$136,5,0)</f>
        <v>649.3413333333333</v>
      </c>
      <c r="I75" s="13">
        <f>VLOOKUP(A75,'[1]Variable mod'!$A$2:$G$136,6,0)</f>
        <v>193.33333333333334</v>
      </c>
      <c r="J75" s="13">
        <f t="shared" si="3"/>
        <v>3142.6746666666668</v>
      </c>
      <c r="K75" s="18"/>
      <c r="L75" s="18"/>
      <c r="M75" s="18"/>
      <c r="O75" s="18"/>
    </row>
    <row r="76" spans="1:16" x14ac:dyDescent="0.35">
      <c r="A76" s="10" t="s">
        <v>195</v>
      </c>
      <c r="B76" s="11" t="s">
        <v>196</v>
      </c>
      <c r="C76" s="12" t="s">
        <v>197</v>
      </c>
      <c r="D76" s="13" t="s">
        <v>46</v>
      </c>
      <c r="E76" s="13" t="s">
        <v>348</v>
      </c>
      <c r="F76" s="13">
        <v>39.25</v>
      </c>
      <c r="G76" s="13">
        <v>2500</v>
      </c>
      <c r="H76" s="13">
        <f>VLOOKUP(A76,'[1]Variable mod'!$A$2:$G$136,5,0)</f>
        <v>314.24566666666664</v>
      </c>
      <c r="I76" s="13">
        <f>VLOOKUP(A76,'[1]Variable mod'!$A$2:$G$136,6,0)</f>
        <v>133.33333333333334</v>
      </c>
      <c r="J76" s="13">
        <f t="shared" si="3"/>
        <v>2947.5790000000002</v>
      </c>
      <c r="K76" s="18">
        <v>15</v>
      </c>
      <c r="L76" s="18">
        <v>15</v>
      </c>
      <c r="M76" s="18"/>
      <c r="O76" s="18">
        <v>15</v>
      </c>
      <c r="P76">
        <f>K76-O76</f>
        <v>0</v>
      </c>
    </row>
    <row r="77" spans="1:16" x14ac:dyDescent="0.35">
      <c r="A77" s="10" t="s">
        <v>198</v>
      </c>
      <c r="B77" s="11" t="s">
        <v>199</v>
      </c>
      <c r="C77" s="12" t="s">
        <v>200</v>
      </c>
      <c r="D77" s="13" t="s">
        <v>46</v>
      </c>
      <c r="E77" s="13" t="s">
        <v>348</v>
      </c>
      <c r="F77" s="13">
        <v>46.5</v>
      </c>
      <c r="G77" s="13">
        <v>2400</v>
      </c>
      <c r="H77" s="13">
        <f>VLOOKUP(A77,'[1]Variable mod'!$A$2:$G$136,5,0)</f>
        <v>448.92966666666666</v>
      </c>
      <c r="I77" s="13">
        <f>VLOOKUP(A77,'[1]Variable mod'!$A$2:$G$136,6,0)</f>
        <v>160</v>
      </c>
      <c r="J77" s="13">
        <f t="shared" si="3"/>
        <v>3008.9296666666669</v>
      </c>
      <c r="K77" s="18"/>
      <c r="L77" s="18"/>
      <c r="M77" s="18"/>
      <c r="O77" s="18"/>
    </row>
    <row r="78" spans="1:16" x14ac:dyDescent="0.35">
      <c r="A78" s="10" t="s">
        <v>201</v>
      </c>
      <c r="B78" s="11" t="s">
        <v>202</v>
      </c>
      <c r="C78" s="12" t="s">
        <v>203</v>
      </c>
      <c r="D78" s="13" t="s">
        <v>46</v>
      </c>
      <c r="E78" s="13" t="s">
        <v>348</v>
      </c>
      <c r="F78" s="13">
        <v>54.83</v>
      </c>
      <c r="G78" s="13">
        <v>2700</v>
      </c>
      <c r="H78" s="13">
        <f>VLOOKUP(A78,'[1]Variable mod'!$A$2:$G$136,5,0)</f>
        <v>665.86</v>
      </c>
      <c r="I78" s="13">
        <f>VLOOKUP(A78,'[1]Variable mod'!$A$2:$G$136,6,0)</f>
        <v>193.33333333333334</v>
      </c>
      <c r="J78" s="13">
        <f t="shared" si="3"/>
        <v>3559.1933333333336</v>
      </c>
      <c r="K78" s="18">
        <v>15</v>
      </c>
      <c r="L78" s="18"/>
      <c r="M78" s="18"/>
      <c r="O78" s="18">
        <v>15</v>
      </c>
      <c r="P78">
        <f t="shared" ref="P78:P79" si="5">K78-O78</f>
        <v>0</v>
      </c>
    </row>
    <row r="79" spans="1:16" x14ac:dyDescent="0.35">
      <c r="A79" s="10" t="s">
        <v>204</v>
      </c>
      <c r="B79" s="11" t="s">
        <v>205</v>
      </c>
      <c r="C79" s="12" t="s">
        <v>206</v>
      </c>
      <c r="D79" s="13" t="s">
        <v>46</v>
      </c>
      <c r="E79" s="13" t="s">
        <v>348</v>
      </c>
      <c r="F79" s="13">
        <v>79.17</v>
      </c>
      <c r="G79" s="13">
        <v>3750</v>
      </c>
      <c r="H79" s="13">
        <f>VLOOKUP(A79,'[1]Variable mod'!$A$2:$G$136,5,0)</f>
        <v>362.63100000000003</v>
      </c>
      <c r="I79" s="13" t="str">
        <f>VLOOKUP(A79,'[1]Variable mod'!$A$2:$G$136,6,0)</f>
        <v>0</v>
      </c>
      <c r="J79" s="13">
        <f t="shared" si="3"/>
        <v>4112.6310000000003</v>
      </c>
      <c r="K79" s="18">
        <v>15</v>
      </c>
      <c r="L79" s="18"/>
      <c r="M79" s="18"/>
      <c r="O79" s="18">
        <v>0</v>
      </c>
      <c r="P79">
        <f t="shared" si="5"/>
        <v>15</v>
      </c>
    </row>
    <row r="80" spans="1:16" x14ac:dyDescent="0.35">
      <c r="A80" s="10" t="s">
        <v>207</v>
      </c>
      <c r="B80" s="11" t="s">
        <v>208</v>
      </c>
      <c r="C80" s="12" t="s">
        <v>209</v>
      </c>
      <c r="D80" s="13" t="s">
        <v>46</v>
      </c>
      <c r="E80" s="13" t="s">
        <v>348</v>
      </c>
      <c r="F80" s="13">
        <v>25.25</v>
      </c>
      <c r="G80" s="13">
        <v>2250</v>
      </c>
      <c r="H80" s="13">
        <f>VLOOKUP(A80,'[1]Variable mod'!$A$2:$G$136,5,0)</f>
        <v>866.33899999999994</v>
      </c>
      <c r="I80" s="13">
        <f>VLOOKUP(A80,'[1]Variable mod'!$A$2:$G$136,6,0)</f>
        <v>160</v>
      </c>
      <c r="J80" s="13">
        <f t="shared" si="3"/>
        <v>3276.3389999999999</v>
      </c>
      <c r="K80" s="18"/>
      <c r="L80" s="18"/>
      <c r="M80" s="18"/>
      <c r="O80" s="18"/>
    </row>
    <row r="81" spans="1:16" x14ac:dyDescent="0.35">
      <c r="A81" s="10" t="s">
        <v>210</v>
      </c>
      <c r="B81" s="11" t="s">
        <v>211</v>
      </c>
      <c r="C81" s="12" t="s">
        <v>212</v>
      </c>
      <c r="D81" s="13" t="s">
        <v>46</v>
      </c>
      <c r="E81" s="13" t="s">
        <v>348</v>
      </c>
      <c r="F81" s="13">
        <v>23.75</v>
      </c>
      <c r="G81" s="13">
        <v>1950</v>
      </c>
      <c r="H81" s="13">
        <f>VLOOKUP(A81,'[1]Variable mod'!$A$2:$G$136,5,0)</f>
        <v>301.24666666666667</v>
      </c>
      <c r="I81" s="13" t="str">
        <f>VLOOKUP(A81,'[1]Variable mod'!$A$2:$G$136,6,0)</f>
        <v>0</v>
      </c>
      <c r="J81" s="13">
        <f t="shared" si="3"/>
        <v>2251.2466666666669</v>
      </c>
      <c r="K81" s="18"/>
      <c r="L81" s="18"/>
      <c r="M81" s="18"/>
      <c r="O81" s="18"/>
    </row>
    <row r="82" spans="1:16" x14ac:dyDescent="0.35">
      <c r="A82" s="10" t="s">
        <v>213</v>
      </c>
      <c r="B82" s="11" t="s">
        <v>214</v>
      </c>
      <c r="C82" s="12" t="s">
        <v>215</v>
      </c>
      <c r="D82" s="13" t="s">
        <v>46</v>
      </c>
      <c r="E82" s="13" t="s">
        <v>348</v>
      </c>
      <c r="F82" s="13">
        <v>49.92</v>
      </c>
      <c r="G82" s="13">
        <v>1550</v>
      </c>
      <c r="H82" s="13">
        <f>VLOOKUP(A82,'[1]Variable mod'!$A$2:$G$136,5,0)</f>
        <v>733.32366666666667</v>
      </c>
      <c r="I82" s="13">
        <f>VLOOKUP(A82,'[1]Variable mod'!$A$2:$G$136,6,0)</f>
        <v>126.66666666666667</v>
      </c>
      <c r="J82" s="13">
        <f t="shared" si="3"/>
        <v>2409.9903333333332</v>
      </c>
      <c r="K82" s="18">
        <v>15</v>
      </c>
      <c r="L82" s="18"/>
      <c r="M82" s="18"/>
      <c r="O82" s="18">
        <v>0</v>
      </c>
      <c r="P82">
        <f>K82-O82</f>
        <v>15</v>
      </c>
    </row>
    <row r="83" spans="1:16" x14ac:dyDescent="0.35">
      <c r="A83" s="10" t="s">
        <v>216</v>
      </c>
      <c r="B83" s="11" t="s">
        <v>217</v>
      </c>
      <c r="C83" s="12" t="s">
        <v>218</v>
      </c>
      <c r="D83" s="13" t="s">
        <v>46</v>
      </c>
      <c r="E83" s="13" t="s">
        <v>349</v>
      </c>
      <c r="F83" s="13">
        <v>13.92</v>
      </c>
      <c r="G83" s="13">
        <v>2250</v>
      </c>
      <c r="H83" s="13">
        <f>VLOOKUP(A83,'[1]Variable mod'!$A$2:$G$136,5,0)</f>
        <v>701.58233333333328</v>
      </c>
      <c r="I83" s="13">
        <f>VLOOKUP(A83,'[1]Variable mod'!$A$2:$G$136,6,0)</f>
        <v>173.33333333333334</v>
      </c>
      <c r="J83" s="13">
        <f t="shared" si="3"/>
        <v>3124.9156666666668</v>
      </c>
      <c r="K83" s="18"/>
      <c r="L83" s="18"/>
      <c r="M83" s="18"/>
      <c r="O83" s="18"/>
    </row>
    <row r="84" spans="1:16" x14ac:dyDescent="0.35">
      <c r="A84" s="10" t="s">
        <v>219</v>
      </c>
      <c r="B84" s="11" t="s">
        <v>220</v>
      </c>
      <c r="C84" s="12" t="s">
        <v>221</v>
      </c>
      <c r="D84" s="13" t="s">
        <v>46</v>
      </c>
      <c r="E84" s="13" t="s">
        <v>349</v>
      </c>
      <c r="F84" s="13">
        <v>21.42</v>
      </c>
      <c r="G84" s="13">
        <v>1950</v>
      </c>
      <c r="H84" s="13">
        <f>VLOOKUP(A84,'[1]Variable mod'!$A$2:$G$136,5,0)</f>
        <v>358.04966666666672</v>
      </c>
      <c r="I84" s="13" t="str">
        <f>VLOOKUP(A84,'[1]Variable mod'!$A$2:$G$136,6,0)</f>
        <v>0</v>
      </c>
      <c r="J84" s="13">
        <f t="shared" si="3"/>
        <v>2308.0496666666668</v>
      </c>
      <c r="K84" s="18"/>
      <c r="L84" s="18"/>
      <c r="M84" s="18"/>
      <c r="O84" s="18"/>
    </row>
    <row r="85" spans="1:16" x14ac:dyDescent="0.35">
      <c r="A85" s="10" t="s">
        <v>222</v>
      </c>
      <c r="B85" s="11" t="s">
        <v>223</v>
      </c>
      <c r="C85" s="12" t="s">
        <v>224</v>
      </c>
      <c r="D85" s="13" t="s">
        <v>46</v>
      </c>
      <c r="E85" s="13" t="s">
        <v>349</v>
      </c>
      <c r="F85" s="13">
        <v>45.5</v>
      </c>
      <c r="G85" s="13">
        <v>1550</v>
      </c>
      <c r="H85" s="13">
        <f>VLOOKUP(A85,'[1]Variable mod'!$A$2:$G$136,5,0)</f>
        <v>715.76533333333327</v>
      </c>
      <c r="I85" s="13">
        <f>VLOOKUP(A85,'[1]Variable mod'!$A$2:$G$136,6,0)</f>
        <v>133.33333333333334</v>
      </c>
      <c r="J85" s="13">
        <f t="shared" si="3"/>
        <v>2399.0986666666668</v>
      </c>
      <c r="K85" s="18"/>
      <c r="L85" s="18"/>
      <c r="M85" s="18"/>
      <c r="O85" s="18"/>
    </row>
    <row r="86" spans="1:16" x14ac:dyDescent="0.35">
      <c r="A86" s="10" t="s">
        <v>225</v>
      </c>
      <c r="B86" s="11" t="s">
        <v>226</v>
      </c>
      <c r="C86" s="12" t="s">
        <v>189</v>
      </c>
      <c r="D86" s="13" t="s">
        <v>46</v>
      </c>
      <c r="E86" s="13" t="s">
        <v>349</v>
      </c>
      <c r="F86" s="13">
        <v>72.5</v>
      </c>
      <c r="G86" s="13">
        <v>1750</v>
      </c>
      <c r="H86" s="13">
        <f>VLOOKUP(A86,'[1]Variable mod'!$A$2:$G$136,5,0)</f>
        <v>499.0143333333333</v>
      </c>
      <c r="I86" s="13">
        <f>VLOOKUP(A86,'[1]Variable mod'!$A$2:$G$136,6,0)</f>
        <v>93.333333333333329</v>
      </c>
      <c r="J86" s="13">
        <f t="shared" si="3"/>
        <v>2342.347666666667</v>
      </c>
      <c r="K86" s="18"/>
      <c r="L86" s="18"/>
      <c r="M86" s="18">
        <v>30</v>
      </c>
      <c r="O86" s="18"/>
    </row>
    <row r="87" spans="1:16" x14ac:dyDescent="0.35">
      <c r="A87" s="10" t="s">
        <v>227</v>
      </c>
      <c r="B87" s="11" t="s">
        <v>228</v>
      </c>
      <c r="C87" s="12" t="s">
        <v>229</v>
      </c>
      <c r="D87" s="13" t="s">
        <v>46</v>
      </c>
      <c r="E87" s="13" t="s">
        <v>349</v>
      </c>
      <c r="F87" s="13">
        <v>30</v>
      </c>
      <c r="G87" s="13">
        <v>1950</v>
      </c>
      <c r="H87" s="13">
        <f>VLOOKUP(A87,'[1]Variable mod'!$A$2:$G$136,5,0)</f>
        <v>676.50766666666664</v>
      </c>
      <c r="I87" s="13">
        <f>VLOOKUP(A87,'[1]Variable mod'!$A$2:$G$136,6,0)</f>
        <v>180</v>
      </c>
      <c r="J87" s="13">
        <f t="shared" si="3"/>
        <v>2806.5076666666664</v>
      </c>
      <c r="K87" s="18"/>
      <c r="L87" s="18"/>
      <c r="M87" s="18"/>
      <c r="O87" s="18"/>
    </row>
    <row r="88" spans="1:16" x14ac:dyDescent="0.35">
      <c r="A88" s="10" t="s">
        <v>230</v>
      </c>
      <c r="B88" s="11" t="s">
        <v>231</v>
      </c>
      <c r="C88" s="12" t="s">
        <v>232</v>
      </c>
      <c r="D88" s="13" t="s">
        <v>46</v>
      </c>
      <c r="E88" s="13" t="s">
        <v>349</v>
      </c>
      <c r="F88" s="13">
        <v>85.08</v>
      </c>
      <c r="G88" s="13">
        <v>2250</v>
      </c>
      <c r="H88" s="13">
        <f>VLOOKUP(A88,'[1]Variable mod'!$A$2:$G$136,5,0)</f>
        <v>553.7360000000001</v>
      </c>
      <c r="I88" s="13">
        <f>VLOOKUP(A88,'[1]Variable mod'!$A$2:$G$136,6,0)</f>
        <v>160</v>
      </c>
      <c r="J88" s="13">
        <f t="shared" si="3"/>
        <v>2963.7359999999999</v>
      </c>
      <c r="K88" s="18"/>
      <c r="L88" s="18"/>
      <c r="M88" s="18"/>
      <c r="O88" s="18"/>
    </row>
    <row r="89" spans="1:16" x14ac:dyDescent="0.35">
      <c r="A89" s="10" t="s">
        <v>233</v>
      </c>
      <c r="B89" s="11" t="s">
        <v>234</v>
      </c>
      <c r="C89" s="12" t="s">
        <v>235</v>
      </c>
      <c r="D89" s="13" t="s">
        <v>46</v>
      </c>
      <c r="E89" s="13" t="s">
        <v>349</v>
      </c>
      <c r="F89" s="13">
        <v>28.75</v>
      </c>
      <c r="G89" s="13">
        <v>2100</v>
      </c>
      <c r="H89" s="13" t="str">
        <f>VLOOKUP(A89,'[1]Variable mod'!$A$2:$G$136,5,0)</f>
        <v>0</v>
      </c>
      <c r="I89" s="13">
        <f>VLOOKUP(A89,'[1]Variable mod'!$A$2:$G$136,6,0)</f>
        <v>261.66666666666669</v>
      </c>
      <c r="J89" s="13">
        <f t="shared" si="3"/>
        <v>2361.6666666666665</v>
      </c>
      <c r="K89" s="18"/>
      <c r="L89" s="18"/>
      <c r="M89" s="18"/>
      <c r="O89" s="18"/>
    </row>
    <row r="90" spans="1:16" x14ac:dyDescent="0.35">
      <c r="A90" s="10" t="s">
        <v>236</v>
      </c>
      <c r="B90" s="11" t="s">
        <v>237</v>
      </c>
      <c r="C90" s="12" t="s">
        <v>238</v>
      </c>
      <c r="D90" s="13" t="s">
        <v>12</v>
      </c>
      <c r="E90" s="13" t="s">
        <v>351</v>
      </c>
      <c r="F90" s="13">
        <v>24.990000000000002</v>
      </c>
      <c r="G90" s="13">
        <v>2800</v>
      </c>
      <c r="H90" s="13" t="str">
        <f>VLOOKUP(A90,'[1]Variable mod'!$A$2:$G$136,5,0)</f>
        <v>0</v>
      </c>
      <c r="I90" s="13" t="str">
        <f>VLOOKUP(A90,'[1]Variable mod'!$A$2:$G$136,6,0)</f>
        <v>0</v>
      </c>
      <c r="J90" s="13">
        <f t="shared" si="3"/>
        <v>2800</v>
      </c>
      <c r="K90" s="18"/>
      <c r="L90" s="18"/>
      <c r="M90" s="18"/>
      <c r="O90" s="18"/>
    </row>
    <row r="91" spans="1:16" x14ac:dyDescent="0.35">
      <c r="A91" s="10" t="s">
        <v>239</v>
      </c>
      <c r="B91" s="11" t="s">
        <v>240</v>
      </c>
      <c r="C91" s="12" t="s">
        <v>238</v>
      </c>
      <c r="D91" s="13" t="s">
        <v>12</v>
      </c>
      <c r="E91" s="13" t="s">
        <v>351</v>
      </c>
      <c r="F91" s="13">
        <v>24.990000000000002</v>
      </c>
      <c r="G91" s="13">
        <v>2700</v>
      </c>
      <c r="H91" s="13" t="str">
        <f>VLOOKUP(A91,'[1]Variable mod'!$A$2:$G$136,5,0)</f>
        <v>0</v>
      </c>
      <c r="I91" s="13" t="str">
        <f>VLOOKUP(A91,'[1]Variable mod'!$A$2:$G$136,6,0)</f>
        <v>0</v>
      </c>
      <c r="J91" s="13">
        <f t="shared" si="3"/>
        <v>2700</v>
      </c>
      <c r="K91" s="18"/>
      <c r="L91" s="18"/>
      <c r="M91" s="18"/>
      <c r="O91" s="18"/>
    </row>
    <row r="92" spans="1:16" x14ac:dyDescent="0.35">
      <c r="A92" s="14" t="s">
        <v>241</v>
      </c>
      <c r="B92" s="11" t="s">
        <v>242</v>
      </c>
      <c r="C92" s="12" t="s">
        <v>238</v>
      </c>
      <c r="D92" s="13" t="s">
        <v>12</v>
      </c>
      <c r="E92" s="13" t="s">
        <v>351</v>
      </c>
      <c r="F92" s="13">
        <v>24.990000000000002</v>
      </c>
      <c r="G92" s="13">
        <v>2550</v>
      </c>
      <c r="H92" s="13" t="str">
        <f>VLOOKUP(A92,'[1]Variable mod'!$A$2:$G$136,5,0)</f>
        <v>0</v>
      </c>
      <c r="I92" s="13" t="str">
        <f>VLOOKUP(A92,'[1]Variable mod'!$A$2:$G$136,6,0)</f>
        <v>0</v>
      </c>
      <c r="J92" s="13">
        <f t="shared" si="3"/>
        <v>2550</v>
      </c>
      <c r="K92" s="18">
        <v>15</v>
      </c>
      <c r="L92" s="18"/>
      <c r="M92" s="18"/>
      <c r="O92" s="18">
        <v>0</v>
      </c>
      <c r="P92">
        <f>K92-O92</f>
        <v>15</v>
      </c>
    </row>
    <row r="93" spans="1:16" x14ac:dyDescent="0.35">
      <c r="A93" s="10" t="s">
        <v>243</v>
      </c>
      <c r="B93" s="11" t="s">
        <v>244</v>
      </c>
      <c r="C93" s="12" t="s">
        <v>238</v>
      </c>
      <c r="D93" s="13" t="s">
        <v>12</v>
      </c>
      <c r="E93" s="13" t="s">
        <v>351</v>
      </c>
      <c r="F93" s="13">
        <v>24.990000000000002</v>
      </c>
      <c r="G93" s="13">
        <v>2700</v>
      </c>
      <c r="H93" s="13" t="str">
        <f>VLOOKUP(A93,'[1]Variable mod'!$A$2:$G$136,5,0)</f>
        <v>0</v>
      </c>
      <c r="I93" s="13" t="str">
        <f>VLOOKUP(A93,'[1]Variable mod'!$A$2:$G$136,6,0)</f>
        <v>0</v>
      </c>
      <c r="J93" s="13">
        <f t="shared" si="3"/>
        <v>2700</v>
      </c>
      <c r="K93" s="18"/>
      <c r="L93" s="18"/>
      <c r="M93" s="18"/>
      <c r="O93" s="18"/>
    </row>
    <row r="94" spans="1:16" x14ac:dyDescent="0.35">
      <c r="A94" s="10" t="s">
        <v>245</v>
      </c>
      <c r="B94" s="11" t="s">
        <v>246</v>
      </c>
      <c r="C94" s="12" t="s">
        <v>238</v>
      </c>
      <c r="D94" s="13" t="s">
        <v>12</v>
      </c>
      <c r="E94" s="13" t="s">
        <v>351</v>
      </c>
      <c r="F94" s="13">
        <v>24.990000000000002</v>
      </c>
      <c r="G94" s="13">
        <v>2550</v>
      </c>
      <c r="H94" s="13" t="str">
        <f>VLOOKUP(A94,'[1]Variable mod'!$A$2:$G$136,5,0)</f>
        <v>0</v>
      </c>
      <c r="I94" s="13" t="str">
        <f>VLOOKUP(A94,'[1]Variable mod'!$A$2:$G$136,6,0)</f>
        <v>0</v>
      </c>
      <c r="J94" s="13">
        <f t="shared" si="3"/>
        <v>2550</v>
      </c>
      <c r="K94" s="18"/>
      <c r="L94" s="18">
        <v>15</v>
      </c>
      <c r="M94" s="18"/>
      <c r="O94" s="18"/>
    </row>
    <row r="95" spans="1:16" x14ac:dyDescent="0.35">
      <c r="A95" s="10" t="s">
        <v>247</v>
      </c>
      <c r="B95" s="11" t="s">
        <v>248</v>
      </c>
      <c r="C95" s="12" t="s">
        <v>238</v>
      </c>
      <c r="D95" s="13" t="s">
        <v>12</v>
      </c>
      <c r="E95" s="13" t="s">
        <v>351</v>
      </c>
      <c r="F95" s="13">
        <v>24.990000000000002</v>
      </c>
      <c r="G95" s="13">
        <v>5600</v>
      </c>
      <c r="H95" s="13" t="str">
        <f>VLOOKUP(A95,'[1]Variable mod'!$A$2:$G$136,5,0)</f>
        <v>0</v>
      </c>
      <c r="I95" s="13" t="str">
        <f>VLOOKUP(A95,'[1]Variable mod'!$A$2:$G$136,6,0)</f>
        <v>0</v>
      </c>
      <c r="J95" s="13">
        <f t="shared" si="3"/>
        <v>5600</v>
      </c>
      <c r="K95" s="18"/>
      <c r="L95" s="18"/>
      <c r="M95" s="18"/>
      <c r="O95" s="18"/>
    </row>
    <row r="96" spans="1:16" x14ac:dyDescent="0.35">
      <c r="A96" s="10" t="s">
        <v>249</v>
      </c>
      <c r="B96" s="11" t="s">
        <v>250</v>
      </c>
      <c r="C96" s="17">
        <v>37622</v>
      </c>
      <c r="D96" s="13" t="s">
        <v>12</v>
      </c>
      <c r="E96" s="13" t="s">
        <v>351</v>
      </c>
      <c r="F96" s="13">
        <v>80.989999999999995</v>
      </c>
      <c r="G96" s="13">
        <v>4400</v>
      </c>
      <c r="H96" s="13" t="str">
        <f>VLOOKUP(A96,'[1]Variable mod'!$A$2:$G$136,5,0)</f>
        <v>0</v>
      </c>
      <c r="I96" s="13" t="str">
        <f>VLOOKUP(A96,'[1]Variable mod'!$A$2:$G$136,6,0)</f>
        <v>0</v>
      </c>
      <c r="J96" s="13">
        <f t="shared" si="3"/>
        <v>4400</v>
      </c>
      <c r="K96" s="18"/>
      <c r="L96" s="18"/>
      <c r="M96" s="18"/>
      <c r="O96" s="18"/>
    </row>
    <row r="97" spans="1:16" x14ac:dyDescent="0.35">
      <c r="A97" s="10" t="s">
        <v>251</v>
      </c>
      <c r="B97" s="11" t="s">
        <v>252</v>
      </c>
      <c r="C97" s="12" t="s">
        <v>238</v>
      </c>
      <c r="D97" s="13" t="s">
        <v>12</v>
      </c>
      <c r="E97" s="13" t="s">
        <v>351</v>
      </c>
      <c r="F97" s="13">
        <v>24.990000000000002</v>
      </c>
      <c r="G97" s="13">
        <v>2900</v>
      </c>
      <c r="H97" s="13" t="str">
        <f>VLOOKUP(A97,'[1]Variable mod'!$A$2:$G$136,5,0)</f>
        <v>0</v>
      </c>
      <c r="I97" s="13" t="str">
        <f>VLOOKUP(A97,'[1]Variable mod'!$A$2:$G$136,6,0)</f>
        <v>0</v>
      </c>
      <c r="J97" s="13">
        <f t="shared" si="3"/>
        <v>2900</v>
      </c>
      <c r="K97" s="18">
        <v>30</v>
      </c>
      <c r="L97" s="18"/>
      <c r="M97" s="18"/>
      <c r="O97" s="18">
        <v>30</v>
      </c>
      <c r="P97">
        <f>K97-O97</f>
        <v>0</v>
      </c>
    </row>
    <row r="98" spans="1:16" x14ac:dyDescent="0.35">
      <c r="A98" s="10" t="s">
        <v>253</v>
      </c>
      <c r="B98" s="11" t="s">
        <v>254</v>
      </c>
      <c r="C98" s="12" t="s">
        <v>238</v>
      </c>
      <c r="D98" s="13" t="s">
        <v>12</v>
      </c>
      <c r="E98" s="13" t="s">
        <v>351</v>
      </c>
      <c r="F98" s="13">
        <v>24.990000000000002</v>
      </c>
      <c r="G98" s="13">
        <v>2100</v>
      </c>
      <c r="H98" s="13" t="str">
        <f>VLOOKUP(A98,'[1]Variable mod'!$A$2:$G$136,5,0)</f>
        <v>0</v>
      </c>
      <c r="I98" s="13" t="str">
        <f>VLOOKUP(A98,'[1]Variable mod'!$A$2:$G$136,6,0)</f>
        <v>0</v>
      </c>
      <c r="J98" s="13">
        <f t="shared" si="3"/>
        <v>2100</v>
      </c>
      <c r="K98" s="18"/>
      <c r="L98" s="18"/>
      <c r="M98" s="18"/>
      <c r="O98" s="18"/>
    </row>
    <row r="99" spans="1:16" x14ac:dyDescent="0.35">
      <c r="A99" s="10" t="s">
        <v>255</v>
      </c>
      <c r="B99" s="11" t="s">
        <v>256</v>
      </c>
      <c r="C99" s="12" t="s">
        <v>238</v>
      </c>
      <c r="D99" s="13" t="s">
        <v>12</v>
      </c>
      <c r="E99" s="13" t="s">
        <v>351</v>
      </c>
      <c r="F99" s="13">
        <v>24.990000000000002</v>
      </c>
      <c r="G99" s="13">
        <v>2100</v>
      </c>
      <c r="H99" s="13" t="str">
        <f>VLOOKUP(A99,'[1]Variable mod'!$A$2:$G$136,5,0)</f>
        <v>0</v>
      </c>
      <c r="I99" s="13" t="str">
        <f>VLOOKUP(A99,'[1]Variable mod'!$A$2:$G$136,6,0)</f>
        <v>0</v>
      </c>
      <c r="J99" s="13">
        <f t="shared" si="3"/>
        <v>2100</v>
      </c>
      <c r="K99" s="18"/>
      <c r="L99" s="18"/>
      <c r="M99" s="18"/>
      <c r="O99" s="18"/>
    </row>
    <row r="100" spans="1:16" x14ac:dyDescent="0.35">
      <c r="A100" s="10" t="s">
        <v>257</v>
      </c>
      <c r="B100" s="11" t="s">
        <v>258</v>
      </c>
      <c r="C100" s="12" t="s">
        <v>238</v>
      </c>
      <c r="D100" s="13" t="s">
        <v>12</v>
      </c>
      <c r="E100" s="13" t="s">
        <v>351</v>
      </c>
      <c r="F100" s="13">
        <v>24.990000000000002</v>
      </c>
      <c r="G100" s="13">
        <v>2500</v>
      </c>
      <c r="H100" s="13" t="str">
        <f>VLOOKUP(A100,'[1]Variable mod'!$A$2:$G$136,5,0)</f>
        <v>0</v>
      </c>
      <c r="I100" s="13" t="str">
        <f>VLOOKUP(A100,'[1]Variable mod'!$A$2:$G$136,6,0)</f>
        <v>0</v>
      </c>
      <c r="J100" s="13">
        <f t="shared" ref="J100:J131" si="6">SUM(G100:I100)</f>
        <v>2500</v>
      </c>
      <c r="K100" s="18"/>
      <c r="L100" s="18"/>
      <c r="M100" s="18"/>
      <c r="O100" s="18"/>
    </row>
    <row r="101" spans="1:16" x14ac:dyDescent="0.35">
      <c r="A101" s="10" t="s">
        <v>259</v>
      </c>
      <c r="B101" s="11" t="s">
        <v>260</v>
      </c>
      <c r="C101" s="12" t="s">
        <v>238</v>
      </c>
      <c r="D101" s="13" t="s">
        <v>12</v>
      </c>
      <c r="E101" s="13" t="s">
        <v>351</v>
      </c>
      <c r="F101" s="13">
        <v>24.990000000000002</v>
      </c>
      <c r="G101" s="13">
        <v>2400</v>
      </c>
      <c r="H101" s="13" t="str">
        <f>VLOOKUP(A101,'[1]Variable mod'!$A$2:$G$136,5,0)</f>
        <v>0</v>
      </c>
      <c r="I101" s="13" t="str">
        <f>VLOOKUP(A101,'[1]Variable mod'!$A$2:$G$136,6,0)</f>
        <v>0</v>
      </c>
      <c r="J101" s="13">
        <f t="shared" si="6"/>
        <v>2400</v>
      </c>
      <c r="K101" s="18"/>
      <c r="L101" s="18"/>
      <c r="M101" s="18"/>
      <c r="O101" s="18"/>
    </row>
    <row r="102" spans="1:16" x14ac:dyDescent="0.35">
      <c r="A102" s="10" t="s">
        <v>261</v>
      </c>
      <c r="B102" s="11" t="s">
        <v>262</v>
      </c>
      <c r="C102" s="12" t="s">
        <v>238</v>
      </c>
      <c r="D102" s="13" t="s">
        <v>12</v>
      </c>
      <c r="E102" s="13" t="s">
        <v>351</v>
      </c>
      <c r="F102" s="13">
        <v>24.990000000000002</v>
      </c>
      <c r="G102" s="13">
        <v>2100</v>
      </c>
      <c r="H102" s="13" t="str">
        <f>VLOOKUP(A102,'[1]Variable mod'!$A$2:$G$136,5,0)</f>
        <v>0</v>
      </c>
      <c r="I102" s="13" t="str">
        <f>VLOOKUP(A102,'[1]Variable mod'!$A$2:$G$136,6,0)</f>
        <v>0</v>
      </c>
      <c r="J102" s="13">
        <f t="shared" si="6"/>
        <v>2100</v>
      </c>
      <c r="K102" s="18"/>
      <c r="L102" s="18"/>
      <c r="M102" s="18"/>
      <c r="O102" s="18"/>
    </row>
    <row r="103" spans="1:16" x14ac:dyDescent="0.35">
      <c r="A103" s="15" t="s">
        <v>263</v>
      </c>
      <c r="B103" s="11" t="s">
        <v>264</v>
      </c>
      <c r="C103" s="12" t="s">
        <v>18</v>
      </c>
      <c r="D103" s="13" t="s">
        <v>12</v>
      </c>
      <c r="E103" s="13" t="s">
        <v>351</v>
      </c>
      <c r="F103" s="13">
        <v>87.59</v>
      </c>
      <c r="G103" s="13">
        <v>7200</v>
      </c>
      <c r="H103" s="13" t="str">
        <f>VLOOKUP(A103,'[1]Variable mod'!$A$2:$G$136,5,0)</f>
        <v>0</v>
      </c>
      <c r="I103" s="13" t="str">
        <f>VLOOKUP(A103,'[1]Variable mod'!$A$2:$G$136,6,0)</f>
        <v>0</v>
      </c>
      <c r="J103" s="13">
        <f t="shared" si="6"/>
        <v>7200</v>
      </c>
      <c r="K103" s="18">
        <v>30</v>
      </c>
      <c r="L103" s="18"/>
      <c r="M103" s="18"/>
      <c r="O103" s="18">
        <v>0</v>
      </c>
      <c r="P103">
        <f>K103-O103</f>
        <v>30</v>
      </c>
    </row>
    <row r="104" spans="1:16" x14ac:dyDescent="0.35">
      <c r="A104" s="15" t="s">
        <v>265</v>
      </c>
      <c r="B104" s="11" t="s">
        <v>266</v>
      </c>
      <c r="C104" s="12" t="s">
        <v>267</v>
      </c>
      <c r="D104" s="13" t="s">
        <v>12</v>
      </c>
      <c r="E104" s="13" t="s">
        <v>351</v>
      </c>
      <c r="F104" s="13">
        <v>37.99</v>
      </c>
      <c r="G104" s="13">
        <v>4000</v>
      </c>
      <c r="H104" s="13" t="str">
        <f>VLOOKUP(A104,'[1]Variable mod'!$A$2:$G$136,5,0)</f>
        <v>0</v>
      </c>
      <c r="I104" s="13" t="str">
        <f>VLOOKUP(A104,'[1]Variable mod'!$A$2:$G$136,6,0)</f>
        <v>0</v>
      </c>
      <c r="J104" s="13">
        <f t="shared" si="6"/>
        <v>4000</v>
      </c>
      <c r="K104" s="18"/>
      <c r="L104" s="18"/>
      <c r="M104" s="18"/>
      <c r="O104" s="18"/>
    </row>
    <row r="105" spans="1:16" x14ac:dyDescent="0.35">
      <c r="A105" s="15" t="s">
        <v>268</v>
      </c>
      <c r="B105" s="11" t="s">
        <v>269</v>
      </c>
      <c r="C105" s="12" t="s">
        <v>270</v>
      </c>
      <c r="D105" s="13" t="s">
        <v>12</v>
      </c>
      <c r="E105" s="13" t="s">
        <v>351</v>
      </c>
      <c r="F105" s="13">
        <v>37.56</v>
      </c>
      <c r="G105" s="13">
        <v>4000</v>
      </c>
      <c r="H105" s="13" t="str">
        <f>VLOOKUP(A105,'[1]Variable mod'!$A$2:$G$136,5,0)</f>
        <v>0</v>
      </c>
      <c r="I105" s="13" t="str">
        <f>VLOOKUP(A105,'[1]Variable mod'!$A$2:$G$136,6,0)</f>
        <v>0</v>
      </c>
      <c r="J105" s="13">
        <f t="shared" si="6"/>
        <v>4000</v>
      </c>
      <c r="K105" s="18"/>
      <c r="L105" s="18"/>
      <c r="M105" s="18"/>
      <c r="O105" s="18"/>
    </row>
    <row r="106" spans="1:16" x14ac:dyDescent="0.35">
      <c r="A106" s="15" t="s">
        <v>271</v>
      </c>
      <c r="B106" s="11" t="s">
        <v>272</v>
      </c>
      <c r="C106" s="12" t="s">
        <v>206</v>
      </c>
      <c r="D106" s="13" t="s">
        <v>12</v>
      </c>
      <c r="E106" s="13" t="s">
        <v>351</v>
      </c>
      <c r="F106" s="13">
        <v>43.18</v>
      </c>
      <c r="G106" s="13">
        <v>2600</v>
      </c>
      <c r="H106" s="13" t="str">
        <f>VLOOKUP(A106,'[1]Variable mod'!$A$2:$G$136,5,0)</f>
        <v>0</v>
      </c>
      <c r="I106" s="13" t="str">
        <f>VLOOKUP(A106,'[1]Variable mod'!$A$2:$G$136,6,0)</f>
        <v>0</v>
      </c>
      <c r="J106" s="13">
        <f t="shared" si="6"/>
        <v>2600</v>
      </c>
      <c r="K106" s="18"/>
      <c r="L106" s="18"/>
      <c r="M106" s="18">
        <v>15</v>
      </c>
      <c r="O106" s="18"/>
    </row>
    <row r="107" spans="1:16" x14ac:dyDescent="0.35">
      <c r="A107" s="16" t="s">
        <v>273</v>
      </c>
      <c r="B107" s="11" t="s">
        <v>274</v>
      </c>
      <c r="C107" s="12" t="s">
        <v>275</v>
      </c>
      <c r="D107" s="13" t="s">
        <v>12</v>
      </c>
      <c r="E107" s="13" t="s">
        <v>351</v>
      </c>
      <c r="F107" s="13">
        <v>17.59</v>
      </c>
      <c r="G107" s="13">
        <v>2000</v>
      </c>
      <c r="H107" s="13" t="str">
        <f>VLOOKUP(A107,'[1]Variable mod'!$A$2:$G$136,5,0)</f>
        <v>0</v>
      </c>
      <c r="I107" s="13" t="str">
        <f>VLOOKUP(A107,'[1]Variable mod'!$A$2:$G$136,6,0)</f>
        <v>0</v>
      </c>
      <c r="J107" s="13">
        <f t="shared" si="6"/>
        <v>2000</v>
      </c>
      <c r="K107" s="18"/>
      <c r="L107" s="18"/>
      <c r="M107" s="18"/>
      <c r="O107" s="18"/>
    </row>
    <row r="108" spans="1:16" x14ac:dyDescent="0.35">
      <c r="A108" s="11" t="s">
        <v>276</v>
      </c>
      <c r="B108" s="11" t="s">
        <v>277</v>
      </c>
      <c r="C108" s="12" t="s">
        <v>278</v>
      </c>
      <c r="D108" s="13" t="s">
        <v>46</v>
      </c>
      <c r="E108" s="13" t="s">
        <v>348</v>
      </c>
      <c r="F108" s="13">
        <v>47.5</v>
      </c>
      <c r="G108" s="13">
        <v>2320</v>
      </c>
      <c r="H108" s="13">
        <f>VLOOKUP(A108,'[1]Variable mod'!$A$2:$G$136,5,0)</f>
        <v>447.49033333333335</v>
      </c>
      <c r="I108" s="13" t="str">
        <f>VLOOKUP(A108,'[1]Variable mod'!$A$2:$G$136,6,0)</f>
        <v>0</v>
      </c>
      <c r="J108" s="13">
        <f t="shared" si="6"/>
        <v>2767.4903333333332</v>
      </c>
      <c r="K108" s="18"/>
      <c r="L108" s="18"/>
      <c r="M108" s="18"/>
      <c r="O108" s="18"/>
    </row>
    <row r="109" spans="1:16" x14ac:dyDescent="0.35">
      <c r="A109" s="11" t="s">
        <v>279</v>
      </c>
      <c r="B109" s="11" t="s">
        <v>280</v>
      </c>
      <c r="C109" s="12" t="s">
        <v>18</v>
      </c>
      <c r="D109" s="13" t="s">
        <v>46</v>
      </c>
      <c r="E109" s="13" t="s">
        <v>348</v>
      </c>
      <c r="F109" s="13">
        <v>18.5</v>
      </c>
      <c r="G109" s="13">
        <v>2320</v>
      </c>
      <c r="H109" s="13">
        <f>VLOOKUP(A109,'[1]Variable mod'!$A$2:$G$136,5,0)</f>
        <v>863.48300000000017</v>
      </c>
      <c r="I109" s="13" t="str">
        <f>VLOOKUP(A109,'[1]Variable mod'!$A$2:$G$136,6,0)</f>
        <v>0</v>
      </c>
      <c r="J109" s="13">
        <f t="shared" si="6"/>
        <v>3183.4830000000002</v>
      </c>
      <c r="K109" s="18"/>
      <c r="L109" s="18"/>
      <c r="M109" s="18"/>
      <c r="O109" s="18"/>
    </row>
    <row r="110" spans="1:16" x14ac:dyDescent="0.35">
      <c r="A110" s="11" t="s">
        <v>281</v>
      </c>
      <c r="B110" s="11" t="s">
        <v>282</v>
      </c>
      <c r="C110" s="12" t="s">
        <v>30</v>
      </c>
      <c r="D110" s="13" t="s">
        <v>46</v>
      </c>
      <c r="E110" s="13" t="s">
        <v>348</v>
      </c>
      <c r="F110" s="13">
        <v>24</v>
      </c>
      <c r="G110" s="13">
        <v>2320</v>
      </c>
      <c r="H110" s="13">
        <f>VLOOKUP(A110,'[1]Variable mod'!$A$2:$G$136,5,0)</f>
        <v>992.80400000000009</v>
      </c>
      <c r="I110" s="13" t="str">
        <f>VLOOKUP(A110,'[1]Variable mod'!$A$2:$G$136,6,0)</f>
        <v>0</v>
      </c>
      <c r="J110" s="13">
        <f t="shared" si="6"/>
        <v>3312.8040000000001</v>
      </c>
      <c r="K110" s="18"/>
      <c r="L110" s="18"/>
      <c r="M110" s="18"/>
      <c r="O110" s="18"/>
    </row>
    <row r="111" spans="1:16" x14ac:dyDescent="0.35">
      <c r="A111" s="15" t="s">
        <v>283</v>
      </c>
      <c r="B111" s="11" t="s">
        <v>284</v>
      </c>
      <c r="C111" s="12" t="s">
        <v>267</v>
      </c>
      <c r="D111" s="13" t="s">
        <v>46</v>
      </c>
      <c r="E111" s="13" t="s">
        <v>348</v>
      </c>
      <c r="F111" s="13">
        <v>25</v>
      </c>
      <c r="G111" s="13">
        <v>2320</v>
      </c>
      <c r="H111" s="13">
        <f>VLOOKUP(A111,'[1]Variable mod'!$A$2:$G$136,5,0)</f>
        <v>1205.7426666666665</v>
      </c>
      <c r="I111" s="13" t="str">
        <f>VLOOKUP(A111,'[1]Variable mod'!$A$2:$G$136,6,0)</f>
        <v>0</v>
      </c>
      <c r="J111" s="13">
        <f t="shared" si="6"/>
        <v>3525.7426666666665</v>
      </c>
      <c r="K111" s="18"/>
      <c r="L111" s="18"/>
      <c r="M111" s="18"/>
      <c r="O111" s="18"/>
    </row>
    <row r="112" spans="1:16" x14ac:dyDescent="0.35">
      <c r="A112" s="15" t="s">
        <v>285</v>
      </c>
      <c r="B112" s="11" t="s">
        <v>286</v>
      </c>
      <c r="C112" s="12" t="s">
        <v>287</v>
      </c>
      <c r="D112" s="13" t="s">
        <v>46</v>
      </c>
      <c r="E112" s="13" t="s">
        <v>348</v>
      </c>
      <c r="F112" s="13">
        <v>89.58</v>
      </c>
      <c r="G112" s="13">
        <v>2320</v>
      </c>
      <c r="H112" s="13">
        <f>VLOOKUP(A112,'[1]Variable mod'!$A$2:$G$136,5,0)</f>
        <v>1175.3793333333333</v>
      </c>
      <c r="I112" s="13" t="str">
        <f>VLOOKUP(A112,'[1]Variable mod'!$A$2:$G$136,6,0)</f>
        <v>0</v>
      </c>
      <c r="J112" s="13">
        <f t="shared" si="6"/>
        <v>3495.3793333333333</v>
      </c>
      <c r="K112" s="18"/>
      <c r="L112" s="18">
        <v>15</v>
      </c>
      <c r="M112" s="18">
        <v>7</v>
      </c>
      <c r="O112" s="18"/>
    </row>
    <row r="113" spans="1:16" x14ac:dyDescent="0.35">
      <c r="A113" s="15" t="s">
        <v>288</v>
      </c>
      <c r="B113" s="11" t="s">
        <v>289</v>
      </c>
      <c r="C113" s="12" t="s">
        <v>290</v>
      </c>
      <c r="D113" s="13" t="s">
        <v>46</v>
      </c>
      <c r="E113" s="13" t="s">
        <v>348</v>
      </c>
      <c r="F113" s="13">
        <v>36.17</v>
      </c>
      <c r="G113" s="13">
        <v>2320</v>
      </c>
      <c r="H113" s="13">
        <f>VLOOKUP(A113,'[1]Variable mod'!$A$2:$G$136,5,0)</f>
        <v>954.99466666666683</v>
      </c>
      <c r="I113" s="13" t="str">
        <f>VLOOKUP(A113,'[1]Variable mod'!$A$2:$G$136,6,0)</f>
        <v>0</v>
      </c>
      <c r="J113" s="13">
        <f t="shared" si="6"/>
        <v>3274.9946666666669</v>
      </c>
      <c r="K113" s="18"/>
      <c r="L113" s="18"/>
      <c r="M113" s="18"/>
      <c r="O113" s="18"/>
    </row>
    <row r="114" spans="1:16" x14ac:dyDescent="0.35">
      <c r="A114" s="15" t="s">
        <v>291</v>
      </c>
      <c r="B114" s="11" t="s">
        <v>292</v>
      </c>
      <c r="C114" s="12" t="s">
        <v>18</v>
      </c>
      <c r="D114" s="13" t="s">
        <v>46</v>
      </c>
      <c r="E114" s="13" t="s">
        <v>348</v>
      </c>
      <c r="F114" s="13">
        <v>82.5</v>
      </c>
      <c r="G114" s="13">
        <v>2320</v>
      </c>
      <c r="H114" s="13">
        <f>VLOOKUP(A114,'[1]Variable mod'!$A$2:$G$136,5,0)</f>
        <v>1074.2326666666665</v>
      </c>
      <c r="I114" s="13" t="str">
        <f>VLOOKUP(A114,'[1]Variable mod'!$A$2:$G$136,6,0)</f>
        <v>0</v>
      </c>
      <c r="J114" s="13">
        <f t="shared" si="6"/>
        <v>3394.2326666666668</v>
      </c>
      <c r="K114" s="18">
        <v>15</v>
      </c>
      <c r="L114" s="18"/>
      <c r="M114" s="18"/>
      <c r="O114" s="18">
        <v>15</v>
      </c>
      <c r="P114">
        <f>K114-O114</f>
        <v>0</v>
      </c>
    </row>
    <row r="115" spans="1:16" x14ac:dyDescent="0.35">
      <c r="A115" s="15" t="s">
        <v>293</v>
      </c>
      <c r="B115" s="11" t="s">
        <v>294</v>
      </c>
      <c r="C115" s="12" t="s">
        <v>295</v>
      </c>
      <c r="D115" s="13" t="s">
        <v>46</v>
      </c>
      <c r="E115" s="13" t="s">
        <v>348</v>
      </c>
      <c r="F115" s="13">
        <v>35</v>
      </c>
      <c r="G115" s="13">
        <v>2320</v>
      </c>
      <c r="H115" s="13">
        <f>VLOOKUP(A115,'[1]Variable mod'!$A$2:$G$136,5,0)</f>
        <v>1012.6993333333335</v>
      </c>
      <c r="I115" s="13" t="str">
        <f>VLOOKUP(A115,'[1]Variable mod'!$A$2:$G$136,6,0)</f>
        <v>0</v>
      </c>
      <c r="J115" s="13">
        <f t="shared" si="6"/>
        <v>3332.6993333333335</v>
      </c>
      <c r="K115" s="18"/>
      <c r="L115" s="18"/>
      <c r="M115" s="18"/>
      <c r="O115" s="18"/>
    </row>
    <row r="116" spans="1:16" x14ac:dyDescent="0.35">
      <c r="A116" s="15" t="s">
        <v>296</v>
      </c>
      <c r="B116" s="11" t="s">
        <v>297</v>
      </c>
      <c r="C116" s="12" t="s">
        <v>298</v>
      </c>
      <c r="D116" s="13" t="s">
        <v>46</v>
      </c>
      <c r="E116" s="13" t="s">
        <v>348</v>
      </c>
      <c r="F116" s="13">
        <v>18</v>
      </c>
      <c r="G116" s="13">
        <v>1700</v>
      </c>
      <c r="H116" s="13">
        <f>VLOOKUP(A116,'[1]Variable mod'!$A$2:$G$136,5,0)</f>
        <v>447.59033333333332</v>
      </c>
      <c r="I116" s="13" t="str">
        <f>VLOOKUP(A116,'[1]Variable mod'!$A$2:$G$136,6,0)</f>
        <v>0</v>
      </c>
      <c r="J116" s="13">
        <f t="shared" si="6"/>
        <v>2147.5903333333335</v>
      </c>
      <c r="K116" s="18"/>
      <c r="L116" s="18"/>
      <c r="M116" s="18"/>
      <c r="O116" s="18"/>
    </row>
    <row r="117" spans="1:16" x14ac:dyDescent="0.35">
      <c r="A117" s="15" t="s">
        <v>299</v>
      </c>
      <c r="B117" s="11" t="s">
        <v>300</v>
      </c>
      <c r="C117" s="12" t="s">
        <v>30</v>
      </c>
      <c r="D117" s="13" t="s">
        <v>46</v>
      </c>
      <c r="E117" s="13" t="s">
        <v>348</v>
      </c>
      <c r="F117" s="13">
        <v>25.330000000000002</v>
      </c>
      <c r="G117" s="13">
        <v>3000</v>
      </c>
      <c r="H117" s="13" t="str">
        <f>VLOOKUP(A117,'[1]Variable mod'!$A$2:$G$136,5,0)</f>
        <v>0</v>
      </c>
      <c r="I117" s="13">
        <f>VLOOKUP(A117,'[1]Variable mod'!$A$2:$G$136,6,0)</f>
        <v>140</v>
      </c>
      <c r="J117" s="13">
        <f t="shared" si="6"/>
        <v>3140</v>
      </c>
      <c r="K117" s="18"/>
      <c r="L117" s="18"/>
      <c r="M117" s="18"/>
      <c r="O117" s="18"/>
    </row>
    <row r="118" spans="1:16" x14ac:dyDescent="0.35">
      <c r="A118" s="15" t="s">
        <v>301</v>
      </c>
      <c r="B118" s="11" t="s">
        <v>302</v>
      </c>
      <c r="C118" s="12" t="s">
        <v>303</v>
      </c>
      <c r="D118" s="13" t="s">
        <v>46</v>
      </c>
      <c r="E118" s="13" t="s">
        <v>348</v>
      </c>
      <c r="F118" s="13">
        <v>39.25</v>
      </c>
      <c r="G118" s="13">
        <v>1700</v>
      </c>
      <c r="H118" s="13">
        <f>VLOOKUP(A118,'[1]Variable mod'!$A$2:$G$136,5,0)</f>
        <v>708.07566666666662</v>
      </c>
      <c r="I118" s="13" t="str">
        <f>VLOOKUP(A118,'[1]Variable mod'!$A$2:$G$136,6,0)</f>
        <v>0</v>
      </c>
      <c r="J118" s="13">
        <f t="shared" si="6"/>
        <v>2408.0756666666666</v>
      </c>
      <c r="K118" s="18"/>
      <c r="L118" s="18"/>
      <c r="M118" s="18"/>
      <c r="O118" s="18"/>
    </row>
    <row r="119" spans="1:16" x14ac:dyDescent="0.35">
      <c r="A119" s="15" t="s">
        <v>304</v>
      </c>
      <c r="B119" s="11" t="s">
        <v>305</v>
      </c>
      <c r="C119" s="12" t="s">
        <v>306</v>
      </c>
      <c r="D119" s="13" t="s">
        <v>46</v>
      </c>
      <c r="E119" s="13" t="s">
        <v>348</v>
      </c>
      <c r="F119" s="13">
        <v>26.580000000000002</v>
      </c>
      <c r="G119" s="13">
        <v>1800</v>
      </c>
      <c r="H119" s="13">
        <f>VLOOKUP(A119,'[1]Variable mod'!$A$2:$G$136,5,0)</f>
        <v>572.53266666666661</v>
      </c>
      <c r="I119" s="13" t="str">
        <f>VLOOKUP(A119,'[1]Variable mod'!$A$2:$G$136,6,0)</f>
        <v>0</v>
      </c>
      <c r="J119" s="13">
        <f t="shared" si="6"/>
        <v>2372.5326666666665</v>
      </c>
      <c r="K119" s="18"/>
      <c r="L119" s="18"/>
      <c r="M119" s="18"/>
      <c r="O119" s="18"/>
    </row>
    <row r="120" spans="1:16" x14ac:dyDescent="0.35">
      <c r="A120" s="15" t="s">
        <v>307</v>
      </c>
      <c r="B120" s="11" t="s">
        <v>308</v>
      </c>
      <c r="C120" s="12" t="s">
        <v>309</v>
      </c>
      <c r="D120" s="13" t="s">
        <v>46</v>
      </c>
      <c r="E120" s="13" t="s">
        <v>348</v>
      </c>
      <c r="F120" s="13">
        <v>17.170000000000002</v>
      </c>
      <c r="G120" s="13">
        <v>1190</v>
      </c>
      <c r="H120" s="13">
        <f>VLOOKUP(A120,'[1]Variable mod'!$A$2:$G$136,5,0)</f>
        <v>453.4546666666667</v>
      </c>
      <c r="I120" s="13" t="str">
        <f>VLOOKUP(A120,'[1]Variable mod'!$A$2:$G$136,6,0)</f>
        <v>0</v>
      </c>
      <c r="J120" s="13">
        <f t="shared" si="6"/>
        <v>1643.4546666666668</v>
      </c>
      <c r="K120" s="18"/>
      <c r="L120" s="18"/>
      <c r="M120" s="18"/>
      <c r="O120" s="18"/>
    </row>
    <row r="121" spans="1:16" x14ac:dyDescent="0.35">
      <c r="A121" s="15" t="s">
        <v>310</v>
      </c>
      <c r="B121" s="11" t="s">
        <v>311</v>
      </c>
      <c r="C121" s="12" t="s">
        <v>312</v>
      </c>
      <c r="D121" s="13" t="s">
        <v>46</v>
      </c>
      <c r="E121" s="13" t="s">
        <v>349</v>
      </c>
      <c r="F121" s="13">
        <v>9.42</v>
      </c>
      <c r="G121" s="13">
        <v>1800</v>
      </c>
      <c r="H121" s="13">
        <f>VLOOKUP(A121,'[1]Variable mod'!$A$2:$G$136,5,0)</f>
        <v>817.78333333333342</v>
      </c>
      <c r="I121" s="13" t="str">
        <f>VLOOKUP(A121,'[1]Variable mod'!$A$2:$G$136,6,0)</f>
        <v>0</v>
      </c>
      <c r="J121" s="13">
        <f t="shared" si="6"/>
        <v>2617.7833333333333</v>
      </c>
      <c r="K121" s="18"/>
      <c r="L121" s="18"/>
      <c r="M121" s="18"/>
      <c r="O121" s="18"/>
    </row>
    <row r="122" spans="1:16" x14ac:dyDescent="0.35">
      <c r="A122" s="15" t="s">
        <v>313</v>
      </c>
      <c r="B122" s="11" t="s">
        <v>314</v>
      </c>
      <c r="C122" s="12" t="s">
        <v>315</v>
      </c>
      <c r="D122" s="13" t="s">
        <v>46</v>
      </c>
      <c r="E122" s="13" t="s">
        <v>349</v>
      </c>
      <c r="F122" s="13">
        <v>25.5</v>
      </c>
      <c r="G122" s="13">
        <v>1700</v>
      </c>
      <c r="H122" s="13">
        <f>VLOOKUP(A122,'[1]Variable mod'!$A$2:$G$136,5,0)</f>
        <v>665.57933333333324</v>
      </c>
      <c r="I122" s="13" t="str">
        <f>VLOOKUP(A122,'[1]Variable mod'!$A$2:$G$136,6,0)</f>
        <v>0</v>
      </c>
      <c r="J122" s="13">
        <f t="shared" si="6"/>
        <v>2365.5793333333331</v>
      </c>
      <c r="K122" s="18"/>
      <c r="L122" s="18"/>
      <c r="M122" s="18"/>
      <c r="O122" s="18"/>
    </row>
    <row r="123" spans="1:16" x14ac:dyDescent="0.35">
      <c r="A123" s="15" t="s">
        <v>316</v>
      </c>
      <c r="B123" s="11" t="s">
        <v>317</v>
      </c>
      <c r="C123" s="12" t="s">
        <v>318</v>
      </c>
      <c r="D123" s="13" t="s">
        <v>46</v>
      </c>
      <c r="E123" s="13" t="s">
        <v>349</v>
      </c>
      <c r="F123" s="13">
        <v>39.58</v>
      </c>
      <c r="G123" s="13">
        <v>1490</v>
      </c>
      <c r="H123" s="13">
        <f>VLOOKUP(A123,'[1]Variable mod'!$A$2:$G$136,5,0)</f>
        <v>460.08733333333339</v>
      </c>
      <c r="I123" s="13" t="str">
        <f>VLOOKUP(A123,'[1]Variable mod'!$A$2:$G$136,6,0)</f>
        <v>0</v>
      </c>
      <c r="J123" s="13">
        <f t="shared" si="6"/>
        <v>1950.0873333333334</v>
      </c>
      <c r="K123" s="18">
        <v>30</v>
      </c>
      <c r="L123" s="18"/>
      <c r="M123" s="18"/>
      <c r="O123" s="18">
        <v>30</v>
      </c>
      <c r="P123">
        <f>K123-O123</f>
        <v>0</v>
      </c>
    </row>
    <row r="124" spans="1:16" x14ac:dyDescent="0.35">
      <c r="A124" s="15" t="s">
        <v>319</v>
      </c>
      <c r="B124" s="11" t="s">
        <v>320</v>
      </c>
      <c r="C124" s="12" t="s">
        <v>321</v>
      </c>
      <c r="D124" s="13" t="s">
        <v>46</v>
      </c>
      <c r="E124" s="13" t="s">
        <v>349</v>
      </c>
      <c r="F124" s="13">
        <v>25.75</v>
      </c>
      <c r="G124" s="13">
        <v>1290</v>
      </c>
      <c r="H124" s="13">
        <f>VLOOKUP(A124,'[1]Variable mod'!$A$2:$G$136,5,0)</f>
        <v>529.14800000000002</v>
      </c>
      <c r="I124" s="13" t="str">
        <f>VLOOKUP(A124,'[1]Variable mod'!$A$2:$G$136,6,0)</f>
        <v>0</v>
      </c>
      <c r="J124" s="13">
        <f t="shared" si="6"/>
        <v>1819.1480000000001</v>
      </c>
      <c r="K124" s="18"/>
      <c r="L124" s="18"/>
      <c r="M124" s="18"/>
      <c r="O124" s="18"/>
    </row>
    <row r="125" spans="1:16" x14ac:dyDescent="0.35">
      <c r="A125" s="15" t="s">
        <v>322</v>
      </c>
      <c r="B125" s="11" t="s">
        <v>323</v>
      </c>
      <c r="C125" s="12" t="s">
        <v>324</v>
      </c>
      <c r="D125" s="13" t="s">
        <v>46</v>
      </c>
      <c r="E125" s="13" t="s">
        <v>349</v>
      </c>
      <c r="F125" s="13">
        <v>24.080000000000002</v>
      </c>
      <c r="G125" s="13">
        <v>1390</v>
      </c>
      <c r="H125" s="13">
        <f>VLOOKUP(A125,'[1]Variable mod'!$A$2:$G$136,5,0)</f>
        <v>434.95166666666665</v>
      </c>
      <c r="I125" s="13" t="str">
        <f>VLOOKUP(A125,'[1]Variable mod'!$A$2:$G$136,6,0)</f>
        <v>0</v>
      </c>
      <c r="J125" s="13">
        <f t="shared" si="6"/>
        <v>1824.9516666666666</v>
      </c>
      <c r="K125" s="18"/>
      <c r="L125" s="18"/>
      <c r="M125" s="18"/>
      <c r="O125" s="18"/>
    </row>
    <row r="126" spans="1:16" x14ac:dyDescent="0.35">
      <c r="A126" s="15" t="s">
        <v>325</v>
      </c>
      <c r="B126" s="11" t="s">
        <v>326</v>
      </c>
      <c r="C126" s="12" t="s">
        <v>327</v>
      </c>
      <c r="D126" s="13" t="s">
        <v>46</v>
      </c>
      <c r="E126" s="13" t="s">
        <v>349</v>
      </c>
      <c r="F126" s="13">
        <v>33.92</v>
      </c>
      <c r="G126" s="13">
        <v>1190</v>
      </c>
      <c r="H126" s="13">
        <f>VLOOKUP(A126,'[1]Variable mod'!$A$2:$G$136,5,0)</f>
        <v>461.762</v>
      </c>
      <c r="I126" s="13" t="str">
        <f>VLOOKUP(A126,'[1]Variable mod'!$A$2:$G$136,6,0)</f>
        <v>0</v>
      </c>
      <c r="J126" s="13">
        <f t="shared" si="6"/>
        <v>1651.7619999999999</v>
      </c>
      <c r="K126" s="18"/>
      <c r="L126" s="18">
        <v>15</v>
      </c>
      <c r="M126" s="18"/>
      <c r="O126" s="18"/>
    </row>
    <row r="127" spans="1:16" x14ac:dyDescent="0.35">
      <c r="A127" s="15" t="s">
        <v>328</v>
      </c>
      <c r="B127" s="11" t="s">
        <v>329</v>
      </c>
      <c r="C127" s="12" t="s">
        <v>330</v>
      </c>
      <c r="D127" s="13" t="s">
        <v>46</v>
      </c>
      <c r="E127" s="13" t="s">
        <v>349</v>
      </c>
      <c r="F127" s="13">
        <v>77.5</v>
      </c>
      <c r="G127" s="13">
        <v>2320</v>
      </c>
      <c r="H127" s="13">
        <f>VLOOKUP(A127,'[1]Variable mod'!$A$2:$G$136,5,0)</f>
        <v>731.58766666666668</v>
      </c>
      <c r="I127" s="13" t="str">
        <f>VLOOKUP(A127,'[1]Variable mod'!$A$2:$G$136,6,0)</f>
        <v>0</v>
      </c>
      <c r="J127" s="13">
        <f t="shared" si="6"/>
        <v>3051.5876666666668</v>
      </c>
      <c r="K127" s="18"/>
      <c r="L127" s="18">
        <v>30</v>
      </c>
      <c r="M127" s="18"/>
      <c r="O127" s="18"/>
    </row>
    <row r="128" spans="1:16" x14ac:dyDescent="0.35">
      <c r="A128" s="15" t="s">
        <v>331</v>
      </c>
      <c r="B128" s="11" t="s">
        <v>332</v>
      </c>
      <c r="C128" s="12" t="s">
        <v>330</v>
      </c>
      <c r="D128" s="13" t="s">
        <v>46</v>
      </c>
      <c r="E128" s="13" t="s">
        <v>349</v>
      </c>
      <c r="F128" s="13">
        <v>47.5</v>
      </c>
      <c r="G128" s="13">
        <v>2320</v>
      </c>
      <c r="H128" s="13">
        <f>VLOOKUP(A128,'[1]Variable mod'!$A$2:$G$136,5,0)</f>
        <v>481.4016666666667</v>
      </c>
      <c r="I128" s="13" t="str">
        <f>VLOOKUP(A128,'[1]Variable mod'!$A$2:$G$136,6,0)</f>
        <v>0</v>
      </c>
      <c r="J128" s="13">
        <f t="shared" si="6"/>
        <v>2801.4016666666666</v>
      </c>
      <c r="K128" s="18"/>
      <c r="L128" s="18"/>
      <c r="M128" s="18"/>
      <c r="O128" s="18"/>
    </row>
    <row r="129" spans="1:16" x14ac:dyDescent="0.35">
      <c r="A129" s="15" t="s">
        <v>333</v>
      </c>
      <c r="B129" s="11" t="s">
        <v>334</v>
      </c>
      <c r="C129" s="12" t="s">
        <v>335</v>
      </c>
      <c r="D129" s="13" t="s">
        <v>46</v>
      </c>
      <c r="E129" s="13" t="s">
        <v>349</v>
      </c>
      <c r="F129" s="13">
        <v>18.830000000000002</v>
      </c>
      <c r="G129" s="13">
        <v>1190</v>
      </c>
      <c r="H129" s="13">
        <f>VLOOKUP(A129,'[1]Variable mod'!$A$2:$G$136,5,0)</f>
        <v>402.59933333333333</v>
      </c>
      <c r="I129" s="13" t="str">
        <f>VLOOKUP(A129,'[1]Variable mod'!$A$2:$G$136,6,0)</f>
        <v>0</v>
      </c>
      <c r="J129" s="13">
        <f t="shared" si="6"/>
        <v>1592.5993333333333</v>
      </c>
      <c r="K129" s="18"/>
      <c r="L129" s="18"/>
      <c r="M129" s="18"/>
      <c r="O129" s="18"/>
    </row>
    <row r="130" spans="1:16" x14ac:dyDescent="0.35">
      <c r="A130" s="15" t="s">
        <v>336</v>
      </c>
      <c r="B130" s="11" t="s">
        <v>337</v>
      </c>
      <c r="C130" s="12" t="s">
        <v>309</v>
      </c>
      <c r="D130" s="13" t="s">
        <v>46</v>
      </c>
      <c r="E130" s="13" t="s">
        <v>349</v>
      </c>
      <c r="F130" s="13">
        <v>17.170000000000002</v>
      </c>
      <c r="G130" s="13">
        <v>1190</v>
      </c>
      <c r="H130" s="13">
        <f>VLOOKUP(A130,'[1]Variable mod'!$A$2:$G$136,5,0)</f>
        <v>390.34833333333336</v>
      </c>
      <c r="I130" s="13" t="str">
        <f>VLOOKUP(A130,'[1]Variable mod'!$A$2:$G$136,6,0)</f>
        <v>0</v>
      </c>
      <c r="J130" s="13">
        <f t="shared" si="6"/>
        <v>1580.3483333333334</v>
      </c>
      <c r="K130" s="18"/>
      <c r="L130" s="18"/>
      <c r="M130" s="18"/>
      <c r="O130" s="18"/>
    </row>
    <row r="131" spans="1:16" x14ac:dyDescent="0.35">
      <c r="A131" s="15" t="s">
        <v>338</v>
      </c>
      <c r="B131" s="11" t="s">
        <v>339</v>
      </c>
      <c r="C131" s="12" t="s">
        <v>18</v>
      </c>
      <c r="D131" s="13" t="s">
        <v>46</v>
      </c>
      <c r="E131" s="13" t="s">
        <v>349</v>
      </c>
      <c r="F131" s="13">
        <v>87.5</v>
      </c>
      <c r="G131" s="13">
        <v>2320</v>
      </c>
      <c r="H131" s="13">
        <f>VLOOKUP(A131,'[1]Variable mod'!$A$2:$G$136,5,0)</f>
        <v>1100.431</v>
      </c>
      <c r="I131" s="13" t="str">
        <f>VLOOKUP(A131,'[1]Variable mod'!$A$2:$G$136,6,0)</f>
        <v>0</v>
      </c>
      <c r="J131" s="13">
        <f t="shared" si="6"/>
        <v>3420.431</v>
      </c>
      <c r="K131" s="18">
        <v>15</v>
      </c>
      <c r="L131" s="18"/>
      <c r="M131" s="18">
        <v>30</v>
      </c>
      <c r="O131" s="18">
        <v>0</v>
      </c>
      <c r="P131">
        <f>K131-O131</f>
        <v>15</v>
      </c>
    </row>
    <row r="132" spans="1:16" x14ac:dyDescent="0.35">
      <c r="A132" s="15" t="s">
        <v>340</v>
      </c>
      <c r="B132" s="11" t="s">
        <v>341</v>
      </c>
      <c r="C132" s="12" t="s">
        <v>342</v>
      </c>
      <c r="D132" s="13" t="s">
        <v>12</v>
      </c>
      <c r="E132" s="13" t="s">
        <v>351</v>
      </c>
      <c r="F132" s="13">
        <v>1.73</v>
      </c>
      <c r="G132" s="13">
        <v>2000</v>
      </c>
      <c r="H132" s="13"/>
      <c r="I132" s="13"/>
      <c r="J132" s="13">
        <f t="shared" ref="J132:J163" si="7">SUM(G132:I132)</f>
        <v>2000</v>
      </c>
      <c r="K132" s="18"/>
      <c r="L132" s="18"/>
      <c r="M132" s="18"/>
      <c r="O132" s="18"/>
    </row>
    <row r="133" spans="1:16" x14ac:dyDescent="0.35">
      <c r="A133" s="15" t="s">
        <v>343</v>
      </c>
      <c r="B133" s="11" t="s">
        <v>344</v>
      </c>
      <c r="C133" s="12" t="s">
        <v>345</v>
      </c>
      <c r="D133" s="13" t="s">
        <v>46</v>
      </c>
      <c r="E133" s="13" t="s">
        <v>349</v>
      </c>
      <c r="F133" s="13">
        <v>2.5</v>
      </c>
      <c r="G133" s="13">
        <v>1190</v>
      </c>
      <c r="H133" s="13"/>
      <c r="I133" s="13"/>
      <c r="J133" s="13">
        <f t="shared" si="7"/>
        <v>1190</v>
      </c>
      <c r="K133" s="18"/>
      <c r="L133" s="18"/>
      <c r="M133" s="18"/>
      <c r="O133" s="18"/>
    </row>
  </sheetData>
  <autoFilter ref="A3:O133" xr:uid="{F034B80A-5820-494A-AC3B-E4D7AA9ED2AA}"/>
  <mergeCells count="1">
    <mergeCell ref="K2:M2"/>
  </mergeCells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04D72-B94C-4673-BDCC-D252AD41538F}">
  <dimension ref="A1:B10"/>
  <sheetViews>
    <sheetView tabSelected="1" workbookViewId="0">
      <selection activeCell="I10" sqref="I10"/>
    </sheetView>
  </sheetViews>
  <sheetFormatPr baseColWidth="10" defaultRowHeight="14.5" x14ac:dyDescent="0.35"/>
  <cols>
    <col min="1" max="1" width="4.81640625" customWidth="1"/>
  </cols>
  <sheetData>
    <row r="1" spans="1:2" x14ac:dyDescent="0.35">
      <c r="B1" s="23" t="s">
        <v>359</v>
      </c>
    </row>
    <row r="2" spans="1:2" x14ac:dyDescent="0.35">
      <c r="B2" s="22"/>
    </row>
    <row r="3" spans="1:2" x14ac:dyDescent="0.35">
      <c r="A3" t="s">
        <v>352</v>
      </c>
      <c r="B3" s="25" t="s">
        <v>353</v>
      </c>
    </row>
    <row r="4" spans="1:2" x14ac:dyDescent="0.35">
      <c r="A4" t="s">
        <v>354</v>
      </c>
      <c r="B4" s="26" t="s">
        <v>360</v>
      </c>
    </row>
    <row r="5" spans="1:2" x14ac:dyDescent="0.35">
      <c r="A5" t="s">
        <v>355</v>
      </c>
      <c r="B5" s="19" t="s">
        <v>362</v>
      </c>
    </row>
    <row r="6" spans="1:2" x14ac:dyDescent="0.35">
      <c r="A6" s="19" t="s">
        <v>356</v>
      </c>
      <c r="B6" s="26" t="s">
        <v>361</v>
      </c>
    </row>
    <row r="7" spans="1:2" x14ac:dyDescent="0.35">
      <c r="A7" s="19" t="s">
        <v>363</v>
      </c>
      <c r="B7" s="19" t="s">
        <v>364</v>
      </c>
    </row>
    <row r="10" spans="1:2" x14ac:dyDescent="0.35">
      <c r="A10" s="19" t="s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Caso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Rosario Mercedes Avellaneda Serrano</dc:creator>
  <cp:lastModifiedBy>Emily Alvines</cp:lastModifiedBy>
  <dcterms:created xsi:type="dcterms:W3CDTF">2023-11-21T14:16:27Z</dcterms:created>
  <dcterms:modified xsi:type="dcterms:W3CDTF">2025-04-02T04:37:14Z</dcterms:modified>
</cp:coreProperties>
</file>