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2FA154-F7A3-4D2B-B97B-7FF94652891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0" hidden="1">Sheet1!$A$1:$N$101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H104" i="1" l="1"/>
  <c r="H105" i="1" s="1"/>
</calcChain>
</file>

<file path=xl/sharedStrings.xml><?xml version="1.0" encoding="utf-8"?>
<sst xmlns="http://schemas.openxmlformats.org/spreadsheetml/2006/main" count="667" uniqueCount="280">
  <si>
    <t>Nombre</t>
  </si>
  <si>
    <t>Apellido</t>
  </si>
  <si>
    <t>Edad</t>
  </si>
  <si>
    <t>Género</t>
  </si>
  <si>
    <t>DNI</t>
  </si>
  <si>
    <t>Fecha_Ingreso</t>
  </si>
  <si>
    <t>Fecha_Término</t>
  </si>
  <si>
    <t>Motivo_Cese</t>
  </si>
  <si>
    <t>Sueldo_Básico</t>
  </si>
  <si>
    <t>Asignación_Familiar</t>
  </si>
  <si>
    <t>Bono_Extra</t>
  </si>
  <si>
    <t>Área</t>
  </si>
  <si>
    <t>Tipo_Contrato</t>
  </si>
  <si>
    <t>Benigna</t>
  </si>
  <si>
    <t>Julie</t>
  </si>
  <si>
    <t>Ale</t>
  </si>
  <si>
    <t>Cleto</t>
  </si>
  <si>
    <t>Saturnino</t>
  </si>
  <si>
    <t>Evita</t>
  </si>
  <si>
    <t>Raúl</t>
  </si>
  <si>
    <t>Adelaida</t>
  </si>
  <si>
    <t>Iris</t>
  </si>
  <si>
    <t>Mireia</t>
  </si>
  <si>
    <t>Morena</t>
  </si>
  <si>
    <t>Inés</t>
  </si>
  <si>
    <t>Basilio</t>
  </si>
  <si>
    <t>Bonifacio</t>
  </si>
  <si>
    <t>Irene</t>
  </si>
  <si>
    <t>Marino</t>
  </si>
  <si>
    <t>Jenny</t>
  </si>
  <si>
    <t>Sosimo</t>
  </si>
  <si>
    <t>Máximo</t>
  </si>
  <si>
    <t>Nicanor</t>
  </si>
  <si>
    <t>Evelia</t>
  </si>
  <si>
    <t>Luis</t>
  </si>
  <si>
    <t>Elba</t>
  </si>
  <si>
    <t>María Ángeles</t>
  </si>
  <si>
    <t>Eutimio</t>
  </si>
  <si>
    <t>Íñigo</t>
  </si>
  <si>
    <t>Nazaret</t>
  </si>
  <si>
    <t>Micaela</t>
  </si>
  <si>
    <t>Jose Antonio</t>
  </si>
  <si>
    <t>Daniel</t>
  </si>
  <si>
    <t>Valentina</t>
  </si>
  <si>
    <t>Cándida</t>
  </si>
  <si>
    <t>Jose Luis</t>
  </si>
  <si>
    <t>Noelia</t>
  </si>
  <si>
    <t>Carina</t>
  </si>
  <si>
    <t>Quirino</t>
  </si>
  <si>
    <t>Calixto</t>
  </si>
  <si>
    <t>Emigdio</t>
  </si>
  <si>
    <t>Jimena</t>
  </si>
  <si>
    <t>Eloísa</t>
  </si>
  <si>
    <t>Azucena</t>
  </si>
  <si>
    <t>Quique</t>
  </si>
  <si>
    <t>Valerio</t>
  </si>
  <si>
    <t>Ainoa</t>
  </si>
  <si>
    <t>Candela</t>
  </si>
  <si>
    <t>Emilio</t>
  </si>
  <si>
    <t>Calixta</t>
  </si>
  <si>
    <t>Herberto</t>
  </si>
  <si>
    <t>Olimpia</t>
  </si>
  <si>
    <t>Carolina</t>
  </si>
  <si>
    <t>Andrés</t>
  </si>
  <si>
    <t>Clemente</t>
  </si>
  <si>
    <t>Yago</t>
  </si>
  <si>
    <t>Aurora</t>
  </si>
  <si>
    <t>Curro</t>
  </si>
  <si>
    <t>Victoria</t>
  </si>
  <si>
    <t>Octavia</t>
  </si>
  <si>
    <t>Moisés</t>
  </si>
  <si>
    <t>Lourdes</t>
  </si>
  <si>
    <t>Hermenegildo</t>
  </si>
  <si>
    <t>Eliseo</t>
  </si>
  <si>
    <t>Juan Francisco</t>
  </si>
  <si>
    <t>Teresa</t>
  </si>
  <si>
    <t>Natalia</t>
  </si>
  <si>
    <t>Dorita</t>
  </si>
  <si>
    <t>Vilma</t>
  </si>
  <si>
    <t>Visitación</t>
  </si>
  <si>
    <t>Marisa</t>
  </si>
  <si>
    <t>Cipriano</t>
  </si>
  <si>
    <t>Amalia</t>
  </si>
  <si>
    <t>Rafael</t>
  </si>
  <si>
    <t>Miriam</t>
  </si>
  <si>
    <t>Fabio</t>
  </si>
  <si>
    <t>Imelda</t>
  </si>
  <si>
    <t>Candelaria</t>
  </si>
  <si>
    <t>Lina</t>
  </si>
  <si>
    <t>Ezequiel</t>
  </si>
  <si>
    <t>Enrique</t>
  </si>
  <si>
    <t>Graciela</t>
  </si>
  <si>
    <t>Ovidio</t>
  </si>
  <si>
    <t>Emelina</t>
  </si>
  <si>
    <t>Toño</t>
  </si>
  <si>
    <t>Marina</t>
  </si>
  <si>
    <t>Cecilio</t>
  </si>
  <si>
    <t>Víctor</t>
  </si>
  <si>
    <t>Amor</t>
  </si>
  <si>
    <t>Ruth</t>
  </si>
  <si>
    <t>María Del Carmen</t>
  </si>
  <si>
    <t>Teodosio</t>
  </si>
  <si>
    <t>Carmelo</t>
  </si>
  <si>
    <t>Cándido</t>
  </si>
  <si>
    <t>Ana Belén</t>
  </si>
  <si>
    <t>Lara</t>
  </si>
  <si>
    <t>Fernanda</t>
  </si>
  <si>
    <t>Yéssica</t>
  </si>
  <si>
    <t>Humberto</t>
  </si>
  <si>
    <t>Botella</t>
  </si>
  <si>
    <t>Alcántara</t>
  </si>
  <si>
    <t>Mancebo</t>
  </si>
  <si>
    <t>Ramirez</t>
  </si>
  <si>
    <t>Tolosa</t>
  </si>
  <si>
    <t>Checa</t>
  </si>
  <si>
    <t>Ayllón</t>
  </si>
  <si>
    <t>Grau</t>
  </si>
  <si>
    <t>Fabra</t>
  </si>
  <si>
    <t>Paz</t>
  </si>
  <si>
    <t>Diéguez</t>
  </si>
  <si>
    <t>Porras</t>
  </si>
  <si>
    <t>Lago</t>
  </si>
  <si>
    <t>Alemán</t>
  </si>
  <si>
    <t>Cabrero</t>
  </si>
  <si>
    <t>Losada</t>
  </si>
  <si>
    <t>Perales</t>
  </si>
  <si>
    <t>Cámara</t>
  </si>
  <si>
    <t>Serra</t>
  </si>
  <si>
    <t>Alcalá</t>
  </si>
  <si>
    <t>Hoz</t>
  </si>
  <si>
    <t>Barba</t>
  </si>
  <si>
    <t>Alvarez</t>
  </si>
  <si>
    <t>Arcos</t>
  </si>
  <si>
    <t>Cañete</t>
  </si>
  <si>
    <t>Ortuño</t>
  </si>
  <si>
    <t>Escribano</t>
  </si>
  <si>
    <t>Olivares</t>
  </si>
  <si>
    <t>Serna</t>
  </si>
  <si>
    <t>Montaña</t>
  </si>
  <si>
    <t>Cifuentes</t>
  </si>
  <si>
    <t>Aznar</t>
  </si>
  <si>
    <t>Paniagua</t>
  </si>
  <si>
    <t>Rey</t>
  </si>
  <si>
    <t>Almazán</t>
  </si>
  <si>
    <t>Hervás</t>
  </si>
  <si>
    <t>Reina</t>
  </si>
  <si>
    <t>Blanca</t>
  </si>
  <si>
    <t>Jurado</t>
  </si>
  <si>
    <t>Moya</t>
  </si>
  <si>
    <t>Marcos</t>
  </si>
  <si>
    <t>Ariza</t>
  </si>
  <si>
    <t>Tomas</t>
  </si>
  <si>
    <t>Coloma</t>
  </si>
  <si>
    <t>Pedro</t>
  </si>
  <si>
    <t>Zaragoza</t>
  </si>
  <si>
    <t>Calvo</t>
  </si>
  <si>
    <t>Madrid</t>
  </si>
  <si>
    <t>Torrens</t>
  </si>
  <si>
    <t>Arnal</t>
  </si>
  <si>
    <t>Moliner</t>
  </si>
  <si>
    <t>Manuel</t>
  </si>
  <si>
    <t>Escalona</t>
  </si>
  <si>
    <t>Ocaña</t>
  </si>
  <si>
    <t>Torres</t>
  </si>
  <si>
    <t>Huerta</t>
  </si>
  <si>
    <t>Quero</t>
  </si>
  <si>
    <t>Armengol</t>
  </si>
  <si>
    <t>Puerta</t>
  </si>
  <si>
    <t>Larrea</t>
  </si>
  <si>
    <t>Solsona</t>
  </si>
  <si>
    <t>Frías</t>
  </si>
  <si>
    <t>Gual</t>
  </si>
  <si>
    <t>Blasco</t>
  </si>
  <si>
    <t>Terrón</t>
  </si>
  <si>
    <t>Pereira</t>
  </si>
  <si>
    <t>Sanmiguel</t>
  </si>
  <si>
    <t>Solé</t>
  </si>
  <si>
    <t>Granados</t>
  </si>
  <si>
    <t>Chico</t>
  </si>
  <si>
    <t>Pineda</t>
  </si>
  <si>
    <t>Múgica</t>
  </si>
  <si>
    <t>Bauzà</t>
  </si>
  <si>
    <t>Blázquez</t>
  </si>
  <si>
    <t>Quintanilla</t>
  </si>
  <si>
    <t>Seco</t>
  </si>
  <si>
    <t>Gilabert</t>
  </si>
  <si>
    <t>Llabrés</t>
  </si>
  <si>
    <t>Gómez</t>
  </si>
  <si>
    <t>Vazquez</t>
  </si>
  <si>
    <t>Borrego</t>
  </si>
  <si>
    <t>Serrano</t>
  </si>
  <si>
    <t>Castejón</t>
  </si>
  <si>
    <t>Feijoo</t>
  </si>
  <si>
    <t>Manrique</t>
  </si>
  <si>
    <t>Cuesta</t>
  </si>
  <si>
    <t>Garcés</t>
  </si>
  <si>
    <t>Chacón</t>
  </si>
  <si>
    <t>Galán</t>
  </si>
  <si>
    <t>Alcalde</t>
  </si>
  <si>
    <t>Alarcón</t>
  </si>
  <si>
    <t>Tello</t>
  </si>
  <si>
    <t>Recio</t>
  </si>
  <si>
    <t>Vega</t>
  </si>
  <si>
    <t>Perea</t>
  </si>
  <si>
    <t>F</t>
  </si>
  <si>
    <t>M</t>
  </si>
  <si>
    <t>Término de contrato</t>
  </si>
  <si>
    <t>Renuncia</t>
  </si>
  <si>
    <t>Despido</t>
  </si>
  <si>
    <t>Atención al Cliente</t>
  </si>
  <si>
    <t>TI</t>
  </si>
  <si>
    <t>Marketing</t>
  </si>
  <si>
    <t>Recursos Humanos</t>
  </si>
  <si>
    <t>Ventas</t>
  </si>
  <si>
    <t>Logística</t>
  </si>
  <si>
    <t>Finanzas</t>
  </si>
  <si>
    <t>Indeterminado</t>
  </si>
  <si>
    <t>Contrato a Plazo</t>
  </si>
  <si>
    <t>Contrato a Plazo - Incremento por Actividad</t>
  </si>
  <si>
    <t>INSIGHT</t>
  </si>
  <si>
    <t>🔍 1. Rotación de Personal</t>
  </si>
  <si>
    <r>
      <t>Insight:</t>
    </r>
    <r>
      <rPr>
        <sz val="11"/>
        <color theme="1"/>
        <rFont val="Calibri"/>
        <family val="2"/>
        <scheme val="minor"/>
      </rPr>
      <t xml:space="preserve"> ¿Cuántos colaboradores se retiraron en el último año? ¿Cuál fue el motivo más común de cese?</t>
    </r>
  </si>
  <si>
    <r>
      <t>Valor:</t>
    </r>
    <r>
      <rPr>
        <sz val="11"/>
        <color theme="1"/>
        <rFont val="Calibri"/>
        <family val="2"/>
        <scheme val="minor"/>
      </rPr>
      <t xml:space="preserve"> Te ayuda a detectar problemas de retención o posibles mejoras en clima laboral.</t>
    </r>
  </si>
  <si>
    <t>💸 2. Estructura Salarial</t>
  </si>
  <si>
    <r>
      <t>Insight:</t>
    </r>
    <r>
      <rPr>
        <sz val="11"/>
        <color theme="1"/>
        <rFont val="Calibri"/>
        <family val="2"/>
        <scheme val="minor"/>
      </rPr>
      <t xml:space="preserve"> ¿Qué áreas tienen los sueldos básicos más altos? ¿Qué tipo de contrato recibe mayores bonos?</t>
    </r>
  </si>
  <si>
    <r>
      <t>Valor:</t>
    </r>
    <r>
      <rPr>
        <sz val="11"/>
        <color theme="1"/>
        <rFont val="Calibri"/>
        <family val="2"/>
        <scheme val="minor"/>
      </rPr>
      <t xml:space="preserve"> Ideal para evaluar la equidad salarial o justificar ajustes en presupuestos.</t>
    </r>
  </si>
  <si>
    <t>👶 3. Asignación Familiar</t>
  </si>
  <si>
    <r>
      <t>Insight:</t>
    </r>
    <r>
      <rPr>
        <sz val="11"/>
        <color theme="1"/>
        <rFont val="Calibri"/>
        <family val="2"/>
        <scheme val="minor"/>
      </rPr>
      <t xml:space="preserve"> ¿Qué porcentaje del personal tiene carga familiar? ¿Influye en el bono recibido?</t>
    </r>
  </si>
  <si>
    <r>
      <t>Valor:</t>
    </r>
    <r>
      <rPr>
        <sz val="11"/>
        <color theme="1"/>
        <rFont val="Calibri"/>
        <family val="2"/>
        <scheme val="minor"/>
      </rPr>
      <t xml:space="preserve"> Permite entender beneficios adicionales y apoyo a la conciliación laboral-familiar.</t>
    </r>
  </si>
  <si>
    <t>🧓 4. Distribución por Edad</t>
  </si>
  <si>
    <r>
      <t>Insight:</t>
    </r>
    <r>
      <rPr>
        <sz val="11"/>
        <color theme="1"/>
        <rFont val="Calibri"/>
        <family val="2"/>
        <scheme val="minor"/>
      </rPr>
      <t xml:space="preserve"> ¿Cuál es el rango de edad más frecuente por área? ¿Hay áreas con perfiles más senior o junior?</t>
    </r>
  </si>
  <si>
    <r>
      <t>Valor:</t>
    </r>
    <r>
      <rPr>
        <sz val="11"/>
        <color theme="1"/>
        <rFont val="Calibri"/>
        <family val="2"/>
        <scheme val="minor"/>
      </rPr>
      <t xml:space="preserve"> Útil para planificación de sucesión o identificar necesidad de formación.</t>
    </r>
  </si>
  <si>
    <t>⏳ 5. Antigüedad de Colaboradores</t>
  </si>
  <si>
    <r>
      <t>Insight:</t>
    </r>
    <r>
      <rPr>
        <sz val="11"/>
        <color theme="1"/>
        <rFont val="Calibri"/>
        <family val="2"/>
        <scheme val="minor"/>
      </rPr>
      <t xml:space="preserve"> ¿Cuál es el promedio de tiempo que un colaborador permanece en la empresa? ¿Hay diferencias según tipo de contrato?</t>
    </r>
  </si>
  <si>
    <r>
      <t>Valor:</t>
    </r>
    <r>
      <rPr>
        <sz val="11"/>
        <color theme="1"/>
        <rFont val="Calibri"/>
        <family val="2"/>
        <scheme val="minor"/>
      </rPr>
      <t xml:space="preserve"> Refuerza decisiones sobre retención y fidelización.</t>
    </r>
  </si>
  <si>
    <t>📁 6. Contratos y Permanencia</t>
  </si>
  <si>
    <r>
      <t>Insight:</t>
    </r>
    <r>
      <rPr>
        <sz val="11"/>
        <color theme="1"/>
        <rFont val="Calibri"/>
        <family val="2"/>
        <scheme val="minor"/>
      </rPr>
      <t xml:space="preserve"> ¿Qué tipo de contrato tiene mayor tasa de cese? ¿Quiénes siguen activos?</t>
    </r>
  </si>
  <si>
    <r>
      <t>Valor:</t>
    </r>
    <r>
      <rPr>
        <sz val="11"/>
        <color theme="1"/>
        <rFont val="Calibri"/>
        <family val="2"/>
        <scheme val="minor"/>
      </rPr>
      <t xml:space="preserve"> Para evaluar la estabilidad laboral que ofrece cada modalidad de contratación.</t>
    </r>
  </si>
  <si>
    <t>👥 7. Diversidad de Género por Área</t>
  </si>
  <si>
    <r>
      <t>Insight:</t>
    </r>
    <r>
      <rPr>
        <sz val="11"/>
        <color theme="1"/>
        <rFont val="Calibri"/>
        <family val="2"/>
        <scheme val="minor"/>
      </rPr>
      <t xml:space="preserve"> ¿Hay equilibrio de género en las distintas áreas? ¿Algún sesgo?</t>
    </r>
  </si>
  <si>
    <r>
      <t>Valor:</t>
    </r>
    <r>
      <rPr>
        <sz val="11"/>
        <color theme="1"/>
        <rFont val="Calibri"/>
        <family val="2"/>
        <scheme val="minor"/>
      </rPr>
      <t xml:space="preserve"> Clave para políticas de equidad y diversidad.</t>
    </r>
  </si>
  <si>
    <t>💰 8. Análisis de Sueldo Total</t>
  </si>
  <si>
    <r>
      <t>Insight:</t>
    </r>
    <r>
      <rPr>
        <sz val="11"/>
        <color theme="1"/>
        <rFont val="Calibri"/>
        <family val="2"/>
        <scheme val="minor"/>
      </rPr>
      <t xml:space="preserve"> ¿Cuál es el sueldo total (incluyendo bonos y asignaciones) por persona? ¿Quiénes tienen las compensaciones más altas?</t>
    </r>
  </si>
  <si>
    <r>
      <t>Valor:</t>
    </r>
    <r>
      <rPr>
        <sz val="11"/>
        <color theme="1"/>
        <rFont val="Calibri"/>
        <family val="2"/>
        <scheme val="minor"/>
      </rPr>
      <t xml:space="preserve"> Diagnóstico de beneficios y evaluación de competitividad salarial.</t>
    </r>
  </si>
  <si>
    <t>📄 Página 1: Visión General de Colaboradores</t>
  </si>
  <si>
    <r>
      <t>Objetivo:</t>
    </r>
    <r>
      <rPr>
        <sz val="11"/>
        <color theme="1"/>
        <rFont val="Calibri"/>
        <family val="2"/>
        <scheme val="minor"/>
      </rPr>
      <t xml:space="preserve"> Mostrar la situación general de la empresa y sus colaboradores actuales y cesados.</t>
    </r>
  </si>
  <si>
    <t>🧩 Contenido sugerido:</t>
  </si>
  <si>
    <r>
      <t xml:space="preserve">📊 </t>
    </r>
    <r>
      <rPr>
        <b/>
        <sz val="11"/>
        <color theme="1"/>
        <rFont val="Calibri"/>
        <family val="2"/>
        <scheme val="minor"/>
      </rPr>
      <t>Gráfico de columnas apiladas:</t>
    </r>
    <r>
      <rPr>
        <sz val="11"/>
        <color theme="1"/>
        <rFont val="Calibri"/>
        <family val="2"/>
        <scheme val="minor"/>
      </rPr>
      <t xml:space="preserve"> Cesados vs Activos por Tipo de Contrato.</t>
    </r>
  </si>
  <si>
    <r>
      <t xml:space="preserve">🧮 </t>
    </r>
    <r>
      <rPr>
        <b/>
        <sz val="11"/>
        <color theme="1"/>
        <rFont val="Calibri"/>
        <family val="2"/>
        <scheme val="minor"/>
      </rPr>
      <t>Tarjeta:</t>
    </r>
    <r>
      <rPr>
        <sz val="11"/>
        <color theme="1"/>
        <rFont val="Calibri"/>
        <family val="2"/>
        <scheme val="minor"/>
      </rPr>
      <t xml:space="preserve"> Total de colaboradores.</t>
    </r>
  </si>
  <si>
    <r>
      <t xml:space="preserve">📉 </t>
    </r>
    <r>
      <rPr>
        <b/>
        <sz val="11"/>
        <color theme="1"/>
        <rFont val="Calibri"/>
        <family val="2"/>
        <scheme val="minor"/>
      </rPr>
      <t>Tarjeta:</t>
    </r>
    <r>
      <rPr>
        <sz val="11"/>
        <color theme="1"/>
        <rFont val="Calibri"/>
        <family val="2"/>
        <scheme val="minor"/>
      </rPr>
      <t xml:space="preserve"> Tasa de ceses (total y último año).</t>
    </r>
  </si>
  <si>
    <r>
      <t xml:space="preserve">📅 </t>
    </r>
    <r>
      <rPr>
        <b/>
        <sz val="11"/>
        <color theme="1"/>
        <rFont val="Calibri"/>
        <family val="2"/>
        <scheme val="minor"/>
      </rPr>
      <t>Segmentador:</t>
    </r>
    <r>
      <rPr>
        <sz val="11"/>
        <color theme="1"/>
        <rFont val="Calibri"/>
        <family val="2"/>
        <scheme val="minor"/>
      </rPr>
      <t xml:space="preserve"> Fecha de Término (últimos 12 meses).</t>
    </r>
  </si>
  <si>
    <r>
      <t xml:space="preserve">📊 </t>
    </r>
    <r>
      <rPr>
        <b/>
        <sz val="11"/>
        <color theme="1"/>
        <rFont val="Calibri"/>
        <family val="2"/>
        <scheme val="minor"/>
      </rPr>
      <t>Gráfico de barras:</t>
    </r>
    <r>
      <rPr>
        <sz val="11"/>
        <color theme="1"/>
        <rFont val="Calibri"/>
        <family val="2"/>
        <scheme val="minor"/>
      </rPr>
      <t xml:space="preserve"> Motivo de Cese (último año).</t>
    </r>
  </si>
  <si>
    <r>
      <t xml:space="preserve">📊 </t>
    </r>
    <r>
      <rPr>
        <b/>
        <sz val="11"/>
        <color theme="1"/>
        <rFont val="Calibri"/>
        <family val="2"/>
        <scheme val="minor"/>
      </rPr>
      <t>Gráfico de columnas:</t>
    </r>
    <r>
      <rPr>
        <sz val="11"/>
        <color theme="1"/>
        <rFont val="Calibri"/>
        <family val="2"/>
        <scheme val="minor"/>
      </rPr>
      <t xml:space="preserve"> Antigüedad promedio por tipo de contrato (con columna calculada).</t>
    </r>
  </si>
  <si>
    <r>
      <t xml:space="preserve">📊 </t>
    </r>
    <r>
      <rPr>
        <b/>
        <sz val="11"/>
        <color theme="1"/>
        <rFont val="Calibri"/>
        <family val="2"/>
        <scheme val="minor"/>
      </rPr>
      <t>Gráfico de columnas:</t>
    </r>
    <r>
      <rPr>
        <sz val="11"/>
        <color theme="1"/>
        <rFont val="Calibri"/>
        <family val="2"/>
        <scheme val="minor"/>
      </rPr>
      <t xml:space="preserve"> Edad promedio por área.</t>
    </r>
  </si>
  <si>
    <t>📄 Página 2: Análisis de Compensación</t>
  </si>
  <si>
    <r>
      <t>Objetivo:</t>
    </r>
    <r>
      <rPr>
        <sz val="11"/>
        <color theme="1"/>
        <rFont val="Calibri"/>
        <family val="2"/>
        <scheme val="minor"/>
      </rPr>
      <t xml:space="preserve"> Mostrar cómo se distribuye la compensación económica por área, tipo de contrato y asignación.</t>
    </r>
  </si>
  <si>
    <r>
      <t xml:space="preserve">📊 </t>
    </r>
    <r>
      <rPr>
        <b/>
        <sz val="11"/>
        <color theme="1"/>
        <rFont val="Calibri"/>
        <family val="2"/>
        <scheme val="minor"/>
      </rPr>
      <t>Gráfico de columnas agrupadas:</t>
    </r>
    <r>
      <rPr>
        <sz val="11"/>
        <color theme="1"/>
        <rFont val="Calibri"/>
        <family val="2"/>
        <scheme val="minor"/>
      </rPr>
      <t xml:space="preserve"> Sueldo básico y bono promedio por área.</t>
    </r>
  </si>
  <si>
    <r>
      <t xml:space="preserve">📊 </t>
    </r>
    <r>
      <rPr>
        <b/>
        <sz val="11"/>
        <color theme="1"/>
        <rFont val="Calibri"/>
        <family val="2"/>
        <scheme val="minor"/>
      </rPr>
      <t>Gráfico de columnas:</t>
    </r>
    <r>
      <rPr>
        <sz val="11"/>
        <color theme="1"/>
        <rFont val="Calibri"/>
        <family val="2"/>
        <scheme val="minor"/>
      </rPr>
      <t xml:space="preserve"> Bono promedio por tipo de contrato.</t>
    </r>
  </si>
  <si>
    <r>
      <t xml:space="preserve">💰 </t>
    </r>
    <r>
      <rPr>
        <b/>
        <sz val="11"/>
        <color theme="1"/>
        <rFont val="Calibri"/>
        <family val="2"/>
        <scheme val="minor"/>
      </rPr>
      <t>Columna calculada:</t>
    </r>
    <r>
      <rPr>
        <sz val="11"/>
        <color theme="1"/>
        <rFont val="Calibri"/>
        <family val="2"/>
        <scheme val="minor"/>
      </rPr>
      <t xml:space="preserve"> Sueldo_Total = Sueldo + Asignación + Bono.</t>
    </r>
  </si>
  <si>
    <r>
      <t xml:space="preserve">📈 </t>
    </r>
    <r>
      <rPr>
        <b/>
        <sz val="11"/>
        <color theme="1"/>
        <rFont val="Calibri"/>
        <family val="2"/>
        <scheme val="minor"/>
      </rPr>
      <t>Gráfico de barras horizontales:</t>
    </r>
    <r>
      <rPr>
        <sz val="11"/>
        <color theme="1"/>
        <rFont val="Calibri"/>
        <family val="2"/>
        <scheme val="minor"/>
      </rPr>
      <t xml:space="preserve"> Top 10 sueldos totales.</t>
    </r>
  </si>
  <si>
    <r>
      <t xml:space="preserve">🎯 </t>
    </r>
    <r>
      <rPr>
        <b/>
        <sz val="11"/>
        <color theme="1"/>
        <rFont val="Calibri"/>
        <family val="2"/>
        <scheme val="minor"/>
      </rPr>
      <t>Tarjeta:</t>
    </r>
    <r>
      <rPr>
        <sz val="11"/>
        <color theme="1"/>
        <rFont val="Calibri"/>
        <family val="2"/>
        <scheme val="minor"/>
      </rPr>
      <t xml:space="preserve"> Promedio de sueldo total.</t>
    </r>
  </si>
  <si>
    <r>
      <t xml:space="preserve">📉 </t>
    </r>
    <r>
      <rPr>
        <b/>
        <sz val="11"/>
        <color theme="1"/>
        <rFont val="Calibri"/>
        <family val="2"/>
        <scheme val="minor"/>
      </rPr>
      <t>Tarjeta:</t>
    </r>
    <r>
      <rPr>
        <sz val="11"/>
        <color theme="1"/>
        <rFont val="Calibri"/>
        <family val="2"/>
        <scheme val="minor"/>
      </rPr>
      <t xml:space="preserve"> % de colaboradores con asignación familiar.</t>
    </r>
  </si>
  <si>
    <r>
      <t xml:space="preserve">💡 </t>
    </r>
    <r>
      <rPr>
        <b/>
        <sz val="11"/>
        <color theme="1"/>
        <rFont val="Calibri"/>
        <family val="2"/>
        <scheme val="minor"/>
      </rPr>
      <t>Segmentador:</t>
    </r>
    <r>
      <rPr>
        <sz val="11"/>
        <color theme="1"/>
        <rFont val="Calibri"/>
        <family val="2"/>
        <scheme val="minor"/>
      </rPr>
      <t xml:space="preserve"> Tipo de Contrato.</t>
    </r>
  </si>
  <si>
    <t>📄 Página 3: Perfil y Diversidad</t>
  </si>
  <si>
    <r>
      <t>Objetivo:</t>
    </r>
    <r>
      <rPr>
        <sz val="11"/>
        <color theme="1"/>
        <rFont val="Calibri"/>
        <family val="2"/>
        <scheme val="minor"/>
      </rPr>
      <t xml:space="preserve"> Analizar la composición del personal por género, edad y otros atributos.</t>
    </r>
  </si>
  <si>
    <r>
      <t xml:space="preserve">👥 </t>
    </r>
    <r>
      <rPr>
        <b/>
        <sz val="11"/>
        <color theme="1"/>
        <rFont val="Calibri"/>
        <family val="2"/>
        <scheme val="minor"/>
      </rPr>
      <t>Gráfico de columnas apiladas:</t>
    </r>
    <r>
      <rPr>
        <sz val="11"/>
        <color theme="1"/>
        <rFont val="Calibri"/>
        <family val="2"/>
        <scheme val="minor"/>
      </rPr>
      <t xml:space="preserve"> Género por Área.</t>
    </r>
  </si>
  <si>
    <r>
      <t xml:space="preserve">📊 </t>
    </r>
    <r>
      <rPr>
        <b/>
        <sz val="11"/>
        <color theme="1"/>
        <rFont val="Calibri"/>
        <family val="2"/>
        <scheme val="minor"/>
      </rPr>
      <t>Gráfico circular o barra:</t>
    </r>
    <r>
      <rPr>
        <sz val="11"/>
        <color theme="1"/>
        <rFont val="Calibri"/>
        <family val="2"/>
        <scheme val="minor"/>
      </rPr>
      <t xml:space="preserve"> Distribución por Género general.</t>
    </r>
  </si>
  <si>
    <r>
      <t xml:space="preserve">👶 </t>
    </r>
    <r>
      <rPr>
        <b/>
        <sz val="11"/>
        <color theme="1"/>
        <rFont val="Calibri"/>
        <family val="2"/>
        <scheme val="minor"/>
      </rPr>
      <t>Gráfico de columnas:</t>
    </r>
    <r>
      <rPr>
        <sz val="11"/>
        <color theme="1"/>
        <rFont val="Calibri"/>
        <family val="2"/>
        <scheme val="minor"/>
      </rPr>
      <t xml:space="preserve"> Edad promedio por Género.</t>
    </r>
  </si>
  <si>
    <r>
      <t xml:space="preserve">🗃️ </t>
    </r>
    <r>
      <rPr>
        <b/>
        <sz val="11"/>
        <color theme="1"/>
        <rFont val="Calibri"/>
        <family val="2"/>
        <scheme val="minor"/>
      </rPr>
      <t>Tabla:</t>
    </r>
    <r>
      <rPr>
        <sz val="11"/>
        <color theme="1"/>
        <rFont val="Calibri"/>
        <family val="2"/>
        <scheme val="minor"/>
      </rPr>
      <t xml:space="preserve"> Lista de colaboradores con Edad, Género, Área y Estado.</t>
    </r>
  </si>
  <si>
    <r>
      <t xml:space="preserve">🎯 </t>
    </r>
    <r>
      <rPr>
        <b/>
        <sz val="11"/>
        <color theme="1"/>
        <rFont val="Calibri"/>
        <family val="2"/>
        <scheme val="minor"/>
      </rPr>
      <t>Segmentadores:</t>
    </r>
    <r>
      <rPr>
        <sz val="11"/>
        <color theme="1"/>
        <rFont val="Calibri"/>
        <family val="2"/>
        <scheme val="minor"/>
      </rPr>
      <t xml:space="preserve"> Género, Área.</t>
    </r>
  </si>
  <si>
    <t>🎨 Sugerencias visuales:</t>
  </si>
  <si>
    <t>Usa una paleta de colores coherente:</t>
  </si>
  <si>
    <t>Azul para “Activos”, rojo para “Cesados”.</t>
  </si>
  <si>
    <t>Verde para sueldos y bonos.</t>
  </si>
  <si>
    <r>
      <t xml:space="preserve">Agrega un </t>
    </r>
    <r>
      <rPr>
        <b/>
        <sz val="11"/>
        <color theme="1"/>
        <rFont val="Calibri"/>
        <family val="2"/>
        <scheme val="minor"/>
      </rPr>
      <t>título grande y claro</t>
    </r>
    <r>
      <rPr>
        <sz val="11"/>
        <color theme="1"/>
        <rFont val="Calibri"/>
        <family val="2"/>
        <scheme val="minor"/>
      </rPr>
      <t xml:space="preserve"> en cada página.</t>
    </r>
  </si>
  <si>
    <t>Puedes usar íconos (👤💼💰📊) para reforzar visualmente el contenido.</t>
  </si>
  <si>
    <t>OK</t>
  </si>
  <si>
    <t>NO</t>
  </si>
  <si>
    <t>Estado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</si>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</sst>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5"/>
  <sheetViews>
    <sheetView tabSelected="1" zoomScale="90" zoomScaleNormal="90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J105" sqref="J105"/>
    </sheetView>
  </sheetViews>
  <sheetFormatPr baseColWidth="10" defaultColWidth="8.54296875" defaultRowHeight="14.5" x14ac:dyDescent="0.35"/>
  <cols>
    <col min="1" max="1" width="16" bestFit="1" customWidth="1"/>
    <col min="2" max="2" width="9.90625" bestFit="1" customWidth="1"/>
    <col min="3" max="3" width="5" bestFit="1" customWidth="1"/>
    <col min="4" max="4" width="7" bestFit="1" customWidth="1"/>
    <col min="5" max="5" width="8.81640625" bestFit="1" customWidth="1"/>
    <col min="6" max="6" width="12.81640625" bestFit="1" customWidth="1"/>
    <col min="7" max="7" width="13.6328125" bestFit="1" customWidth="1"/>
    <col min="8" max="8" width="13.6328125" customWidth="1"/>
    <col min="9" max="9" width="18" bestFit="1" customWidth="1"/>
    <col min="10" max="10" width="12.7265625" bestFit="1" customWidth="1"/>
    <col min="11" max="11" width="17.453125" bestFit="1" customWidth="1"/>
    <col min="12" max="12" width="12.26953125" customWidth="1"/>
    <col min="13" max="13" width="16.81640625" bestFit="1" customWidth="1"/>
    <col min="14" max="14" width="14.4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35">
      <c r="A2" t="s">
        <v>13</v>
      </c>
      <c r="B2" t="s">
        <v>109</v>
      </c>
      <c r="C2">
        <v>52</v>
      </c>
      <c r="D2" t="s">
        <v>204</v>
      </c>
      <c r="E2">
        <v>78966989</v>
      </c>
      <c r="F2" s="2">
        <v>45138</v>
      </c>
      <c r="G2" s="2">
        <v>45551</v>
      </c>
      <c r="H2" s="2" t="str">
        <f>+IF(ISBLANK(G2),"activo", "cesado")</f>
        <v>cesado</v>
      </c>
      <c r="I2" t="s">
        <v>206</v>
      </c>
      <c r="J2">
        <v>2649</v>
      </c>
      <c r="K2">
        <v>0</v>
      </c>
      <c r="L2">
        <v>300</v>
      </c>
      <c r="M2" t="s">
        <v>209</v>
      </c>
      <c r="N2" t="s">
        <v>216</v>
      </c>
    </row>
    <row r="3" spans="1:14" hidden="1" x14ac:dyDescent="0.35">
      <c r="A3" t="s">
        <v>14</v>
      </c>
      <c r="B3" t="s">
        <v>110</v>
      </c>
      <c r="C3">
        <v>46</v>
      </c>
      <c r="D3" t="s">
        <v>204</v>
      </c>
      <c r="E3">
        <v>79790932</v>
      </c>
      <c r="F3" s="2">
        <v>45208</v>
      </c>
      <c r="H3" s="2" t="str">
        <f t="shared" ref="H3:H66" si="0">+IF(ISBLANK(G3),"activo", "cesado")</f>
        <v>activo</v>
      </c>
      <c r="J3">
        <v>3765</v>
      </c>
      <c r="K3">
        <v>0</v>
      </c>
      <c r="L3">
        <v>0</v>
      </c>
      <c r="M3" t="s">
        <v>210</v>
      </c>
      <c r="N3" t="s">
        <v>218</v>
      </c>
    </row>
    <row r="4" spans="1:14" x14ac:dyDescent="0.35">
      <c r="A4" t="s">
        <v>15</v>
      </c>
      <c r="B4" t="s">
        <v>111</v>
      </c>
      <c r="C4">
        <v>48</v>
      </c>
      <c r="D4" t="s">
        <v>204</v>
      </c>
      <c r="E4">
        <v>70386663</v>
      </c>
      <c r="F4" s="2">
        <v>45351</v>
      </c>
      <c r="G4" s="2">
        <v>45754</v>
      </c>
      <c r="H4" s="2" t="str">
        <f t="shared" si="0"/>
        <v>cesado</v>
      </c>
      <c r="I4" t="s">
        <v>206</v>
      </c>
      <c r="J4">
        <v>3121</v>
      </c>
      <c r="K4">
        <v>102.5</v>
      </c>
      <c r="L4">
        <v>200</v>
      </c>
      <c r="M4" t="s">
        <v>211</v>
      </c>
      <c r="N4" t="s">
        <v>218</v>
      </c>
    </row>
    <row r="5" spans="1:14" hidden="1" x14ac:dyDescent="0.35">
      <c r="A5" t="s">
        <v>16</v>
      </c>
      <c r="B5" t="s">
        <v>112</v>
      </c>
      <c r="C5">
        <v>45</v>
      </c>
      <c r="D5" t="s">
        <v>205</v>
      </c>
      <c r="E5">
        <v>73466578</v>
      </c>
      <c r="F5" s="2">
        <v>44505</v>
      </c>
      <c r="H5" s="2" t="str">
        <f t="shared" si="0"/>
        <v>activo</v>
      </c>
      <c r="J5">
        <v>4569</v>
      </c>
      <c r="K5">
        <v>0</v>
      </c>
      <c r="L5">
        <v>300</v>
      </c>
      <c r="M5" t="s">
        <v>212</v>
      </c>
      <c r="N5" t="s">
        <v>216</v>
      </c>
    </row>
    <row r="6" spans="1:14" x14ac:dyDescent="0.35">
      <c r="A6" t="s">
        <v>17</v>
      </c>
      <c r="B6" t="s">
        <v>113</v>
      </c>
      <c r="C6">
        <v>44</v>
      </c>
      <c r="D6" t="s">
        <v>205</v>
      </c>
      <c r="E6">
        <v>78423484</v>
      </c>
      <c r="F6" s="2">
        <v>45045</v>
      </c>
      <c r="G6" s="2">
        <v>45051</v>
      </c>
      <c r="H6" s="2" t="str">
        <f t="shared" si="0"/>
        <v>cesado</v>
      </c>
      <c r="I6" t="s">
        <v>207</v>
      </c>
      <c r="J6">
        <v>3136</v>
      </c>
      <c r="K6">
        <v>102.5</v>
      </c>
      <c r="L6">
        <v>200</v>
      </c>
      <c r="M6" t="s">
        <v>210</v>
      </c>
      <c r="N6" t="s">
        <v>217</v>
      </c>
    </row>
    <row r="7" spans="1:14" hidden="1" x14ac:dyDescent="0.35">
      <c r="A7" t="s">
        <v>18</v>
      </c>
      <c r="B7" t="s">
        <v>114</v>
      </c>
      <c r="C7">
        <v>47</v>
      </c>
      <c r="D7" t="s">
        <v>204</v>
      </c>
      <c r="E7">
        <v>70045912</v>
      </c>
      <c r="F7" s="2">
        <v>44500</v>
      </c>
      <c r="G7" s="2">
        <v>45207</v>
      </c>
      <c r="H7" s="2" t="str">
        <f t="shared" si="0"/>
        <v>cesado</v>
      </c>
      <c r="I7" t="s">
        <v>207</v>
      </c>
      <c r="J7">
        <v>2569</v>
      </c>
      <c r="K7">
        <v>0</v>
      </c>
      <c r="L7">
        <v>0</v>
      </c>
      <c r="M7" t="s">
        <v>209</v>
      </c>
      <c r="N7" t="s">
        <v>217</v>
      </c>
    </row>
    <row r="8" spans="1:14" x14ac:dyDescent="0.35">
      <c r="A8" t="s">
        <v>19</v>
      </c>
      <c r="B8" t="s">
        <v>115</v>
      </c>
      <c r="C8">
        <v>58</v>
      </c>
      <c r="D8" t="s">
        <v>205</v>
      </c>
      <c r="E8">
        <v>71487886</v>
      </c>
      <c r="F8" s="2">
        <v>44081</v>
      </c>
      <c r="G8" s="2">
        <v>44758</v>
      </c>
      <c r="H8" s="2" t="str">
        <f t="shared" si="0"/>
        <v>cesado</v>
      </c>
      <c r="I8" t="s">
        <v>206</v>
      </c>
      <c r="J8">
        <v>4006</v>
      </c>
      <c r="K8">
        <v>102.5</v>
      </c>
      <c r="L8">
        <v>0</v>
      </c>
      <c r="M8" t="s">
        <v>209</v>
      </c>
      <c r="N8" t="s">
        <v>217</v>
      </c>
    </row>
    <row r="9" spans="1:14" hidden="1" x14ac:dyDescent="0.35">
      <c r="A9" t="s">
        <v>20</v>
      </c>
      <c r="B9" t="s">
        <v>116</v>
      </c>
      <c r="C9">
        <v>57</v>
      </c>
      <c r="D9" t="s">
        <v>204</v>
      </c>
      <c r="E9">
        <v>71598782</v>
      </c>
      <c r="F9" s="2">
        <v>44021</v>
      </c>
      <c r="G9" s="2">
        <v>45297</v>
      </c>
      <c r="H9" s="2" t="str">
        <f t="shared" si="0"/>
        <v>cesado</v>
      </c>
      <c r="I9" t="s">
        <v>207</v>
      </c>
      <c r="J9">
        <v>4477</v>
      </c>
      <c r="K9">
        <v>0</v>
      </c>
      <c r="L9">
        <v>0</v>
      </c>
      <c r="M9" t="s">
        <v>213</v>
      </c>
      <c r="N9" t="s">
        <v>218</v>
      </c>
    </row>
    <row r="10" spans="1:14" hidden="1" x14ac:dyDescent="0.35">
      <c r="A10" t="s">
        <v>21</v>
      </c>
      <c r="B10" t="s">
        <v>117</v>
      </c>
      <c r="C10">
        <v>58</v>
      </c>
      <c r="D10" t="s">
        <v>204</v>
      </c>
      <c r="E10">
        <v>78070172</v>
      </c>
      <c r="F10" s="2">
        <v>44220</v>
      </c>
      <c r="G10" s="2">
        <v>44378</v>
      </c>
      <c r="H10" s="2" t="str">
        <f t="shared" si="0"/>
        <v>cesado</v>
      </c>
      <c r="I10" t="s">
        <v>206</v>
      </c>
      <c r="J10">
        <v>2786</v>
      </c>
      <c r="K10">
        <v>0</v>
      </c>
      <c r="L10">
        <v>400</v>
      </c>
      <c r="M10" t="s">
        <v>214</v>
      </c>
      <c r="N10" t="s">
        <v>216</v>
      </c>
    </row>
    <row r="11" spans="1:14" hidden="1" x14ac:dyDescent="0.35">
      <c r="A11" t="s">
        <v>22</v>
      </c>
      <c r="B11" t="s">
        <v>118</v>
      </c>
      <c r="C11">
        <v>34</v>
      </c>
      <c r="D11" t="s">
        <v>204</v>
      </c>
      <c r="E11">
        <v>77122995</v>
      </c>
      <c r="F11" s="2">
        <v>44653</v>
      </c>
      <c r="G11" s="2">
        <v>44952</v>
      </c>
      <c r="H11" s="2" t="str">
        <f t="shared" si="0"/>
        <v>cesado</v>
      </c>
      <c r="I11" t="s">
        <v>206</v>
      </c>
      <c r="J11">
        <v>4256</v>
      </c>
      <c r="K11">
        <v>0</v>
      </c>
      <c r="L11">
        <v>400</v>
      </c>
      <c r="M11" t="s">
        <v>210</v>
      </c>
      <c r="N11" t="s">
        <v>218</v>
      </c>
    </row>
    <row r="12" spans="1:14" hidden="1" x14ac:dyDescent="0.35">
      <c r="A12" t="s">
        <v>23</v>
      </c>
      <c r="B12" t="s">
        <v>119</v>
      </c>
      <c r="C12">
        <v>48</v>
      </c>
      <c r="D12" t="s">
        <v>204</v>
      </c>
      <c r="E12">
        <v>77010659</v>
      </c>
      <c r="F12" s="2">
        <v>45619</v>
      </c>
      <c r="G12" s="2">
        <v>45642</v>
      </c>
      <c r="H12" s="2" t="str">
        <f t="shared" si="0"/>
        <v>cesado</v>
      </c>
      <c r="I12" t="s">
        <v>207</v>
      </c>
      <c r="J12">
        <v>4657</v>
      </c>
      <c r="K12">
        <v>0</v>
      </c>
      <c r="L12">
        <v>200</v>
      </c>
      <c r="M12" t="s">
        <v>214</v>
      </c>
      <c r="N12" t="s">
        <v>218</v>
      </c>
    </row>
    <row r="13" spans="1:14" hidden="1" x14ac:dyDescent="0.35">
      <c r="A13" t="s">
        <v>24</v>
      </c>
      <c r="B13" t="s">
        <v>120</v>
      </c>
      <c r="C13">
        <v>55</v>
      </c>
      <c r="D13" t="s">
        <v>204</v>
      </c>
      <c r="E13">
        <v>72673167</v>
      </c>
      <c r="F13" s="2">
        <v>45357</v>
      </c>
      <c r="G13" s="2">
        <v>45760</v>
      </c>
      <c r="H13" s="2" t="str">
        <f t="shared" si="0"/>
        <v>cesado</v>
      </c>
      <c r="I13" t="s">
        <v>206</v>
      </c>
      <c r="J13">
        <v>4226</v>
      </c>
      <c r="K13">
        <v>0</v>
      </c>
      <c r="L13">
        <v>400</v>
      </c>
      <c r="M13" t="s">
        <v>214</v>
      </c>
      <c r="N13" t="s">
        <v>217</v>
      </c>
    </row>
    <row r="14" spans="1:14" x14ac:dyDescent="0.35">
      <c r="A14" t="s">
        <v>25</v>
      </c>
      <c r="B14" t="s">
        <v>121</v>
      </c>
      <c r="C14">
        <v>31</v>
      </c>
      <c r="D14" t="s">
        <v>205</v>
      </c>
      <c r="E14">
        <v>74466733</v>
      </c>
      <c r="F14" s="2">
        <v>44763</v>
      </c>
      <c r="G14" s="2">
        <v>45601</v>
      </c>
      <c r="H14" s="2" t="str">
        <f t="shared" si="0"/>
        <v>cesado</v>
      </c>
      <c r="I14" t="s">
        <v>207</v>
      </c>
      <c r="J14">
        <v>4703</v>
      </c>
      <c r="K14">
        <v>102.5</v>
      </c>
      <c r="L14">
        <v>100</v>
      </c>
      <c r="M14" t="s">
        <v>215</v>
      </c>
      <c r="N14" t="s">
        <v>217</v>
      </c>
    </row>
    <row r="15" spans="1:14" hidden="1" x14ac:dyDescent="0.35">
      <c r="A15" t="s">
        <v>26</v>
      </c>
      <c r="B15" t="s">
        <v>110</v>
      </c>
      <c r="C15">
        <v>35</v>
      </c>
      <c r="D15" t="s">
        <v>205</v>
      </c>
      <c r="E15">
        <v>70839870</v>
      </c>
      <c r="F15" s="2">
        <v>44225</v>
      </c>
      <c r="G15" s="2">
        <v>44913</v>
      </c>
      <c r="H15" s="2" t="str">
        <f t="shared" si="0"/>
        <v>cesado</v>
      </c>
      <c r="I15" t="s">
        <v>206</v>
      </c>
      <c r="J15">
        <v>4003</v>
      </c>
      <c r="K15">
        <v>0</v>
      </c>
      <c r="L15">
        <v>0</v>
      </c>
      <c r="M15" t="s">
        <v>211</v>
      </c>
      <c r="N15" t="s">
        <v>217</v>
      </c>
    </row>
    <row r="16" spans="1:14" hidden="1" x14ac:dyDescent="0.35">
      <c r="A16" t="s">
        <v>27</v>
      </c>
      <c r="B16" t="s">
        <v>122</v>
      </c>
      <c r="C16">
        <v>46</v>
      </c>
      <c r="D16" t="s">
        <v>204</v>
      </c>
      <c r="E16">
        <v>74758093</v>
      </c>
      <c r="F16" s="2">
        <v>45664</v>
      </c>
      <c r="G16" s="2">
        <v>45726</v>
      </c>
      <c r="H16" s="2" t="str">
        <f t="shared" si="0"/>
        <v>cesado</v>
      </c>
      <c r="I16" t="s">
        <v>207</v>
      </c>
      <c r="J16">
        <v>2947</v>
      </c>
      <c r="K16">
        <v>0</v>
      </c>
      <c r="L16">
        <v>100</v>
      </c>
      <c r="M16" t="s">
        <v>213</v>
      </c>
      <c r="N16" t="s">
        <v>217</v>
      </c>
    </row>
    <row r="17" spans="1:14" hidden="1" x14ac:dyDescent="0.35">
      <c r="A17" t="s">
        <v>24</v>
      </c>
      <c r="B17" t="s">
        <v>123</v>
      </c>
      <c r="C17">
        <v>57</v>
      </c>
      <c r="D17" t="s">
        <v>204</v>
      </c>
      <c r="E17">
        <v>75218174</v>
      </c>
      <c r="F17" s="2">
        <v>44462</v>
      </c>
      <c r="H17" s="2" t="str">
        <f t="shared" si="0"/>
        <v>activo</v>
      </c>
      <c r="J17">
        <v>3651</v>
      </c>
      <c r="K17">
        <v>0</v>
      </c>
      <c r="L17">
        <v>200</v>
      </c>
      <c r="M17" t="s">
        <v>214</v>
      </c>
      <c r="N17" t="s">
        <v>216</v>
      </c>
    </row>
    <row r="18" spans="1:14" hidden="1" x14ac:dyDescent="0.35">
      <c r="A18" t="s">
        <v>28</v>
      </c>
      <c r="B18" t="s">
        <v>124</v>
      </c>
      <c r="C18">
        <v>24</v>
      </c>
      <c r="D18" t="s">
        <v>205</v>
      </c>
      <c r="E18">
        <v>74588248</v>
      </c>
      <c r="F18" s="2">
        <v>44764</v>
      </c>
      <c r="G18" s="2">
        <v>45708</v>
      </c>
      <c r="H18" s="2" t="str">
        <f t="shared" si="0"/>
        <v>cesado</v>
      </c>
      <c r="I18" t="s">
        <v>206</v>
      </c>
      <c r="J18">
        <v>4218</v>
      </c>
      <c r="K18">
        <v>0</v>
      </c>
      <c r="L18">
        <v>0</v>
      </c>
      <c r="M18" t="s">
        <v>212</v>
      </c>
      <c r="N18" t="s">
        <v>218</v>
      </c>
    </row>
    <row r="19" spans="1:14" hidden="1" x14ac:dyDescent="0.35">
      <c r="A19" t="s">
        <v>29</v>
      </c>
      <c r="B19" t="s">
        <v>125</v>
      </c>
      <c r="C19">
        <v>53</v>
      </c>
      <c r="D19" t="s">
        <v>204</v>
      </c>
      <c r="E19">
        <v>78736344</v>
      </c>
      <c r="F19" s="2">
        <v>44532</v>
      </c>
      <c r="G19" s="2">
        <v>45160</v>
      </c>
      <c r="H19" s="2" t="str">
        <f t="shared" si="0"/>
        <v>cesado</v>
      </c>
      <c r="I19" t="s">
        <v>207</v>
      </c>
      <c r="J19">
        <v>4195</v>
      </c>
      <c r="K19">
        <v>0</v>
      </c>
      <c r="L19">
        <v>200</v>
      </c>
      <c r="M19" t="s">
        <v>211</v>
      </c>
      <c r="N19" t="s">
        <v>216</v>
      </c>
    </row>
    <row r="20" spans="1:14" hidden="1" x14ac:dyDescent="0.35">
      <c r="A20" t="s">
        <v>30</v>
      </c>
      <c r="B20" t="s">
        <v>126</v>
      </c>
      <c r="C20">
        <v>54</v>
      </c>
      <c r="D20" t="s">
        <v>205</v>
      </c>
      <c r="E20">
        <v>70595677</v>
      </c>
      <c r="F20" s="2">
        <v>45716</v>
      </c>
      <c r="G20" s="2">
        <v>45728</v>
      </c>
      <c r="H20" s="2" t="str">
        <f t="shared" si="0"/>
        <v>cesado</v>
      </c>
      <c r="I20" t="s">
        <v>207</v>
      </c>
      <c r="J20">
        <v>4950</v>
      </c>
      <c r="K20">
        <v>0</v>
      </c>
      <c r="L20">
        <v>400</v>
      </c>
      <c r="M20" t="s">
        <v>214</v>
      </c>
      <c r="N20" t="s">
        <v>216</v>
      </c>
    </row>
    <row r="21" spans="1:14" hidden="1" x14ac:dyDescent="0.35">
      <c r="A21" t="s">
        <v>31</v>
      </c>
      <c r="B21" t="s">
        <v>127</v>
      </c>
      <c r="C21">
        <v>31</v>
      </c>
      <c r="D21" t="s">
        <v>205</v>
      </c>
      <c r="E21">
        <v>73508702</v>
      </c>
      <c r="F21" s="2">
        <v>44980</v>
      </c>
      <c r="G21" s="2">
        <v>45338</v>
      </c>
      <c r="H21" s="2" t="str">
        <f t="shared" si="0"/>
        <v>cesado</v>
      </c>
      <c r="I21" t="s">
        <v>207</v>
      </c>
      <c r="J21">
        <v>3080</v>
      </c>
      <c r="K21">
        <v>0</v>
      </c>
      <c r="L21">
        <v>300</v>
      </c>
      <c r="M21" t="s">
        <v>209</v>
      </c>
      <c r="N21" t="s">
        <v>216</v>
      </c>
    </row>
    <row r="22" spans="1:14" x14ac:dyDescent="0.35">
      <c r="A22" t="s">
        <v>32</v>
      </c>
      <c r="B22" t="s">
        <v>128</v>
      </c>
      <c r="C22">
        <v>58</v>
      </c>
      <c r="D22" t="s">
        <v>205</v>
      </c>
      <c r="E22">
        <v>70897461</v>
      </c>
      <c r="F22" s="2">
        <v>45036</v>
      </c>
      <c r="G22" s="2">
        <v>45187</v>
      </c>
      <c r="H22" s="2" t="str">
        <f t="shared" si="0"/>
        <v>cesado</v>
      </c>
      <c r="I22" t="s">
        <v>207</v>
      </c>
      <c r="J22">
        <v>2698</v>
      </c>
      <c r="K22">
        <v>102.5</v>
      </c>
      <c r="L22">
        <v>0</v>
      </c>
      <c r="M22" t="s">
        <v>211</v>
      </c>
      <c r="N22" t="s">
        <v>217</v>
      </c>
    </row>
    <row r="23" spans="1:14" hidden="1" x14ac:dyDescent="0.35">
      <c r="A23" t="s">
        <v>33</v>
      </c>
      <c r="B23" t="s">
        <v>129</v>
      </c>
      <c r="C23">
        <v>30</v>
      </c>
      <c r="D23" t="s">
        <v>204</v>
      </c>
      <c r="E23">
        <v>74163602</v>
      </c>
      <c r="F23" s="2">
        <v>44385</v>
      </c>
      <c r="H23" s="2" t="str">
        <f t="shared" si="0"/>
        <v>activo</v>
      </c>
      <c r="J23">
        <v>3625</v>
      </c>
      <c r="K23">
        <v>0</v>
      </c>
      <c r="L23">
        <v>0</v>
      </c>
      <c r="M23" t="s">
        <v>211</v>
      </c>
      <c r="N23" t="s">
        <v>218</v>
      </c>
    </row>
    <row r="24" spans="1:14" hidden="1" x14ac:dyDescent="0.35">
      <c r="A24" t="s">
        <v>34</v>
      </c>
      <c r="B24" t="s">
        <v>130</v>
      </c>
      <c r="C24">
        <v>50</v>
      </c>
      <c r="D24" t="s">
        <v>205</v>
      </c>
      <c r="E24">
        <v>71729669</v>
      </c>
      <c r="F24" s="2">
        <v>44404</v>
      </c>
      <c r="G24" s="2">
        <v>45050</v>
      </c>
      <c r="H24" s="2" t="str">
        <f t="shared" si="0"/>
        <v>cesado</v>
      </c>
      <c r="I24" t="s">
        <v>207</v>
      </c>
      <c r="J24">
        <v>3640</v>
      </c>
      <c r="K24">
        <v>0</v>
      </c>
      <c r="L24">
        <v>0</v>
      </c>
      <c r="M24" t="s">
        <v>214</v>
      </c>
      <c r="N24" t="s">
        <v>217</v>
      </c>
    </row>
    <row r="25" spans="1:14" x14ac:dyDescent="0.35">
      <c r="A25" t="s">
        <v>35</v>
      </c>
      <c r="B25" t="s">
        <v>131</v>
      </c>
      <c r="C25">
        <v>53</v>
      </c>
      <c r="D25" t="s">
        <v>204</v>
      </c>
      <c r="E25">
        <v>78090468</v>
      </c>
      <c r="F25" s="2">
        <v>44087</v>
      </c>
      <c r="H25" s="2" t="str">
        <f t="shared" si="0"/>
        <v>activo</v>
      </c>
      <c r="J25">
        <v>3741</v>
      </c>
      <c r="K25">
        <v>102.5</v>
      </c>
      <c r="L25">
        <v>400</v>
      </c>
      <c r="M25" t="s">
        <v>211</v>
      </c>
      <c r="N25" t="s">
        <v>217</v>
      </c>
    </row>
    <row r="26" spans="1:14" hidden="1" x14ac:dyDescent="0.35">
      <c r="A26" t="s">
        <v>36</v>
      </c>
      <c r="B26" t="s">
        <v>132</v>
      </c>
      <c r="C26">
        <v>36</v>
      </c>
      <c r="D26" t="s">
        <v>204</v>
      </c>
      <c r="E26">
        <v>71254200</v>
      </c>
      <c r="F26" s="2">
        <v>44918</v>
      </c>
      <c r="G26" s="2">
        <v>45564</v>
      </c>
      <c r="H26" s="2" t="str">
        <f t="shared" si="0"/>
        <v>cesado</v>
      </c>
      <c r="I26" t="s">
        <v>206</v>
      </c>
      <c r="J26">
        <v>4562</v>
      </c>
      <c r="K26">
        <v>0</v>
      </c>
      <c r="L26">
        <v>400</v>
      </c>
      <c r="M26" t="s">
        <v>213</v>
      </c>
      <c r="N26" t="s">
        <v>217</v>
      </c>
    </row>
    <row r="27" spans="1:14" hidden="1" x14ac:dyDescent="0.35">
      <c r="A27" t="s">
        <v>37</v>
      </c>
      <c r="B27" t="s">
        <v>133</v>
      </c>
      <c r="C27">
        <v>27</v>
      </c>
      <c r="D27" t="s">
        <v>205</v>
      </c>
      <c r="E27">
        <v>73433470</v>
      </c>
      <c r="F27" s="2">
        <v>45030</v>
      </c>
      <c r="G27" s="2">
        <v>45088</v>
      </c>
      <c r="H27" s="2" t="str">
        <f t="shared" si="0"/>
        <v>cesado</v>
      </c>
      <c r="I27" t="s">
        <v>207</v>
      </c>
      <c r="J27">
        <v>2954</v>
      </c>
      <c r="K27">
        <v>0</v>
      </c>
      <c r="L27">
        <v>200</v>
      </c>
      <c r="M27" t="s">
        <v>210</v>
      </c>
      <c r="N27" t="s">
        <v>217</v>
      </c>
    </row>
    <row r="28" spans="1:14" hidden="1" x14ac:dyDescent="0.35">
      <c r="A28" t="s">
        <v>38</v>
      </c>
      <c r="B28" t="s">
        <v>134</v>
      </c>
      <c r="C28">
        <v>37</v>
      </c>
      <c r="D28" t="s">
        <v>205</v>
      </c>
      <c r="E28">
        <v>78573315</v>
      </c>
      <c r="F28" s="2">
        <v>45739</v>
      </c>
      <c r="G28" s="2">
        <v>45762</v>
      </c>
      <c r="H28" s="2" t="str">
        <f t="shared" si="0"/>
        <v>cesado</v>
      </c>
      <c r="I28" t="s">
        <v>207</v>
      </c>
      <c r="J28">
        <v>3898</v>
      </c>
      <c r="K28">
        <v>0</v>
      </c>
      <c r="L28">
        <v>300</v>
      </c>
      <c r="M28" t="s">
        <v>209</v>
      </c>
      <c r="N28" t="s">
        <v>218</v>
      </c>
    </row>
    <row r="29" spans="1:14" x14ac:dyDescent="0.35">
      <c r="A29" t="s">
        <v>39</v>
      </c>
      <c r="B29" t="s">
        <v>135</v>
      </c>
      <c r="C29">
        <v>60</v>
      </c>
      <c r="D29" t="s">
        <v>204</v>
      </c>
      <c r="E29">
        <v>77109475</v>
      </c>
      <c r="F29" s="2">
        <v>45448</v>
      </c>
      <c r="G29" s="2">
        <v>45634</v>
      </c>
      <c r="H29" s="2" t="str">
        <f t="shared" si="0"/>
        <v>cesado</v>
      </c>
      <c r="I29" t="s">
        <v>207</v>
      </c>
      <c r="J29">
        <v>4916</v>
      </c>
      <c r="K29">
        <v>102.5</v>
      </c>
      <c r="L29">
        <v>200</v>
      </c>
      <c r="M29" t="s">
        <v>209</v>
      </c>
      <c r="N29" t="s">
        <v>218</v>
      </c>
    </row>
    <row r="30" spans="1:14" x14ac:dyDescent="0.35">
      <c r="A30" t="s">
        <v>40</v>
      </c>
      <c r="B30" t="s">
        <v>136</v>
      </c>
      <c r="C30">
        <v>43</v>
      </c>
      <c r="D30" t="s">
        <v>204</v>
      </c>
      <c r="E30">
        <v>70393875</v>
      </c>
      <c r="F30" s="2">
        <v>45508</v>
      </c>
      <c r="G30" s="2">
        <v>45705</v>
      </c>
      <c r="H30" s="2" t="str">
        <f t="shared" si="0"/>
        <v>cesado</v>
      </c>
      <c r="I30" t="s">
        <v>207</v>
      </c>
      <c r="J30">
        <v>2685</v>
      </c>
      <c r="K30">
        <v>102.5</v>
      </c>
      <c r="L30">
        <v>300</v>
      </c>
      <c r="M30" t="s">
        <v>213</v>
      </c>
      <c r="N30" t="s">
        <v>218</v>
      </c>
    </row>
    <row r="31" spans="1:14" hidden="1" x14ac:dyDescent="0.35">
      <c r="A31" t="s">
        <v>41</v>
      </c>
      <c r="B31" t="s">
        <v>137</v>
      </c>
      <c r="C31">
        <v>42</v>
      </c>
      <c r="D31" t="s">
        <v>205</v>
      </c>
      <c r="E31">
        <v>79439015</v>
      </c>
      <c r="F31" s="2">
        <v>44031</v>
      </c>
      <c r="G31" s="2">
        <v>44166</v>
      </c>
      <c r="H31" s="2" t="str">
        <f t="shared" si="0"/>
        <v>cesado</v>
      </c>
      <c r="I31" t="s">
        <v>206</v>
      </c>
      <c r="J31">
        <v>4108</v>
      </c>
      <c r="K31">
        <v>0</v>
      </c>
      <c r="L31">
        <v>0</v>
      </c>
      <c r="M31" t="s">
        <v>214</v>
      </c>
      <c r="N31" t="s">
        <v>216</v>
      </c>
    </row>
    <row r="32" spans="1:14" hidden="1" x14ac:dyDescent="0.35">
      <c r="A32" t="s">
        <v>42</v>
      </c>
      <c r="B32" t="s">
        <v>138</v>
      </c>
      <c r="C32">
        <v>52</v>
      </c>
      <c r="D32" t="s">
        <v>205</v>
      </c>
      <c r="E32">
        <v>70552266</v>
      </c>
      <c r="F32" s="2">
        <v>45646</v>
      </c>
      <c r="G32" s="2">
        <v>45724</v>
      </c>
      <c r="H32" s="2" t="str">
        <f t="shared" si="0"/>
        <v>cesado</v>
      </c>
      <c r="I32" t="s">
        <v>208</v>
      </c>
      <c r="J32">
        <v>2825</v>
      </c>
      <c r="K32">
        <v>0</v>
      </c>
      <c r="L32">
        <v>200</v>
      </c>
      <c r="M32" t="s">
        <v>214</v>
      </c>
      <c r="N32" t="s">
        <v>216</v>
      </c>
    </row>
    <row r="33" spans="1:14" x14ac:dyDescent="0.35">
      <c r="A33" t="s">
        <v>43</v>
      </c>
      <c r="B33" t="s">
        <v>139</v>
      </c>
      <c r="C33">
        <v>54</v>
      </c>
      <c r="D33" t="s">
        <v>204</v>
      </c>
      <c r="E33">
        <v>75548547</v>
      </c>
      <c r="F33" s="2">
        <v>45244</v>
      </c>
      <c r="G33" s="2">
        <v>45516</v>
      </c>
      <c r="H33" s="2" t="str">
        <f t="shared" si="0"/>
        <v>cesado</v>
      </c>
      <c r="I33" t="s">
        <v>206</v>
      </c>
      <c r="J33">
        <v>3674</v>
      </c>
      <c r="K33">
        <v>102.5</v>
      </c>
      <c r="L33">
        <v>200</v>
      </c>
      <c r="M33" t="s">
        <v>210</v>
      </c>
      <c r="N33" t="s">
        <v>216</v>
      </c>
    </row>
    <row r="34" spans="1:14" x14ac:dyDescent="0.35">
      <c r="A34" t="s">
        <v>44</v>
      </c>
      <c r="B34" t="s">
        <v>140</v>
      </c>
      <c r="C34">
        <v>52</v>
      </c>
      <c r="D34" t="s">
        <v>204</v>
      </c>
      <c r="E34">
        <v>78921256</v>
      </c>
      <c r="F34" s="2">
        <v>45621</v>
      </c>
      <c r="H34" s="2" t="str">
        <f t="shared" si="0"/>
        <v>activo</v>
      </c>
      <c r="J34">
        <v>3805</v>
      </c>
      <c r="K34">
        <v>102.5</v>
      </c>
      <c r="L34">
        <v>0</v>
      </c>
      <c r="M34" t="s">
        <v>211</v>
      </c>
      <c r="N34" t="s">
        <v>218</v>
      </c>
    </row>
    <row r="35" spans="1:14" hidden="1" x14ac:dyDescent="0.35">
      <c r="A35" t="s">
        <v>45</v>
      </c>
      <c r="B35" t="s">
        <v>141</v>
      </c>
      <c r="C35">
        <v>32</v>
      </c>
      <c r="D35" t="s">
        <v>205</v>
      </c>
      <c r="E35">
        <v>74224959</v>
      </c>
      <c r="F35" s="2">
        <v>45259</v>
      </c>
      <c r="G35" s="2">
        <v>45538</v>
      </c>
      <c r="H35" s="2" t="str">
        <f t="shared" si="0"/>
        <v>cesado</v>
      </c>
      <c r="I35" t="s">
        <v>208</v>
      </c>
      <c r="J35">
        <v>3076</v>
      </c>
      <c r="K35">
        <v>0</v>
      </c>
      <c r="L35">
        <v>300</v>
      </c>
      <c r="M35" t="s">
        <v>209</v>
      </c>
      <c r="N35" t="s">
        <v>216</v>
      </c>
    </row>
    <row r="36" spans="1:14" x14ac:dyDescent="0.35">
      <c r="A36" t="s">
        <v>46</v>
      </c>
      <c r="B36" t="s">
        <v>142</v>
      </c>
      <c r="C36">
        <v>49</v>
      </c>
      <c r="D36" t="s">
        <v>204</v>
      </c>
      <c r="E36">
        <v>71284930</v>
      </c>
      <c r="F36" s="2">
        <v>45138</v>
      </c>
      <c r="G36" s="2">
        <v>45458</v>
      </c>
      <c r="H36" s="2" t="str">
        <f t="shared" si="0"/>
        <v>cesado</v>
      </c>
      <c r="I36" t="s">
        <v>206</v>
      </c>
      <c r="J36">
        <v>3972</v>
      </c>
      <c r="K36">
        <v>102.5</v>
      </c>
      <c r="L36">
        <v>0</v>
      </c>
      <c r="M36" t="s">
        <v>209</v>
      </c>
      <c r="N36" t="s">
        <v>218</v>
      </c>
    </row>
    <row r="37" spans="1:14" hidden="1" x14ac:dyDescent="0.35">
      <c r="A37" t="s">
        <v>47</v>
      </c>
      <c r="B37" t="s">
        <v>143</v>
      </c>
      <c r="C37">
        <v>22</v>
      </c>
      <c r="D37" t="s">
        <v>204</v>
      </c>
      <c r="E37">
        <v>77826777</v>
      </c>
      <c r="F37" s="2">
        <v>44537</v>
      </c>
      <c r="G37" s="2">
        <v>44861</v>
      </c>
      <c r="H37" s="2" t="str">
        <f t="shared" si="0"/>
        <v>cesado</v>
      </c>
      <c r="I37" t="s">
        <v>207</v>
      </c>
      <c r="J37">
        <v>4621</v>
      </c>
      <c r="K37">
        <v>0</v>
      </c>
      <c r="L37">
        <v>300</v>
      </c>
      <c r="M37" t="s">
        <v>210</v>
      </c>
      <c r="N37" t="s">
        <v>217</v>
      </c>
    </row>
    <row r="38" spans="1:14" hidden="1" x14ac:dyDescent="0.35">
      <c r="A38" t="s">
        <v>48</v>
      </c>
      <c r="B38" t="s">
        <v>144</v>
      </c>
      <c r="C38">
        <v>37</v>
      </c>
      <c r="D38" t="s">
        <v>205</v>
      </c>
      <c r="E38">
        <v>74274902</v>
      </c>
      <c r="F38" s="2">
        <v>45551</v>
      </c>
      <c r="G38" s="2">
        <v>45700</v>
      </c>
      <c r="H38" s="2" t="str">
        <f t="shared" si="0"/>
        <v>cesado</v>
      </c>
      <c r="I38" t="s">
        <v>206</v>
      </c>
      <c r="J38">
        <v>4337</v>
      </c>
      <c r="K38">
        <v>0</v>
      </c>
      <c r="L38">
        <v>100</v>
      </c>
      <c r="M38" t="s">
        <v>213</v>
      </c>
      <c r="N38" t="s">
        <v>216</v>
      </c>
    </row>
    <row r="39" spans="1:14" hidden="1" x14ac:dyDescent="0.35">
      <c r="A39" t="s">
        <v>49</v>
      </c>
      <c r="B39" t="s">
        <v>145</v>
      </c>
      <c r="C39">
        <v>24</v>
      </c>
      <c r="D39" t="s">
        <v>205</v>
      </c>
      <c r="E39">
        <v>75780015</v>
      </c>
      <c r="F39" s="2">
        <v>45389</v>
      </c>
      <c r="G39" s="2">
        <v>45659</v>
      </c>
      <c r="H39" s="2" t="str">
        <f t="shared" si="0"/>
        <v>cesado</v>
      </c>
      <c r="I39" t="s">
        <v>206</v>
      </c>
      <c r="J39">
        <v>4169</v>
      </c>
      <c r="K39">
        <v>0</v>
      </c>
      <c r="L39">
        <v>400</v>
      </c>
      <c r="M39" t="s">
        <v>212</v>
      </c>
      <c r="N39" t="s">
        <v>216</v>
      </c>
    </row>
    <row r="40" spans="1:14" x14ac:dyDescent="0.35">
      <c r="A40" t="s">
        <v>50</v>
      </c>
      <c r="B40" t="s">
        <v>146</v>
      </c>
      <c r="C40">
        <v>24</v>
      </c>
      <c r="D40" t="s">
        <v>205</v>
      </c>
      <c r="E40">
        <v>72651502</v>
      </c>
      <c r="F40" s="2">
        <v>45029</v>
      </c>
      <c r="G40" s="2">
        <v>45723</v>
      </c>
      <c r="H40" s="2" t="str">
        <f t="shared" si="0"/>
        <v>cesado</v>
      </c>
      <c r="I40" t="s">
        <v>208</v>
      </c>
      <c r="J40">
        <v>4336</v>
      </c>
      <c r="K40">
        <v>102.5</v>
      </c>
      <c r="L40">
        <v>300</v>
      </c>
      <c r="M40" t="s">
        <v>213</v>
      </c>
      <c r="N40" t="s">
        <v>217</v>
      </c>
    </row>
    <row r="41" spans="1:14" hidden="1" x14ac:dyDescent="0.35">
      <c r="A41" t="s">
        <v>51</v>
      </c>
      <c r="B41" t="s">
        <v>147</v>
      </c>
      <c r="C41">
        <v>41</v>
      </c>
      <c r="D41" t="s">
        <v>204</v>
      </c>
      <c r="E41">
        <v>71944320</v>
      </c>
      <c r="F41" s="2">
        <v>44214</v>
      </c>
      <c r="H41" s="2" t="str">
        <f t="shared" si="0"/>
        <v>activo</v>
      </c>
      <c r="J41">
        <v>3532</v>
      </c>
      <c r="K41">
        <v>0</v>
      </c>
      <c r="L41">
        <v>400</v>
      </c>
      <c r="M41" t="s">
        <v>214</v>
      </c>
      <c r="N41" t="s">
        <v>217</v>
      </c>
    </row>
    <row r="42" spans="1:14" hidden="1" x14ac:dyDescent="0.35">
      <c r="A42" t="s">
        <v>52</v>
      </c>
      <c r="B42" t="s">
        <v>148</v>
      </c>
      <c r="C42">
        <v>60</v>
      </c>
      <c r="D42" t="s">
        <v>204</v>
      </c>
      <c r="E42">
        <v>75568930</v>
      </c>
      <c r="F42" s="2">
        <v>43989</v>
      </c>
      <c r="H42" s="2" t="str">
        <f t="shared" si="0"/>
        <v>activo</v>
      </c>
      <c r="J42">
        <v>3882</v>
      </c>
      <c r="K42">
        <v>0</v>
      </c>
      <c r="L42">
        <v>0</v>
      </c>
      <c r="M42" t="s">
        <v>212</v>
      </c>
      <c r="N42" t="s">
        <v>217</v>
      </c>
    </row>
    <row r="43" spans="1:14" hidden="1" x14ac:dyDescent="0.35">
      <c r="A43" t="s">
        <v>53</v>
      </c>
      <c r="B43" t="s">
        <v>149</v>
      </c>
      <c r="C43">
        <v>42</v>
      </c>
      <c r="D43" t="s">
        <v>204</v>
      </c>
      <c r="E43">
        <v>74559072</v>
      </c>
      <c r="F43" s="2">
        <v>45535</v>
      </c>
      <c r="G43" s="2">
        <v>45740</v>
      </c>
      <c r="H43" s="2" t="str">
        <f t="shared" si="0"/>
        <v>cesado</v>
      </c>
      <c r="I43" t="s">
        <v>206</v>
      </c>
      <c r="J43">
        <v>3309</v>
      </c>
      <c r="K43">
        <v>0</v>
      </c>
      <c r="L43">
        <v>200</v>
      </c>
      <c r="M43" t="s">
        <v>209</v>
      </c>
      <c r="N43" t="s">
        <v>217</v>
      </c>
    </row>
    <row r="44" spans="1:14" x14ac:dyDescent="0.35">
      <c r="A44" t="s">
        <v>54</v>
      </c>
      <c r="B44" t="s">
        <v>150</v>
      </c>
      <c r="C44">
        <v>59</v>
      </c>
      <c r="D44" t="s">
        <v>205</v>
      </c>
      <c r="E44">
        <v>70909706</v>
      </c>
      <c r="F44" s="2">
        <v>44753</v>
      </c>
      <c r="G44" s="2">
        <v>45674</v>
      </c>
      <c r="H44" s="2" t="str">
        <f t="shared" si="0"/>
        <v>cesado</v>
      </c>
      <c r="I44" t="s">
        <v>207</v>
      </c>
      <c r="J44">
        <v>2504</v>
      </c>
      <c r="K44">
        <v>102.5</v>
      </c>
      <c r="L44">
        <v>400</v>
      </c>
      <c r="M44" t="s">
        <v>210</v>
      </c>
      <c r="N44" t="s">
        <v>216</v>
      </c>
    </row>
    <row r="45" spans="1:14" hidden="1" x14ac:dyDescent="0.35">
      <c r="A45" t="s">
        <v>55</v>
      </c>
      <c r="B45" t="s">
        <v>151</v>
      </c>
      <c r="C45">
        <v>48</v>
      </c>
      <c r="D45" t="s">
        <v>205</v>
      </c>
      <c r="E45">
        <v>79261620</v>
      </c>
      <c r="F45" s="2">
        <v>44520</v>
      </c>
      <c r="G45" s="2">
        <v>44886</v>
      </c>
      <c r="H45" s="2" t="str">
        <f t="shared" si="0"/>
        <v>cesado</v>
      </c>
      <c r="I45" t="s">
        <v>206</v>
      </c>
      <c r="J45">
        <v>4655</v>
      </c>
      <c r="K45">
        <v>0</v>
      </c>
      <c r="L45">
        <v>300</v>
      </c>
      <c r="M45" t="s">
        <v>213</v>
      </c>
      <c r="N45" t="s">
        <v>216</v>
      </c>
    </row>
    <row r="46" spans="1:14" x14ac:dyDescent="0.35">
      <c r="A46" t="s">
        <v>56</v>
      </c>
      <c r="B46" t="s">
        <v>152</v>
      </c>
      <c r="C46">
        <v>23</v>
      </c>
      <c r="D46" t="s">
        <v>204</v>
      </c>
      <c r="E46">
        <v>79017737</v>
      </c>
      <c r="F46" s="2">
        <v>44110</v>
      </c>
      <c r="G46" s="2">
        <v>45073</v>
      </c>
      <c r="H46" s="2" t="str">
        <f t="shared" si="0"/>
        <v>cesado</v>
      </c>
      <c r="I46" t="s">
        <v>206</v>
      </c>
      <c r="J46">
        <v>3934</v>
      </c>
      <c r="K46">
        <v>102.5</v>
      </c>
      <c r="L46">
        <v>400</v>
      </c>
      <c r="M46" t="s">
        <v>214</v>
      </c>
      <c r="N46" t="s">
        <v>216</v>
      </c>
    </row>
    <row r="47" spans="1:14" x14ac:dyDescent="0.35">
      <c r="A47" t="s">
        <v>57</v>
      </c>
      <c r="B47" t="s">
        <v>153</v>
      </c>
      <c r="C47">
        <v>40</v>
      </c>
      <c r="D47" t="s">
        <v>204</v>
      </c>
      <c r="E47">
        <v>74054478</v>
      </c>
      <c r="F47" s="2">
        <v>44301</v>
      </c>
      <c r="G47" s="2">
        <v>44787</v>
      </c>
      <c r="H47" s="2" t="str">
        <f t="shared" si="0"/>
        <v>cesado</v>
      </c>
      <c r="I47" t="s">
        <v>206</v>
      </c>
      <c r="J47">
        <v>3586</v>
      </c>
      <c r="K47">
        <v>102.5</v>
      </c>
      <c r="L47">
        <v>0</v>
      </c>
      <c r="M47" t="s">
        <v>214</v>
      </c>
      <c r="N47" t="s">
        <v>218</v>
      </c>
    </row>
    <row r="48" spans="1:14" hidden="1" x14ac:dyDescent="0.35">
      <c r="A48" t="s">
        <v>58</v>
      </c>
      <c r="B48" t="s">
        <v>154</v>
      </c>
      <c r="C48">
        <v>48</v>
      </c>
      <c r="D48" t="s">
        <v>205</v>
      </c>
      <c r="E48">
        <v>70921767</v>
      </c>
      <c r="F48" s="2">
        <v>45582</v>
      </c>
      <c r="G48" s="2">
        <v>45623</v>
      </c>
      <c r="H48" s="2" t="str">
        <f t="shared" si="0"/>
        <v>cesado</v>
      </c>
      <c r="I48" t="s">
        <v>207</v>
      </c>
      <c r="J48">
        <v>4977</v>
      </c>
      <c r="K48">
        <v>0</v>
      </c>
      <c r="L48">
        <v>0</v>
      </c>
      <c r="M48" t="s">
        <v>215</v>
      </c>
      <c r="N48" t="s">
        <v>216</v>
      </c>
    </row>
    <row r="49" spans="1:14" hidden="1" x14ac:dyDescent="0.35">
      <c r="A49" t="s">
        <v>59</v>
      </c>
      <c r="B49" t="s">
        <v>155</v>
      </c>
      <c r="C49">
        <v>26</v>
      </c>
      <c r="D49" t="s">
        <v>204</v>
      </c>
      <c r="E49">
        <v>73096119</v>
      </c>
      <c r="F49" s="2">
        <v>44662</v>
      </c>
      <c r="G49" s="2">
        <v>45758</v>
      </c>
      <c r="H49" s="2" t="str">
        <f t="shared" si="0"/>
        <v>cesado</v>
      </c>
      <c r="I49" t="s">
        <v>208</v>
      </c>
      <c r="J49">
        <v>4015</v>
      </c>
      <c r="K49">
        <v>0</v>
      </c>
      <c r="L49">
        <v>0</v>
      </c>
      <c r="M49" t="s">
        <v>212</v>
      </c>
      <c r="N49" t="s">
        <v>216</v>
      </c>
    </row>
    <row r="50" spans="1:14" x14ac:dyDescent="0.35">
      <c r="A50" t="s">
        <v>60</v>
      </c>
      <c r="B50" t="s">
        <v>156</v>
      </c>
      <c r="C50">
        <v>26</v>
      </c>
      <c r="D50" t="s">
        <v>205</v>
      </c>
      <c r="E50">
        <v>78922412</v>
      </c>
      <c r="F50" s="2">
        <v>44559</v>
      </c>
      <c r="G50" s="2">
        <v>44676</v>
      </c>
      <c r="H50" s="2" t="str">
        <f t="shared" si="0"/>
        <v>cesado</v>
      </c>
      <c r="I50" t="s">
        <v>206</v>
      </c>
      <c r="J50">
        <v>4347</v>
      </c>
      <c r="K50">
        <v>102.5</v>
      </c>
      <c r="L50">
        <v>300</v>
      </c>
      <c r="M50" t="s">
        <v>211</v>
      </c>
      <c r="N50" t="s">
        <v>216</v>
      </c>
    </row>
    <row r="51" spans="1:14" hidden="1" x14ac:dyDescent="0.35">
      <c r="A51" t="s">
        <v>61</v>
      </c>
      <c r="B51" t="s">
        <v>157</v>
      </c>
      <c r="C51">
        <v>45</v>
      </c>
      <c r="D51" t="s">
        <v>204</v>
      </c>
      <c r="E51">
        <v>71387229</v>
      </c>
      <c r="F51" s="2">
        <v>45081</v>
      </c>
      <c r="H51" s="2" t="str">
        <f t="shared" si="0"/>
        <v>activo</v>
      </c>
      <c r="J51">
        <v>3870</v>
      </c>
      <c r="K51">
        <v>0</v>
      </c>
      <c r="L51">
        <v>300</v>
      </c>
      <c r="M51" t="s">
        <v>210</v>
      </c>
      <c r="N51" t="s">
        <v>218</v>
      </c>
    </row>
    <row r="52" spans="1:14" hidden="1" x14ac:dyDescent="0.35">
      <c r="A52" t="s">
        <v>62</v>
      </c>
      <c r="B52" t="s">
        <v>158</v>
      </c>
      <c r="C52">
        <v>47</v>
      </c>
      <c r="D52" t="s">
        <v>204</v>
      </c>
      <c r="E52">
        <v>72651959</v>
      </c>
      <c r="F52" s="2">
        <v>45195</v>
      </c>
      <c r="H52" s="2" t="str">
        <f t="shared" si="0"/>
        <v>activo</v>
      </c>
      <c r="J52">
        <v>3756</v>
      </c>
      <c r="K52">
        <v>0</v>
      </c>
      <c r="L52">
        <v>200</v>
      </c>
      <c r="M52" t="s">
        <v>209</v>
      </c>
      <c r="N52" t="s">
        <v>216</v>
      </c>
    </row>
    <row r="53" spans="1:14" x14ac:dyDescent="0.35">
      <c r="A53" t="s">
        <v>63</v>
      </c>
      <c r="B53" t="s">
        <v>159</v>
      </c>
      <c r="C53">
        <v>53</v>
      </c>
      <c r="D53" t="s">
        <v>205</v>
      </c>
      <c r="E53">
        <v>73714264</v>
      </c>
      <c r="F53" s="2">
        <v>44749</v>
      </c>
      <c r="G53" s="2">
        <v>44805</v>
      </c>
      <c r="H53" s="2" t="str">
        <f t="shared" si="0"/>
        <v>cesado</v>
      </c>
      <c r="I53" t="s">
        <v>207</v>
      </c>
      <c r="J53">
        <v>3347</v>
      </c>
      <c r="K53">
        <v>102.5</v>
      </c>
      <c r="L53">
        <v>0</v>
      </c>
      <c r="M53" t="s">
        <v>215</v>
      </c>
      <c r="N53" t="s">
        <v>216</v>
      </c>
    </row>
    <row r="54" spans="1:14" hidden="1" x14ac:dyDescent="0.35">
      <c r="A54" t="s">
        <v>64</v>
      </c>
      <c r="B54" t="s">
        <v>160</v>
      </c>
      <c r="C54">
        <v>58</v>
      </c>
      <c r="D54" t="s">
        <v>205</v>
      </c>
      <c r="E54">
        <v>73593806</v>
      </c>
      <c r="F54" s="2">
        <v>44753</v>
      </c>
      <c r="G54" s="2">
        <v>45668</v>
      </c>
      <c r="H54" s="2" t="str">
        <f t="shared" si="0"/>
        <v>cesado</v>
      </c>
      <c r="I54" t="s">
        <v>207</v>
      </c>
      <c r="J54">
        <v>4675</v>
      </c>
      <c r="K54">
        <v>0</v>
      </c>
      <c r="L54">
        <v>100</v>
      </c>
      <c r="M54" t="s">
        <v>214</v>
      </c>
      <c r="N54" t="s">
        <v>216</v>
      </c>
    </row>
    <row r="55" spans="1:14" hidden="1" x14ac:dyDescent="0.35">
      <c r="A55" t="s">
        <v>65</v>
      </c>
      <c r="B55" t="s">
        <v>161</v>
      </c>
      <c r="C55">
        <v>43</v>
      </c>
      <c r="D55" t="s">
        <v>205</v>
      </c>
      <c r="E55">
        <v>78609300</v>
      </c>
      <c r="F55" s="2">
        <v>45391</v>
      </c>
      <c r="G55" s="2">
        <v>45521</v>
      </c>
      <c r="H55" s="2" t="str">
        <f t="shared" si="0"/>
        <v>cesado</v>
      </c>
      <c r="I55" t="s">
        <v>207</v>
      </c>
      <c r="J55">
        <v>4103</v>
      </c>
      <c r="K55">
        <v>0</v>
      </c>
      <c r="L55">
        <v>100</v>
      </c>
      <c r="M55" t="s">
        <v>212</v>
      </c>
      <c r="N55" t="s">
        <v>216</v>
      </c>
    </row>
    <row r="56" spans="1:14" hidden="1" x14ac:dyDescent="0.35">
      <c r="A56" t="s">
        <v>66</v>
      </c>
      <c r="B56" t="s">
        <v>162</v>
      </c>
      <c r="C56">
        <v>34</v>
      </c>
      <c r="D56" t="s">
        <v>204</v>
      </c>
      <c r="E56">
        <v>72637524</v>
      </c>
      <c r="F56" s="2">
        <v>45518</v>
      </c>
      <c r="G56" s="2">
        <v>45666</v>
      </c>
      <c r="H56" s="2" t="str">
        <f t="shared" si="0"/>
        <v>cesado</v>
      </c>
      <c r="I56" t="s">
        <v>208</v>
      </c>
      <c r="J56">
        <v>3308</v>
      </c>
      <c r="K56">
        <v>0</v>
      </c>
      <c r="L56">
        <v>100</v>
      </c>
      <c r="M56" t="s">
        <v>211</v>
      </c>
      <c r="N56" t="s">
        <v>217</v>
      </c>
    </row>
    <row r="57" spans="1:14" hidden="1" x14ac:dyDescent="0.35">
      <c r="A57" t="s">
        <v>67</v>
      </c>
      <c r="B57" t="s">
        <v>163</v>
      </c>
      <c r="C57">
        <v>37</v>
      </c>
      <c r="D57" t="s">
        <v>205</v>
      </c>
      <c r="E57">
        <v>78313480</v>
      </c>
      <c r="F57" s="2">
        <v>45333</v>
      </c>
      <c r="H57" s="2" t="str">
        <f t="shared" si="0"/>
        <v>activo</v>
      </c>
      <c r="J57">
        <v>3805</v>
      </c>
      <c r="K57">
        <v>0</v>
      </c>
      <c r="L57">
        <v>0</v>
      </c>
      <c r="M57" t="s">
        <v>210</v>
      </c>
      <c r="N57" t="s">
        <v>218</v>
      </c>
    </row>
    <row r="58" spans="1:14" x14ac:dyDescent="0.35">
      <c r="A58" t="s">
        <v>68</v>
      </c>
      <c r="B58" t="s">
        <v>164</v>
      </c>
      <c r="C58">
        <v>29</v>
      </c>
      <c r="D58" t="s">
        <v>204</v>
      </c>
      <c r="E58">
        <v>72289719</v>
      </c>
      <c r="F58" s="2">
        <v>44441</v>
      </c>
      <c r="G58" s="2">
        <v>45756</v>
      </c>
      <c r="H58" s="2" t="str">
        <f t="shared" si="0"/>
        <v>cesado</v>
      </c>
      <c r="I58" t="s">
        <v>206</v>
      </c>
      <c r="J58">
        <v>4279</v>
      </c>
      <c r="K58">
        <v>102.5</v>
      </c>
      <c r="L58">
        <v>400</v>
      </c>
      <c r="M58" t="s">
        <v>212</v>
      </c>
      <c r="N58" t="s">
        <v>218</v>
      </c>
    </row>
    <row r="59" spans="1:14" hidden="1" x14ac:dyDescent="0.35">
      <c r="A59" t="s">
        <v>69</v>
      </c>
      <c r="B59" t="s">
        <v>165</v>
      </c>
      <c r="C59">
        <v>24</v>
      </c>
      <c r="D59" t="s">
        <v>204</v>
      </c>
      <c r="E59">
        <v>70768656</v>
      </c>
      <c r="F59" s="2">
        <v>44303</v>
      </c>
      <c r="G59" s="2">
        <v>45337</v>
      </c>
      <c r="H59" s="2" t="str">
        <f t="shared" si="0"/>
        <v>cesado</v>
      </c>
      <c r="I59" t="s">
        <v>207</v>
      </c>
      <c r="J59">
        <v>3304</v>
      </c>
      <c r="K59">
        <v>0</v>
      </c>
      <c r="L59">
        <v>0</v>
      </c>
      <c r="M59" t="s">
        <v>211</v>
      </c>
      <c r="N59" t="s">
        <v>216</v>
      </c>
    </row>
    <row r="60" spans="1:14" hidden="1" x14ac:dyDescent="0.35">
      <c r="A60" t="s">
        <v>70</v>
      </c>
      <c r="B60" t="s">
        <v>166</v>
      </c>
      <c r="C60">
        <v>27</v>
      </c>
      <c r="D60" t="s">
        <v>205</v>
      </c>
      <c r="E60">
        <v>77175945</v>
      </c>
      <c r="F60" s="2">
        <v>44409</v>
      </c>
      <c r="G60" s="2">
        <v>45665</v>
      </c>
      <c r="H60" s="2" t="str">
        <f t="shared" si="0"/>
        <v>cesado</v>
      </c>
      <c r="I60" t="s">
        <v>206</v>
      </c>
      <c r="J60">
        <v>3903</v>
      </c>
      <c r="K60">
        <v>0</v>
      </c>
      <c r="L60">
        <v>100</v>
      </c>
      <c r="M60" t="s">
        <v>213</v>
      </c>
      <c r="N60" t="s">
        <v>218</v>
      </c>
    </row>
    <row r="61" spans="1:14" x14ac:dyDescent="0.35">
      <c r="A61" t="s">
        <v>71</v>
      </c>
      <c r="B61" t="s">
        <v>167</v>
      </c>
      <c r="C61">
        <v>60</v>
      </c>
      <c r="D61" t="s">
        <v>204</v>
      </c>
      <c r="E61">
        <v>79170194</v>
      </c>
      <c r="F61" s="2">
        <v>45013</v>
      </c>
      <c r="G61" s="2">
        <v>45695</v>
      </c>
      <c r="H61" s="2" t="str">
        <f t="shared" si="0"/>
        <v>cesado</v>
      </c>
      <c r="I61" t="s">
        <v>206</v>
      </c>
      <c r="J61">
        <v>2802</v>
      </c>
      <c r="K61">
        <v>102.5</v>
      </c>
      <c r="L61">
        <v>400</v>
      </c>
      <c r="M61" t="s">
        <v>211</v>
      </c>
      <c r="N61" t="s">
        <v>217</v>
      </c>
    </row>
    <row r="62" spans="1:14" x14ac:dyDescent="0.35">
      <c r="A62" t="s">
        <v>72</v>
      </c>
      <c r="B62" t="s">
        <v>168</v>
      </c>
      <c r="C62">
        <v>42</v>
      </c>
      <c r="D62" t="s">
        <v>205</v>
      </c>
      <c r="E62">
        <v>78689085</v>
      </c>
      <c r="F62" s="2">
        <v>45615</v>
      </c>
      <c r="G62" s="2">
        <v>45674</v>
      </c>
      <c r="H62" s="2" t="str">
        <f t="shared" si="0"/>
        <v>cesado</v>
      </c>
      <c r="I62" t="s">
        <v>207</v>
      </c>
      <c r="J62">
        <v>4792</v>
      </c>
      <c r="K62">
        <v>102.5</v>
      </c>
      <c r="L62">
        <v>100</v>
      </c>
      <c r="M62" t="s">
        <v>210</v>
      </c>
      <c r="N62" t="s">
        <v>216</v>
      </c>
    </row>
    <row r="63" spans="1:14" x14ac:dyDescent="0.35">
      <c r="A63" t="s">
        <v>73</v>
      </c>
      <c r="B63" t="s">
        <v>169</v>
      </c>
      <c r="C63">
        <v>52</v>
      </c>
      <c r="D63" t="s">
        <v>205</v>
      </c>
      <c r="E63">
        <v>77630465</v>
      </c>
      <c r="F63" s="2">
        <v>45478</v>
      </c>
      <c r="G63" s="2">
        <v>45583</v>
      </c>
      <c r="H63" s="2" t="str">
        <f t="shared" si="0"/>
        <v>cesado</v>
      </c>
      <c r="I63" t="s">
        <v>208</v>
      </c>
      <c r="J63">
        <v>2952</v>
      </c>
      <c r="K63">
        <v>102.5</v>
      </c>
      <c r="L63">
        <v>0</v>
      </c>
      <c r="M63" t="s">
        <v>214</v>
      </c>
      <c r="N63" t="s">
        <v>216</v>
      </c>
    </row>
    <row r="64" spans="1:14" hidden="1" x14ac:dyDescent="0.35">
      <c r="A64" t="s">
        <v>74</v>
      </c>
      <c r="B64" t="s">
        <v>170</v>
      </c>
      <c r="C64">
        <v>38</v>
      </c>
      <c r="D64" t="s">
        <v>205</v>
      </c>
      <c r="E64">
        <v>72997206</v>
      </c>
      <c r="F64" s="2">
        <v>45175</v>
      </c>
      <c r="G64" s="2">
        <v>45646</v>
      </c>
      <c r="H64" s="2" t="str">
        <f t="shared" si="0"/>
        <v>cesado</v>
      </c>
      <c r="I64" t="s">
        <v>207</v>
      </c>
      <c r="J64">
        <v>3124</v>
      </c>
      <c r="K64">
        <v>0</v>
      </c>
      <c r="L64">
        <v>0</v>
      </c>
      <c r="M64" t="s">
        <v>215</v>
      </c>
      <c r="N64" t="s">
        <v>217</v>
      </c>
    </row>
    <row r="65" spans="1:14" hidden="1" x14ac:dyDescent="0.35">
      <c r="A65" t="s">
        <v>75</v>
      </c>
      <c r="B65" t="s">
        <v>171</v>
      </c>
      <c r="C65">
        <v>44</v>
      </c>
      <c r="D65" t="s">
        <v>204</v>
      </c>
      <c r="E65">
        <v>77043811</v>
      </c>
      <c r="F65" s="2">
        <v>45181</v>
      </c>
      <c r="G65" s="2">
        <v>45291</v>
      </c>
      <c r="H65" s="2" t="str">
        <f t="shared" si="0"/>
        <v>cesado</v>
      </c>
      <c r="I65" t="s">
        <v>207</v>
      </c>
      <c r="J65">
        <v>2694</v>
      </c>
      <c r="K65">
        <v>0</v>
      </c>
      <c r="L65">
        <v>300</v>
      </c>
      <c r="M65" t="s">
        <v>209</v>
      </c>
      <c r="N65" t="s">
        <v>218</v>
      </c>
    </row>
    <row r="66" spans="1:14" x14ac:dyDescent="0.35">
      <c r="A66" t="s">
        <v>76</v>
      </c>
      <c r="B66" t="s">
        <v>172</v>
      </c>
      <c r="C66">
        <v>27</v>
      </c>
      <c r="D66" t="s">
        <v>204</v>
      </c>
      <c r="E66">
        <v>71012770</v>
      </c>
      <c r="F66" s="2">
        <v>45621</v>
      </c>
      <c r="H66" s="2" t="str">
        <f t="shared" si="0"/>
        <v>activo</v>
      </c>
      <c r="J66">
        <v>4909</v>
      </c>
      <c r="K66">
        <v>102.5</v>
      </c>
      <c r="L66">
        <v>100</v>
      </c>
      <c r="M66" t="s">
        <v>214</v>
      </c>
      <c r="N66" t="s">
        <v>216</v>
      </c>
    </row>
    <row r="67" spans="1:14" hidden="1" x14ac:dyDescent="0.35">
      <c r="A67" t="s">
        <v>77</v>
      </c>
      <c r="B67" t="s">
        <v>173</v>
      </c>
      <c r="C67">
        <v>44</v>
      </c>
      <c r="D67" t="s">
        <v>204</v>
      </c>
      <c r="E67">
        <v>71787327</v>
      </c>
      <c r="F67" s="2">
        <v>44200</v>
      </c>
      <c r="G67" s="2">
        <v>45283</v>
      </c>
      <c r="H67" s="2" t="str">
        <f t="shared" ref="H67:H101" si="1">+IF(ISBLANK(G67),"activo", "cesado")</f>
        <v>cesado</v>
      </c>
      <c r="I67" t="s">
        <v>207</v>
      </c>
      <c r="J67">
        <v>4408</v>
      </c>
      <c r="K67">
        <v>0</v>
      </c>
      <c r="L67">
        <v>300</v>
      </c>
      <c r="M67" t="s">
        <v>215</v>
      </c>
      <c r="N67" t="s">
        <v>218</v>
      </c>
    </row>
    <row r="68" spans="1:14" hidden="1" x14ac:dyDescent="0.35">
      <c r="A68" t="s">
        <v>78</v>
      </c>
      <c r="B68" t="s">
        <v>174</v>
      </c>
      <c r="C68">
        <v>35</v>
      </c>
      <c r="D68" t="s">
        <v>204</v>
      </c>
      <c r="E68">
        <v>77096362</v>
      </c>
      <c r="F68" s="2">
        <v>45580</v>
      </c>
      <c r="G68" s="2">
        <v>45706</v>
      </c>
      <c r="H68" s="2" t="str">
        <f t="shared" si="1"/>
        <v>cesado</v>
      </c>
      <c r="I68" t="s">
        <v>206</v>
      </c>
      <c r="J68">
        <v>4209</v>
      </c>
      <c r="K68">
        <v>0</v>
      </c>
      <c r="L68">
        <v>200</v>
      </c>
      <c r="M68" t="s">
        <v>210</v>
      </c>
      <c r="N68" t="s">
        <v>218</v>
      </c>
    </row>
    <row r="69" spans="1:14" hidden="1" x14ac:dyDescent="0.35">
      <c r="A69" t="s">
        <v>79</v>
      </c>
      <c r="B69" t="s">
        <v>175</v>
      </c>
      <c r="C69">
        <v>35</v>
      </c>
      <c r="D69" t="s">
        <v>204</v>
      </c>
      <c r="E69">
        <v>77272167</v>
      </c>
      <c r="F69" s="2">
        <v>45318</v>
      </c>
      <c r="H69" s="2" t="str">
        <f t="shared" si="1"/>
        <v>activo</v>
      </c>
      <c r="J69">
        <v>2625</v>
      </c>
      <c r="K69">
        <v>0</v>
      </c>
      <c r="L69">
        <v>0</v>
      </c>
      <c r="M69" t="s">
        <v>210</v>
      </c>
      <c r="N69" t="s">
        <v>216</v>
      </c>
    </row>
    <row r="70" spans="1:14" x14ac:dyDescent="0.35">
      <c r="A70" t="s">
        <v>80</v>
      </c>
      <c r="B70" t="s">
        <v>176</v>
      </c>
      <c r="C70">
        <v>50</v>
      </c>
      <c r="D70" t="s">
        <v>204</v>
      </c>
      <c r="E70">
        <v>73035408</v>
      </c>
      <c r="F70" s="2">
        <v>45066</v>
      </c>
      <c r="H70" s="2" t="str">
        <f t="shared" si="1"/>
        <v>activo</v>
      </c>
      <c r="J70">
        <v>4448</v>
      </c>
      <c r="K70">
        <v>102.5</v>
      </c>
      <c r="L70">
        <v>0</v>
      </c>
      <c r="M70" t="s">
        <v>211</v>
      </c>
      <c r="N70" t="s">
        <v>217</v>
      </c>
    </row>
    <row r="71" spans="1:14" hidden="1" x14ac:dyDescent="0.35">
      <c r="A71" t="s">
        <v>81</v>
      </c>
      <c r="B71" t="s">
        <v>177</v>
      </c>
      <c r="C71">
        <v>34</v>
      </c>
      <c r="D71" t="s">
        <v>205</v>
      </c>
      <c r="E71">
        <v>70421987</v>
      </c>
      <c r="F71" s="2">
        <v>43969</v>
      </c>
      <c r="G71" s="2">
        <v>44665</v>
      </c>
      <c r="H71" s="2" t="str">
        <f t="shared" si="1"/>
        <v>cesado</v>
      </c>
      <c r="I71" t="s">
        <v>207</v>
      </c>
      <c r="J71">
        <v>3670</v>
      </c>
      <c r="K71">
        <v>0</v>
      </c>
      <c r="L71">
        <v>100</v>
      </c>
      <c r="M71" t="s">
        <v>209</v>
      </c>
      <c r="N71" t="s">
        <v>217</v>
      </c>
    </row>
    <row r="72" spans="1:14" x14ac:dyDescent="0.35">
      <c r="A72" t="s">
        <v>51</v>
      </c>
      <c r="B72" t="s">
        <v>133</v>
      </c>
      <c r="C72">
        <v>25</v>
      </c>
      <c r="D72" t="s">
        <v>204</v>
      </c>
      <c r="E72">
        <v>73411000</v>
      </c>
      <c r="F72" s="2">
        <v>45482</v>
      </c>
      <c r="G72" s="2">
        <v>45679</v>
      </c>
      <c r="H72" s="2" t="str">
        <f t="shared" si="1"/>
        <v>cesado</v>
      </c>
      <c r="I72" t="s">
        <v>206</v>
      </c>
      <c r="J72">
        <v>4289</v>
      </c>
      <c r="K72">
        <v>102.5</v>
      </c>
      <c r="L72">
        <v>300</v>
      </c>
      <c r="M72" t="s">
        <v>213</v>
      </c>
      <c r="N72" t="s">
        <v>216</v>
      </c>
    </row>
    <row r="73" spans="1:14" x14ac:dyDescent="0.35">
      <c r="A73" t="s">
        <v>82</v>
      </c>
      <c r="B73" t="s">
        <v>178</v>
      </c>
      <c r="C73">
        <v>54</v>
      </c>
      <c r="D73" t="s">
        <v>204</v>
      </c>
      <c r="E73">
        <v>76391356</v>
      </c>
      <c r="F73" s="2">
        <v>45470</v>
      </c>
      <c r="G73" s="2">
        <v>45549</v>
      </c>
      <c r="H73" s="2" t="str">
        <f t="shared" si="1"/>
        <v>cesado</v>
      </c>
      <c r="I73" t="s">
        <v>207</v>
      </c>
      <c r="J73">
        <v>4923</v>
      </c>
      <c r="K73">
        <v>102.5</v>
      </c>
      <c r="L73">
        <v>0</v>
      </c>
      <c r="M73" t="s">
        <v>210</v>
      </c>
      <c r="N73" t="s">
        <v>217</v>
      </c>
    </row>
    <row r="74" spans="1:14" x14ac:dyDescent="0.35">
      <c r="A74" t="s">
        <v>83</v>
      </c>
      <c r="B74" t="s">
        <v>179</v>
      </c>
      <c r="C74">
        <v>36</v>
      </c>
      <c r="D74" t="s">
        <v>205</v>
      </c>
      <c r="E74">
        <v>77399894</v>
      </c>
      <c r="F74" s="2">
        <v>44299</v>
      </c>
      <c r="G74" s="2">
        <v>44585</v>
      </c>
      <c r="H74" s="2" t="str">
        <f t="shared" si="1"/>
        <v>cesado</v>
      </c>
      <c r="I74" t="s">
        <v>206</v>
      </c>
      <c r="J74">
        <v>2764</v>
      </c>
      <c r="K74">
        <v>102.5</v>
      </c>
      <c r="L74">
        <v>200</v>
      </c>
      <c r="M74" t="s">
        <v>214</v>
      </c>
      <c r="N74" t="s">
        <v>217</v>
      </c>
    </row>
    <row r="75" spans="1:14" x14ac:dyDescent="0.35">
      <c r="A75" t="s">
        <v>84</v>
      </c>
      <c r="B75" t="s">
        <v>113</v>
      </c>
      <c r="C75">
        <v>48</v>
      </c>
      <c r="D75" t="s">
        <v>204</v>
      </c>
      <c r="E75">
        <v>75246598</v>
      </c>
      <c r="F75" s="2">
        <v>44289</v>
      </c>
      <c r="H75" s="2" t="str">
        <f t="shared" si="1"/>
        <v>activo</v>
      </c>
      <c r="J75">
        <v>4689</v>
      </c>
      <c r="K75">
        <v>102.5</v>
      </c>
      <c r="L75">
        <v>400</v>
      </c>
      <c r="M75" t="s">
        <v>209</v>
      </c>
      <c r="N75" t="s">
        <v>217</v>
      </c>
    </row>
    <row r="76" spans="1:14" hidden="1" x14ac:dyDescent="0.35">
      <c r="A76" t="s">
        <v>85</v>
      </c>
      <c r="B76" t="s">
        <v>180</v>
      </c>
      <c r="C76">
        <v>38</v>
      </c>
      <c r="D76" t="s">
        <v>205</v>
      </c>
      <c r="E76">
        <v>76572437</v>
      </c>
      <c r="F76" s="2">
        <v>45552</v>
      </c>
      <c r="G76" s="2">
        <v>45766</v>
      </c>
      <c r="H76" s="2" t="str">
        <f t="shared" si="1"/>
        <v>cesado</v>
      </c>
      <c r="I76" t="s">
        <v>207</v>
      </c>
      <c r="J76">
        <v>4594</v>
      </c>
      <c r="K76">
        <v>0</v>
      </c>
      <c r="L76">
        <v>0</v>
      </c>
      <c r="M76" t="s">
        <v>209</v>
      </c>
      <c r="N76" t="s">
        <v>218</v>
      </c>
    </row>
    <row r="77" spans="1:14" hidden="1" x14ac:dyDescent="0.35">
      <c r="A77" t="s">
        <v>86</v>
      </c>
      <c r="B77" t="s">
        <v>181</v>
      </c>
      <c r="C77">
        <v>35</v>
      </c>
      <c r="D77" t="s">
        <v>204</v>
      </c>
      <c r="E77">
        <v>79472902</v>
      </c>
      <c r="F77" s="2">
        <v>45255</v>
      </c>
      <c r="G77" s="2">
        <v>45285</v>
      </c>
      <c r="H77" s="2" t="str">
        <f t="shared" si="1"/>
        <v>cesado</v>
      </c>
      <c r="I77" t="s">
        <v>206</v>
      </c>
      <c r="J77">
        <v>3949</v>
      </c>
      <c r="K77">
        <v>0</v>
      </c>
      <c r="L77">
        <v>300</v>
      </c>
      <c r="M77" t="s">
        <v>210</v>
      </c>
      <c r="N77" t="s">
        <v>218</v>
      </c>
    </row>
    <row r="78" spans="1:14" x14ac:dyDescent="0.35">
      <c r="A78" t="s">
        <v>87</v>
      </c>
      <c r="B78" t="s">
        <v>182</v>
      </c>
      <c r="C78">
        <v>54</v>
      </c>
      <c r="D78" t="s">
        <v>204</v>
      </c>
      <c r="E78">
        <v>78008092</v>
      </c>
      <c r="F78" s="2">
        <v>44405</v>
      </c>
      <c r="H78" s="2" t="str">
        <f t="shared" si="1"/>
        <v>activo</v>
      </c>
      <c r="J78">
        <v>4755</v>
      </c>
      <c r="K78">
        <v>102.5</v>
      </c>
      <c r="L78">
        <v>200</v>
      </c>
      <c r="M78" t="s">
        <v>211</v>
      </c>
      <c r="N78" t="s">
        <v>217</v>
      </c>
    </row>
    <row r="79" spans="1:14" hidden="1" x14ac:dyDescent="0.35">
      <c r="A79" t="s">
        <v>88</v>
      </c>
      <c r="B79" t="s">
        <v>183</v>
      </c>
      <c r="C79">
        <v>39</v>
      </c>
      <c r="D79" t="s">
        <v>204</v>
      </c>
      <c r="E79">
        <v>78390121</v>
      </c>
      <c r="F79" s="2">
        <v>45407</v>
      </c>
      <c r="H79" s="2" t="str">
        <f t="shared" si="1"/>
        <v>activo</v>
      </c>
      <c r="J79">
        <v>2882</v>
      </c>
      <c r="K79">
        <v>0</v>
      </c>
      <c r="L79">
        <v>200</v>
      </c>
      <c r="M79" t="s">
        <v>215</v>
      </c>
      <c r="N79" t="s">
        <v>218</v>
      </c>
    </row>
    <row r="80" spans="1:14" hidden="1" x14ac:dyDescent="0.35">
      <c r="A80" t="s">
        <v>89</v>
      </c>
      <c r="B80" t="s">
        <v>184</v>
      </c>
      <c r="C80">
        <v>34</v>
      </c>
      <c r="D80" t="s">
        <v>205</v>
      </c>
      <c r="E80">
        <v>78030026</v>
      </c>
      <c r="F80" s="2">
        <v>45111</v>
      </c>
      <c r="G80" s="2">
        <v>45620</v>
      </c>
      <c r="H80" s="2" t="str">
        <f t="shared" si="1"/>
        <v>cesado</v>
      </c>
      <c r="I80" t="s">
        <v>207</v>
      </c>
      <c r="J80">
        <v>3029</v>
      </c>
      <c r="K80">
        <v>0</v>
      </c>
      <c r="L80">
        <v>200</v>
      </c>
      <c r="M80" t="s">
        <v>215</v>
      </c>
      <c r="N80" t="s">
        <v>218</v>
      </c>
    </row>
    <row r="81" spans="1:14" hidden="1" x14ac:dyDescent="0.35">
      <c r="A81" t="s">
        <v>90</v>
      </c>
      <c r="B81" t="s">
        <v>185</v>
      </c>
      <c r="C81">
        <v>60</v>
      </c>
      <c r="D81" t="s">
        <v>205</v>
      </c>
      <c r="E81">
        <v>78622295</v>
      </c>
      <c r="F81" s="2">
        <v>44884</v>
      </c>
      <c r="G81" s="2">
        <v>45087</v>
      </c>
      <c r="H81" s="2" t="str">
        <f t="shared" si="1"/>
        <v>cesado</v>
      </c>
      <c r="I81" t="s">
        <v>207</v>
      </c>
      <c r="J81">
        <v>2777</v>
      </c>
      <c r="K81">
        <v>0</v>
      </c>
      <c r="L81">
        <v>200</v>
      </c>
      <c r="M81" t="s">
        <v>213</v>
      </c>
      <c r="N81" t="s">
        <v>218</v>
      </c>
    </row>
    <row r="82" spans="1:14" hidden="1" x14ac:dyDescent="0.35">
      <c r="A82" t="s">
        <v>91</v>
      </c>
      <c r="B82" t="s">
        <v>186</v>
      </c>
      <c r="C82">
        <v>28</v>
      </c>
      <c r="D82" t="s">
        <v>204</v>
      </c>
      <c r="E82">
        <v>72936567</v>
      </c>
      <c r="F82" s="2">
        <v>45233</v>
      </c>
      <c r="G82" s="2">
        <v>45704</v>
      </c>
      <c r="H82" s="2" t="str">
        <f t="shared" si="1"/>
        <v>cesado</v>
      </c>
      <c r="I82" t="s">
        <v>207</v>
      </c>
      <c r="J82">
        <v>2979</v>
      </c>
      <c r="K82">
        <v>0</v>
      </c>
      <c r="L82">
        <v>400</v>
      </c>
      <c r="M82" t="s">
        <v>213</v>
      </c>
      <c r="N82" t="s">
        <v>217</v>
      </c>
    </row>
    <row r="83" spans="1:14" x14ac:dyDescent="0.35">
      <c r="A83" t="s">
        <v>92</v>
      </c>
      <c r="B83" t="s">
        <v>187</v>
      </c>
      <c r="C83">
        <v>36</v>
      </c>
      <c r="D83" t="s">
        <v>205</v>
      </c>
      <c r="E83">
        <v>71306933</v>
      </c>
      <c r="F83" s="2">
        <v>45697</v>
      </c>
      <c r="G83" s="2">
        <v>45709</v>
      </c>
      <c r="H83" s="2" t="str">
        <f t="shared" si="1"/>
        <v>cesado</v>
      </c>
      <c r="I83" t="s">
        <v>207</v>
      </c>
      <c r="J83">
        <v>3685</v>
      </c>
      <c r="K83">
        <v>102.5</v>
      </c>
      <c r="L83">
        <v>400</v>
      </c>
      <c r="M83" t="s">
        <v>211</v>
      </c>
      <c r="N83" t="s">
        <v>217</v>
      </c>
    </row>
    <row r="84" spans="1:14" hidden="1" x14ac:dyDescent="0.35">
      <c r="A84" t="s">
        <v>41</v>
      </c>
      <c r="B84" t="s">
        <v>98</v>
      </c>
      <c r="C84">
        <v>53</v>
      </c>
      <c r="D84" t="s">
        <v>205</v>
      </c>
      <c r="E84">
        <v>77843153</v>
      </c>
      <c r="F84" s="2">
        <v>45196</v>
      </c>
      <c r="G84" s="2">
        <v>45383</v>
      </c>
      <c r="H84" s="2" t="str">
        <f t="shared" si="1"/>
        <v>cesado</v>
      </c>
      <c r="I84" t="s">
        <v>208</v>
      </c>
      <c r="J84">
        <v>4144</v>
      </c>
      <c r="K84">
        <v>0</v>
      </c>
      <c r="L84">
        <v>0</v>
      </c>
      <c r="M84" t="s">
        <v>214</v>
      </c>
      <c r="N84" t="s">
        <v>217</v>
      </c>
    </row>
    <row r="85" spans="1:14" x14ac:dyDescent="0.35">
      <c r="A85" t="s">
        <v>93</v>
      </c>
      <c r="B85" t="s">
        <v>188</v>
      </c>
      <c r="C85">
        <v>45</v>
      </c>
      <c r="D85" t="s">
        <v>204</v>
      </c>
      <c r="E85">
        <v>74168994</v>
      </c>
      <c r="F85" s="2">
        <v>44828</v>
      </c>
      <c r="G85" s="2">
        <v>45362</v>
      </c>
      <c r="H85" s="2" t="str">
        <f t="shared" si="1"/>
        <v>cesado</v>
      </c>
      <c r="I85" t="s">
        <v>208</v>
      </c>
      <c r="J85">
        <v>3668</v>
      </c>
      <c r="K85">
        <v>102.5</v>
      </c>
      <c r="L85">
        <v>400</v>
      </c>
      <c r="M85" t="s">
        <v>211</v>
      </c>
      <c r="N85" t="s">
        <v>218</v>
      </c>
    </row>
    <row r="86" spans="1:14" hidden="1" x14ac:dyDescent="0.35">
      <c r="A86" t="s">
        <v>94</v>
      </c>
      <c r="B86" t="s">
        <v>116</v>
      </c>
      <c r="C86">
        <v>40</v>
      </c>
      <c r="D86" t="s">
        <v>205</v>
      </c>
      <c r="E86">
        <v>75369185</v>
      </c>
      <c r="F86" s="2">
        <v>45671</v>
      </c>
      <c r="H86" s="2" t="str">
        <f t="shared" si="1"/>
        <v>activo</v>
      </c>
      <c r="J86">
        <v>3834</v>
      </c>
      <c r="K86">
        <v>0</v>
      </c>
      <c r="L86">
        <v>200</v>
      </c>
      <c r="M86" t="s">
        <v>210</v>
      </c>
      <c r="N86" t="s">
        <v>216</v>
      </c>
    </row>
    <row r="87" spans="1:14" hidden="1" x14ac:dyDescent="0.35">
      <c r="A87" t="s">
        <v>95</v>
      </c>
      <c r="B87" t="s">
        <v>189</v>
      </c>
      <c r="C87">
        <v>24</v>
      </c>
      <c r="D87" t="s">
        <v>204</v>
      </c>
      <c r="E87">
        <v>73996739</v>
      </c>
      <c r="F87" s="2">
        <v>45462</v>
      </c>
      <c r="H87" s="2" t="str">
        <f t="shared" si="1"/>
        <v>activo</v>
      </c>
      <c r="J87">
        <v>4121</v>
      </c>
      <c r="K87">
        <v>0</v>
      </c>
      <c r="L87">
        <v>300</v>
      </c>
      <c r="M87" t="s">
        <v>213</v>
      </c>
      <c r="N87" t="s">
        <v>216</v>
      </c>
    </row>
    <row r="88" spans="1:14" hidden="1" x14ac:dyDescent="0.35">
      <c r="A88" t="s">
        <v>96</v>
      </c>
      <c r="B88" t="s">
        <v>190</v>
      </c>
      <c r="C88">
        <v>47</v>
      </c>
      <c r="D88" t="s">
        <v>205</v>
      </c>
      <c r="E88">
        <v>72259890</v>
      </c>
      <c r="F88" s="2">
        <v>44693</v>
      </c>
      <c r="G88" s="2">
        <v>45184</v>
      </c>
      <c r="H88" s="2" t="str">
        <f t="shared" si="1"/>
        <v>cesado</v>
      </c>
      <c r="I88" t="s">
        <v>207</v>
      </c>
      <c r="J88">
        <v>3354</v>
      </c>
      <c r="K88">
        <v>0</v>
      </c>
      <c r="L88">
        <v>0</v>
      </c>
      <c r="M88" t="s">
        <v>209</v>
      </c>
      <c r="N88" t="s">
        <v>216</v>
      </c>
    </row>
    <row r="89" spans="1:14" hidden="1" x14ac:dyDescent="0.35">
      <c r="A89" t="s">
        <v>97</v>
      </c>
      <c r="B89" t="s">
        <v>191</v>
      </c>
      <c r="C89">
        <v>46</v>
      </c>
      <c r="D89" t="s">
        <v>205</v>
      </c>
      <c r="E89">
        <v>71116834</v>
      </c>
      <c r="F89" s="2">
        <v>44469</v>
      </c>
      <c r="G89" s="2">
        <v>45068</v>
      </c>
      <c r="H89" s="2" t="str">
        <f t="shared" si="1"/>
        <v>cesado</v>
      </c>
      <c r="I89" t="s">
        <v>207</v>
      </c>
      <c r="J89">
        <v>3561</v>
      </c>
      <c r="K89">
        <v>0</v>
      </c>
      <c r="L89">
        <v>400</v>
      </c>
      <c r="M89" t="s">
        <v>215</v>
      </c>
      <c r="N89" t="s">
        <v>217</v>
      </c>
    </row>
    <row r="90" spans="1:14" hidden="1" x14ac:dyDescent="0.35">
      <c r="A90" t="s">
        <v>98</v>
      </c>
      <c r="B90" t="s">
        <v>192</v>
      </c>
      <c r="C90">
        <v>56</v>
      </c>
      <c r="D90" t="s">
        <v>205</v>
      </c>
      <c r="E90">
        <v>77100630</v>
      </c>
      <c r="F90" s="2">
        <v>45394</v>
      </c>
      <c r="G90" s="2">
        <v>45770</v>
      </c>
      <c r="H90" s="2" t="str">
        <f t="shared" si="1"/>
        <v>cesado</v>
      </c>
      <c r="I90" t="s">
        <v>207</v>
      </c>
      <c r="J90">
        <v>4648</v>
      </c>
      <c r="K90">
        <v>0</v>
      </c>
      <c r="L90">
        <v>200</v>
      </c>
      <c r="M90" t="s">
        <v>211</v>
      </c>
      <c r="N90" t="s">
        <v>217</v>
      </c>
    </row>
    <row r="91" spans="1:14" hidden="1" x14ac:dyDescent="0.35">
      <c r="A91" t="s">
        <v>99</v>
      </c>
      <c r="B91" t="s">
        <v>193</v>
      </c>
      <c r="C91">
        <v>43</v>
      </c>
      <c r="D91" t="s">
        <v>204</v>
      </c>
      <c r="E91">
        <v>77686153</v>
      </c>
      <c r="F91" s="2">
        <v>45487</v>
      </c>
      <c r="G91" s="2">
        <v>45612</v>
      </c>
      <c r="H91" s="2" t="str">
        <f t="shared" si="1"/>
        <v>cesado</v>
      </c>
      <c r="I91" t="s">
        <v>206</v>
      </c>
      <c r="J91">
        <v>3543</v>
      </c>
      <c r="K91">
        <v>0</v>
      </c>
      <c r="L91">
        <v>300</v>
      </c>
      <c r="M91" t="s">
        <v>209</v>
      </c>
      <c r="N91" t="s">
        <v>217</v>
      </c>
    </row>
    <row r="92" spans="1:14" hidden="1" x14ac:dyDescent="0.35">
      <c r="A92" t="s">
        <v>100</v>
      </c>
      <c r="B92" t="s">
        <v>194</v>
      </c>
      <c r="C92">
        <v>33</v>
      </c>
      <c r="D92" t="s">
        <v>204</v>
      </c>
      <c r="E92">
        <v>73859182</v>
      </c>
      <c r="F92" s="2">
        <v>44963</v>
      </c>
      <c r="G92" s="2">
        <v>45068</v>
      </c>
      <c r="H92" s="2" t="str">
        <f t="shared" si="1"/>
        <v>cesado</v>
      </c>
      <c r="I92" t="s">
        <v>207</v>
      </c>
      <c r="J92">
        <v>4780</v>
      </c>
      <c r="K92">
        <v>0</v>
      </c>
      <c r="L92">
        <v>100</v>
      </c>
      <c r="M92" t="s">
        <v>211</v>
      </c>
      <c r="N92" t="s">
        <v>216</v>
      </c>
    </row>
    <row r="93" spans="1:14" hidden="1" x14ac:dyDescent="0.35">
      <c r="A93" t="s">
        <v>101</v>
      </c>
      <c r="B93" t="s">
        <v>195</v>
      </c>
      <c r="C93">
        <v>22</v>
      </c>
      <c r="D93" t="s">
        <v>205</v>
      </c>
      <c r="E93">
        <v>74136412</v>
      </c>
      <c r="F93" s="2">
        <v>44641</v>
      </c>
      <c r="G93" s="2">
        <v>44810</v>
      </c>
      <c r="H93" s="2" t="str">
        <f t="shared" si="1"/>
        <v>cesado</v>
      </c>
      <c r="I93" t="s">
        <v>207</v>
      </c>
      <c r="J93">
        <v>3912</v>
      </c>
      <c r="K93">
        <v>0</v>
      </c>
      <c r="L93">
        <v>300</v>
      </c>
      <c r="M93" t="s">
        <v>211</v>
      </c>
      <c r="N93" t="s">
        <v>217</v>
      </c>
    </row>
    <row r="94" spans="1:14" x14ac:dyDescent="0.35">
      <c r="A94" t="s">
        <v>86</v>
      </c>
      <c r="B94" t="s">
        <v>196</v>
      </c>
      <c r="C94">
        <v>28</v>
      </c>
      <c r="D94" t="s">
        <v>204</v>
      </c>
      <c r="E94">
        <v>71652438</v>
      </c>
      <c r="F94" s="2">
        <v>45764</v>
      </c>
      <c r="H94" s="2" t="str">
        <f t="shared" si="1"/>
        <v>activo</v>
      </c>
      <c r="J94">
        <v>3794</v>
      </c>
      <c r="K94">
        <v>102.5</v>
      </c>
      <c r="L94">
        <v>400</v>
      </c>
      <c r="M94" t="s">
        <v>213</v>
      </c>
      <c r="N94" t="s">
        <v>216</v>
      </c>
    </row>
    <row r="95" spans="1:14" x14ac:dyDescent="0.35">
      <c r="A95" t="s">
        <v>102</v>
      </c>
      <c r="B95" t="s">
        <v>197</v>
      </c>
      <c r="C95">
        <v>35</v>
      </c>
      <c r="D95" t="s">
        <v>205</v>
      </c>
      <c r="E95">
        <v>76147908</v>
      </c>
      <c r="F95" s="2">
        <v>45510</v>
      </c>
      <c r="H95" s="2" t="str">
        <f t="shared" si="1"/>
        <v>activo</v>
      </c>
      <c r="J95">
        <v>4156</v>
      </c>
      <c r="K95">
        <v>102.5</v>
      </c>
      <c r="L95">
        <v>200</v>
      </c>
      <c r="M95" t="s">
        <v>209</v>
      </c>
      <c r="N95" t="s">
        <v>217</v>
      </c>
    </row>
    <row r="96" spans="1:14" x14ac:dyDescent="0.35">
      <c r="A96" t="s">
        <v>103</v>
      </c>
      <c r="B96" t="s">
        <v>198</v>
      </c>
      <c r="C96">
        <v>32</v>
      </c>
      <c r="D96" t="s">
        <v>205</v>
      </c>
      <c r="E96">
        <v>73375788</v>
      </c>
      <c r="F96" s="2">
        <v>45548</v>
      </c>
      <c r="G96" s="2">
        <v>45668</v>
      </c>
      <c r="H96" s="2" t="str">
        <f t="shared" si="1"/>
        <v>cesado</v>
      </c>
      <c r="I96" t="s">
        <v>206</v>
      </c>
      <c r="J96">
        <v>3441</v>
      </c>
      <c r="K96">
        <v>102.5</v>
      </c>
      <c r="L96">
        <v>300</v>
      </c>
      <c r="M96" t="s">
        <v>213</v>
      </c>
      <c r="N96" t="s">
        <v>216</v>
      </c>
    </row>
    <row r="97" spans="1:14" hidden="1" x14ac:dyDescent="0.35">
      <c r="A97" t="s">
        <v>104</v>
      </c>
      <c r="B97" t="s">
        <v>199</v>
      </c>
      <c r="C97">
        <v>57</v>
      </c>
      <c r="D97" t="s">
        <v>204</v>
      </c>
      <c r="E97">
        <v>75131629</v>
      </c>
      <c r="F97" s="2">
        <v>45335</v>
      </c>
      <c r="G97" s="2">
        <v>45474</v>
      </c>
      <c r="H97" s="2" t="str">
        <f t="shared" si="1"/>
        <v>cesado</v>
      </c>
      <c r="I97" t="s">
        <v>207</v>
      </c>
      <c r="J97">
        <v>4391</v>
      </c>
      <c r="K97">
        <v>0</v>
      </c>
      <c r="L97">
        <v>200</v>
      </c>
      <c r="M97" t="s">
        <v>212</v>
      </c>
      <c r="N97" t="s">
        <v>217</v>
      </c>
    </row>
    <row r="98" spans="1:14" x14ac:dyDescent="0.35">
      <c r="A98" t="s">
        <v>105</v>
      </c>
      <c r="B98" t="s">
        <v>200</v>
      </c>
      <c r="C98">
        <v>42</v>
      </c>
      <c r="D98" t="s">
        <v>204</v>
      </c>
      <c r="E98">
        <v>74635703</v>
      </c>
      <c r="F98" s="2">
        <v>45546</v>
      </c>
      <c r="G98" s="2">
        <v>45719</v>
      </c>
      <c r="H98" s="2" t="str">
        <f t="shared" si="1"/>
        <v>cesado</v>
      </c>
      <c r="I98" t="s">
        <v>206</v>
      </c>
      <c r="J98">
        <v>4860</v>
      </c>
      <c r="K98">
        <v>102.5</v>
      </c>
      <c r="L98">
        <v>100</v>
      </c>
      <c r="M98" t="s">
        <v>213</v>
      </c>
      <c r="N98" t="s">
        <v>216</v>
      </c>
    </row>
    <row r="99" spans="1:14" hidden="1" x14ac:dyDescent="0.35">
      <c r="A99" t="s">
        <v>106</v>
      </c>
      <c r="B99" t="s">
        <v>201</v>
      </c>
      <c r="C99">
        <v>24</v>
      </c>
      <c r="D99" t="s">
        <v>204</v>
      </c>
      <c r="E99">
        <v>70463589</v>
      </c>
      <c r="F99" s="2">
        <v>45744</v>
      </c>
      <c r="H99" s="2" t="str">
        <f t="shared" si="1"/>
        <v>activo</v>
      </c>
      <c r="J99">
        <v>4870</v>
      </c>
      <c r="K99">
        <v>0</v>
      </c>
      <c r="L99">
        <v>100</v>
      </c>
      <c r="M99" t="s">
        <v>209</v>
      </c>
      <c r="N99" t="s">
        <v>216</v>
      </c>
    </row>
    <row r="100" spans="1:14" x14ac:dyDescent="0.35">
      <c r="A100" t="s">
        <v>107</v>
      </c>
      <c r="B100" t="s">
        <v>202</v>
      </c>
      <c r="C100">
        <v>30</v>
      </c>
      <c r="D100" t="s">
        <v>204</v>
      </c>
      <c r="E100">
        <v>74020613</v>
      </c>
      <c r="F100" s="2">
        <v>44555</v>
      </c>
      <c r="G100" s="2">
        <v>44663</v>
      </c>
      <c r="H100" s="2" t="str">
        <f t="shared" si="1"/>
        <v>cesado</v>
      </c>
      <c r="I100" t="s">
        <v>206</v>
      </c>
      <c r="J100">
        <v>3860</v>
      </c>
      <c r="K100">
        <v>102.5</v>
      </c>
      <c r="L100">
        <v>0</v>
      </c>
      <c r="M100" t="s">
        <v>209</v>
      </c>
      <c r="N100" t="s">
        <v>218</v>
      </c>
    </row>
    <row r="101" spans="1:14" x14ac:dyDescent="0.35">
      <c r="A101" t="s">
        <v>108</v>
      </c>
      <c r="B101" t="s">
        <v>203</v>
      </c>
      <c r="C101">
        <v>56</v>
      </c>
      <c r="D101" t="s">
        <v>205</v>
      </c>
      <c r="E101">
        <v>78443627</v>
      </c>
      <c r="F101" s="2">
        <v>44983</v>
      </c>
      <c r="H101" s="2" t="str">
        <f t="shared" si="1"/>
        <v>activo</v>
      </c>
      <c r="J101">
        <v>3672</v>
      </c>
      <c r="K101">
        <v>102.5</v>
      </c>
      <c r="L101">
        <v>100</v>
      </c>
      <c r="M101" t="s">
        <v>211</v>
      </c>
      <c r="N101" t="s">
        <v>217</v>
      </c>
    </row>
    <row r="104" spans="1:14" x14ac:dyDescent="0.35">
      <c r="D104">
        <f>55/100</f>
        <v>0.55000000000000004</v>
      </c>
      <c r="H104">
        <f>+COUNTIF($H$1:$H$101,"Cesado")/COUNTA($H$1:$H$101)</f>
        <v>0.76237623762376239</v>
      </c>
    </row>
    <row r="105" spans="1:14" x14ac:dyDescent="0.35">
      <c r="H105">
        <f>+H104*100</f>
        <v>76.237623762376245</v>
      </c>
    </row>
  </sheetData>
  <autoFilter ref="A1:N101" xr:uid="{00000000-0001-0000-0000-000000000000}">
    <filterColumn colId="10">
      <filters>
        <filter val="102.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7AA5-0E3D-4F7E-8DB1-6CCA2F453B5E}">
  <dimension ref="B1:B41"/>
  <sheetViews>
    <sheetView zoomScale="90" zoomScaleNormal="90" workbookViewId="0">
      <selection activeCell="B45" sqref="B45"/>
    </sheetView>
  </sheetViews>
  <sheetFormatPr baseColWidth="10" defaultRowHeight="14.5" x14ac:dyDescent="0.35"/>
  <cols>
    <col min="2" max="2" width="95.453125" customWidth="1"/>
  </cols>
  <sheetData>
    <row r="1" spans="2:2" x14ac:dyDescent="0.35">
      <c r="B1" t="s">
        <v>219</v>
      </c>
    </row>
    <row r="3" spans="2:2" ht="15.5" x14ac:dyDescent="0.35">
      <c r="B3" s="3" t="s">
        <v>220</v>
      </c>
    </row>
    <row r="4" spans="2:2" x14ac:dyDescent="0.35">
      <c r="B4" s="4"/>
    </row>
    <row r="5" spans="2:2" x14ac:dyDescent="0.35">
      <c r="B5" s="5" t="s">
        <v>221</v>
      </c>
    </row>
    <row r="6" spans="2:2" x14ac:dyDescent="0.35">
      <c r="B6" s="5" t="s">
        <v>222</v>
      </c>
    </row>
    <row r="8" spans="2:2" ht="15.5" x14ac:dyDescent="0.35">
      <c r="B8" s="3" t="s">
        <v>223</v>
      </c>
    </row>
    <row r="9" spans="2:2" x14ac:dyDescent="0.35">
      <c r="B9" s="4"/>
    </row>
    <row r="10" spans="2:2" x14ac:dyDescent="0.35">
      <c r="B10" s="5" t="s">
        <v>224</v>
      </c>
    </row>
    <row r="11" spans="2:2" x14ac:dyDescent="0.35">
      <c r="B11" s="5" t="s">
        <v>225</v>
      </c>
    </row>
    <row r="13" spans="2:2" ht="15.5" x14ac:dyDescent="0.35">
      <c r="B13" s="3" t="s">
        <v>226</v>
      </c>
    </row>
    <row r="14" spans="2:2" x14ac:dyDescent="0.35">
      <c r="B14" s="4"/>
    </row>
    <row r="15" spans="2:2" x14ac:dyDescent="0.35">
      <c r="B15" s="5" t="s">
        <v>227</v>
      </c>
    </row>
    <row r="16" spans="2:2" ht="17.5" customHeight="1" x14ac:dyDescent="0.35">
      <c r="B16" s="5" t="s">
        <v>228</v>
      </c>
    </row>
    <row r="18" spans="2:2" ht="15.5" x14ac:dyDescent="0.35">
      <c r="B18" s="3" t="s">
        <v>229</v>
      </c>
    </row>
    <row r="19" spans="2:2" x14ac:dyDescent="0.35">
      <c r="B19" s="4"/>
    </row>
    <row r="20" spans="2:2" x14ac:dyDescent="0.35">
      <c r="B20" s="5" t="s">
        <v>230</v>
      </c>
    </row>
    <row r="21" spans="2:2" x14ac:dyDescent="0.35">
      <c r="B21" s="5" t="s">
        <v>231</v>
      </c>
    </row>
    <row r="23" spans="2:2" ht="15.5" x14ac:dyDescent="0.35">
      <c r="B23" s="3" t="s">
        <v>232</v>
      </c>
    </row>
    <row r="24" spans="2:2" x14ac:dyDescent="0.35">
      <c r="B24" s="4"/>
    </row>
    <row r="25" spans="2:2" x14ac:dyDescent="0.35">
      <c r="B25" s="5" t="s">
        <v>233</v>
      </c>
    </row>
    <row r="26" spans="2:2" x14ac:dyDescent="0.35">
      <c r="B26" s="5" t="s">
        <v>234</v>
      </c>
    </row>
    <row r="28" spans="2:2" ht="15.5" x14ac:dyDescent="0.35">
      <c r="B28" s="3" t="s">
        <v>235</v>
      </c>
    </row>
    <row r="29" spans="2:2" x14ac:dyDescent="0.35">
      <c r="B29" s="4"/>
    </row>
    <row r="30" spans="2:2" x14ac:dyDescent="0.35">
      <c r="B30" s="5" t="s">
        <v>236</v>
      </c>
    </row>
    <row r="31" spans="2:2" x14ac:dyDescent="0.35">
      <c r="B31" s="5" t="s">
        <v>237</v>
      </c>
    </row>
    <row r="33" spans="2:2" ht="15.5" x14ac:dyDescent="0.35">
      <c r="B33" s="3" t="s">
        <v>238</v>
      </c>
    </row>
    <row r="34" spans="2:2" x14ac:dyDescent="0.35">
      <c r="B34" s="4"/>
    </row>
    <row r="35" spans="2:2" x14ac:dyDescent="0.35">
      <c r="B35" s="5" t="s">
        <v>239</v>
      </c>
    </row>
    <row r="36" spans="2:2" x14ac:dyDescent="0.35">
      <c r="B36" s="5" t="s">
        <v>240</v>
      </c>
    </row>
    <row r="38" spans="2:2" ht="15.5" x14ac:dyDescent="0.35">
      <c r="B38" s="3" t="s">
        <v>241</v>
      </c>
    </row>
    <row r="39" spans="2:2" x14ac:dyDescent="0.35">
      <c r="B39" s="4"/>
    </row>
    <row r="40" spans="2:2" x14ac:dyDescent="0.35">
      <c r="B40" s="5" t="s">
        <v>242</v>
      </c>
    </row>
    <row r="41" spans="2:2" x14ac:dyDescent="0.35">
      <c r="B41" s="5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1509-B8E2-46BB-92C4-B7FADF4A1148}">
  <dimension ref="A1:H75"/>
  <sheetViews>
    <sheetView topLeftCell="A92" workbookViewId="0">
      <selection activeCell="J47" sqref="J47"/>
    </sheetView>
  </sheetViews>
  <sheetFormatPr baseColWidth="10" defaultRowHeight="14.5" x14ac:dyDescent="0.35"/>
  <sheetData>
    <row r="1" spans="1:7" ht="17.5" x14ac:dyDescent="0.35">
      <c r="A1" s="6" t="s">
        <v>244</v>
      </c>
    </row>
    <row r="3" spans="1:7" x14ac:dyDescent="0.35">
      <c r="A3" s="7" t="s">
        <v>245</v>
      </c>
    </row>
    <row r="5" spans="1:7" ht="15.5" x14ac:dyDescent="0.35">
      <c r="A5" s="3" t="s">
        <v>246</v>
      </c>
    </row>
    <row r="6" spans="1:7" x14ac:dyDescent="0.35">
      <c r="A6" s="4"/>
    </row>
    <row r="7" spans="1:7" x14ac:dyDescent="0.35">
      <c r="A7" s="4" t="s">
        <v>247</v>
      </c>
      <c r="G7" t="s">
        <v>276</v>
      </c>
    </row>
    <row r="8" spans="1:7" x14ac:dyDescent="0.35">
      <c r="A8" s="4"/>
    </row>
    <row r="9" spans="1:7" x14ac:dyDescent="0.35">
      <c r="A9" s="4" t="s">
        <v>248</v>
      </c>
      <c r="E9" t="s">
        <v>277</v>
      </c>
    </row>
    <row r="10" spans="1:7" x14ac:dyDescent="0.35">
      <c r="A10" s="4"/>
    </row>
    <row r="11" spans="1:7" x14ac:dyDescent="0.35">
      <c r="A11" s="4" t="s">
        <v>249</v>
      </c>
      <c r="E11" t="s">
        <v>279</v>
      </c>
    </row>
    <row r="12" spans="1:7" x14ac:dyDescent="0.35">
      <c r="A12" s="4"/>
    </row>
    <row r="13" spans="1:7" x14ac:dyDescent="0.35">
      <c r="A13" s="4" t="s">
        <v>250</v>
      </c>
      <c r="F13" t="s">
        <v>279</v>
      </c>
    </row>
    <row r="14" spans="1:7" x14ac:dyDescent="0.35">
      <c r="A14" s="4"/>
    </row>
    <row r="15" spans="1:7" x14ac:dyDescent="0.35">
      <c r="A15" s="4" t="s">
        <v>251</v>
      </c>
      <c r="F15" t="s">
        <v>279</v>
      </c>
    </row>
    <row r="16" spans="1:7" x14ac:dyDescent="0.35">
      <c r="A16" s="4"/>
    </row>
    <row r="17" spans="1:8" x14ac:dyDescent="0.35">
      <c r="A17" s="4" t="s">
        <v>252</v>
      </c>
      <c r="H17" t="s">
        <v>279</v>
      </c>
    </row>
    <row r="18" spans="1:8" x14ac:dyDescent="0.35">
      <c r="A18" s="4"/>
    </row>
    <row r="19" spans="1:8" x14ac:dyDescent="0.35">
      <c r="A19" s="4" t="s">
        <v>253</v>
      </c>
      <c r="E19" t="s">
        <v>279</v>
      </c>
    </row>
    <row r="23" spans="1:8" ht="17.5" x14ac:dyDescent="0.35">
      <c r="A23" s="6" t="s">
        <v>254</v>
      </c>
    </row>
    <row r="25" spans="1:8" x14ac:dyDescent="0.35">
      <c r="A25" s="7" t="s">
        <v>255</v>
      </c>
    </row>
    <row r="27" spans="1:8" ht="15.5" x14ac:dyDescent="0.35">
      <c r="A27" s="3" t="s">
        <v>246</v>
      </c>
    </row>
    <row r="28" spans="1:8" x14ac:dyDescent="0.35">
      <c r="A28" s="4"/>
    </row>
    <row r="29" spans="1:8" x14ac:dyDescent="0.35">
      <c r="A29" s="4" t="s">
        <v>256</v>
      </c>
      <c r="G29" t="s">
        <v>276</v>
      </c>
    </row>
    <row r="30" spans="1:8" x14ac:dyDescent="0.35">
      <c r="A30" s="4"/>
    </row>
    <row r="31" spans="1:8" x14ac:dyDescent="0.35">
      <c r="A31" s="4" t="s">
        <v>257</v>
      </c>
      <c r="G31" t="s">
        <v>279</v>
      </c>
    </row>
    <row r="32" spans="1:8" x14ac:dyDescent="0.35">
      <c r="A32" s="4"/>
    </row>
    <row r="33" spans="1:7" x14ac:dyDescent="0.35">
      <c r="A33" s="4" t="s">
        <v>258</v>
      </c>
      <c r="G33" t="s">
        <v>279</v>
      </c>
    </row>
    <row r="34" spans="1:7" x14ac:dyDescent="0.35">
      <c r="A34" s="4"/>
    </row>
    <row r="35" spans="1:7" x14ac:dyDescent="0.35">
      <c r="A35" s="4" t="s">
        <v>259</v>
      </c>
      <c r="G35" t="s">
        <v>279</v>
      </c>
    </row>
    <row r="36" spans="1:7" x14ac:dyDescent="0.35">
      <c r="A36" s="4"/>
    </row>
    <row r="37" spans="1:7" x14ac:dyDescent="0.35">
      <c r="A37" s="4" t="s">
        <v>260</v>
      </c>
      <c r="G37" t="s">
        <v>279</v>
      </c>
    </row>
    <row r="38" spans="1:7" x14ac:dyDescent="0.35">
      <c r="A38" s="4"/>
    </row>
    <row r="39" spans="1:7" x14ac:dyDescent="0.35">
      <c r="A39" s="4" t="s">
        <v>261</v>
      </c>
      <c r="G39" t="s">
        <v>279</v>
      </c>
    </row>
    <row r="40" spans="1:7" x14ac:dyDescent="0.35">
      <c r="A40" s="4"/>
    </row>
    <row r="41" spans="1:7" x14ac:dyDescent="0.35">
      <c r="A41" s="4" t="s">
        <v>262</v>
      </c>
      <c r="G41" t="s">
        <v>279</v>
      </c>
    </row>
    <row r="45" spans="1:7" ht="17.5" x14ac:dyDescent="0.35">
      <c r="A45" s="6" t="s">
        <v>263</v>
      </c>
    </row>
    <row r="47" spans="1:7" x14ac:dyDescent="0.35">
      <c r="A47" s="7" t="s">
        <v>264</v>
      </c>
    </row>
    <row r="49" spans="1:6" ht="15.5" x14ac:dyDescent="0.35">
      <c r="A49" s="3" t="s">
        <v>246</v>
      </c>
    </row>
    <row r="50" spans="1:6" x14ac:dyDescent="0.35">
      <c r="A50" s="4"/>
    </row>
    <row r="51" spans="1:6" x14ac:dyDescent="0.35">
      <c r="A51" s="4" t="s">
        <v>265</v>
      </c>
      <c r="F51" t="s">
        <v>279</v>
      </c>
    </row>
    <row r="52" spans="1:6" x14ac:dyDescent="0.35">
      <c r="A52" s="4"/>
    </row>
    <row r="53" spans="1:6" x14ac:dyDescent="0.35">
      <c r="A53" s="4" t="s">
        <v>266</v>
      </c>
      <c r="F53" t="s">
        <v>279</v>
      </c>
    </row>
    <row r="54" spans="1:6" x14ac:dyDescent="0.35">
      <c r="A54" s="4"/>
    </row>
    <row r="55" spans="1:6" x14ac:dyDescent="0.35">
      <c r="A55" s="4" t="s">
        <v>267</v>
      </c>
      <c r="F55" t="s">
        <v>279</v>
      </c>
    </row>
    <row r="56" spans="1:6" x14ac:dyDescent="0.35">
      <c r="A56" s="4"/>
    </row>
    <row r="57" spans="1:6" x14ac:dyDescent="0.35">
      <c r="A57" s="4" t="s">
        <v>268</v>
      </c>
    </row>
    <row r="58" spans="1:6" x14ac:dyDescent="0.35">
      <c r="A58" s="4"/>
    </row>
    <row r="59" spans="1:6" x14ac:dyDescent="0.35">
      <c r="A59" s="4" t="s">
        <v>269</v>
      </c>
    </row>
    <row r="63" spans="1:6" ht="23.5" x14ac:dyDescent="0.35">
      <c r="A63" s="8" t="s">
        <v>270</v>
      </c>
    </row>
    <row r="64" spans="1:6" x14ac:dyDescent="0.35">
      <c r="A64" s="4"/>
    </row>
    <row r="65" spans="1:1" x14ac:dyDescent="0.35">
      <c r="A65" s="4" t="s">
        <v>271</v>
      </c>
    </row>
    <row r="66" spans="1:1" x14ac:dyDescent="0.35">
      <c r="A66" s="4"/>
    </row>
    <row r="67" spans="1:1" x14ac:dyDescent="0.35">
      <c r="A67" s="4"/>
    </row>
    <row r="68" spans="1:1" x14ac:dyDescent="0.35">
      <c r="A68" s="9"/>
    </row>
    <row r="69" spans="1:1" x14ac:dyDescent="0.35">
      <c r="A69" s="9" t="s">
        <v>272</v>
      </c>
    </row>
    <row r="70" spans="1:1" x14ac:dyDescent="0.35">
      <c r="A70" s="9"/>
    </row>
    <row r="71" spans="1:1" x14ac:dyDescent="0.35">
      <c r="A71" s="9" t="s">
        <v>273</v>
      </c>
    </row>
    <row r="72" spans="1:1" x14ac:dyDescent="0.35">
      <c r="A72" s="4"/>
    </row>
    <row r="73" spans="1:1" x14ac:dyDescent="0.35">
      <c r="A73" s="4" t="s">
        <v>274</v>
      </c>
    </row>
    <row r="74" spans="1:1" x14ac:dyDescent="0.35">
      <c r="A74" s="4"/>
    </row>
    <row r="75" spans="1:1" x14ac:dyDescent="0.35">
      <c r="A75" s="4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Emily Alvines</cp:lastModifiedBy>
  <dcterms:created xsi:type="dcterms:W3CDTF">2025-04-25T14:10:47Z</dcterms:created>
  <dcterms:modified xsi:type="dcterms:W3CDTF">2025-04-27T04:44:29Z</dcterms:modified>
</cp:coreProperties>
</file>