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abush\Documents\GitHub\Data-requests\17.Aggregate Counts for NNDSS\Documents\"/>
    </mc:Choice>
  </mc:AlternateContent>
  <bookViews>
    <workbookView xWindow="0" yWindow="0" windowWidth="10410" windowHeight="10425" activeTab="1"/>
  </bookViews>
  <sheets>
    <sheet name="Instructions" sheetId="5" r:id="rId1"/>
    <sheet name="Total Cases" sheetId="13" r:id="rId2"/>
    <sheet name="Month" sheetId="8" r:id="rId3"/>
    <sheet name="Age Group" sheetId="9" r:id="rId4"/>
    <sheet name="Sex" sheetId="10" r:id="rId5"/>
    <sheet name="Race and Ethnicity " sheetId="15" r:id="rId6"/>
    <sheet name="Pick List" sheetId="4" state="hidden"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0" l="1"/>
  <c r="G2" i="10"/>
  <c r="L3" i="9"/>
  <c r="L2" i="9"/>
  <c r="Q3" i="8"/>
  <c r="Q2" i="8"/>
  <c r="B5" i="13"/>
</calcChain>
</file>

<file path=xl/sharedStrings.xml><?xml version="1.0" encoding="utf-8"?>
<sst xmlns="http://schemas.openxmlformats.org/spreadsheetml/2006/main" count="217" uniqueCount="181">
  <si>
    <t>Instructions for Preparing Aggregate Data in the Template</t>
  </si>
  <si>
    <t>Worksheet Name</t>
  </si>
  <si>
    <t>Instructions</t>
  </si>
  <si>
    <r>
      <t xml:space="preserve">Jurisdictions that </t>
    </r>
    <r>
      <rPr>
        <b/>
        <u/>
        <sz val="14"/>
        <color theme="4"/>
        <rFont val="Calibri"/>
        <family val="2"/>
        <scheme val="minor"/>
      </rPr>
      <t>should</t>
    </r>
    <r>
      <rPr>
        <b/>
        <sz val="14"/>
        <color theme="4"/>
        <rFont val="Calibri"/>
        <family val="2"/>
        <scheme val="minor"/>
      </rPr>
      <t xml:space="preserve"> send data for specified worksheet: </t>
    </r>
  </si>
  <si>
    <r>
      <t xml:space="preserve">Jurisdictions that </t>
    </r>
    <r>
      <rPr>
        <b/>
        <u/>
        <sz val="14"/>
        <color theme="4"/>
        <rFont val="Calibri"/>
        <family val="2"/>
        <scheme val="minor"/>
      </rPr>
      <t>should not</t>
    </r>
    <r>
      <rPr>
        <b/>
        <sz val="14"/>
        <color theme="4"/>
        <rFont val="Calibri"/>
        <family val="2"/>
        <scheme val="minor"/>
      </rPr>
      <t xml:space="preserve"> send data for the specified worksheet:</t>
    </r>
  </si>
  <si>
    <t>Total Cases</t>
  </si>
  <si>
    <r>
      <t xml:space="preserve">For confirmed and probable COVID-19 cases, enter the total number of 2020 COVID-19 cases among U.S. residents in your jurisdiction. 
</t>
    </r>
    <r>
      <rPr>
        <b/>
        <sz val="11"/>
        <color theme="8" tint="-0.499984740745262"/>
        <rFont val="Calibri"/>
        <family val="2"/>
        <scheme val="minor"/>
      </rPr>
      <t>NOTE:  The total number of COVID-19 cases are in the "Total Cases" tab as well as a column in each of the demographic and month tabs. Please confirm the totals match across all tabs before populating the Epi Info™ web form. Totals used in the publication will be based on calculated counts in each table.</t>
    </r>
  </si>
  <si>
    <t>Not Applicable (NA)</t>
  </si>
  <si>
    <t>Month</t>
  </si>
  <si>
    <t>U.S. territories*</t>
  </si>
  <si>
    <t>Age Group</t>
  </si>
  <si>
    <t>U.S. territories</t>
  </si>
  <si>
    <t>Sex</t>
  </si>
  <si>
    <t>For confirmed and probable COVID-19 cases individually, enter the total number of 2020 COVID-19 cases among U.S. residents for the specified sex categories, including the number of cases where sex is unknown. 
Female
Male
Sex unknown or missing</t>
  </si>
  <si>
    <t xml:space="preserve">Race and Ethnicity </t>
  </si>
  <si>
    <t>*The U.S. territories include American Samoa, Commonwealth of Northern Mariana Islands, Guam, Puerto Rico, and the U.S. Virgin Islands</t>
  </si>
  <si>
    <t>Total number of COVID-19 cases</t>
  </si>
  <si>
    <t>Confirmed cases</t>
  </si>
  <si>
    <t>Probable cases</t>
  </si>
  <si>
    <t>Total</t>
  </si>
  <si>
    <t>January</t>
  </si>
  <si>
    <t xml:space="preserve"> February</t>
  </si>
  <si>
    <t>March</t>
  </si>
  <si>
    <t xml:space="preserve"> April</t>
  </si>
  <si>
    <t xml:space="preserve"> May</t>
  </si>
  <si>
    <t xml:space="preserve"> June</t>
  </si>
  <si>
    <t xml:space="preserve"> July</t>
  </si>
  <si>
    <t xml:space="preserve"> August</t>
  </si>
  <si>
    <t>September</t>
  </si>
  <si>
    <t>October</t>
  </si>
  <si>
    <t>November</t>
  </si>
  <si>
    <t>December</t>
  </si>
  <si>
    <t>Month unknown or missing</t>
  </si>
  <si>
    <t>Confirmed</t>
  </si>
  <si>
    <t>Probable</t>
  </si>
  <si>
    <t>&lt;1 year</t>
  </si>
  <si>
    <t xml:space="preserve">&gt;=65 years </t>
  </si>
  <si>
    <t>Age unknown or missing</t>
  </si>
  <si>
    <t>Total number of  COVID-19 cases</t>
  </si>
  <si>
    <t>Female</t>
  </si>
  <si>
    <t>Male</t>
  </si>
  <si>
    <t>Sex unknown or missing</t>
  </si>
  <si>
    <t>Native American or Alaska Native</t>
  </si>
  <si>
    <t xml:space="preserve">Black or African American	</t>
  </si>
  <si>
    <t xml:space="preserve"> White </t>
  </si>
  <si>
    <t>Asian</t>
  </si>
  <si>
    <t>Native Hawaiian or Other Pacific Islander</t>
  </si>
  <si>
    <t>Other or multi-race</t>
  </si>
  <si>
    <t>Unknown or missing race</t>
  </si>
  <si>
    <t xml:space="preserve">White </t>
  </si>
  <si>
    <t xml:space="preserve">Unknown or missing race </t>
  </si>
  <si>
    <t>Concept Code</t>
  </si>
  <si>
    <t>Concept Name</t>
  </si>
  <si>
    <t>Preferred Concept Name</t>
  </si>
  <si>
    <t>Alabama</t>
  </si>
  <si>
    <t>AL</t>
  </si>
  <si>
    <t>Alaska</t>
  </si>
  <si>
    <t>AK</t>
  </si>
  <si>
    <t>American Samoa</t>
  </si>
  <si>
    <t>Arizona</t>
  </si>
  <si>
    <t>AZ</t>
  </si>
  <si>
    <t>Arkansas</t>
  </si>
  <si>
    <t>AR</t>
  </si>
  <si>
    <t>California</t>
  </si>
  <si>
    <t>CA</t>
  </si>
  <si>
    <t>Colorado</t>
  </si>
  <si>
    <t>CO</t>
  </si>
  <si>
    <t>Connecticut</t>
  </si>
  <si>
    <t>CT</t>
  </si>
  <si>
    <t>Delaware</t>
  </si>
  <si>
    <t>DE</t>
  </si>
  <si>
    <t>District of Columbia</t>
  </si>
  <si>
    <t>DC</t>
  </si>
  <si>
    <t>Florida</t>
  </si>
  <si>
    <t>FL</t>
  </si>
  <si>
    <t>Georgia</t>
  </si>
  <si>
    <t>GA</t>
  </si>
  <si>
    <t>Guam</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</si>
  <si>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</si>
  <si>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</si>
  <si>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</si>
  <si>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</si>
  <si>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</si>
  <si>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</si>
  <si>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</si>
  <si>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</si>
  <si>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</si>
  <si>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</si>
  <si>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</si>
  <si>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</si>
  <si>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</si>
  <si>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</si>
  <si>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</si>
  <si>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</si>
  <si>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</si>
  <si>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</si>
  <si>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</si>
  <si>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</si>
  <si>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</si>
  <si>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</si>
  <si>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</si>
  <si>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</si>
  <si>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</si>
  <si>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</si>
  <si>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</si>
  <si>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</si>
  <si>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</si>
  <si>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</si>
  <si>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</si>
  <si>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</si>
  <si>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</si>
  <si>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</si>
  <si>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</si>
  <si>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</si>
  <si>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</si>
  <si>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</si>
  <si>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</si>
  <si>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</si>
  <si>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</si>
  <si>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</si>
  <si>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 City</t>
  </si>
  <si>
    <t>New York State, excluding NYC</t>
  </si>
  <si>
    <t>NY</t>
  </si>
  <si>
    <t>North Carolina</t>
  </si>
  <si>
    <t>NC</t>
  </si>
  <si>
    <t>North Dakota</t>
  </si>
  <si>
    <t>ND</t>
  </si>
  <si>
    <t>Northern Mariana Islands</t>
  </si>
  <si>
    <t>N.Mariana Islands</t>
  </si>
  <si>
    <t>Ohio</t>
  </si>
  <si>
    <t>OH</t>
  </si>
  <si>
    <t>Oklahoma</t>
  </si>
  <si>
    <t>OK</t>
  </si>
  <si>
    <t>Oregon</t>
  </si>
  <si>
    <t>OR</t>
  </si>
  <si>
    <t>Pennsylvania</t>
  </si>
  <si>
    <t>PA</t>
  </si>
  <si>
    <t>Puerto Rico</t>
  </si>
  <si>
    <t>Rhode Island</t>
  </si>
  <si>
    <t>RI</t>
  </si>
  <si>
    <t>South Carolina</t>
  </si>
  <si>
    <t>SC</t>
  </si>
  <si>
    <t>South Dakota</t>
  </si>
  <si>
    <t>SD</t>
  </si>
  <si>
    <t>Tennessee</t>
  </si>
  <si>
    <t>TN</t>
  </si>
  <si>
    <t>Texas</t>
  </si>
  <si>
    <t>TX</t>
  </si>
  <si>
    <t>Utah</t>
  </si>
  <si>
    <t>UT</t>
  </si>
  <si>
    <t>Vermont</t>
  </si>
  <si>
    <t>VT</t>
  </si>
  <si>
    <t xml:space="preserve">U.S. Virgin Islands </t>
  </si>
  <si>
    <t>US Virgin Islands</t>
  </si>
  <si>
    <t>Virginia</t>
  </si>
  <si>
    <t>VA</t>
  </si>
  <si>
    <t>Washington</t>
  </si>
  <si>
    <t>WA</t>
  </si>
  <si>
    <t>West Virginia</t>
  </si>
  <si>
    <t>WV</t>
  </si>
  <si>
    <t>Wisconsin</t>
  </si>
  <si>
    <t>WI</t>
  </si>
  <si>
    <t>Wyoming</t>
  </si>
  <si>
    <t>WY</t>
  </si>
  <si>
    <t xml:space="preserve">1–4 years </t>
  </si>
  <si>
    <t xml:space="preserve">5–14 years </t>
  </si>
  <si>
    <t xml:space="preserve">15–24 years </t>
  </si>
  <si>
    <t xml:space="preserve"> 25–39 years </t>
  </si>
  <si>
    <t xml:space="preserve">40–64 years </t>
  </si>
  <si>
    <t>States; New York City; Washington, DC; and U.S. territories</t>
  </si>
  <si>
    <r>
      <t xml:space="preserve">This Excel worksheet includes the instructions for preparing the data jurisdictions will be asked to enter into the </t>
    </r>
    <r>
      <rPr>
        <i/>
        <sz val="12"/>
        <color theme="1"/>
        <rFont val="Calibri"/>
        <family val="2"/>
        <scheme val="minor"/>
      </rPr>
      <t>Final COVID-19 Aggregate Counts for the 2020 NNDSS Annual Tables</t>
    </r>
    <r>
      <rPr>
        <sz val="12"/>
        <color theme="1"/>
        <rFont val="Calibri"/>
        <family val="2"/>
        <scheme val="minor"/>
      </rPr>
      <t xml:space="preserve"> Epi Info™ web form to provide final aggregate 2020 coronavirus disease 2019 (COVID-19) data to CDC's National Notifiable Diseases Surveillance System (NNDSS), for inclusion in the 2020 annual NNDSS tables. DO NOT SUBMIT DATA TO CDC USING THIS SPREADSHEET.  The purpose of this spreadsheet is just to help you prepare for entering data into the Epi Info™ web form.  If you have questions about the instructions, please send an email to the CDC Electronic Data Exchange mailbox at edx@cdc.gov with the subject line "2020 final NNDSS COVID-19 data." </t>
    </r>
  </si>
  <si>
    <t>States; New York City; and Washington, DC</t>
  </si>
  <si>
    <r>
      <t xml:space="preserve">For confirmed and probable COVID-19 cases, enter the total number of 2020 COVID-19 cases among U.S. residents, by month, including the number of cases where the month is unknown or missing.  Month is defined by </t>
    </r>
    <r>
      <rPr>
        <i/>
        <sz val="11"/>
        <color theme="1"/>
        <rFont val="Calibri"/>
        <family val="2"/>
        <scheme val="minor"/>
      </rPr>
      <t>Morbidity and Mortality Weekly Report</t>
    </r>
    <r>
      <rPr>
        <sz val="11"/>
        <color theme="1"/>
        <rFont val="Calibri"/>
        <family val="2"/>
        <scheme val="minor"/>
      </rPr>
      <t xml:space="preserve"> (</t>
    </r>
    <r>
      <rPr>
        <i/>
        <sz val="11"/>
        <color theme="1"/>
        <rFont val="Calibri"/>
        <family val="2"/>
        <scheme val="minor"/>
      </rPr>
      <t>MMWR)</t>
    </r>
    <r>
      <rPr>
        <sz val="11"/>
        <color theme="1"/>
        <rFont val="Calibri"/>
        <family val="2"/>
        <scheme val="minor"/>
      </rPr>
      <t xml:space="preserve"> weeks:
</t>
    </r>
    <r>
      <rPr>
        <b/>
        <sz val="11"/>
        <color theme="1"/>
        <rFont val="Calibri"/>
        <family val="2"/>
        <scheme val="minor"/>
      </rPr>
      <t>January</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1–4 (beginning Sunday, December 29, 2019, and ending Saturday, January 25, 2020)
</t>
    </r>
    <r>
      <rPr>
        <b/>
        <sz val="11"/>
        <color theme="1"/>
        <rFont val="Calibri"/>
        <family val="2"/>
        <scheme val="minor"/>
      </rPr>
      <t>February</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5–9 (beginning Sunday, January 26, 2020, and ending Saturday, February 29, 2020)
</t>
    </r>
    <r>
      <rPr>
        <b/>
        <sz val="11"/>
        <color theme="1"/>
        <rFont val="Calibri"/>
        <family val="2"/>
        <scheme val="minor"/>
      </rPr>
      <t>March</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10–13 (beginning Sunday, March 1, 2020, and ending Saturday, March 28, 2020)
</t>
    </r>
    <r>
      <rPr>
        <b/>
        <sz val="11"/>
        <color theme="1"/>
        <rFont val="Calibri"/>
        <family val="2"/>
        <scheme val="minor"/>
      </rPr>
      <t>April</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14–17 (beginning Sunday, March 29, 2020, and ending Saturday, April 25, 2020)
</t>
    </r>
    <r>
      <rPr>
        <b/>
        <sz val="11"/>
        <color theme="1"/>
        <rFont val="Calibri"/>
        <family val="2"/>
        <scheme val="minor"/>
      </rPr>
      <t>May</t>
    </r>
    <r>
      <rPr>
        <sz val="11"/>
        <color theme="1"/>
        <rFont val="Calibri"/>
        <family val="2"/>
        <scheme val="minor"/>
      </rPr>
      <t xml:space="preserve"> = </t>
    </r>
    <r>
      <rPr>
        <i/>
        <sz val="11"/>
        <color theme="1"/>
        <rFont val="Calibri"/>
        <family val="2"/>
        <scheme val="minor"/>
      </rPr>
      <t>MMW</t>
    </r>
    <r>
      <rPr>
        <sz val="11"/>
        <color theme="1"/>
        <rFont val="Calibri"/>
        <family val="2"/>
        <scheme val="minor"/>
      </rPr>
      <t xml:space="preserve">R weeks 18–22 (beginning Sunday, April 26, 2020, and ending Saturday, May 30, 2020)
</t>
    </r>
    <r>
      <rPr>
        <b/>
        <sz val="11"/>
        <color theme="1"/>
        <rFont val="Calibri"/>
        <family val="2"/>
        <scheme val="minor"/>
      </rPr>
      <t>June</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23–26 (beginning Sunday, May 31, 2020, and ending Saturday, June 27, 2020)
</t>
    </r>
    <r>
      <rPr>
        <b/>
        <sz val="11"/>
        <color theme="1"/>
        <rFont val="Calibri"/>
        <family val="2"/>
        <scheme val="minor"/>
      </rPr>
      <t>July</t>
    </r>
    <r>
      <rPr>
        <sz val="11"/>
        <color theme="1"/>
        <rFont val="Calibri"/>
        <family val="2"/>
        <scheme val="minor"/>
      </rPr>
      <t xml:space="preserve"> = MMWR weeks 27–30 (beginning Sunday, June 28, 2020, and ending Saturday, July 25, 2020)
</t>
    </r>
    <r>
      <rPr>
        <b/>
        <sz val="11"/>
        <color theme="1"/>
        <rFont val="Calibri"/>
        <family val="2"/>
        <scheme val="minor"/>
      </rPr>
      <t>August</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31–35 (beginning Sunday, July 26, 2020, and ending Saturday, August 29, 2020)
</t>
    </r>
    <r>
      <rPr>
        <b/>
        <sz val="11"/>
        <color theme="1"/>
        <rFont val="Calibri"/>
        <family val="2"/>
        <scheme val="minor"/>
      </rPr>
      <t>September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36–39 (beginning Sunday, August 30, 2020, and ending Saturday, September 26, 2020)
</t>
    </r>
    <r>
      <rPr>
        <b/>
        <sz val="11"/>
        <color theme="1"/>
        <rFont val="Calibri"/>
        <family val="2"/>
        <scheme val="minor"/>
      </rPr>
      <t>October</t>
    </r>
    <r>
      <rPr>
        <sz val="11"/>
        <color theme="1"/>
        <rFont val="Calibri"/>
        <family val="2"/>
        <scheme val="minor"/>
      </rPr>
      <t xml:space="preserve"> =</t>
    </r>
    <r>
      <rPr>
        <i/>
        <sz val="11"/>
        <color theme="1"/>
        <rFont val="Calibri"/>
        <family val="2"/>
        <scheme val="minor"/>
      </rPr>
      <t xml:space="preserve"> MMW</t>
    </r>
    <r>
      <rPr>
        <sz val="11"/>
        <color theme="1"/>
        <rFont val="Calibri"/>
        <family val="2"/>
        <scheme val="minor"/>
      </rPr>
      <t xml:space="preserve">R weeks 40–44 (beginning Sunday, September 27, 2020, and ending Saturday, October 31, 2020)
</t>
    </r>
    <r>
      <rPr>
        <b/>
        <sz val="11"/>
        <color theme="1"/>
        <rFont val="Calibri"/>
        <family val="2"/>
        <scheme val="minor"/>
      </rPr>
      <t>November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45–48 (beginning Sunday, November 1, 2020, and ending Saturday, November 28, 2020)
</t>
    </r>
    <r>
      <rPr>
        <b/>
        <sz val="11"/>
        <color theme="1"/>
        <rFont val="Calibri"/>
        <family val="2"/>
        <scheme val="minor"/>
      </rPr>
      <t>December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49–53 (beginning Sunday, November 29, 2020, and ending Saturday, January 2, 2021)</t>
    </r>
  </si>
  <si>
    <t>For confirmed and probable COVID-19 cases, enter the total number of 2020 COVID-19 cases among U.S. residents, by the specified age groups, including the number of cases where age is unknown or missing.  
&lt;1 year
1–4 years
5–14 years
15–24 years
25–39 years
40–64 years
&gt;=65 years
Age unknown or missing</t>
  </si>
  <si>
    <t xml:space="preserve">For confirmed and probable COVID-19 cases, enter the total number of 2020 COVID-19 cases among U.S. residents for the specified race/ethnicity categories listed below, including the number of cases where race/ethnicity is unknown or missing.
Hispanic/Latino and (Native American or Alaska Native)
Hispanic/Latino and (Black or African American)
Hispanic/Latino and White
Hispanic/Latino and Asian
Hispanic/Latino and (Native Hawaiian or other Pacific Islander)
Hispanic/Latino and (Other or multi-race)
Hispanic/Latino and unknown/missing race 
Non-Hispanic/Latino and (Native American or Alaska Native)
Non-Hispanic/Latino and (Black or African American)
Non-Hispanic/Latino and White
Non-Hispanic/Latino and Asian
Non-Hispanic/Latino and (Native Hawaiian or other Pacific Islander)
Non-Hispanic/Latino and (Other or multi-race)
Non-Hispanic/Latino and unknown/missing race
Unknown/missing Hispanic/Latino ethnicity and (Native American or Alaska Native)
Unknown/missing Hispanic/Latino ethnicity and (Black or African American)
Unknown/missing Hispanic/Latino ethnicity and White
Unknown/missing Hispanic/Latino ethnicity and Asian
Unknown/missing Hispanic/Latino ethnicity and (Native Hawaiian or other Pacific Islander)
Unknown/missing Hispanic/Latino ethnicity and (Other or multi-race)
Unknown/missing Hispanic/Latino ethnicity and unknown/missing race
</t>
  </si>
  <si>
    <t>Hispanic or Latino</t>
  </si>
  <si>
    <t>Non-Hispanic/Latino</t>
  </si>
  <si>
    <t>Unknown or missing Hispanic/Latino Ethnicity</t>
  </si>
  <si>
    <r>
      <t xml:space="preserve">The 2020 annual NNDSS data tables will include confirmed and probable COVID-19 cases among U.S. residents stratified by demographic characteristics and by month, based on final aggregate counts provided by jurisdictions. Preparation for the 2020 annual NNDSS publication will not involve case-level data reconciliation of the COVID-19 case data.  
The tabs that follow in this spreadsheet are intended to help your jurisdiction understand the aggregate data format requested and help you to prepare to enter data into the </t>
    </r>
    <r>
      <rPr>
        <i/>
        <sz val="12"/>
        <color theme="1"/>
        <rFont val="Calibri"/>
        <family val="2"/>
        <scheme val="minor"/>
      </rPr>
      <t>Final COVID-19 Aggregate Counts for the 2020 NNDSS Annual Tables</t>
    </r>
    <r>
      <rPr>
        <sz val="12"/>
        <color theme="1"/>
        <rFont val="Calibri"/>
        <family val="2"/>
        <scheme val="minor"/>
      </rPr>
      <t xml:space="preserve"> Epi Info™ web form. State and Territorial Epidemiologists will "sign off" on the final 2020 aggregate COVID-19 case counts within the Epi Info™ web form when they submit the data to CDC’s NNDSS.  The final 2020 aggregate COVID-19 data must be sent to CDC by </t>
    </r>
    <r>
      <rPr>
        <b/>
        <sz val="12"/>
        <color theme="1"/>
        <rFont val="Calibri"/>
        <family val="2"/>
        <scheme val="minor"/>
      </rPr>
      <t>Monday, November 15, 2021</t>
    </r>
    <r>
      <rPr>
        <sz val="12"/>
        <color theme="1"/>
        <rFont val="Calibri"/>
        <family val="2"/>
        <scheme val="minor"/>
      </rPr>
      <t xml:space="preserve">. </t>
    </r>
  </si>
  <si>
    <t>chk</t>
  </si>
  <si>
    <t>Chk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</si>
</sst>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0"/>
      <color rgb="FF000080"/>
      <name val="Arial"/>
      <family val="2"/>
    </font>
    <font>
      <sz val="10"/>
      <color rgb="FF000000"/>
      <name val="Arial"/>
      <family val="2"/>
    </font>
    <font>
      <b/>
      <sz val="14"/>
      <color theme="4"/>
      <name val="Calibri"/>
      <family val="2"/>
      <scheme val="minor"/>
    </font>
    <font>
      <i/>
      <sz val="11"/>
      <color theme="1"/>
      <name val="Calibri"/>
      <family val="2"/>
      <scheme val="minor"/>
    </font>
    <font>
      <sz val="11"/>
      <color theme="4"/>
      <name val="Calibri"/>
      <family val="2"/>
      <scheme val="minor"/>
    </font>
    <font>
      <b/>
      <sz val="11"/>
      <color theme="4"/>
      <name val="Calibri"/>
      <family val="2"/>
      <scheme val="minor"/>
    </font>
    <font>
      <b/>
      <sz val="14"/>
      <color theme="9"/>
      <name val="Calibri"/>
      <family val="2"/>
      <scheme val="minor"/>
    </font>
    <font>
      <b/>
      <u/>
      <sz val="14"/>
      <color theme="4"/>
      <name val="Calibri"/>
      <family val="2"/>
      <scheme val="minor"/>
    </font>
    <font>
      <sz val="12"/>
      <color theme="1"/>
      <name val="Calibri"/>
      <family val="2"/>
      <scheme val="minor"/>
    </font>
    <font>
      <b/>
      <sz val="11"/>
      <color theme="8" tint="-0.499984740745262"/>
      <name val="Calibri"/>
      <family val="2"/>
      <scheme val="minor"/>
    </font>
    <font>
      <b/>
      <sz val="16"/>
      <color theme="4"/>
      <name val="Calibri"/>
      <family val="2"/>
      <scheme val="minor"/>
    </font>
    <font>
      <b/>
      <sz val="12"/>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gray0625">
        <fgColor rgb="FFC0C0C0"/>
        <bgColor rgb="FFC0C0C0"/>
      </patternFill>
    </fill>
    <fill>
      <patternFill patternType="solid">
        <fgColor rgb="FFFFFFFF"/>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indexed="64"/>
      </left>
      <right style="thick">
        <color auto="1"/>
      </right>
      <top style="medium">
        <color indexed="64"/>
      </top>
      <bottom style="thick">
        <color auto="1"/>
      </bottom>
      <diagonal/>
    </border>
    <border>
      <left style="thick">
        <color auto="1"/>
      </left>
      <right style="thick">
        <color auto="1"/>
      </right>
      <top style="medium">
        <color indexed="64"/>
      </top>
      <bottom style="thick">
        <color auto="1"/>
      </bottom>
      <diagonal/>
    </border>
    <border>
      <left style="thick">
        <color auto="1"/>
      </left>
      <right style="medium">
        <color indexed="64"/>
      </right>
      <top style="medium">
        <color indexed="64"/>
      </top>
      <bottom style="thick">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thin">
        <color rgb="FF000000"/>
      </left>
      <right/>
      <top/>
      <bottom/>
      <diagonal/>
    </border>
  </borders>
  <cellStyleXfs count="1">
    <xf numFmtId="0" fontId="0" fillId="0" borderId="0"/>
  </cellStyleXfs>
  <cellXfs count="54">
    <xf numFmtId="0" fontId="0" fillId="0" borderId="0" xfId="0"/>
    <xf numFmtId="0" fontId="0" fillId="0" borderId="0" xfId="0" applyAlignment="1">
      <alignment wrapText="1"/>
    </xf>
    <xf numFmtId="0" fontId="2" fillId="0" borderId="0" xfId="0" applyFont="1" applyFill="1" applyBorder="1" applyAlignment="1">
      <alignment wrapText="1"/>
    </xf>
    <xf numFmtId="0" fontId="3" fillId="0" borderId="0" xfId="0" applyFont="1" applyFill="1" applyBorder="1" applyAlignment="1">
      <alignment wrapText="1"/>
    </xf>
    <xf numFmtId="0" fontId="3" fillId="3" borderId="0" xfId="0" applyFont="1" applyFill="1" applyBorder="1" applyAlignment="1">
      <alignment wrapText="1"/>
    </xf>
    <xf numFmtId="0" fontId="3" fillId="4" borderId="0" xfId="0" applyFont="1" applyFill="1" applyBorder="1" applyAlignment="1">
      <alignment wrapText="1"/>
    </xf>
    <xf numFmtId="0" fontId="0" fillId="0" borderId="1" xfId="0" applyBorder="1"/>
    <xf numFmtId="0" fontId="0" fillId="0" borderId="0" xfId="0" applyAlignment="1">
      <alignment vertical="top"/>
    </xf>
    <xf numFmtId="0" fontId="7" fillId="0" borderId="1" xfId="0" applyFont="1" applyBorder="1"/>
    <xf numFmtId="0" fontId="7" fillId="0" borderId="1" xfId="0" applyFont="1" applyFill="1" applyBorder="1" applyAlignment="1">
      <alignment wrapText="1"/>
    </xf>
    <xf numFmtId="0" fontId="6" fillId="0" borderId="1" xfId="0" applyFont="1" applyFill="1" applyBorder="1"/>
    <xf numFmtId="0" fontId="7" fillId="0" borderId="1" xfId="0" applyFont="1" applyFill="1" applyBorder="1"/>
    <xf numFmtId="0" fontId="1" fillId="0" borderId="2" xfId="0" applyFont="1" applyBorder="1" applyAlignment="1">
      <alignment vertical="top"/>
    </xf>
    <xf numFmtId="0" fontId="0" fillId="0" borderId="2" xfId="0" applyBorder="1" applyAlignment="1">
      <alignment vertical="top"/>
    </xf>
    <xf numFmtId="0" fontId="4" fillId="0" borderId="3" xfId="0" applyFont="1" applyBorder="1" applyAlignment="1">
      <alignment vertical="top"/>
    </xf>
    <xf numFmtId="0" fontId="4" fillId="0" borderId="3" xfId="0" applyFont="1" applyBorder="1" applyAlignment="1">
      <alignment vertical="top" wrapText="1"/>
    </xf>
    <xf numFmtId="0" fontId="0" fillId="2" borderId="2" xfId="0" applyFill="1" applyBorder="1" applyAlignment="1">
      <alignment vertical="top"/>
    </xf>
    <xf numFmtId="0" fontId="0" fillId="0" borderId="2" xfId="0" applyBorder="1" applyAlignment="1">
      <alignment vertical="top" wrapText="1"/>
    </xf>
    <xf numFmtId="0" fontId="7" fillId="0" borderId="3" xfId="0" applyFont="1" applyFill="1" applyBorder="1" applyAlignment="1">
      <alignment vertical="top" wrapText="1"/>
    </xf>
    <xf numFmtId="14" fontId="1" fillId="0" borderId="0" xfId="0" applyNumberFormat="1" applyFont="1" applyAlignment="1">
      <alignment horizontal="left" vertical="top"/>
    </xf>
    <xf numFmtId="0" fontId="0" fillId="0" borderId="2" xfId="0" applyBorder="1" applyAlignment="1">
      <alignment horizontal="left" vertical="top" wrapText="1"/>
    </xf>
    <xf numFmtId="0" fontId="0" fillId="0" borderId="0" xfId="0" applyAlignment="1">
      <alignment vertical="top" wrapText="1"/>
    </xf>
    <xf numFmtId="0" fontId="7" fillId="0" borderId="10" xfId="0" applyFont="1" applyFill="1" applyBorder="1" applyAlignment="1">
      <alignment vertical="top" wrapText="1"/>
    </xf>
    <xf numFmtId="0" fontId="7" fillId="0" borderId="11" xfId="0" applyFont="1" applyFill="1" applyBorder="1" applyAlignment="1">
      <alignment vertical="top" wrapText="1"/>
    </xf>
    <xf numFmtId="0" fontId="0" fillId="0" borderId="17" xfId="0" applyBorder="1"/>
    <xf numFmtId="0" fontId="7" fillId="0" borderId="18" xfId="0" applyFont="1" applyFill="1" applyBorder="1" applyAlignment="1">
      <alignment vertical="top" wrapText="1"/>
    </xf>
    <xf numFmtId="0" fontId="0" fillId="0" borderId="18" xfId="0" applyBorder="1"/>
    <xf numFmtId="0" fontId="7" fillId="0" borderId="20" xfId="0" applyFont="1" applyBorder="1"/>
    <xf numFmtId="0" fontId="7" fillId="0" borderId="21" xfId="0" applyFont="1" applyBorder="1"/>
    <xf numFmtId="0" fontId="12" fillId="0" borderId="4"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10" fillId="0" borderId="4"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 fillId="0" borderId="7" xfId="0" applyFont="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7" xfId="0" applyFont="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3" fontId="0" fillId="0" borderId="1" xfId="0" applyNumberFormat="1" applyBorder="1"/>
    <xf numFmtId="0" fontId="7" fillId="0" borderId="22" xfId="0" applyFont="1" applyFill="1" applyBorder="1" applyAlignment="1">
      <alignment wrapText="1"/>
    </xf>
    <xf numFmtId="3" fontId="0" fillId="0" borderId="0" xfId="0" applyNumberFormat="1"/>
    <xf numFmtId="3" fontId="0" fillId="0" borderId="12" xfId="0" applyNumberFormat="1" applyBorder="1"/>
    <xf numFmtId="3" fontId="0" fillId="0" borderId="2" xfId="0" applyNumberFormat="1" applyBorder="1"/>
    <xf numFmtId="3" fontId="0" fillId="0" borderId="13" xfId="0" applyNumberFormat="1" applyBorder="1"/>
    <xf numFmtId="3" fontId="0" fillId="0" borderId="14" xfId="0" applyNumberFormat="1" applyBorder="1"/>
    <xf numFmtId="3" fontId="0" fillId="0" borderId="15" xfId="0" applyNumberFormat="1" applyBorder="1"/>
    <xf numFmtId="3" fontId="0" fillId="0" borderId="16" xfId="0" applyNumberFormat="1" applyBorder="1"/>
    <xf numFmtId="3" fontId="0" fillId="0" borderId="18" xfId="0" applyNumberFormat="1" applyBorder="1"/>
    <xf numFmtId="3" fontId="0" fillId="0" borderId="19"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19"/>
  <sheetViews>
    <sheetView topLeftCell="A11" zoomScale="80" zoomScaleNormal="80" workbookViewId="0">
      <selection activeCell="H12" sqref="H12"/>
    </sheetView>
  </sheetViews>
  <sheetFormatPr defaultRowHeight="15" x14ac:dyDescent="0.25"/>
  <cols>
    <col min="1" max="1" width="30.140625" customWidth="1"/>
    <col min="2" max="2" width="96.28515625" customWidth="1"/>
    <col min="3" max="3" width="28.7109375" style="1" customWidth="1"/>
    <col min="4" max="4" width="24.85546875" customWidth="1"/>
  </cols>
  <sheetData>
    <row r="2" spans="1:4" x14ac:dyDescent="0.25">
      <c r="A2" s="19">
        <v>44463</v>
      </c>
    </row>
    <row r="3" spans="1:4" ht="15.75" thickBot="1" x14ac:dyDescent="0.3"/>
    <row r="4" spans="1:4" ht="71.25" customHeight="1" thickTop="1" thickBot="1" x14ac:dyDescent="0.3">
      <c r="A4" s="32" t="s">
        <v>170</v>
      </c>
      <c r="B4" s="33"/>
      <c r="C4" s="33"/>
      <c r="D4" s="34"/>
    </row>
    <row r="5" spans="1:4" ht="104.25" customHeight="1" thickTop="1" thickBot="1" x14ac:dyDescent="0.3">
      <c r="A5" s="32" t="s">
        <v>178</v>
      </c>
      <c r="B5" s="33"/>
      <c r="C5" s="33"/>
      <c r="D5" s="34"/>
    </row>
    <row r="6" spans="1:4" ht="36" customHeight="1" thickTop="1" thickBot="1" x14ac:dyDescent="0.4">
      <c r="A6" s="29" t="s">
        <v>0</v>
      </c>
      <c r="B6" s="30"/>
      <c r="C6" s="30"/>
      <c r="D6" s="31"/>
    </row>
    <row r="7" spans="1:4" s="7" customFormat="1" ht="94.5" thickTop="1" x14ac:dyDescent="0.25">
      <c r="A7" s="14" t="s">
        <v>1</v>
      </c>
      <c r="B7" s="14" t="s">
        <v>2</v>
      </c>
      <c r="C7" s="15" t="s">
        <v>3</v>
      </c>
      <c r="D7" s="15" t="s">
        <v>4</v>
      </c>
    </row>
    <row r="8" spans="1:4" s="7" customFormat="1" ht="84.75" customHeight="1" x14ac:dyDescent="0.25">
      <c r="A8" s="12" t="s">
        <v>5</v>
      </c>
      <c r="B8" s="17" t="s">
        <v>6</v>
      </c>
      <c r="C8" s="17" t="s">
        <v>169</v>
      </c>
      <c r="D8" s="16" t="s">
        <v>7</v>
      </c>
    </row>
    <row r="9" spans="1:4" s="7" customFormat="1" ht="374.25" customHeight="1" x14ac:dyDescent="0.25">
      <c r="A9" s="12" t="s">
        <v>8</v>
      </c>
      <c r="B9" s="17" t="s">
        <v>172</v>
      </c>
      <c r="C9" s="17" t="s">
        <v>171</v>
      </c>
      <c r="D9" s="13" t="s">
        <v>9</v>
      </c>
    </row>
    <row r="10" spans="1:4" s="7" customFormat="1" ht="192" customHeight="1" x14ac:dyDescent="0.25">
      <c r="A10" s="12" t="s">
        <v>10</v>
      </c>
      <c r="B10" s="17" t="s">
        <v>173</v>
      </c>
      <c r="C10" s="17" t="s">
        <v>171</v>
      </c>
      <c r="D10" s="13" t="s">
        <v>11</v>
      </c>
    </row>
    <row r="11" spans="1:4" s="7" customFormat="1" ht="118.5" customHeight="1" x14ac:dyDescent="0.25">
      <c r="A11" s="12" t="s">
        <v>12</v>
      </c>
      <c r="B11" s="17" t="s">
        <v>13</v>
      </c>
      <c r="C11" s="17" t="s">
        <v>171</v>
      </c>
      <c r="D11" s="13" t="s">
        <v>11</v>
      </c>
    </row>
    <row r="12" spans="1:4" s="7" customFormat="1" ht="409.5" x14ac:dyDescent="0.25">
      <c r="A12" s="12" t="s">
        <v>14</v>
      </c>
      <c r="B12" s="20" t="s">
        <v>174</v>
      </c>
      <c r="C12" s="17" t="s">
        <v>171</v>
      </c>
      <c r="D12" s="13" t="s">
        <v>11</v>
      </c>
    </row>
    <row r="13" spans="1:4" s="7" customFormat="1" ht="90.75" customHeight="1" x14ac:dyDescent="0.25">
      <c r="A13" s="21" t="s">
        <v>15</v>
      </c>
      <c r="C13" s="21"/>
    </row>
    <row r="14" spans="1:4" x14ac:dyDescent="0.25">
      <c r="B14" s="7"/>
    </row>
    <row r="15" spans="1:4" x14ac:dyDescent="0.25">
      <c r="A15" s="7"/>
      <c r="B15" s="7"/>
    </row>
    <row r="16" spans="1:4" x14ac:dyDescent="0.25">
      <c r="B16" s="7"/>
    </row>
    <row r="17" spans="2:2" x14ac:dyDescent="0.25">
      <c r="B17" s="7"/>
    </row>
    <row r="18" spans="2:2" x14ac:dyDescent="0.25">
      <c r="B18" s="7"/>
    </row>
    <row r="19" spans="2:2" x14ac:dyDescent="0.25">
      <c r="B19" s="7"/>
    </row>
  </sheetData>
  <mergeCells count="3">
    <mergeCell ref="A6:D6"/>
    <mergeCell ref="A4:D4"/>
    <mergeCell ref="A5:D5"/>
  </mergeCells>
  <pageMargins left="0.25" right="0.25" top="0.75" bottom="0.75" header="0.3" footer="0.3"/>
  <pageSetup scale="5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B10" sqref="B10"/>
    </sheetView>
  </sheetViews>
  <sheetFormatPr defaultRowHeight="15" x14ac:dyDescent="0.25"/>
  <cols>
    <col min="1" max="1" width="28.28515625" customWidth="1"/>
    <col min="2" max="2" width="48.28515625" customWidth="1"/>
  </cols>
  <sheetData>
    <row r="1" spans="1:3" x14ac:dyDescent="0.25">
      <c r="A1" s="9"/>
      <c r="B1" s="9" t="s">
        <v>16</v>
      </c>
    </row>
    <row r="2" spans="1:3" x14ac:dyDescent="0.25">
      <c r="A2" s="8" t="s">
        <v>17</v>
      </c>
      <c r="B2" s="43">
        <v>335437</v>
      </c>
    </row>
    <row r="3" spans="1:3" x14ac:dyDescent="0.25">
      <c r="A3" s="8" t="s">
        <v>18</v>
      </c>
      <c r="B3" s="43">
        <v>18523</v>
      </c>
    </row>
    <row r="4" spans="1:3" x14ac:dyDescent="0.25">
      <c r="A4" s="8" t="s">
        <v>19</v>
      </c>
      <c r="B4" s="43">
        <v>353960</v>
      </c>
    </row>
    <row r="5" spans="1:3" x14ac:dyDescent="0.25">
      <c r="B5">
        <f>B2+B3</f>
        <v>353960</v>
      </c>
      <c r="C5" t="s">
        <v>179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
  <sheetViews>
    <sheetView workbookViewId="0">
      <selection activeCell="Q3" sqref="Q3"/>
    </sheetView>
  </sheetViews>
  <sheetFormatPr defaultRowHeight="15" x14ac:dyDescent="0.25"/>
  <cols>
    <col min="1" max="1" width="13.85546875" customWidth="1"/>
    <col min="2" max="13" width="10.85546875" customWidth="1"/>
    <col min="14" max="14" width="10.7109375" customWidth="1"/>
    <col min="15" max="15" width="20" customWidth="1"/>
    <col min="16" max="16" width="2.7109375" customWidth="1"/>
  </cols>
  <sheetData>
    <row r="1" spans="1:17" ht="45" x14ac:dyDescent="0.25">
      <c r="A1" s="9"/>
      <c r="B1" s="9" t="s">
        <v>20</v>
      </c>
      <c r="C1" s="9" t="s">
        <v>21</v>
      </c>
      <c r="D1" s="9" t="s">
        <v>22</v>
      </c>
      <c r="E1" s="9" t="s">
        <v>23</v>
      </c>
      <c r="F1" s="9" t="s">
        <v>24</v>
      </c>
      <c r="G1" s="9" t="s">
        <v>25</v>
      </c>
      <c r="H1" s="9" t="s">
        <v>26</v>
      </c>
      <c r="I1" s="9" t="s">
        <v>27</v>
      </c>
      <c r="J1" s="9" t="s">
        <v>28</v>
      </c>
      <c r="K1" s="9" t="s">
        <v>29</v>
      </c>
      <c r="L1" s="9" t="s">
        <v>30</v>
      </c>
      <c r="M1" s="9" t="s">
        <v>31</v>
      </c>
      <c r="N1" s="9" t="s">
        <v>32</v>
      </c>
      <c r="O1" s="9" t="s">
        <v>16</v>
      </c>
      <c r="Q1" s="44" t="s">
        <v>179</v>
      </c>
    </row>
    <row r="2" spans="1:17" x14ac:dyDescent="0.25">
      <c r="A2" s="8" t="s">
        <v>33</v>
      </c>
      <c r="B2" s="43">
        <v>0</v>
      </c>
      <c r="C2" s="43">
        <v>0</v>
      </c>
      <c r="D2" s="43">
        <v>2047</v>
      </c>
      <c r="E2" s="43">
        <v>10105</v>
      </c>
      <c r="F2" s="43">
        <v>12101</v>
      </c>
      <c r="G2" s="43">
        <v>5594</v>
      </c>
      <c r="H2" s="43">
        <v>11915</v>
      </c>
      <c r="I2" s="43">
        <v>12221</v>
      </c>
      <c r="J2" s="43">
        <v>11155</v>
      </c>
      <c r="K2" s="43">
        <v>40223</v>
      </c>
      <c r="L2" s="43">
        <v>123769</v>
      </c>
      <c r="M2" s="43">
        <v>106307</v>
      </c>
      <c r="N2" s="43">
        <v>0</v>
      </c>
      <c r="O2" s="43">
        <v>335437</v>
      </c>
      <c r="Q2" s="45">
        <f>SUM(B2:N2)</f>
        <v>335437</v>
      </c>
    </row>
    <row r="3" spans="1:17" x14ac:dyDescent="0.25">
      <c r="A3" s="8" t="s">
        <v>34</v>
      </c>
      <c r="B3" s="43">
        <v>0</v>
      </c>
      <c r="C3" s="43">
        <v>0</v>
      </c>
      <c r="D3" s="43">
        <v>228</v>
      </c>
      <c r="E3" s="43">
        <v>1247</v>
      </c>
      <c r="F3" s="43">
        <v>1047</v>
      </c>
      <c r="G3" s="43">
        <v>443</v>
      </c>
      <c r="H3" s="43">
        <v>451</v>
      </c>
      <c r="I3" s="43">
        <v>884</v>
      </c>
      <c r="J3" s="43">
        <v>1234</v>
      </c>
      <c r="K3" s="43">
        <v>2898</v>
      </c>
      <c r="L3" s="43">
        <v>4377</v>
      </c>
      <c r="M3" s="43">
        <v>5714</v>
      </c>
      <c r="N3" s="43">
        <v>0</v>
      </c>
      <c r="O3" s="43">
        <v>18523</v>
      </c>
      <c r="Q3" s="45">
        <f>SUM(B3:N3)</f>
        <v>18523</v>
      </c>
    </row>
  </sheetData>
  <pageMargins left="0.25" right="0.25" top="0.75" bottom="0.75" header="0.3" footer="0.3"/>
  <pageSetup scale="7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
  <sheetViews>
    <sheetView workbookViewId="0">
      <selection activeCell="L7" sqref="L7"/>
    </sheetView>
  </sheetViews>
  <sheetFormatPr defaultRowHeight="15" x14ac:dyDescent="0.25"/>
  <cols>
    <col min="1" max="1" width="11.85546875" customWidth="1"/>
    <col min="4" max="4" width="10.7109375" customWidth="1"/>
    <col min="5" max="5" width="11" customWidth="1"/>
    <col min="6" max="6" width="11.7109375" customWidth="1"/>
    <col min="7" max="7" width="11" customWidth="1"/>
    <col min="8" max="8" width="10.140625" customWidth="1"/>
    <col min="9" max="9" width="10.7109375" customWidth="1"/>
    <col min="10" max="10" width="17.140625" customWidth="1"/>
    <col min="11" max="11" width="3.5703125" customWidth="1"/>
  </cols>
  <sheetData>
    <row r="1" spans="1:12" ht="45" x14ac:dyDescent="0.25">
      <c r="A1" s="10"/>
      <c r="B1" s="9" t="s">
        <v>35</v>
      </c>
      <c r="C1" s="9" t="s">
        <v>164</v>
      </c>
      <c r="D1" s="9" t="s">
        <v>165</v>
      </c>
      <c r="E1" s="9" t="s">
        <v>166</v>
      </c>
      <c r="F1" s="9" t="s">
        <v>167</v>
      </c>
      <c r="G1" s="9" t="s">
        <v>168</v>
      </c>
      <c r="H1" s="9" t="s">
        <v>36</v>
      </c>
      <c r="I1" s="9" t="s">
        <v>37</v>
      </c>
      <c r="J1" s="9" t="s">
        <v>38</v>
      </c>
      <c r="L1" s="44" t="s">
        <v>180</v>
      </c>
    </row>
    <row r="2" spans="1:12" x14ac:dyDescent="0.25">
      <c r="A2" s="8" t="s">
        <v>33</v>
      </c>
      <c r="B2" s="43">
        <v>1326</v>
      </c>
      <c r="C2" s="43">
        <v>4272</v>
      </c>
      <c r="D2" s="43">
        <v>18043</v>
      </c>
      <c r="E2" s="43">
        <v>61489</v>
      </c>
      <c r="F2" s="43">
        <v>97676</v>
      </c>
      <c r="G2" s="43">
        <v>113456</v>
      </c>
      <c r="H2" s="43">
        <v>39154</v>
      </c>
      <c r="I2" s="43">
        <v>21</v>
      </c>
      <c r="J2" s="43">
        <v>335437</v>
      </c>
      <c r="L2" s="45">
        <f>SUM(B2:I2)</f>
        <v>335437</v>
      </c>
    </row>
    <row r="3" spans="1:12" x14ac:dyDescent="0.25">
      <c r="A3" s="8" t="s">
        <v>34</v>
      </c>
      <c r="B3" s="43">
        <v>125</v>
      </c>
      <c r="C3" s="43">
        <v>458</v>
      </c>
      <c r="D3" s="43">
        <v>1266</v>
      </c>
      <c r="E3" s="43">
        <v>3084</v>
      </c>
      <c r="F3" s="43">
        <v>5261</v>
      </c>
      <c r="G3" s="43">
        <v>5996</v>
      </c>
      <c r="H3" s="43">
        <v>2303</v>
      </c>
      <c r="I3" s="43">
        <v>30</v>
      </c>
      <c r="J3" s="43">
        <v>18523</v>
      </c>
      <c r="L3" s="45">
        <f>SUM(B3:I3)</f>
        <v>18523</v>
      </c>
    </row>
  </sheetData>
  <pageMargins left="0.7" right="0.7" top="0.75" bottom="0.75" header="0.3" footer="0.3"/>
  <pageSetup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3" sqref="G3"/>
    </sheetView>
  </sheetViews>
  <sheetFormatPr defaultRowHeight="15" x14ac:dyDescent="0.25"/>
  <cols>
    <col min="1" max="1" width="10.140625" customWidth="1"/>
    <col min="4" max="4" width="11.28515625" customWidth="1"/>
    <col min="5" max="5" width="17.42578125" customWidth="1"/>
    <col min="6" max="6" width="3.28515625" customWidth="1"/>
  </cols>
  <sheetData>
    <row r="1" spans="1:7" ht="45" x14ac:dyDescent="0.25">
      <c r="A1" s="11"/>
      <c r="B1" s="9" t="s">
        <v>39</v>
      </c>
      <c r="C1" s="9" t="s">
        <v>40</v>
      </c>
      <c r="D1" s="9" t="s">
        <v>41</v>
      </c>
      <c r="E1" s="9" t="s">
        <v>16</v>
      </c>
      <c r="G1" s="44" t="s">
        <v>180</v>
      </c>
    </row>
    <row r="2" spans="1:7" x14ac:dyDescent="0.25">
      <c r="A2" s="8" t="s">
        <v>33</v>
      </c>
      <c r="B2" s="6">
        <v>137255</v>
      </c>
      <c r="C2" s="6">
        <v>163518</v>
      </c>
      <c r="D2" s="6">
        <v>4664</v>
      </c>
      <c r="E2" s="8">
        <v>335437</v>
      </c>
      <c r="G2">
        <f>SUM(B2:D2)</f>
        <v>305437</v>
      </c>
    </row>
    <row r="3" spans="1:7" x14ac:dyDescent="0.25">
      <c r="A3" s="8" t="s">
        <v>34</v>
      </c>
      <c r="B3" s="6">
        <v>9732</v>
      </c>
      <c r="C3" s="6">
        <v>8649</v>
      </c>
      <c r="D3" s="6">
        <v>142</v>
      </c>
      <c r="E3" s="8">
        <v>185232</v>
      </c>
      <c r="G3">
        <f>SUM(B3:D3)</f>
        <v>18523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workbookViewId="0">
      <selection activeCell="I16" sqref="I16"/>
    </sheetView>
  </sheetViews>
  <sheetFormatPr defaultRowHeight="15" x14ac:dyDescent="0.25"/>
  <cols>
    <col min="1" max="1" width="9.85546875" bestFit="1" customWidth="1"/>
    <col min="3" max="3" width="9.5703125" customWidth="1"/>
    <col min="7" max="7" width="8.5703125" customWidth="1"/>
    <col min="8" max="8" width="10.140625" customWidth="1"/>
    <col min="10" max="10" width="3.140625" customWidth="1"/>
    <col min="15" max="15" width="9.42578125" customWidth="1"/>
    <col min="16" max="16" width="10.28515625" customWidth="1"/>
    <col min="17" max="18" width="9.7109375" customWidth="1"/>
    <col min="19" max="19" width="10.7109375" customWidth="1"/>
    <col min="20" max="20" width="10.28515625" customWidth="1"/>
    <col min="21" max="21" width="10.85546875" customWidth="1"/>
    <col min="22" max="22" width="10.5703125" customWidth="1"/>
    <col min="23" max="23" width="11.28515625" customWidth="1"/>
  </cols>
  <sheetData>
    <row r="1" spans="1:9" ht="28.9" customHeight="1" thickBot="1" x14ac:dyDescent="0.3">
      <c r="A1" s="24"/>
      <c r="B1" s="35" t="s">
        <v>175</v>
      </c>
      <c r="C1" s="36"/>
      <c r="D1" s="36"/>
      <c r="E1" s="36"/>
      <c r="F1" s="36"/>
      <c r="G1" s="36"/>
      <c r="H1" s="37"/>
    </row>
    <row r="2" spans="1:9" ht="75.75" thickTop="1" x14ac:dyDescent="0.25">
      <c r="A2" s="26"/>
      <c r="B2" s="22" t="s">
        <v>42</v>
      </c>
      <c r="C2" s="18" t="s">
        <v>43</v>
      </c>
      <c r="D2" s="18" t="s">
        <v>44</v>
      </c>
      <c r="E2" s="18" t="s">
        <v>45</v>
      </c>
      <c r="F2" s="18" t="s">
        <v>46</v>
      </c>
      <c r="G2" s="18" t="s">
        <v>47</v>
      </c>
      <c r="H2" s="23" t="s">
        <v>48</v>
      </c>
    </row>
    <row r="3" spans="1:9" x14ac:dyDescent="0.25">
      <c r="A3" s="27" t="s">
        <v>33</v>
      </c>
      <c r="B3" s="46">
        <v>541</v>
      </c>
      <c r="C3" s="47">
        <v>1606</v>
      </c>
      <c r="D3" s="47">
        <v>33036</v>
      </c>
      <c r="E3" s="47">
        <v>132</v>
      </c>
      <c r="F3" s="47">
        <v>812</v>
      </c>
      <c r="G3" s="47">
        <v>15886</v>
      </c>
      <c r="H3" s="48">
        <v>33594</v>
      </c>
    </row>
    <row r="4" spans="1:9" ht="15.75" thickBot="1" x14ac:dyDescent="0.3">
      <c r="A4" s="28" t="s">
        <v>34</v>
      </c>
      <c r="B4" s="49">
        <v>25</v>
      </c>
      <c r="C4" s="50">
        <v>27</v>
      </c>
      <c r="D4" s="50">
        <v>1651</v>
      </c>
      <c r="E4" s="50">
        <v>3</v>
      </c>
      <c r="F4" s="50">
        <v>12</v>
      </c>
      <c r="G4" s="50">
        <v>791</v>
      </c>
      <c r="H4" s="51">
        <v>932</v>
      </c>
    </row>
    <row r="5" spans="1:9" ht="15.75" thickBot="1" x14ac:dyDescent="0.3"/>
    <row r="6" spans="1:9" ht="15.75" thickBot="1" x14ac:dyDescent="0.3">
      <c r="B6" s="38" t="s">
        <v>176</v>
      </c>
      <c r="C6" s="39"/>
      <c r="D6" s="39"/>
      <c r="E6" s="39"/>
      <c r="F6" s="39"/>
      <c r="G6" s="39"/>
      <c r="H6" s="40"/>
    </row>
    <row r="7" spans="1:9" ht="75.75" thickTop="1" x14ac:dyDescent="0.25">
      <c r="B7" s="22" t="s">
        <v>42</v>
      </c>
      <c r="C7" s="18" t="s">
        <v>43</v>
      </c>
      <c r="D7" s="18" t="s">
        <v>49</v>
      </c>
      <c r="E7" s="18" t="s">
        <v>45</v>
      </c>
      <c r="F7" s="18" t="s">
        <v>46</v>
      </c>
      <c r="G7" s="18" t="s">
        <v>47</v>
      </c>
      <c r="H7" s="23" t="s">
        <v>50</v>
      </c>
    </row>
    <row r="8" spans="1:9" x14ac:dyDescent="0.25">
      <c r="A8" s="27" t="s">
        <v>33</v>
      </c>
      <c r="B8" s="46">
        <v>1454</v>
      </c>
      <c r="C8" s="47">
        <v>8686</v>
      </c>
      <c r="D8" s="47">
        <v>110237</v>
      </c>
      <c r="E8" s="47">
        <v>4314</v>
      </c>
      <c r="F8" s="47">
        <v>631</v>
      </c>
      <c r="G8" s="47">
        <v>2758</v>
      </c>
      <c r="H8" s="48">
        <v>112200</v>
      </c>
    </row>
    <row r="9" spans="1:9" ht="15.75" thickBot="1" x14ac:dyDescent="0.3">
      <c r="A9" s="28" t="s">
        <v>34</v>
      </c>
      <c r="B9" s="49">
        <v>77</v>
      </c>
      <c r="C9" s="50">
        <v>329</v>
      </c>
      <c r="D9" s="50">
        <v>8084</v>
      </c>
      <c r="E9" s="50">
        <v>228</v>
      </c>
      <c r="F9" s="50">
        <v>38</v>
      </c>
      <c r="G9" s="50">
        <v>161</v>
      </c>
      <c r="H9" s="51">
        <v>5897</v>
      </c>
    </row>
    <row r="11" spans="1:9" ht="15.75" thickBot="1" x14ac:dyDescent="0.3"/>
    <row r="12" spans="1:9" ht="15.75" thickBot="1" x14ac:dyDescent="0.3">
      <c r="B12" s="35" t="s">
        <v>177</v>
      </c>
      <c r="C12" s="41"/>
      <c r="D12" s="41"/>
      <c r="E12" s="41"/>
      <c r="F12" s="41"/>
      <c r="G12" s="41"/>
      <c r="H12" s="42"/>
      <c r="I12" s="24"/>
    </row>
    <row r="13" spans="1:9" ht="75.75" thickTop="1" x14ac:dyDescent="0.25">
      <c r="B13" s="22" t="s">
        <v>42</v>
      </c>
      <c r="C13" s="18" t="s">
        <v>43</v>
      </c>
      <c r="D13" s="18" t="s">
        <v>49</v>
      </c>
      <c r="E13" s="18" t="s">
        <v>45</v>
      </c>
      <c r="F13" s="18" t="s">
        <v>46</v>
      </c>
      <c r="G13" s="18" t="s">
        <v>47</v>
      </c>
      <c r="H13" s="23" t="s">
        <v>48</v>
      </c>
      <c r="I13" s="25" t="s">
        <v>16</v>
      </c>
    </row>
    <row r="14" spans="1:9" x14ac:dyDescent="0.25">
      <c r="A14" s="27" t="s">
        <v>33</v>
      </c>
      <c r="B14" s="46"/>
      <c r="C14" s="47"/>
      <c r="D14" s="47"/>
      <c r="E14" s="47"/>
      <c r="F14" s="47"/>
      <c r="G14" s="47"/>
      <c r="H14" s="48"/>
      <c r="I14" s="52">
        <v>335437</v>
      </c>
    </row>
    <row r="15" spans="1:9" ht="15.75" thickBot="1" x14ac:dyDescent="0.3">
      <c r="A15" s="28" t="s">
        <v>34</v>
      </c>
      <c r="B15" s="49"/>
      <c r="C15" s="50"/>
      <c r="D15" s="50"/>
      <c r="E15" s="50"/>
      <c r="F15" s="50"/>
      <c r="G15" s="50"/>
      <c r="H15" s="51"/>
      <c r="I15" s="53">
        <v>18523</v>
      </c>
    </row>
  </sheetData>
  <mergeCells count="3">
    <mergeCell ref="B1:H1"/>
    <mergeCell ref="B6:H6"/>
    <mergeCell ref="B12:H12"/>
  </mergeCells>
  <pageMargins left="0.25" right="0.25"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61"/>
  <sheetViews>
    <sheetView topLeftCell="A16" workbookViewId="0">
      <selection activeCell="A39" sqref="A39"/>
    </sheetView>
  </sheetViews>
  <sheetFormatPr defaultRowHeight="15" x14ac:dyDescent="0.25"/>
  <cols>
    <col min="2" max="2" width="17.42578125" customWidth="1"/>
    <col min="3" max="3" width="15.28515625" customWidth="1"/>
  </cols>
  <sheetData>
    <row r="4" spans="1:3" ht="26.25" x14ac:dyDescent="0.25">
      <c r="A4" s="2" t="s">
        <v>51</v>
      </c>
      <c r="B4" s="2" t="s">
        <v>52</v>
      </c>
      <c r="C4" s="2" t="s">
        <v>53</v>
      </c>
    </row>
    <row r="5" spans="1:3" x14ac:dyDescent="0.25">
      <c r="A5" s="3">
        <v>1</v>
      </c>
      <c r="B5" s="3" t="s">
        <v>54</v>
      </c>
      <c r="C5" s="3" t="s">
        <v>55</v>
      </c>
    </row>
    <row r="6" spans="1:3" x14ac:dyDescent="0.25">
      <c r="A6" s="3">
        <v>2</v>
      </c>
      <c r="B6" s="3" t="s">
        <v>56</v>
      </c>
      <c r="C6" s="3" t="s">
        <v>57</v>
      </c>
    </row>
    <row r="7" spans="1:3" ht="26.25" x14ac:dyDescent="0.25">
      <c r="A7" s="3">
        <v>60</v>
      </c>
      <c r="B7" s="3" t="s">
        <v>58</v>
      </c>
      <c r="C7" s="3" t="s">
        <v>58</v>
      </c>
    </row>
    <row r="8" spans="1:3" x14ac:dyDescent="0.25">
      <c r="A8" s="3">
        <v>4</v>
      </c>
      <c r="B8" s="3" t="s">
        <v>59</v>
      </c>
      <c r="C8" s="3" t="s">
        <v>60</v>
      </c>
    </row>
    <row r="9" spans="1:3" x14ac:dyDescent="0.25">
      <c r="A9" s="3">
        <v>5</v>
      </c>
      <c r="B9" s="3" t="s">
        <v>61</v>
      </c>
      <c r="C9" s="3" t="s">
        <v>62</v>
      </c>
    </row>
    <row r="10" spans="1:3" x14ac:dyDescent="0.25">
      <c r="A10" s="3">
        <v>6</v>
      </c>
      <c r="B10" s="3" t="s">
        <v>63</v>
      </c>
      <c r="C10" s="3" t="s">
        <v>64</v>
      </c>
    </row>
    <row r="11" spans="1:3" x14ac:dyDescent="0.25">
      <c r="A11" s="3">
        <v>8</v>
      </c>
      <c r="B11" s="3" t="s">
        <v>65</v>
      </c>
      <c r="C11" s="3" t="s">
        <v>66</v>
      </c>
    </row>
    <row r="12" spans="1:3" x14ac:dyDescent="0.25">
      <c r="A12" s="3">
        <v>9</v>
      </c>
      <c r="B12" s="3" t="s">
        <v>67</v>
      </c>
      <c r="C12" s="3" t="s">
        <v>68</v>
      </c>
    </row>
    <row r="13" spans="1:3" x14ac:dyDescent="0.25">
      <c r="A13" s="3">
        <v>10</v>
      </c>
      <c r="B13" s="3" t="s">
        <v>69</v>
      </c>
      <c r="C13" s="3" t="s">
        <v>70</v>
      </c>
    </row>
    <row r="14" spans="1:3" x14ac:dyDescent="0.25">
      <c r="A14" s="4">
        <v>11</v>
      </c>
      <c r="B14" s="4" t="s">
        <v>71</v>
      </c>
      <c r="C14" s="4" t="s">
        <v>72</v>
      </c>
    </row>
    <row r="15" spans="1:3" x14ac:dyDescent="0.25">
      <c r="A15" s="3">
        <v>12</v>
      </c>
      <c r="B15" s="3" t="s">
        <v>73</v>
      </c>
      <c r="C15" s="3" t="s">
        <v>74</v>
      </c>
    </row>
    <row r="16" spans="1:3" x14ac:dyDescent="0.25">
      <c r="A16" s="3">
        <v>13</v>
      </c>
      <c r="B16" s="3" t="s">
        <v>75</v>
      </c>
      <c r="C16" s="3" t="s">
        <v>76</v>
      </c>
    </row>
    <row r="17" spans="1:3" x14ac:dyDescent="0.25">
      <c r="A17" s="3">
        <v>66</v>
      </c>
      <c r="B17" s="3" t="s">
        <v>77</v>
      </c>
      <c r="C17" s="3" t="s">
        <v>77</v>
      </c>
    </row>
    <row r="18" spans="1:3" x14ac:dyDescent="0.25">
      <c r="A18" s="3">
        <v>15</v>
      </c>
      <c r="B18" s="3" t="s">
        <v>78</v>
      </c>
      <c r="C18" s="3" t="s">
        <v>79</v>
      </c>
    </row>
    <row r="19" spans="1:3" x14ac:dyDescent="0.25">
      <c r="A19" s="3">
        <v>16</v>
      </c>
      <c r="B19" s="3" t="s">
        <v>80</v>
      </c>
      <c r="C19" s="3" t="s">
        <v>81</v>
      </c>
    </row>
    <row r="20" spans="1:3" x14ac:dyDescent="0.25">
      <c r="A20" s="3">
        <v>17</v>
      </c>
      <c r="B20" s="3" t="s">
        <v>82</v>
      </c>
      <c r="C20" s="3" t="s">
        <v>83</v>
      </c>
    </row>
    <row r="21" spans="1:3" x14ac:dyDescent="0.25">
      <c r="A21" s="3">
        <v>18</v>
      </c>
      <c r="B21" s="3" t="s">
        <v>84</v>
      </c>
      <c r="C21" s="3" t="s">
        <v>85</v>
      </c>
    </row>
    <row r="22" spans="1:3" x14ac:dyDescent="0.25">
      <c r="A22" s="3">
        <v>19</v>
      </c>
      <c r="B22" s="3" t="s">
        <v>86</v>
      </c>
      <c r="C22" s="3" t="s">
        <v>87</v>
      </c>
    </row>
    <row r="23" spans="1:3" x14ac:dyDescent="0.25">
      <c r="A23" s="3">
        <v>20</v>
      </c>
      <c r="B23" s="3" t="s">
        <v>88</v>
      </c>
      <c r="C23" s="3" t="s">
        <v>89</v>
      </c>
    </row>
    <row r="24" spans="1:3" x14ac:dyDescent="0.25">
      <c r="A24" s="3">
        <v>21</v>
      </c>
      <c r="B24" s="3" t="s">
        <v>90</v>
      </c>
      <c r="C24" s="3" t="s">
        <v>91</v>
      </c>
    </row>
    <row r="25" spans="1:3" x14ac:dyDescent="0.25">
      <c r="A25" s="3">
        <v>22</v>
      </c>
      <c r="B25" s="3" t="s">
        <v>92</v>
      </c>
      <c r="C25" s="3" t="s">
        <v>93</v>
      </c>
    </row>
    <row r="26" spans="1:3" x14ac:dyDescent="0.25">
      <c r="A26" s="3">
        <v>23</v>
      </c>
      <c r="B26" s="3" t="s">
        <v>94</v>
      </c>
      <c r="C26" s="3" t="s">
        <v>95</v>
      </c>
    </row>
    <row r="27" spans="1:3" x14ac:dyDescent="0.25">
      <c r="A27" s="3">
        <v>24</v>
      </c>
      <c r="B27" s="3" t="s">
        <v>96</v>
      </c>
      <c r="C27" s="3" t="s">
        <v>97</v>
      </c>
    </row>
    <row r="28" spans="1:3" x14ac:dyDescent="0.25">
      <c r="A28" s="3">
        <v>25</v>
      </c>
      <c r="B28" s="3" t="s">
        <v>98</v>
      </c>
      <c r="C28" s="3" t="s">
        <v>99</v>
      </c>
    </row>
    <row r="29" spans="1:3" x14ac:dyDescent="0.25">
      <c r="A29" s="3">
        <v>26</v>
      </c>
      <c r="B29" s="3" t="s">
        <v>100</v>
      </c>
      <c r="C29" s="3" t="s">
        <v>101</v>
      </c>
    </row>
    <row r="30" spans="1:3" x14ac:dyDescent="0.25">
      <c r="A30" s="3">
        <v>27</v>
      </c>
      <c r="B30" s="3" t="s">
        <v>102</v>
      </c>
      <c r="C30" s="3" t="s">
        <v>103</v>
      </c>
    </row>
    <row r="31" spans="1:3" x14ac:dyDescent="0.25">
      <c r="A31" s="3">
        <v>28</v>
      </c>
      <c r="B31" s="3" t="s">
        <v>104</v>
      </c>
      <c r="C31" s="3" t="s">
        <v>105</v>
      </c>
    </row>
    <row r="32" spans="1:3" x14ac:dyDescent="0.25">
      <c r="A32" s="5">
        <v>29</v>
      </c>
      <c r="B32" s="5" t="s">
        <v>106</v>
      </c>
      <c r="C32" s="5" t="s">
        <v>107</v>
      </c>
    </row>
    <row r="33" spans="1:3" x14ac:dyDescent="0.25">
      <c r="A33" s="3">
        <v>30</v>
      </c>
      <c r="B33" s="3" t="s">
        <v>108</v>
      </c>
      <c r="C33" s="3" t="s">
        <v>109</v>
      </c>
    </row>
    <row r="34" spans="1:3" x14ac:dyDescent="0.25">
      <c r="A34" s="3">
        <v>31</v>
      </c>
      <c r="B34" s="3" t="s">
        <v>110</v>
      </c>
      <c r="C34" s="3" t="s">
        <v>111</v>
      </c>
    </row>
    <row r="35" spans="1:3" x14ac:dyDescent="0.25">
      <c r="A35" s="3">
        <v>32</v>
      </c>
      <c r="B35" s="3" t="s">
        <v>112</v>
      </c>
      <c r="C35" s="3" t="s">
        <v>113</v>
      </c>
    </row>
    <row r="36" spans="1:3" x14ac:dyDescent="0.25">
      <c r="A36" s="3">
        <v>33</v>
      </c>
      <c r="B36" s="3" t="s">
        <v>114</v>
      </c>
      <c r="C36" s="3" t="s">
        <v>115</v>
      </c>
    </row>
    <row r="37" spans="1:3" x14ac:dyDescent="0.25">
      <c r="A37" s="3">
        <v>34</v>
      </c>
      <c r="B37" s="3" t="s">
        <v>116</v>
      </c>
      <c r="C37" s="3" t="s">
        <v>117</v>
      </c>
    </row>
    <row r="38" spans="1:3" x14ac:dyDescent="0.25">
      <c r="A38" s="3">
        <v>35</v>
      </c>
      <c r="B38" s="3" t="s">
        <v>118</v>
      </c>
      <c r="C38" s="3" t="s">
        <v>119</v>
      </c>
    </row>
    <row r="39" spans="1:3" x14ac:dyDescent="0.25">
      <c r="A39" s="3">
        <v>975772</v>
      </c>
      <c r="B39" s="3" t="s">
        <v>120</v>
      </c>
      <c r="C39" s="3" t="s">
        <v>120</v>
      </c>
    </row>
    <row r="40" spans="1:3" ht="26.25" x14ac:dyDescent="0.25">
      <c r="A40" s="3">
        <v>36</v>
      </c>
      <c r="B40" s="3" t="s">
        <v>121</v>
      </c>
      <c r="C40" s="3" t="s">
        <v>122</v>
      </c>
    </row>
    <row r="41" spans="1:3" x14ac:dyDescent="0.25">
      <c r="A41" s="3">
        <v>37</v>
      </c>
      <c r="B41" s="3" t="s">
        <v>123</v>
      </c>
      <c r="C41" s="3" t="s">
        <v>124</v>
      </c>
    </row>
    <row r="42" spans="1:3" x14ac:dyDescent="0.25">
      <c r="A42" s="4">
        <v>38</v>
      </c>
      <c r="B42" s="4" t="s">
        <v>125</v>
      </c>
      <c r="C42" s="4" t="s">
        <v>126</v>
      </c>
    </row>
    <row r="43" spans="1:3" ht="26.25" x14ac:dyDescent="0.25">
      <c r="A43" s="3">
        <v>69</v>
      </c>
      <c r="B43" s="3" t="s">
        <v>127</v>
      </c>
      <c r="C43" s="3" t="s">
        <v>128</v>
      </c>
    </row>
    <row r="44" spans="1:3" x14ac:dyDescent="0.25">
      <c r="A44" s="3">
        <v>39</v>
      </c>
      <c r="B44" s="3" t="s">
        <v>129</v>
      </c>
      <c r="C44" s="3" t="s">
        <v>130</v>
      </c>
    </row>
    <row r="45" spans="1:3" x14ac:dyDescent="0.25">
      <c r="A45" s="3">
        <v>40</v>
      </c>
      <c r="B45" s="3" t="s">
        <v>131</v>
      </c>
      <c r="C45" s="3" t="s">
        <v>132</v>
      </c>
    </row>
    <row r="46" spans="1:3" x14ac:dyDescent="0.25">
      <c r="A46" s="3">
        <v>41</v>
      </c>
      <c r="B46" s="3" t="s">
        <v>133</v>
      </c>
      <c r="C46" s="3" t="s">
        <v>134</v>
      </c>
    </row>
    <row r="47" spans="1:3" x14ac:dyDescent="0.25">
      <c r="A47" s="3">
        <v>42</v>
      </c>
      <c r="B47" s="3" t="s">
        <v>135</v>
      </c>
      <c r="C47" s="3" t="s">
        <v>136</v>
      </c>
    </row>
    <row r="48" spans="1:3" x14ac:dyDescent="0.25">
      <c r="A48" s="3">
        <v>72</v>
      </c>
      <c r="B48" s="3" t="s">
        <v>137</v>
      </c>
      <c r="C48" s="3" t="s">
        <v>137</v>
      </c>
    </row>
    <row r="49" spans="1:3" x14ac:dyDescent="0.25">
      <c r="A49" s="3">
        <v>44</v>
      </c>
      <c r="B49" s="3" t="s">
        <v>138</v>
      </c>
      <c r="C49" s="3" t="s">
        <v>139</v>
      </c>
    </row>
    <row r="50" spans="1:3" x14ac:dyDescent="0.25">
      <c r="A50" s="3">
        <v>45</v>
      </c>
      <c r="B50" s="3" t="s">
        <v>140</v>
      </c>
      <c r="C50" s="3" t="s">
        <v>141</v>
      </c>
    </row>
    <row r="51" spans="1:3" x14ac:dyDescent="0.25">
      <c r="A51" s="3">
        <v>46</v>
      </c>
      <c r="B51" s="3" t="s">
        <v>142</v>
      </c>
      <c r="C51" s="3" t="s">
        <v>143</v>
      </c>
    </row>
    <row r="52" spans="1:3" x14ac:dyDescent="0.25">
      <c r="A52" s="3">
        <v>47</v>
      </c>
      <c r="B52" s="3" t="s">
        <v>144</v>
      </c>
      <c r="C52" s="3" t="s">
        <v>145</v>
      </c>
    </row>
    <row r="53" spans="1:3" x14ac:dyDescent="0.25">
      <c r="A53" s="3">
        <v>48</v>
      </c>
      <c r="B53" s="3" t="s">
        <v>146</v>
      </c>
      <c r="C53" s="3" t="s">
        <v>147</v>
      </c>
    </row>
    <row r="54" spans="1:3" x14ac:dyDescent="0.25">
      <c r="A54" s="3">
        <v>49</v>
      </c>
      <c r="B54" s="3" t="s">
        <v>148</v>
      </c>
      <c r="C54" s="3" t="s">
        <v>149</v>
      </c>
    </row>
    <row r="55" spans="1:3" x14ac:dyDescent="0.25">
      <c r="A55" s="3">
        <v>50</v>
      </c>
      <c r="B55" s="3" t="s">
        <v>150</v>
      </c>
      <c r="C55" s="3" t="s">
        <v>151</v>
      </c>
    </row>
    <row r="56" spans="1:3" ht="26.25" x14ac:dyDescent="0.25">
      <c r="A56" s="3">
        <v>78</v>
      </c>
      <c r="B56" s="3" t="s">
        <v>152</v>
      </c>
      <c r="C56" s="3" t="s">
        <v>153</v>
      </c>
    </row>
    <row r="57" spans="1:3" x14ac:dyDescent="0.25">
      <c r="A57" s="3">
        <v>51</v>
      </c>
      <c r="B57" s="3" t="s">
        <v>154</v>
      </c>
      <c r="C57" s="3" t="s">
        <v>155</v>
      </c>
    </row>
    <row r="58" spans="1:3" x14ac:dyDescent="0.25">
      <c r="A58" s="3">
        <v>53</v>
      </c>
      <c r="B58" s="3" t="s">
        <v>156</v>
      </c>
      <c r="C58" s="3" t="s">
        <v>157</v>
      </c>
    </row>
    <row r="59" spans="1:3" x14ac:dyDescent="0.25">
      <c r="A59" s="3">
        <v>54</v>
      </c>
      <c r="B59" s="3" t="s">
        <v>158</v>
      </c>
      <c r="C59" s="3" t="s">
        <v>159</v>
      </c>
    </row>
    <row r="60" spans="1:3" x14ac:dyDescent="0.25">
      <c r="A60" s="3">
        <v>55</v>
      </c>
      <c r="B60" s="3" t="s">
        <v>160</v>
      </c>
      <c r="C60" s="3" t="s">
        <v>161</v>
      </c>
    </row>
    <row r="61" spans="1:3" x14ac:dyDescent="0.25">
      <c r="A61" s="3">
        <v>56</v>
      </c>
      <c r="B61" s="3" t="s">
        <v>162</v>
      </c>
      <c r="C61" s="3" t="s">
        <v>163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EB0047B917F44A9DD22EA00C4953F7" ma:contentTypeVersion="6" ma:contentTypeDescription="Create a new document." ma:contentTypeScope="" ma:versionID="66ee7eecf51e07370f348c26ef7cbdb9">
  <xsd:schema xmlns:xsd="http://www.w3.org/2001/XMLSchema" xmlns:xs="http://www.w3.org/2001/XMLSchema" xmlns:p="http://schemas.microsoft.com/office/2006/metadata/properties" xmlns:ns2="a400e991-e328-4909-a20b-586a3e95021a" xmlns:ns3="7cba21d4-7744-440f-8d0e-c8a210e7da3e" targetNamespace="http://schemas.microsoft.com/office/2006/metadata/properties" ma:root="true" ma:fieldsID="09d45ed7f8a2aba8e86ceb88db805f0b" ns2:_="" ns3:_="">
    <xsd:import namespace="a400e991-e328-4909-a20b-586a3e95021a"/>
    <xsd:import namespace="7cba21d4-7744-440f-8d0e-c8a210e7da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00e991-e328-4909-a20b-586a3e9502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cba21d4-7744-440f-8d0e-c8a210e7da3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3CE18E-96D6-4DCF-A1BE-ADD694C3BB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00e991-e328-4909-a20b-586a3e95021a"/>
    <ds:schemaRef ds:uri="7cba21d4-7744-440f-8d0e-c8a210e7da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A85897-AEA2-4CD1-86CE-A09F51323220}">
  <ds:schemaRefs>
    <ds:schemaRef ds:uri="http://schemas.microsoft.com/sharepoint/v3/contenttype/forms"/>
  </ds:schemaRefs>
</ds:datastoreItem>
</file>

<file path=customXml/itemProps3.xml><?xml version="1.0" encoding="utf-8"?>
<ds:datastoreItem xmlns:ds="http://schemas.openxmlformats.org/officeDocument/2006/customXml" ds:itemID="{B49EC5E3-F88D-40BD-8D9E-98EDA1AD3A9F}">
  <ds:schemaRefs>
    <ds:schemaRef ds:uri="http://www.w3.org/XML/1998/namespace"/>
    <ds:schemaRef ds:uri="http://purl.org/dc/terms/"/>
    <ds:schemaRef ds:uri="http://schemas.microsoft.com/office/2006/documentManagement/types"/>
    <ds:schemaRef ds:uri="http://purl.org/dc/dcmitype/"/>
    <ds:schemaRef ds:uri="http://schemas.microsoft.com/office/2006/metadata/properties"/>
    <ds:schemaRef ds:uri="a400e991-e328-4909-a20b-586a3e95021a"/>
    <ds:schemaRef ds:uri="http://purl.org/dc/elements/1.1/"/>
    <ds:schemaRef ds:uri="http://schemas.microsoft.com/office/infopath/2007/PartnerControls"/>
    <ds:schemaRef ds:uri="http://schemas.openxmlformats.org/package/2006/metadata/core-properties"/>
    <ds:schemaRef ds:uri="7cba21d4-7744-440f-8d0e-c8a210e7d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Total Cases</vt:lpstr>
      <vt:lpstr>Month</vt:lpstr>
      <vt:lpstr>Age Group</vt:lpstr>
      <vt:lpstr>Sex</vt:lpstr>
      <vt:lpstr>Race and Ethnicity </vt:lpstr>
      <vt:lpstr>Pick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Jajosky, Ruth Ann (CDC/DDPHSS/CSELS/DHIS)</dc:creator>
  <cp:keywords/>
  <dc:description/>
  <cp:lastModifiedBy>Bush, Eric</cp:lastModifiedBy>
  <cp:revision/>
  <cp:lastPrinted>2021-10-15T21:22:47Z</cp:lastPrinted>
  <dcterms:created xsi:type="dcterms:W3CDTF">2021-03-31T22:35:51Z</dcterms:created>
  <dcterms:modified xsi:type="dcterms:W3CDTF">2021-10-18T19:49:33Z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2021-04-01T11:24:08Z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f7f8acdc-2d48-4282-86ed-6c9367b1622d</vt:lpwstr>
  </property>
  <property fmtid="{D5CDD505-2E9C-101B-9397-08002B2CF9AE}" pid="8" name="MSIP_Label_7b94a7b8-f06c-4dfe-bdcc-9b548fd58c31_ContentBits">
    <vt:lpwstr>0</vt:lpwstr>
  </property>
  <property fmtid="{D5CDD505-2E9C-101B-9397-08002B2CF9AE}" pid="9" name="ContentTypeId">
    <vt:lpwstr>0x010100C1EB0047B917F44A9DD22EA00C4953F7</vt:lpwstr>
  </property>
</Properties>
</file>