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zhanwen/Desktop/"/>
    </mc:Choice>
  </mc:AlternateContent>
  <xr:revisionPtr revIDLastSave="0" documentId="13_ncr:1_{F6DB2194-D503-E14E-93D0-83FE87913510}" xr6:coauthVersionLast="47" xr6:coauthVersionMax="47" xr10:uidLastSave="{00000000-0000-0000-0000-000000000000}"/>
  <bookViews>
    <workbookView xWindow="280" yWindow="500" windowWidth="28240" windowHeight="16140" activeTab="5" xr2:uid="{7F617450-ABD1-AA49-81AB-673E0923B0AB}"/>
  </bookViews>
  <sheets>
    <sheet name="Sheet1" sheetId="1" r:id="rId1"/>
    <sheet name="Sheet2" sheetId="2" r:id="rId2"/>
    <sheet name="attemp1" sheetId="3" r:id="rId3"/>
    <sheet name="Sheet4" sheetId="4" r:id="rId4"/>
    <sheet name="best one" sheetId="5" r:id="rId5"/>
    <sheet name="Emulating PV" sheetId="6" r:id="rId6"/>
    <sheet name="EPV2" sheetId="7" r:id="rId7"/>
    <sheet name="EPV3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" i="5"/>
  <c r="M10" i="4"/>
  <c r="J2" i="4"/>
  <c r="M3" i="4" s="1"/>
  <c r="J3" i="4"/>
  <c r="M4" i="4" s="1"/>
  <c r="J4" i="4"/>
  <c r="M5" i="4" s="1"/>
  <c r="J5" i="4"/>
  <c r="M6" i="4" s="1"/>
  <c r="J6" i="4"/>
  <c r="M7" i="4" s="1"/>
  <c r="J7" i="4"/>
  <c r="M8" i="4" s="1"/>
  <c r="J8" i="4"/>
  <c r="M9" i="4" s="1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1" i="4"/>
  <c r="M2" i="4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2" i="4"/>
  <c r="C11" i="3"/>
  <c r="C7" i="3"/>
  <c r="F14" i="3" s="1"/>
  <c r="C8" i="3"/>
  <c r="F15" i="3" s="1"/>
  <c r="C3" i="3"/>
  <c r="F10" i="3" s="1"/>
  <c r="C4" i="3"/>
  <c r="F11" i="3" s="1"/>
  <c r="C5" i="3"/>
  <c r="F12" i="3" s="1"/>
  <c r="C6" i="3"/>
  <c r="F13" i="3" s="1"/>
  <c r="C10" i="3"/>
  <c r="C12" i="3"/>
  <c r="C13" i="3"/>
  <c r="C14" i="3"/>
  <c r="C15" i="3"/>
  <c r="C16" i="3"/>
  <c r="C17" i="3"/>
  <c r="C18" i="3"/>
  <c r="C19" i="3"/>
  <c r="C20" i="3"/>
  <c r="C21" i="3"/>
  <c r="C22" i="3"/>
  <c r="C23" i="3"/>
  <c r="C2" i="3"/>
  <c r="F9" i="3" s="1"/>
  <c r="E2" i="2"/>
  <c r="E17" i="1"/>
  <c r="E15" i="1"/>
  <c r="E10" i="1"/>
  <c r="E9" i="1"/>
  <c r="E6" i="1"/>
  <c r="E2" i="1"/>
  <c r="C14" i="1"/>
  <c r="E14" i="1" s="1"/>
  <c r="C15" i="1"/>
  <c r="C16" i="1"/>
  <c r="E16" i="1" s="1"/>
  <c r="C17" i="1"/>
  <c r="C18" i="1"/>
  <c r="C19" i="1"/>
  <c r="C3" i="1"/>
  <c r="E3" i="1" s="1"/>
  <c r="C4" i="1"/>
  <c r="E4" i="1" s="1"/>
  <c r="C5" i="1"/>
  <c r="E5" i="1" s="1"/>
  <c r="C6" i="1"/>
  <c r="C7" i="1"/>
  <c r="E7" i="1" s="1"/>
  <c r="C8" i="1"/>
  <c r="E8" i="1" s="1"/>
  <c r="C9" i="1"/>
  <c r="C10" i="1"/>
  <c r="C11" i="1"/>
  <c r="E11" i="1" s="1"/>
  <c r="C12" i="1"/>
  <c r="E12" i="1" s="1"/>
  <c r="C13" i="1"/>
  <c r="E13" i="1" s="1"/>
  <c r="C2" i="1"/>
</calcChain>
</file>

<file path=xl/sharedStrings.xml><?xml version="1.0" encoding="utf-8"?>
<sst xmlns="http://schemas.openxmlformats.org/spreadsheetml/2006/main" count="35" uniqueCount="15">
  <si>
    <t>Vin</t>
    <phoneticPr fontId="1" type="noConversion"/>
  </si>
  <si>
    <t>Iin</t>
    <phoneticPr fontId="1" type="noConversion"/>
  </si>
  <si>
    <t>P</t>
    <phoneticPr fontId="1" type="noConversion"/>
  </si>
  <si>
    <t>I1</t>
    <phoneticPr fontId="1" type="noConversion"/>
  </si>
  <si>
    <t>I2</t>
    <phoneticPr fontId="1" type="noConversion"/>
  </si>
  <si>
    <t>I3</t>
    <phoneticPr fontId="1" type="noConversion"/>
  </si>
  <si>
    <t>Itotal</t>
    <phoneticPr fontId="1" type="noConversion"/>
  </si>
  <si>
    <t xml:space="preserve">Vin </t>
    <phoneticPr fontId="1" type="noConversion"/>
  </si>
  <si>
    <t>Lin</t>
    <phoneticPr fontId="1" type="noConversion"/>
  </si>
  <si>
    <t>c</t>
    <phoneticPr fontId="1" type="noConversion"/>
  </si>
  <si>
    <t>bin</t>
    <phoneticPr fontId="1" type="noConversion"/>
  </si>
  <si>
    <t xml:space="preserve">并120 </t>
    <phoneticPr fontId="1" type="noConversion"/>
  </si>
  <si>
    <t>串2.2</t>
    <phoneticPr fontId="1" type="noConversion"/>
  </si>
  <si>
    <t>串10</t>
    <phoneticPr fontId="1" type="noConversion"/>
  </si>
  <si>
    <t>串0.5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</si>
</sst>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Sheet1!$D$2:$D$17</c:f>
              <c:numCache>
                <c:formatCode>General</c:formatCode>
                <c:ptCount val="16"/>
                <c:pt idx="0">
                  <c:v>5.59</c:v>
                </c:pt>
                <c:pt idx="1">
                  <c:v>5.3</c:v>
                </c:pt>
                <c:pt idx="2">
                  <c:v>4.84</c:v>
                </c:pt>
                <c:pt idx="3">
                  <c:v>4.26</c:v>
                </c:pt>
                <c:pt idx="4">
                  <c:v>3.1</c:v>
                </c:pt>
                <c:pt idx="5">
                  <c:v>2.5</c:v>
                </c:pt>
                <c:pt idx="6">
                  <c:v>2.14</c:v>
                </c:pt>
                <c:pt idx="7">
                  <c:v>1.81</c:v>
                </c:pt>
                <c:pt idx="8">
                  <c:v>1.33</c:v>
                </c:pt>
                <c:pt idx="9">
                  <c:v>0.82</c:v>
                </c:pt>
                <c:pt idx="10">
                  <c:v>0.66700000000000004</c:v>
                </c:pt>
                <c:pt idx="11">
                  <c:v>0.5</c:v>
                </c:pt>
                <c:pt idx="12">
                  <c:v>0.38</c:v>
                </c:pt>
                <c:pt idx="13">
                  <c:v>0.25700000000000001</c:v>
                </c:pt>
                <c:pt idx="14">
                  <c:v>9.7000000000000003E-2</c:v>
                </c:pt>
                <c:pt idx="15">
                  <c:v>3.5999999999999997E-2</c:v>
                </c:pt>
              </c:numCache>
            </c:numRef>
          </c:xVal>
          <c:yVal>
            <c:numRef>
              <c:f>Sheet1!$E$2:$E$17</c:f>
              <c:numCache>
                <c:formatCode>General</c:formatCode>
                <c:ptCount val="16"/>
                <c:pt idx="0">
                  <c:v>4.5309744999999992</c:v>
                </c:pt>
                <c:pt idx="1">
                  <c:v>3.9887799999999993</c:v>
                </c:pt>
                <c:pt idx="2">
                  <c:v>3.2093072</c:v>
                </c:pt>
                <c:pt idx="3">
                  <c:v>2.3773355999999999</c:v>
                </c:pt>
                <c:pt idx="4">
                  <c:v>1.17242</c:v>
                </c:pt>
                <c:pt idx="5">
                  <c:v>0.74374999999999991</c:v>
                </c:pt>
                <c:pt idx="6">
                  <c:v>0.51749480000000003</c:v>
                </c:pt>
                <c:pt idx="7">
                  <c:v>0.3636471</c:v>
                </c:pt>
                <c:pt idx="8">
                  <c:v>0.19104120000000002</c:v>
                </c:pt>
                <c:pt idx="9">
                  <c:v>6.9929599999999995E-2</c:v>
                </c:pt>
                <c:pt idx="10">
                  <c:v>4.3599122000000004E-2</c:v>
                </c:pt>
                <c:pt idx="11">
                  <c:v>2.4E-2</c:v>
                </c:pt>
                <c:pt idx="12">
                  <c:v>1.4006800000000002E-2</c:v>
                </c:pt>
                <c:pt idx="13">
                  <c:v>6.2086060000000002E-3</c:v>
                </c:pt>
                <c:pt idx="14">
                  <c:v>8.7503699999999995E-4</c:v>
                </c:pt>
                <c:pt idx="15">
                  <c:v>1.1793599999999999E-4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F-554F-9023-78D9291D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7423"/>
        <c:axId val="802790640"/>
      </c:scatterChart>
      <c:valAx>
        <c:axId val="3546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2790640"/>
        <c:crosses val="autoZero"/>
        <c:crossBetween val="midCat"/>
      </c:valAx>
      <c:valAx>
        <c:axId val="8027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6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'Emulating PV'!$B$1</c:f>
              <c:strCache>
                <c:ptCount val="1"/>
                <c:pt idx="0">
                  <c:v>Iin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'Emulating PV'!$A$2:$A$10</c:f>
              <c:numCache>
                <c:formatCode>General</c:formatCode>
                <c:ptCount val="9"/>
                <c:pt idx="0">
                  <c:v>2.06</c:v>
                </c:pt>
                <c:pt idx="1">
                  <c:v>2.08</c:v>
                </c:pt>
                <c:pt idx="2">
                  <c:v>2.2200000000000002</c:v>
                </c:pt>
                <c:pt idx="3">
                  <c:v>2.9</c:v>
                </c:pt>
                <c:pt idx="4">
                  <c:v>3.46</c:v>
                </c:pt>
                <c:pt idx="5">
                  <c:v>4.84</c:v>
                </c:pt>
                <c:pt idx="6">
                  <c:v>4.88</c:v>
                </c:pt>
                <c:pt idx="7">
                  <c:v>4.9000000000000004</c:v>
                </c:pt>
                <c:pt idx="8">
                  <c:v>4.92</c:v>
                </c:pt>
              </c:numCache>
            </c:numRef>
          </c:xVal>
          <c:yVal>
            <c:numRef>
              <c:f>'Emulating PV'!$B$2:$B$10</c:f>
              <c:numCache>
                <c:formatCode>General</c:formatCode>
                <c:ptCount val="9"/>
                <c:pt idx="0">
                  <c:v>0.22</c:v>
                </c:pt>
                <c:pt idx="1">
                  <c:v>0.22</c:v>
                </c:pt>
                <c:pt idx="2">
                  <c:v>0.21</c:v>
                </c:pt>
                <c:pt idx="3">
                  <c:v>0.21</c:v>
                </c:pt>
                <c:pt idx="4">
                  <c:v>0.2</c:v>
                </c:pt>
                <c:pt idx="5">
                  <c:v>0.19</c:v>
                </c:pt>
                <c:pt idx="6">
                  <c:v>0.12</c:v>
                </c:pt>
                <c:pt idx="7">
                  <c:v>0.08</c:v>
                </c:pt>
                <c:pt idx="8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15-E147-B517-F03278CC7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570080"/>
        <c:axId val="556501328"/>
      </c:scatterChart>
      <c:valAx>
        <c:axId val="55657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01328"/>
        <c:crosses val="autoZero"/>
        <c:crossBetween val="midCat"/>
      </c:valAx>
      <c:valAx>
        <c:axId val="5565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7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'EPV2'!$A$1:$A$19</c:f>
              <c:numCache>
                <c:formatCode>General</c:formatCode>
                <c:ptCount val="19"/>
                <c:pt idx="0">
                  <c:v>4.4400000000000004</c:v>
                </c:pt>
                <c:pt idx="1">
                  <c:v>4.4000000000000004</c:v>
                </c:pt>
                <c:pt idx="2">
                  <c:v>4.3600000000000003</c:v>
                </c:pt>
                <c:pt idx="3">
                  <c:v>4.28</c:v>
                </c:pt>
                <c:pt idx="5">
                  <c:v>4.12</c:v>
                </c:pt>
                <c:pt idx="6">
                  <c:v>4.0599999999999996</c:v>
                </c:pt>
                <c:pt idx="7">
                  <c:v>3.9</c:v>
                </c:pt>
                <c:pt idx="8">
                  <c:v>3.84</c:v>
                </c:pt>
                <c:pt idx="9">
                  <c:v>3.72</c:v>
                </c:pt>
                <c:pt idx="10">
                  <c:v>3.6</c:v>
                </c:pt>
                <c:pt idx="11">
                  <c:v>3.42</c:v>
                </c:pt>
                <c:pt idx="12">
                  <c:v>3.18</c:v>
                </c:pt>
                <c:pt idx="13">
                  <c:v>3</c:v>
                </c:pt>
                <c:pt idx="14">
                  <c:v>2.72</c:v>
                </c:pt>
                <c:pt idx="15">
                  <c:v>2.5</c:v>
                </c:pt>
                <c:pt idx="16">
                  <c:v>2.4</c:v>
                </c:pt>
                <c:pt idx="17">
                  <c:v>2.38</c:v>
                </c:pt>
                <c:pt idx="18">
                  <c:v>2.36</c:v>
                </c:pt>
              </c:numCache>
            </c:numRef>
          </c:xVal>
          <c:yVal>
            <c:numRef>
              <c:f>'EPV2'!$B$1:$B$19</c:f>
              <c:numCache>
                <c:formatCode>General</c:formatCode>
                <c:ptCount val="19"/>
                <c:pt idx="0">
                  <c:v>0.05</c:v>
                </c:pt>
                <c:pt idx="1">
                  <c:v>0.05</c:v>
                </c:pt>
                <c:pt idx="2">
                  <c:v>0.06</c:v>
                </c:pt>
                <c:pt idx="3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0.1</c:v>
                </c:pt>
                <c:pt idx="9">
                  <c:v>0.12</c:v>
                </c:pt>
                <c:pt idx="10">
                  <c:v>0.12</c:v>
                </c:pt>
                <c:pt idx="11">
                  <c:v>0.15</c:v>
                </c:pt>
                <c:pt idx="12">
                  <c:v>0.18</c:v>
                </c:pt>
                <c:pt idx="13">
                  <c:v>0.19</c:v>
                </c:pt>
                <c:pt idx="14">
                  <c:v>0.22</c:v>
                </c:pt>
                <c:pt idx="15">
                  <c:v>0.24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C3-124F-8C33-AD3211884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708064"/>
        <c:axId val="1828625840"/>
      </c:scatterChart>
      <c:valAx>
        <c:axId val="1828708064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8625840"/>
        <c:crosses val="autoZero"/>
        <c:crossBetween val="midCat"/>
      </c:valAx>
      <c:valAx>
        <c:axId val="18286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870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'EPV3'!$A$2:$A$14</c:f>
              <c:numCache>
                <c:formatCode>General</c:formatCode>
                <c:ptCount val="13"/>
                <c:pt idx="0">
                  <c:v>4.84</c:v>
                </c:pt>
                <c:pt idx="1">
                  <c:v>4.82</c:v>
                </c:pt>
                <c:pt idx="2">
                  <c:v>4.8</c:v>
                </c:pt>
                <c:pt idx="3">
                  <c:v>4.76</c:v>
                </c:pt>
                <c:pt idx="4">
                  <c:v>4.74</c:v>
                </c:pt>
                <c:pt idx="5">
                  <c:v>4.66</c:v>
                </c:pt>
                <c:pt idx="6">
                  <c:v>4.62</c:v>
                </c:pt>
                <c:pt idx="7">
                  <c:v>4.5599999999999996</c:v>
                </c:pt>
                <c:pt idx="8">
                  <c:v>3.78</c:v>
                </c:pt>
                <c:pt idx="9">
                  <c:v>2.9</c:v>
                </c:pt>
                <c:pt idx="10">
                  <c:v>2.14</c:v>
                </c:pt>
                <c:pt idx="11">
                  <c:v>2.04</c:v>
                </c:pt>
                <c:pt idx="12">
                  <c:v>2.02</c:v>
                </c:pt>
              </c:numCache>
            </c:numRef>
          </c:xVal>
          <c:yVal>
            <c:numRef>
              <c:f>'EPV3'!$B$2:$B$14</c:f>
              <c:numCache>
                <c:formatCode>General</c:formatCode>
                <c:ptCount val="13"/>
                <c:pt idx="0">
                  <c:v>0.05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0.09</c:v>
                </c:pt>
                <c:pt idx="4">
                  <c:v>0.1</c:v>
                </c:pt>
                <c:pt idx="5">
                  <c:v>0.13</c:v>
                </c:pt>
                <c:pt idx="6">
                  <c:v>0.15</c:v>
                </c:pt>
                <c:pt idx="7">
                  <c:v>0.18</c:v>
                </c:pt>
                <c:pt idx="8">
                  <c:v>0.2</c:v>
                </c:pt>
                <c:pt idx="9">
                  <c:v>0.2</c:v>
                </c:pt>
                <c:pt idx="10">
                  <c:v>0.21</c:v>
                </c:pt>
                <c:pt idx="11">
                  <c:v>0.21</c:v>
                </c:pt>
                <c:pt idx="12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2-F748-87B6-498215F07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873136"/>
        <c:axId val="370874816"/>
      </c:scatterChart>
      <c:valAx>
        <c:axId val="37087313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874816"/>
        <c:crosses val="autoZero"/>
        <c:crossBetween val="midCat"/>
      </c:valAx>
      <c:valAx>
        <c:axId val="3708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87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attemp1!$F$1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attemp1!$E$9:$E$15</c:f>
              <c:numCache>
                <c:formatCode>General</c:formatCode>
                <c:ptCount val="7"/>
                <c:pt idx="0">
                  <c:v>2.5499999999999998</c:v>
                </c:pt>
                <c:pt idx="1">
                  <c:v>2.23</c:v>
                </c:pt>
                <c:pt idx="2">
                  <c:v>1.601</c:v>
                </c:pt>
                <c:pt idx="3">
                  <c:v>1.044</c:v>
                </c:pt>
                <c:pt idx="4">
                  <c:v>0.69599999999999995</c:v>
                </c:pt>
                <c:pt idx="5">
                  <c:v>0.39500000000000002</c:v>
                </c:pt>
                <c:pt idx="6">
                  <c:v>0.36899999999999999</c:v>
                </c:pt>
              </c:numCache>
            </c:numRef>
          </c:xVal>
          <c:yVal>
            <c:numRef>
              <c:f>attemp1!$F$9:$F$15</c:f>
              <c:numCache>
                <c:formatCode>General</c:formatCode>
                <c:ptCount val="7"/>
                <c:pt idx="0">
                  <c:v>5.8649999999999994E-2</c:v>
                </c:pt>
                <c:pt idx="1">
                  <c:v>5.5750000000000001E-2</c:v>
                </c:pt>
                <c:pt idx="2">
                  <c:v>4.3227000000000002E-2</c:v>
                </c:pt>
                <c:pt idx="3">
                  <c:v>2.7144000000000001E-2</c:v>
                </c:pt>
                <c:pt idx="4">
                  <c:v>1.9487999999999998E-2</c:v>
                </c:pt>
                <c:pt idx="5">
                  <c:v>1.2245000000000001E-2</c:v>
                </c:pt>
                <c:pt idx="6">
                  <c:v>1.0701E-2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F-6A4C-825A-F846F5D72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398656"/>
        <c:axId val="370414704"/>
      </c:scatterChart>
      <c:valAx>
        <c:axId val="37039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414704"/>
        <c:crosses val="autoZero"/>
        <c:crossBetween val="midCat"/>
      </c:valAx>
      <c:valAx>
        <c:axId val="3704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39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attemp1!$E$8:$E$15</c:f>
              <c:numCache>
                <c:formatCode>General</c:formatCode>
                <c:ptCount val="8"/>
                <c:pt idx="0">
                  <c:v>3.24</c:v>
                </c:pt>
                <c:pt idx="1">
                  <c:v>2.5499999999999998</c:v>
                </c:pt>
                <c:pt idx="2">
                  <c:v>2.23</c:v>
                </c:pt>
                <c:pt idx="3">
                  <c:v>1.601</c:v>
                </c:pt>
                <c:pt idx="4">
                  <c:v>1.044</c:v>
                </c:pt>
                <c:pt idx="5">
                  <c:v>0.69599999999999995</c:v>
                </c:pt>
                <c:pt idx="6">
                  <c:v>0.39500000000000002</c:v>
                </c:pt>
                <c:pt idx="7">
                  <c:v>0.36899999999999999</c:v>
                </c:pt>
              </c:numCache>
            </c:numRef>
          </c:xVal>
          <c:yVal>
            <c:numRef>
              <c:f>attemp1!$F$8:$F$15</c:f>
              <c:numCache>
                <c:formatCode>General</c:formatCode>
                <c:ptCount val="8"/>
                <c:pt idx="0">
                  <c:v>8.1000000000000003E-2</c:v>
                </c:pt>
                <c:pt idx="1">
                  <c:v>5.8649999999999994E-2</c:v>
                </c:pt>
                <c:pt idx="2">
                  <c:v>5.5750000000000001E-2</c:v>
                </c:pt>
                <c:pt idx="3">
                  <c:v>4.3227000000000002E-2</c:v>
                </c:pt>
                <c:pt idx="4">
                  <c:v>2.7144000000000001E-2</c:v>
                </c:pt>
                <c:pt idx="5">
                  <c:v>1.9487999999999998E-2</c:v>
                </c:pt>
                <c:pt idx="6">
                  <c:v>1.2245000000000001E-2</c:v>
                </c:pt>
                <c:pt idx="7">
                  <c:v>1.0701E-2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1-C843-9069-49FE9BDD9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6191"/>
        <c:axId val="802926112"/>
      </c:scatterChart>
      <c:valAx>
        <c:axId val="3469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2926112"/>
        <c:crosses val="autoZero"/>
        <c:crossBetween val="midCat"/>
      </c:valAx>
      <c:valAx>
        <c:axId val="8029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9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attemp1!$A$2:$A$8</c:f>
              <c:numCache>
                <c:formatCode>General</c:formatCode>
                <c:ptCount val="7"/>
                <c:pt idx="0">
                  <c:v>2.5499999999999998</c:v>
                </c:pt>
                <c:pt idx="1">
                  <c:v>2.23</c:v>
                </c:pt>
                <c:pt idx="2">
                  <c:v>1.601</c:v>
                </c:pt>
                <c:pt idx="3">
                  <c:v>1.044</c:v>
                </c:pt>
                <c:pt idx="4">
                  <c:v>0.69599999999999995</c:v>
                </c:pt>
                <c:pt idx="5">
                  <c:v>0.39500000000000002</c:v>
                </c:pt>
                <c:pt idx="6">
                  <c:v>0.36899999999999999</c:v>
                </c:pt>
              </c:numCache>
            </c:numRef>
          </c:xVal>
          <c:yVal>
            <c:numRef>
              <c:f>attemp1!$B$2:$B$8</c:f>
              <c:numCache>
                <c:formatCode>General</c:formatCode>
                <c:ptCount val="7"/>
                <c:pt idx="0">
                  <c:v>2.3E-2</c:v>
                </c:pt>
                <c:pt idx="1">
                  <c:v>2.5000000000000001E-2</c:v>
                </c:pt>
                <c:pt idx="2">
                  <c:v>2.7E-2</c:v>
                </c:pt>
                <c:pt idx="3">
                  <c:v>2.5999999999999999E-2</c:v>
                </c:pt>
                <c:pt idx="4">
                  <c:v>2.8000000000000001E-2</c:v>
                </c:pt>
                <c:pt idx="5">
                  <c:v>3.1E-2</c:v>
                </c:pt>
                <c:pt idx="6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A7-2E43-AE6D-0F10CF52A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665599"/>
        <c:axId val="772310192"/>
      </c:scatterChart>
      <c:valAx>
        <c:axId val="30166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2310192"/>
        <c:crosses val="autoZero"/>
        <c:crossBetween val="midCat"/>
      </c:valAx>
      <c:valAx>
        <c:axId val="77231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Sheet4!$L$2:$L$10</c:f>
              <c:numCache>
                <c:formatCode>General</c:formatCode>
                <c:ptCount val="9"/>
                <c:pt idx="0">
                  <c:v>5.84</c:v>
                </c:pt>
                <c:pt idx="1">
                  <c:v>5.0999999999999996</c:v>
                </c:pt>
                <c:pt idx="2">
                  <c:v>4.32</c:v>
                </c:pt>
                <c:pt idx="3">
                  <c:v>3.82</c:v>
                </c:pt>
                <c:pt idx="4">
                  <c:v>3.2</c:v>
                </c:pt>
                <c:pt idx="5">
                  <c:v>2.5099999999999998</c:v>
                </c:pt>
                <c:pt idx="6">
                  <c:v>1.6910000000000001</c:v>
                </c:pt>
                <c:pt idx="7">
                  <c:v>0.79600000000000004</c:v>
                </c:pt>
                <c:pt idx="8">
                  <c:v>0.67900000000000005</c:v>
                </c:pt>
              </c:numCache>
            </c:numRef>
          </c:xVal>
          <c:yVal>
            <c:numRef>
              <c:f>Sheet4!$M$2:$M$10</c:f>
              <c:numCache>
                <c:formatCode>General</c:formatCode>
                <c:ptCount val="9"/>
                <c:pt idx="0">
                  <c:v>0.28032000000000001</c:v>
                </c:pt>
                <c:pt idx="1">
                  <c:v>0.3417</c:v>
                </c:pt>
                <c:pt idx="2">
                  <c:v>0.34560000000000002</c:v>
                </c:pt>
                <c:pt idx="3">
                  <c:v>0.27503999999999995</c:v>
                </c:pt>
                <c:pt idx="4">
                  <c:v>0.2336</c:v>
                </c:pt>
                <c:pt idx="5">
                  <c:v>0.14808999999999997</c:v>
                </c:pt>
                <c:pt idx="6">
                  <c:v>8.2859000000000002E-2</c:v>
                </c:pt>
                <c:pt idx="7">
                  <c:v>2.8656000000000001E-2</c:v>
                </c:pt>
                <c:pt idx="8">
                  <c:v>2.3086000000000002E-2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C-3844-AF0B-3733C286B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028192"/>
        <c:axId val="802639664"/>
      </c:scatterChart>
      <c:valAx>
        <c:axId val="80302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2639664"/>
        <c:crosses val="autoZero"/>
        <c:crossBetween val="midCat"/>
      </c:valAx>
      <c:valAx>
        <c:axId val="8026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02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Sheet4!$H$1:$H$9</c:f>
              <c:numCache>
                <c:formatCode>General</c:formatCode>
                <c:ptCount val="9"/>
                <c:pt idx="0">
                  <c:v>5.84</c:v>
                </c:pt>
                <c:pt idx="1">
                  <c:v>5.0999999999999996</c:v>
                </c:pt>
                <c:pt idx="2">
                  <c:v>4.32</c:v>
                </c:pt>
                <c:pt idx="3">
                  <c:v>3.82</c:v>
                </c:pt>
                <c:pt idx="4">
                  <c:v>3.2</c:v>
                </c:pt>
                <c:pt idx="5">
                  <c:v>2.5099999999999998</c:v>
                </c:pt>
                <c:pt idx="6">
                  <c:v>1.6910000000000001</c:v>
                </c:pt>
                <c:pt idx="7">
                  <c:v>0.79600000000000004</c:v>
                </c:pt>
                <c:pt idx="8">
                  <c:v>0.67900000000000005</c:v>
                </c:pt>
              </c:numCache>
            </c:numRef>
          </c:xVal>
          <c:yVal>
            <c:numRef>
              <c:f>Sheet4!$I$1:$I$9</c:f>
              <c:numCache>
                <c:formatCode>General</c:formatCode>
                <c:ptCount val="9"/>
                <c:pt idx="0">
                  <c:v>4.8000000000000001E-2</c:v>
                </c:pt>
                <c:pt idx="1">
                  <c:v>6.7000000000000004E-2</c:v>
                </c:pt>
                <c:pt idx="2">
                  <c:v>0.08</c:v>
                </c:pt>
                <c:pt idx="3">
                  <c:v>7.1999999999999995E-2</c:v>
                </c:pt>
                <c:pt idx="4">
                  <c:v>7.2999999999999995E-2</c:v>
                </c:pt>
                <c:pt idx="5">
                  <c:v>5.8999999999999997E-2</c:v>
                </c:pt>
                <c:pt idx="6">
                  <c:v>4.9000000000000002E-2</c:v>
                </c:pt>
                <c:pt idx="7">
                  <c:v>3.5999999999999997E-2</c:v>
                </c:pt>
                <c:pt idx="8">
                  <c:v>3.4000000000000002E-2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1-DE48-88BA-93BD0B26B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30223"/>
        <c:axId val="2137733791"/>
      </c:scatterChart>
      <c:valAx>
        <c:axId val="213773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7733791"/>
        <c:crosses val="autoZero"/>
        <c:crossBetween val="midCat"/>
      </c:valAx>
      <c:valAx>
        <c:axId val="21377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773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Sheet4!$H$1:$H$9</c:f>
              <c:numCache>
                <c:formatCode>General</c:formatCode>
                <c:ptCount val="9"/>
                <c:pt idx="0">
                  <c:v>5.84</c:v>
                </c:pt>
                <c:pt idx="1">
                  <c:v>5.0999999999999996</c:v>
                </c:pt>
                <c:pt idx="2">
                  <c:v>4.32</c:v>
                </c:pt>
                <c:pt idx="3">
                  <c:v>3.82</c:v>
                </c:pt>
                <c:pt idx="4">
                  <c:v>3.2</c:v>
                </c:pt>
                <c:pt idx="5">
                  <c:v>2.5099999999999998</c:v>
                </c:pt>
                <c:pt idx="6">
                  <c:v>1.6910000000000001</c:v>
                </c:pt>
                <c:pt idx="7">
                  <c:v>0.79600000000000004</c:v>
                </c:pt>
                <c:pt idx="8">
                  <c:v>0.67900000000000005</c:v>
                </c:pt>
              </c:numCache>
            </c:numRef>
          </c:xVal>
          <c:yVal>
            <c:numRef>
              <c:f>Sheet4!$I$1:$I$9</c:f>
              <c:numCache>
                <c:formatCode>General</c:formatCode>
                <c:ptCount val="9"/>
                <c:pt idx="0">
                  <c:v>4.8000000000000001E-2</c:v>
                </c:pt>
                <c:pt idx="1">
                  <c:v>6.7000000000000004E-2</c:v>
                </c:pt>
                <c:pt idx="2">
                  <c:v>0.08</c:v>
                </c:pt>
                <c:pt idx="3">
                  <c:v>7.1999999999999995E-2</c:v>
                </c:pt>
                <c:pt idx="4">
                  <c:v>7.2999999999999995E-2</c:v>
                </c:pt>
                <c:pt idx="5">
                  <c:v>5.8999999999999997E-2</c:v>
                </c:pt>
                <c:pt idx="6">
                  <c:v>4.9000000000000002E-2</c:v>
                </c:pt>
                <c:pt idx="7">
                  <c:v>3.5999999999999997E-2</c:v>
                </c:pt>
                <c:pt idx="8">
                  <c:v>3.4000000000000002E-2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A-DD4F-8AE6-D2530FB44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90352"/>
        <c:axId val="301544271"/>
      </c:scatterChart>
      <c:valAx>
        <c:axId val="75659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544271"/>
        <c:crosses val="autoZero"/>
        <c:crossBetween val="midCat"/>
      </c:valAx>
      <c:valAx>
        <c:axId val="3015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9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2555386048846897E-2"/>
          <c:y val="0.14124161073825503"/>
          <c:w val="0.93942499408603963"/>
          <c:h val="0.797690376790149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'best one'!$D$1</c:f>
              <c:strCache>
                <c:ptCount val="1"/>
                <c:pt idx="0">
                  <c:v>Lin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'best one'!$C$2:$C$24</c:f>
              <c:numCache>
                <c:formatCode>General</c:formatCode>
                <c:ptCount val="23"/>
                <c:pt idx="0">
                  <c:v>3</c:v>
                </c:pt>
                <c:pt idx="1">
                  <c:v>3.06</c:v>
                </c:pt>
                <c:pt idx="2">
                  <c:v>3.14</c:v>
                </c:pt>
                <c:pt idx="3">
                  <c:v>3.2</c:v>
                </c:pt>
                <c:pt idx="4">
                  <c:v>3.28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3.34</c:v>
                </c:pt>
                <c:pt idx="9">
                  <c:v>3.4</c:v>
                </c:pt>
                <c:pt idx="10">
                  <c:v>4.0199999999999996</c:v>
                </c:pt>
                <c:pt idx="11">
                  <c:v>4.68</c:v>
                </c:pt>
                <c:pt idx="12">
                  <c:v>5.23</c:v>
                </c:pt>
                <c:pt idx="13">
                  <c:v>5.47</c:v>
                </c:pt>
                <c:pt idx="14">
                  <c:v>5.49</c:v>
                </c:pt>
                <c:pt idx="15">
                  <c:v>5.65</c:v>
                </c:pt>
                <c:pt idx="16">
                  <c:v>5.65</c:v>
                </c:pt>
                <c:pt idx="17">
                  <c:v>5.69</c:v>
                </c:pt>
                <c:pt idx="18">
                  <c:v>5.73</c:v>
                </c:pt>
                <c:pt idx="19">
                  <c:v>5.77</c:v>
                </c:pt>
                <c:pt idx="20">
                  <c:v>5.81</c:v>
                </c:pt>
                <c:pt idx="21">
                  <c:v>5.83</c:v>
                </c:pt>
                <c:pt idx="22">
                  <c:v>5.87</c:v>
                </c:pt>
              </c:numCache>
            </c:numRef>
          </c:xVal>
          <c:yVal>
            <c:numRef>
              <c:f>'best one'!$D$2:$D$24</c:f>
              <c:numCache>
                <c:formatCode>General</c:formatCode>
                <c:ptCount val="23"/>
                <c:pt idx="0">
                  <c:v>0.20680000000000001</c:v>
                </c:pt>
                <c:pt idx="1">
                  <c:v>0.21209999999999998</c:v>
                </c:pt>
                <c:pt idx="2">
                  <c:v>0.217</c:v>
                </c:pt>
                <c:pt idx="3">
                  <c:v>0.2225</c:v>
                </c:pt>
                <c:pt idx="4">
                  <c:v>0.22719999999999999</c:v>
                </c:pt>
                <c:pt idx="5">
                  <c:v>0.22919999999999999</c:v>
                </c:pt>
                <c:pt idx="6">
                  <c:v>0.22900000000000001</c:v>
                </c:pt>
                <c:pt idx="7">
                  <c:v>0.2288</c:v>
                </c:pt>
                <c:pt idx="8">
                  <c:v>0.23219999999999999</c:v>
                </c:pt>
                <c:pt idx="9">
                  <c:v>0.23549999999999999</c:v>
                </c:pt>
                <c:pt idx="10">
                  <c:v>0.23719999999999999</c:v>
                </c:pt>
                <c:pt idx="11">
                  <c:v>0.23100000000000001</c:v>
                </c:pt>
                <c:pt idx="12">
                  <c:v>0.20100000000000001</c:v>
                </c:pt>
                <c:pt idx="13">
                  <c:v>0.16300000000000001</c:v>
                </c:pt>
                <c:pt idx="14">
                  <c:v>0.15569999999999998</c:v>
                </c:pt>
                <c:pt idx="15">
                  <c:v>0.11370000000000001</c:v>
                </c:pt>
                <c:pt idx="16">
                  <c:v>0.11040000000000001</c:v>
                </c:pt>
                <c:pt idx="17">
                  <c:v>0.10340000000000001</c:v>
                </c:pt>
                <c:pt idx="18">
                  <c:v>8.8200000000000001E-2</c:v>
                </c:pt>
                <c:pt idx="19">
                  <c:v>7.8599999999999989E-2</c:v>
                </c:pt>
                <c:pt idx="20">
                  <c:v>6.1200000000000004E-2</c:v>
                </c:pt>
                <c:pt idx="21">
                  <c:v>5.7700000000000001E-2</c:v>
                </c:pt>
                <c:pt idx="22">
                  <c:v>4.41E-2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08-354E-8468-A411644E9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21232"/>
        <c:axId val="535372512"/>
      </c:scatterChart>
      <c:valAx>
        <c:axId val="153621232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372512"/>
        <c:crosses val="autoZero"/>
        <c:crossBetween val="midCat"/>
      </c:valAx>
      <c:valAx>
        <c:axId val="535372512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2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'best one'!$G$1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'best one'!$F$2:$F$24</c:f>
              <c:numCache>
                <c:formatCode>General</c:formatCode>
                <c:ptCount val="23"/>
                <c:pt idx="0">
                  <c:v>3</c:v>
                </c:pt>
                <c:pt idx="1">
                  <c:v>3.06</c:v>
                </c:pt>
                <c:pt idx="2">
                  <c:v>3.14</c:v>
                </c:pt>
                <c:pt idx="3">
                  <c:v>3.2</c:v>
                </c:pt>
                <c:pt idx="4">
                  <c:v>3.28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3.34</c:v>
                </c:pt>
                <c:pt idx="9">
                  <c:v>3.4</c:v>
                </c:pt>
                <c:pt idx="10">
                  <c:v>4.0199999999999996</c:v>
                </c:pt>
                <c:pt idx="11">
                  <c:v>4.68</c:v>
                </c:pt>
                <c:pt idx="12">
                  <c:v>5.23</c:v>
                </c:pt>
                <c:pt idx="13">
                  <c:v>5.47</c:v>
                </c:pt>
                <c:pt idx="14">
                  <c:v>5.49</c:v>
                </c:pt>
                <c:pt idx="15">
                  <c:v>5.65</c:v>
                </c:pt>
                <c:pt idx="16">
                  <c:v>5.65</c:v>
                </c:pt>
                <c:pt idx="17">
                  <c:v>5.69</c:v>
                </c:pt>
                <c:pt idx="18">
                  <c:v>5.73</c:v>
                </c:pt>
                <c:pt idx="19">
                  <c:v>5.77</c:v>
                </c:pt>
                <c:pt idx="20">
                  <c:v>5.81</c:v>
                </c:pt>
                <c:pt idx="21">
                  <c:v>5.83</c:v>
                </c:pt>
                <c:pt idx="22">
                  <c:v>5.87</c:v>
                </c:pt>
              </c:numCache>
            </c:numRef>
          </c:xVal>
          <c:yVal>
            <c:numRef>
              <c:f>'best one'!$G$2:$G$24</c:f>
              <c:numCache>
                <c:formatCode>General</c:formatCode>
                <c:ptCount val="23"/>
                <c:pt idx="0">
                  <c:v>0.62040000000000006</c:v>
                </c:pt>
                <c:pt idx="1">
                  <c:v>0.64902599999999999</c:v>
                </c:pt>
                <c:pt idx="2">
                  <c:v>0.68137999999999999</c:v>
                </c:pt>
                <c:pt idx="3">
                  <c:v>0.71200000000000008</c:v>
                </c:pt>
                <c:pt idx="4">
                  <c:v>0.74521599999999988</c:v>
                </c:pt>
                <c:pt idx="5">
                  <c:v>0.75635999999999992</c:v>
                </c:pt>
                <c:pt idx="6">
                  <c:v>0.75570000000000004</c:v>
                </c:pt>
                <c:pt idx="7">
                  <c:v>0.75503999999999993</c:v>
                </c:pt>
                <c:pt idx="8">
                  <c:v>0.7755479999999999</c:v>
                </c:pt>
                <c:pt idx="9">
                  <c:v>0.80069999999999997</c:v>
                </c:pt>
                <c:pt idx="10">
                  <c:v>0.95354399999999984</c:v>
                </c:pt>
                <c:pt idx="11">
                  <c:v>1.08108</c:v>
                </c:pt>
                <c:pt idx="12">
                  <c:v>1.0512300000000001</c:v>
                </c:pt>
                <c:pt idx="13">
                  <c:v>0.89161000000000001</c:v>
                </c:pt>
                <c:pt idx="14">
                  <c:v>0.85479299999999991</c:v>
                </c:pt>
                <c:pt idx="15">
                  <c:v>0.64240500000000011</c:v>
                </c:pt>
                <c:pt idx="16">
                  <c:v>0.62376000000000009</c:v>
                </c:pt>
                <c:pt idx="17">
                  <c:v>0.58834600000000004</c:v>
                </c:pt>
                <c:pt idx="18">
                  <c:v>0.505386</c:v>
                </c:pt>
                <c:pt idx="19">
                  <c:v>0.45352199999999993</c:v>
                </c:pt>
                <c:pt idx="20">
                  <c:v>0.355572</c:v>
                </c:pt>
                <c:pt idx="21">
                  <c:v>0.336391</c:v>
                </c:pt>
                <c:pt idx="22">
                  <c:v>0.25886700000000001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20-D54C-950A-EA968DD8C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728080"/>
        <c:axId val="370729728"/>
      </c:scatterChart>
      <c:valAx>
        <c:axId val="37072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729728"/>
        <c:crosses val="autoZero"/>
        <c:crossBetween val="midCat"/>
      </c:valAx>
      <c:valAx>
        <c:axId val="3707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72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10</xdr:row>
      <xdr:rowOff>19050</xdr:rowOff>
    </xdr:from>
    <xdr:to>
      <xdr:col>13</xdr:col>
      <xdr:colOff>374650</xdr:colOff>
      <xdr:row>23</xdr:row>
      <xdr:rowOff>120650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627515A-C94B-824D-AE33-0516D9B94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10</xdr:row>
      <xdr:rowOff>19050</xdr:rowOff>
    </xdr:from>
    <xdr:to>
      <xdr:col>13</xdr:col>
      <xdr:colOff>374650</xdr:colOff>
      <xdr:row>23</xdr:row>
      <xdr:rowOff>120650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791F36C-E621-8543-B1C4-FC6812336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5</xdr:row>
      <xdr:rowOff>31750</xdr:rowOff>
    </xdr:from>
    <xdr:to>
      <xdr:col>19</xdr:col>
      <xdr:colOff>641350</xdr:colOff>
      <xdr:row>18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9830EAE-8CA9-AA41-B607-8BEC361DE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247650</xdr:colOff>
      <xdr:row>1</xdr:row>
      <xdr:rowOff>57150</xdr:rowOff>
    </xdr:from>
    <xdr:to>
      <xdr:col>14</xdr:col>
      <xdr:colOff>692150</xdr:colOff>
      <xdr:row>14</xdr:row>
      <xdr:rowOff>158750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487EA00-3F79-9C45-AA7D-16C5AEBF2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711200</xdr:colOff>
      <xdr:row>12</xdr:row>
      <xdr:rowOff>44450</xdr:rowOff>
    </xdr:from>
    <xdr:to>
      <xdr:col>7</xdr:col>
      <xdr:colOff>330200</xdr:colOff>
      <xdr:row>25</xdr:row>
      <xdr:rowOff>146050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2810F4-2045-4344-8BE0-2E7463682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692150</xdr:colOff>
      <xdr:row>14</xdr:row>
      <xdr:rowOff>6350</xdr:rowOff>
    </xdr:from>
    <xdr:to>
      <xdr:col>13</xdr:col>
      <xdr:colOff>311150</xdr:colOff>
      <xdr:row>27</xdr:row>
      <xdr:rowOff>107950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53CB0C-52C6-9344-B040-3B78B41E9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527050</xdr:colOff>
      <xdr:row>9</xdr:row>
      <xdr:rowOff>196850</xdr:rowOff>
    </xdr:from>
    <xdr:to>
      <xdr:col>15</xdr:col>
      <xdr:colOff>146050</xdr:colOff>
      <xdr:row>23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140E718-BCCF-7D45-806E-406E42FBA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107108</xdr:colOff>
      <xdr:row>23</xdr:row>
      <xdr:rowOff>116718</xdr:rowOff>
    </xdr:from>
    <xdr:to>
      <xdr:col>14</xdr:col>
      <xdr:colOff>162988</xdr:colOff>
      <xdr:row>42</xdr:row>
      <xdr:rowOff>40517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C613E1E-47AB-EB41-8A47-F076AFEEB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758940</xdr:colOff>
      <xdr:row>26</xdr:row>
      <xdr:rowOff>137710</xdr:rowOff>
    </xdr:from>
    <xdr:to>
      <xdr:col>24</xdr:col>
      <xdr:colOff>76506</xdr:colOff>
      <xdr:row>46</xdr:row>
      <xdr:rowOff>122410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E8E6198-6611-DE45-A4C5-E478477FB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5</xdr:row>
      <xdr:rowOff>101600</xdr:rowOff>
    </xdr:from>
    <xdr:to>
      <xdr:col>14</xdr:col>
      <xdr:colOff>533400</xdr:colOff>
      <xdr:row>26</xdr:row>
      <xdr:rowOff>139700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06479D-FE61-F24B-AD45-DDA08D04D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5</xdr:row>
      <xdr:rowOff>0</xdr:rowOff>
    </xdr:from>
    <xdr:to>
      <xdr:col>21</xdr:col>
      <xdr:colOff>114300</xdr:colOff>
      <xdr:row>23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EF0146A-BB74-764C-B82A-2C11F7280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12</xdr:row>
      <xdr:rowOff>50800</xdr:rowOff>
    </xdr:from>
    <xdr:to>
      <xdr:col>14</xdr:col>
      <xdr:colOff>533400</xdr:colOff>
      <xdr:row>28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BD1B7D5-1091-CE47-A277-278D4F52B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B81EA-875F-C14E-A03B-A50C83EBCA0D}">
  <dimension ref="A1:E19"/>
  <sheetViews>
    <sheetView workbookViewId="0">
      <selection activeCell="D2" sqref="D2:E17"/>
    </sheetView>
  </sheetViews>
  <sheetFormatPr baseColWidth="10" defaultRowHeight="16"/>
  <sheetData>
    <row r="1" spans="1:5">
      <c r="A1" t="s">
        <v>0</v>
      </c>
      <c r="B1" t="s">
        <v>1</v>
      </c>
      <c r="C1" t="s">
        <v>2</v>
      </c>
      <c r="D1" t="s">
        <v>0</v>
      </c>
      <c r="E1" t="s">
        <v>2</v>
      </c>
    </row>
    <row r="2" spans="1:5">
      <c r="A2">
        <v>5.59</v>
      </c>
      <c r="B2">
        <v>0.14499999999999999</v>
      </c>
      <c r="C2">
        <f>A2*B2</f>
        <v>0.81054999999999988</v>
      </c>
      <c r="D2">
        <v>5.59</v>
      </c>
      <c r="E2">
        <f>C2*D2</f>
        <v>4.5309744999999992</v>
      </c>
    </row>
    <row r="3" spans="1:5">
      <c r="A3">
        <v>5.3</v>
      </c>
      <c r="B3">
        <v>0.14199999999999999</v>
      </c>
      <c r="C3">
        <f t="shared" ref="C3:E19" si="0">A3*B3</f>
        <v>0.75259999999999994</v>
      </c>
      <c r="D3">
        <v>5.3</v>
      </c>
      <c r="E3">
        <f t="shared" si="0"/>
        <v>3.9887799999999993</v>
      </c>
    </row>
    <row r="4" spans="1:5">
      <c r="A4">
        <v>4.84</v>
      </c>
      <c r="B4">
        <v>0.13700000000000001</v>
      </c>
      <c r="C4">
        <f t="shared" si="0"/>
        <v>0.66308</v>
      </c>
      <c r="D4">
        <v>4.84</v>
      </c>
      <c r="E4">
        <f t="shared" si="0"/>
        <v>3.2093072</v>
      </c>
    </row>
    <row r="5" spans="1:5">
      <c r="A5">
        <v>4.26</v>
      </c>
      <c r="B5">
        <v>0.13100000000000001</v>
      </c>
      <c r="C5">
        <f t="shared" si="0"/>
        <v>0.55806</v>
      </c>
      <c r="D5">
        <v>4.26</v>
      </c>
      <c r="E5">
        <f t="shared" si="0"/>
        <v>2.3773355999999999</v>
      </c>
    </row>
    <row r="6" spans="1:5">
      <c r="A6">
        <v>3.1</v>
      </c>
      <c r="B6">
        <v>0.122</v>
      </c>
      <c r="C6">
        <f t="shared" si="0"/>
        <v>0.37819999999999998</v>
      </c>
      <c r="D6">
        <v>3.1</v>
      </c>
      <c r="E6">
        <f t="shared" si="0"/>
        <v>1.17242</v>
      </c>
    </row>
    <row r="7" spans="1:5">
      <c r="A7">
        <v>2.5</v>
      </c>
      <c r="B7">
        <v>0.11899999999999999</v>
      </c>
      <c r="C7">
        <f t="shared" si="0"/>
        <v>0.29749999999999999</v>
      </c>
      <c r="D7">
        <v>2.5</v>
      </c>
      <c r="E7">
        <f t="shared" si="0"/>
        <v>0.74374999999999991</v>
      </c>
    </row>
    <row r="8" spans="1:5">
      <c r="A8">
        <v>2.14</v>
      </c>
      <c r="B8">
        <v>0.113</v>
      </c>
      <c r="C8">
        <f t="shared" si="0"/>
        <v>0.24182000000000001</v>
      </c>
      <c r="D8">
        <v>2.14</v>
      </c>
      <c r="E8">
        <f t="shared" si="0"/>
        <v>0.51749480000000003</v>
      </c>
    </row>
    <row r="9" spans="1:5">
      <c r="A9">
        <v>1.81</v>
      </c>
      <c r="B9">
        <v>0.111</v>
      </c>
      <c r="C9">
        <f t="shared" si="0"/>
        <v>0.20091000000000001</v>
      </c>
      <c r="D9">
        <v>1.81</v>
      </c>
      <c r="E9">
        <f t="shared" si="0"/>
        <v>0.3636471</v>
      </c>
    </row>
    <row r="10" spans="1:5">
      <c r="A10">
        <v>1.33</v>
      </c>
      <c r="B10">
        <v>0.108</v>
      </c>
      <c r="C10">
        <f t="shared" si="0"/>
        <v>0.14364000000000002</v>
      </c>
      <c r="D10">
        <v>1.33</v>
      </c>
      <c r="E10">
        <f t="shared" si="0"/>
        <v>0.19104120000000002</v>
      </c>
    </row>
    <row r="11" spans="1:5">
      <c r="A11">
        <v>0.82</v>
      </c>
      <c r="B11">
        <v>0.104</v>
      </c>
      <c r="C11">
        <f t="shared" si="0"/>
        <v>8.5279999999999995E-2</v>
      </c>
      <c r="D11">
        <v>0.82</v>
      </c>
      <c r="E11">
        <f t="shared" si="0"/>
        <v>6.9929599999999995E-2</v>
      </c>
    </row>
    <row r="12" spans="1:5">
      <c r="A12">
        <v>0.66700000000000004</v>
      </c>
      <c r="B12">
        <v>9.8000000000000004E-2</v>
      </c>
      <c r="C12">
        <f t="shared" si="0"/>
        <v>6.5366000000000007E-2</v>
      </c>
      <c r="D12">
        <v>0.66700000000000004</v>
      </c>
      <c r="E12">
        <f t="shared" si="0"/>
        <v>4.3599122000000004E-2</v>
      </c>
    </row>
    <row r="13" spans="1:5">
      <c r="A13">
        <v>0.5</v>
      </c>
      <c r="B13">
        <v>9.6000000000000002E-2</v>
      </c>
      <c r="C13">
        <f t="shared" si="0"/>
        <v>4.8000000000000001E-2</v>
      </c>
      <c r="D13">
        <v>0.5</v>
      </c>
      <c r="E13">
        <f t="shared" si="0"/>
        <v>2.4E-2</v>
      </c>
    </row>
    <row r="14" spans="1:5">
      <c r="A14">
        <v>0.38</v>
      </c>
      <c r="B14">
        <v>9.7000000000000003E-2</v>
      </c>
      <c r="C14">
        <f t="shared" si="0"/>
        <v>3.6860000000000004E-2</v>
      </c>
      <c r="D14">
        <v>0.38</v>
      </c>
      <c r="E14">
        <f t="shared" si="0"/>
        <v>1.4006800000000002E-2</v>
      </c>
    </row>
    <row r="15" spans="1:5">
      <c r="A15">
        <v>0.25700000000000001</v>
      </c>
      <c r="B15">
        <v>9.4E-2</v>
      </c>
      <c r="C15">
        <f t="shared" si="0"/>
        <v>2.4157999999999999E-2</v>
      </c>
      <c r="D15">
        <v>0.25700000000000001</v>
      </c>
      <c r="E15">
        <f t="shared" si="0"/>
        <v>6.2086060000000002E-3</v>
      </c>
    </row>
    <row r="16" spans="1:5">
      <c r="A16">
        <v>9.7000000000000003E-2</v>
      </c>
      <c r="B16">
        <v>9.2999999999999999E-2</v>
      </c>
      <c r="C16">
        <f t="shared" si="0"/>
        <v>9.0209999999999995E-3</v>
      </c>
      <c r="D16">
        <v>9.7000000000000003E-2</v>
      </c>
      <c r="E16">
        <f t="shared" si="0"/>
        <v>8.7503699999999995E-4</v>
      </c>
    </row>
    <row r="17" spans="1:5">
      <c r="A17">
        <v>3.5999999999999997E-2</v>
      </c>
      <c r="B17">
        <v>9.0999999999999998E-2</v>
      </c>
      <c r="C17">
        <f t="shared" si="0"/>
        <v>3.2759999999999998E-3</v>
      </c>
      <c r="D17">
        <v>3.5999999999999997E-2</v>
      </c>
      <c r="E17">
        <f t="shared" si="0"/>
        <v>1.1793599999999999E-4</v>
      </c>
    </row>
    <row r="18" spans="1:5">
      <c r="C18">
        <f t="shared" si="0"/>
        <v>0</v>
      </c>
    </row>
    <row r="19" spans="1:5">
      <c r="C19">
        <f t="shared" si="0"/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28A7-8064-534F-8B59-B3EA489BE49F}">
  <dimension ref="A1:E3"/>
  <sheetViews>
    <sheetView workbookViewId="0">
      <selection activeCell="B3" sqref="B3"/>
    </sheetView>
  </sheetViews>
  <sheetFormatPr baseColWidth="10" defaultRowHeight="16"/>
  <sheetData>
    <row r="1" spans="1:5">
      <c r="A1" t="s">
        <v>0</v>
      </c>
      <c r="B1" t="s">
        <v>3</v>
      </c>
      <c r="C1" t="s">
        <v>4</v>
      </c>
      <c r="D1" t="s">
        <v>5</v>
      </c>
      <c r="E1" t="s">
        <v>6</v>
      </c>
    </row>
    <row r="2" spans="1:5">
      <c r="A2">
        <v>5.63</v>
      </c>
      <c r="B2">
        <v>1.9E-2</v>
      </c>
      <c r="C2">
        <v>1.7999999999999999E-2</v>
      </c>
      <c r="D2">
        <v>1.4999999999999999E-2</v>
      </c>
      <c r="E2">
        <f>B2+C2+D2</f>
        <v>5.1999999999999998E-2</v>
      </c>
    </row>
    <row r="3" spans="1:5">
      <c r="A3">
        <v>5.51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9C6CC-B9CE-EF4A-8391-F289040EAFF1}">
  <dimension ref="A1:F23"/>
  <sheetViews>
    <sheetView workbookViewId="0">
      <selection activeCell="A11" sqref="A11:C11"/>
    </sheetView>
  </sheetViews>
  <sheetFormatPr baseColWidth="10" defaultRowHeight="16"/>
  <sheetData>
    <row r="1" spans="1:6">
      <c r="A1" t="s">
        <v>7</v>
      </c>
      <c r="B1" t="s">
        <v>1</v>
      </c>
      <c r="C1" t="s">
        <v>2</v>
      </c>
      <c r="E1" t="s">
        <v>7</v>
      </c>
      <c r="F1" t="s">
        <v>2</v>
      </c>
    </row>
    <row r="2" spans="1:6">
      <c r="A2">
        <v>2.5499999999999998</v>
      </c>
      <c r="B2">
        <v>2.3E-2</v>
      </c>
      <c r="C2">
        <f>A2*B2</f>
        <v>5.8649999999999994E-2</v>
      </c>
    </row>
    <row r="3" spans="1:6">
      <c r="A3">
        <v>2.23</v>
      </c>
      <c r="B3">
        <v>2.5000000000000001E-2</v>
      </c>
      <c r="C3">
        <f t="shared" ref="C3:C23" si="0">A3*B3</f>
        <v>5.5750000000000001E-2</v>
      </c>
    </row>
    <row r="4" spans="1:6">
      <c r="A4">
        <v>1.601</v>
      </c>
      <c r="B4">
        <v>2.7E-2</v>
      </c>
      <c r="C4">
        <f t="shared" si="0"/>
        <v>4.3227000000000002E-2</v>
      </c>
    </row>
    <row r="5" spans="1:6">
      <c r="A5">
        <v>1.044</v>
      </c>
      <c r="B5">
        <v>2.5999999999999999E-2</v>
      </c>
      <c r="C5">
        <f t="shared" si="0"/>
        <v>2.7144000000000001E-2</v>
      </c>
    </row>
    <row r="6" spans="1:6">
      <c r="A6">
        <v>0.69599999999999995</v>
      </c>
      <c r="B6">
        <v>2.8000000000000001E-2</v>
      </c>
      <c r="C6">
        <f t="shared" si="0"/>
        <v>1.9487999999999998E-2</v>
      </c>
    </row>
    <row r="7" spans="1:6">
      <c r="A7">
        <v>0.39500000000000002</v>
      </c>
      <c r="B7">
        <v>3.1E-2</v>
      </c>
      <c r="C7">
        <f t="shared" si="0"/>
        <v>1.2245000000000001E-2</v>
      </c>
    </row>
    <row r="8" spans="1:6">
      <c r="A8">
        <v>0.36899999999999999</v>
      </c>
      <c r="B8">
        <v>2.9000000000000001E-2</v>
      </c>
      <c r="C8">
        <f t="shared" ref="C8" si="1">A8*B8</f>
        <v>1.0701E-2</v>
      </c>
      <c r="E8">
        <v>3.24</v>
      </c>
      <c r="F8">
        <v>8.1000000000000003E-2</v>
      </c>
    </row>
    <row r="9" spans="1:6">
      <c r="E9">
        <v>2.5499999999999998</v>
      </c>
      <c r="F9">
        <f t="shared" ref="F9:F15" si="2">C2</f>
        <v>5.8649999999999994E-2</v>
      </c>
    </row>
    <row r="10" spans="1:6">
      <c r="C10">
        <f t="shared" si="0"/>
        <v>0</v>
      </c>
      <c r="E10">
        <v>2.23</v>
      </c>
      <c r="F10">
        <f t="shared" si="2"/>
        <v>5.5750000000000001E-2</v>
      </c>
    </row>
    <row r="11" spans="1:6">
      <c r="A11">
        <v>3.24</v>
      </c>
      <c r="B11">
        <v>2.5000000000000001E-2</v>
      </c>
      <c r="C11">
        <f t="shared" si="0"/>
        <v>8.1000000000000016E-2</v>
      </c>
      <c r="E11">
        <v>1.601</v>
      </c>
      <c r="F11">
        <f t="shared" si="2"/>
        <v>4.3227000000000002E-2</v>
      </c>
    </row>
    <row r="12" spans="1:6">
      <c r="C12">
        <f t="shared" si="0"/>
        <v>0</v>
      </c>
      <c r="E12">
        <v>1.044</v>
      </c>
      <c r="F12">
        <f t="shared" si="2"/>
        <v>2.7144000000000001E-2</v>
      </c>
    </row>
    <row r="13" spans="1:6">
      <c r="C13">
        <f t="shared" si="0"/>
        <v>0</v>
      </c>
      <c r="E13">
        <v>0.69599999999999995</v>
      </c>
      <c r="F13">
        <f t="shared" si="2"/>
        <v>1.9487999999999998E-2</v>
      </c>
    </row>
    <row r="14" spans="1:6">
      <c r="C14">
        <f t="shared" si="0"/>
        <v>0</v>
      </c>
      <c r="E14">
        <v>0.39500000000000002</v>
      </c>
      <c r="F14">
        <f t="shared" si="2"/>
        <v>1.2245000000000001E-2</v>
      </c>
    </row>
    <row r="15" spans="1:6">
      <c r="C15">
        <f t="shared" si="0"/>
        <v>0</v>
      </c>
      <c r="E15">
        <v>0.36899999999999999</v>
      </c>
      <c r="F15">
        <f t="shared" si="2"/>
        <v>1.0701E-2</v>
      </c>
    </row>
    <row r="16" spans="1:6">
      <c r="C16">
        <f t="shared" si="0"/>
        <v>0</v>
      </c>
    </row>
    <row r="17" spans="3:3">
      <c r="C17">
        <f t="shared" si="0"/>
        <v>0</v>
      </c>
    </row>
    <row r="18" spans="3:3">
      <c r="C18">
        <f t="shared" si="0"/>
        <v>0</v>
      </c>
    </row>
    <row r="19" spans="3:3">
      <c r="C19">
        <f t="shared" si="0"/>
        <v>0</v>
      </c>
    </row>
    <row r="20" spans="3:3">
      <c r="C20">
        <f t="shared" si="0"/>
        <v>0</v>
      </c>
    </row>
    <row r="21" spans="3:3">
      <c r="C21">
        <f t="shared" si="0"/>
        <v>0</v>
      </c>
    </row>
    <row r="22" spans="3:3">
      <c r="C22">
        <f t="shared" si="0"/>
        <v>0</v>
      </c>
    </row>
    <row r="23" spans="3:3">
      <c r="C23">
        <f t="shared" si="0"/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D732D-6A8B-AE42-96C0-D4EB58715985}">
  <dimension ref="A1:M24"/>
  <sheetViews>
    <sheetView workbookViewId="0">
      <selection activeCell="B4" sqref="B4"/>
    </sheetView>
  </sheetViews>
  <sheetFormatPr baseColWidth="10" defaultRowHeight="16"/>
  <sheetData>
    <row r="1" spans="1:13">
      <c r="A1" t="s">
        <v>0</v>
      </c>
      <c r="B1" t="s">
        <v>1</v>
      </c>
      <c r="C1" t="s">
        <v>2</v>
      </c>
      <c r="H1">
        <v>5.84</v>
      </c>
      <c r="I1">
        <v>4.8000000000000001E-2</v>
      </c>
      <c r="J1">
        <f>H1*I1</f>
        <v>0.28032000000000001</v>
      </c>
      <c r="L1" t="s">
        <v>0</v>
      </c>
      <c r="M1" t="s">
        <v>2</v>
      </c>
    </row>
    <row r="2" spans="1:13">
      <c r="A2">
        <v>5.65</v>
      </c>
      <c r="B2">
        <v>4.4999999999999998E-2</v>
      </c>
      <c r="C2">
        <f>A2*B2</f>
        <v>0.25425000000000003</v>
      </c>
      <c r="H2">
        <v>5.0999999999999996</v>
      </c>
      <c r="I2">
        <v>6.7000000000000004E-2</v>
      </c>
      <c r="J2">
        <f t="shared" ref="J2:J24" si="0">H2*I2</f>
        <v>0.3417</v>
      </c>
      <c r="L2">
        <v>5.84</v>
      </c>
      <c r="M2">
        <f>J1</f>
        <v>0.28032000000000001</v>
      </c>
    </row>
    <row r="3" spans="1:13">
      <c r="A3">
        <v>5.55</v>
      </c>
      <c r="B3">
        <v>5.0999999999999997E-2</v>
      </c>
      <c r="C3">
        <f t="shared" ref="C3:C15" si="1">A3*B3</f>
        <v>0.28304999999999997</v>
      </c>
      <c r="H3">
        <v>4.32</v>
      </c>
      <c r="I3">
        <v>0.08</v>
      </c>
      <c r="J3">
        <f t="shared" si="0"/>
        <v>0.34560000000000002</v>
      </c>
      <c r="L3">
        <v>5.0999999999999996</v>
      </c>
      <c r="M3">
        <f t="shared" ref="M3:M10" si="2">J2</f>
        <v>0.3417</v>
      </c>
    </row>
    <row r="4" spans="1:13">
      <c r="A4">
        <v>5.01</v>
      </c>
      <c r="B4">
        <v>5.7000000000000002E-2</v>
      </c>
      <c r="C4">
        <f t="shared" si="1"/>
        <v>0.28556999999999999</v>
      </c>
      <c r="H4">
        <v>3.82</v>
      </c>
      <c r="I4">
        <v>7.1999999999999995E-2</v>
      </c>
      <c r="J4">
        <f t="shared" si="0"/>
        <v>0.27503999999999995</v>
      </c>
      <c r="L4">
        <v>4.32</v>
      </c>
      <c r="M4">
        <f t="shared" si="2"/>
        <v>0.34560000000000002</v>
      </c>
    </row>
    <row r="5" spans="1:13">
      <c r="A5">
        <v>4.5</v>
      </c>
      <c r="C5">
        <f t="shared" si="1"/>
        <v>0</v>
      </c>
      <c r="H5">
        <v>3.2</v>
      </c>
      <c r="I5">
        <v>7.2999999999999995E-2</v>
      </c>
      <c r="J5">
        <f t="shared" si="0"/>
        <v>0.2336</v>
      </c>
      <c r="L5">
        <v>3.82</v>
      </c>
      <c r="M5">
        <f t="shared" si="2"/>
        <v>0.27503999999999995</v>
      </c>
    </row>
    <row r="6" spans="1:13">
      <c r="C6">
        <f t="shared" si="1"/>
        <v>0</v>
      </c>
      <c r="H6">
        <v>2.5099999999999998</v>
      </c>
      <c r="I6">
        <v>5.8999999999999997E-2</v>
      </c>
      <c r="J6">
        <f t="shared" si="0"/>
        <v>0.14808999999999997</v>
      </c>
      <c r="L6">
        <v>3.2</v>
      </c>
      <c r="M6">
        <f t="shared" si="2"/>
        <v>0.2336</v>
      </c>
    </row>
    <row r="7" spans="1:13">
      <c r="C7">
        <f t="shared" si="1"/>
        <v>0</v>
      </c>
      <c r="H7">
        <v>1.6910000000000001</v>
      </c>
      <c r="I7">
        <v>4.9000000000000002E-2</v>
      </c>
      <c r="J7">
        <f t="shared" si="0"/>
        <v>8.2859000000000002E-2</v>
      </c>
      <c r="L7">
        <v>2.5099999999999998</v>
      </c>
      <c r="M7">
        <f t="shared" si="2"/>
        <v>0.14808999999999997</v>
      </c>
    </row>
    <row r="8" spans="1:13">
      <c r="C8">
        <f t="shared" si="1"/>
        <v>0</v>
      </c>
      <c r="H8">
        <v>0.79600000000000004</v>
      </c>
      <c r="I8">
        <v>3.5999999999999997E-2</v>
      </c>
      <c r="J8">
        <f t="shared" si="0"/>
        <v>2.8656000000000001E-2</v>
      </c>
      <c r="L8">
        <v>1.6910000000000001</v>
      </c>
      <c r="M8">
        <f t="shared" si="2"/>
        <v>8.2859000000000002E-2</v>
      </c>
    </row>
    <row r="9" spans="1:13">
      <c r="C9">
        <f t="shared" si="1"/>
        <v>0</v>
      </c>
      <c r="H9">
        <v>0.67900000000000005</v>
      </c>
      <c r="I9">
        <v>3.4000000000000002E-2</v>
      </c>
      <c r="J9">
        <f t="shared" si="0"/>
        <v>2.3086000000000002E-2</v>
      </c>
      <c r="L9">
        <v>0.79600000000000004</v>
      </c>
      <c r="M9">
        <f t="shared" si="2"/>
        <v>2.8656000000000001E-2</v>
      </c>
    </row>
    <row r="10" spans="1:13">
      <c r="C10">
        <f t="shared" si="1"/>
        <v>0</v>
      </c>
      <c r="J10">
        <f t="shared" si="0"/>
        <v>0</v>
      </c>
      <c r="L10">
        <v>0.67900000000000005</v>
      </c>
      <c r="M10">
        <f t="shared" si="2"/>
        <v>2.3086000000000002E-2</v>
      </c>
    </row>
    <row r="11" spans="1:13">
      <c r="C11">
        <f t="shared" si="1"/>
        <v>0</v>
      </c>
      <c r="J11">
        <f t="shared" si="0"/>
        <v>0</v>
      </c>
    </row>
    <row r="12" spans="1:13">
      <c r="C12">
        <f t="shared" si="1"/>
        <v>0</v>
      </c>
      <c r="J12">
        <f t="shared" si="0"/>
        <v>0</v>
      </c>
    </row>
    <row r="13" spans="1:13">
      <c r="C13">
        <f t="shared" si="1"/>
        <v>0</v>
      </c>
      <c r="J13">
        <f t="shared" si="0"/>
        <v>0</v>
      </c>
    </row>
    <row r="14" spans="1:13">
      <c r="C14">
        <f t="shared" si="1"/>
        <v>0</v>
      </c>
      <c r="J14">
        <f t="shared" si="0"/>
        <v>0</v>
      </c>
    </row>
    <row r="15" spans="1:13">
      <c r="C15">
        <f t="shared" si="1"/>
        <v>0</v>
      </c>
      <c r="J15">
        <f t="shared" si="0"/>
        <v>0</v>
      </c>
    </row>
    <row r="16" spans="1:13">
      <c r="J16">
        <f t="shared" si="0"/>
        <v>0</v>
      </c>
    </row>
    <row r="17" spans="10:10">
      <c r="J17">
        <f t="shared" si="0"/>
        <v>0</v>
      </c>
    </row>
    <row r="18" spans="10:10">
      <c r="J18">
        <f t="shared" si="0"/>
        <v>0</v>
      </c>
    </row>
    <row r="19" spans="10:10">
      <c r="J19">
        <f t="shared" si="0"/>
        <v>0</v>
      </c>
    </row>
    <row r="20" spans="10:10">
      <c r="J20">
        <f t="shared" si="0"/>
        <v>0</v>
      </c>
    </row>
    <row r="21" spans="10:10">
      <c r="J21">
        <f t="shared" si="0"/>
        <v>0</v>
      </c>
    </row>
    <row r="22" spans="10:10">
      <c r="J22">
        <f t="shared" si="0"/>
        <v>0</v>
      </c>
    </row>
    <row r="23" spans="10:10">
      <c r="J23">
        <f t="shared" si="0"/>
        <v>0</v>
      </c>
    </row>
    <row r="24" spans="10:10">
      <c r="J24">
        <f t="shared" si="0"/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096B9-4D9E-EC45-B04A-7041D92C3E87}">
  <dimension ref="A1:G24"/>
  <sheetViews>
    <sheetView zoomScale="83" workbookViewId="0">
      <selection sqref="A1:G24"/>
    </sheetView>
  </sheetViews>
  <sheetFormatPr baseColWidth="10" defaultRowHeight="16"/>
  <sheetData>
    <row r="1" spans="1:7">
      <c r="A1" t="s">
        <v>0</v>
      </c>
      <c r="B1" t="s">
        <v>1</v>
      </c>
      <c r="C1" t="s">
        <v>0</v>
      </c>
      <c r="D1" t="s">
        <v>8</v>
      </c>
      <c r="F1" t="s">
        <v>9</v>
      </c>
      <c r="G1" t="s">
        <v>2</v>
      </c>
    </row>
    <row r="2" spans="1:7">
      <c r="A2">
        <v>3</v>
      </c>
      <c r="B2">
        <v>206.8</v>
      </c>
      <c r="C2">
        <f>A2</f>
        <v>3</v>
      </c>
      <c r="D2">
        <f>B2/1000</f>
        <v>0.20680000000000001</v>
      </c>
      <c r="F2">
        <f>C2</f>
        <v>3</v>
      </c>
      <c r="G2">
        <f>C2*D2</f>
        <v>0.62040000000000006</v>
      </c>
    </row>
    <row r="3" spans="1:7">
      <c r="A3">
        <v>3.06</v>
      </c>
      <c r="B3">
        <v>212.1</v>
      </c>
      <c r="C3">
        <f t="shared" ref="C3:C24" si="0">A3</f>
        <v>3.06</v>
      </c>
      <c r="D3">
        <f t="shared" ref="D3:D24" si="1">B3/1000</f>
        <v>0.21209999999999998</v>
      </c>
      <c r="F3">
        <f t="shared" ref="F3:F24" si="2">C3</f>
        <v>3.06</v>
      </c>
      <c r="G3">
        <f t="shared" ref="G3:G24" si="3">C3*D3</f>
        <v>0.64902599999999999</v>
      </c>
    </row>
    <row r="4" spans="1:7">
      <c r="A4">
        <v>3.14</v>
      </c>
      <c r="B4">
        <v>217</v>
      </c>
      <c r="C4">
        <f t="shared" si="0"/>
        <v>3.14</v>
      </c>
      <c r="D4">
        <f t="shared" si="1"/>
        <v>0.217</v>
      </c>
      <c r="F4">
        <f t="shared" si="2"/>
        <v>3.14</v>
      </c>
      <c r="G4">
        <f t="shared" si="3"/>
        <v>0.68137999999999999</v>
      </c>
    </row>
    <row r="5" spans="1:7">
      <c r="A5">
        <v>3.2</v>
      </c>
      <c r="B5">
        <v>222.5</v>
      </c>
      <c r="C5">
        <f t="shared" si="0"/>
        <v>3.2</v>
      </c>
      <c r="D5">
        <f t="shared" si="1"/>
        <v>0.2225</v>
      </c>
      <c r="F5">
        <f t="shared" si="2"/>
        <v>3.2</v>
      </c>
      <c r="G5">
        <f t="shared" si="3"/>
        <v>0.71200000000000008</v>
      </c>
    </row>
    <row r="6" spans="1:7">
      <c r="A6">
        <v>3.28</v>
      </c>
      <c r="B6">
        <v>227.2</v>
      </c>
      <c r="C6">
        <f t="shared" si="0"/>
        <v>3.28</v>
      </c>
      <c r="D6">
        <f t="shared" si="1"/>
        <v>0.22719999999999999</v>
      </c>
      <c r="F6">
        <f t="shared" si="2"/>
        <v>3.28</v>
      </c>
      <c r="G6">
        <f t="shared" si="3"/>
        <v>0.74521599999999988</v>
      </c>
    </row>
    <row r="7" spans="1:7">
      <c r="A7">
        <v>3.3</v>
      </c>
      <c r="B7">
        <v>229.2</v>
      </c>
      <c r="C7">
        <f t="shared" si="0"/>
        <v>3.3</v>
      </c>
      <c r="D7">
        <f t="shared" si="1"/>
        <v>0.22919999999999999</v>
      </c>
      <c r="F7">
        <f t="shared" si="2"/>
        <v>3.3</v>
      </c>
      <c r="G7">
        <f t="shared" si="3"/>
        <v>0.75635999999999992</v>
      </c>
    </row>
    <row r="8" spans="1:7">
      <c r="A8">
        <v>3.3</v>
      </c>
      <c r="B8">
        <v>229</v>
      </c>
      <c r="C8">
        <f t="shared" si="0"/>
        <v>3.3</v>
      </c>
      <c r="D8">
        <f t="shared" si="1"/>
        <v>0.22900000000000001</v>
      </c>
      <c r="F8">
        <f t="shared" si="2"/>
        <v>3.3</v>
      </c>
      <c r="G8">
        <f t="shared" si="3"/>
        <v>0.75570000000000004</v>
      </c>
    </row>
    <row r="9" spans="1:7">
      <c r="A9">
        <v>3.3</v>
      </c>
      <c r="B9">
        <v>228.8</v>
      </c>
      <c r="C9">
        <f t="shared" si="0"/>
        <v>3.3</v>
      </c>
      <c r="D9">
        <f t="shared" si="1"/>
        <v>0.2288</v>
      </c>
      <c r="F9">
        <f t="shared" si="2"/>
        <v>3.3</v>
      </c>
      <c r="G9">
        <f t="shared" si="3"/>
        <v>0.75503999999999993</v>
      </c>
    </row>
    <row r="10" spans="1:7">
      <c r="A10">
        <v>3.34</v>
      </c>
      <c r="B10">
        <v>232.2</v>
      </c>
      <c r="C10">
        <f t="shared" si="0"/>
        <v>3.34</v>
      </c>
      <c r="D10">
        <f t="shared" si="1"/>
        <v>0.23219999999999999</v>
      </c>
      <c r="F10">
        <f t="shared" si="2"/>
        <v>3.34</v>
      </c>
      <c r="G10">
        <f t="shared" si="3"/>
        <v>0.7755479999999999</v>
      </c>
    </row>
    <row r="11" spans="1:7">
      <c r="A11">
        <v>3.4</v>
      </c>
      <c r="B11">
        <v>235.5</v>
      </c>
      <c r="C11">
        <f t="shared" si="0"/>
        <v>3.4</v>
      </c>
      <c r="D11">
        <f t="shared" si="1"/>
        <v>0.23549999999999999</v>
      </c>
      <c r="F11">
        <f t="shared" si="2"/>
        <v>3.4</v>
      </c>
      <c r="G11">
        <f t="shared" si="3"/>
        <v>0.80069999999999997</v>
      </c>
    </row>
    <row r="12" spans="1:7">
      <c r="A12">
        <v>4.0199999999999996</v>
      </c>
      <c r="B12">
        <v>237.2</v>
      </c>
      <c r="C12">
        <f t="shared" si="0"/>
        <v>4.0199999999999996</v>
      </c>
      <c r="D12">
        <f t="shared" si="1"/>
        <v>0.23719999999999999</v>
      </c>
      <c r="F12">
        <f t="shared" si="2"/>
        <v>4.0199999999999996</v>
      </c>
      <c r="G12">
        <f t="shared" si="3"/>
        <v>0.95354399999999984</v>
      </c>
    </row>
    <row r="13" spans="1:7">
      <c r="A13">
        <v>4.68</v>
      </c>
      <c r="B13">
        <v>231</v>
      </c>
      <c r="C13">
        <f t="shared" si="0"/>
        <v>4.68</v>
      </c>
      <c r="D13">
        <f t="shared" si="1"/>
        <v>0.23100000000000001</v>
      </c>
      <c r="F13">
        <f t="shared" si="2"/>
        <v>4.68</v>
      </c>
      <c r="G13">
        <f t="shared" si="3"/>
        <v>1.08108</v>
      </c>
    </row>
    <row r="14" spans="1:7">
      <c r="A14">
        <v>5.23</v>
      </c>
      <c r="B14">
        <v>201</v>
      </c>
      <c r="C14">
        <f t="shared" si="0"/>
        <v>5.23</v>
      </c>
      <c r="D14">
        <f t="shared" si="1"/>
        <v>0.20100000000000001</v>
      </c>
      <c r="F14">
        <f t="shared" si="2"/>
        <v>5.23</v>
      </c>
      <c r="G14">
        <f t="shared" si="3"/>
        <v>1.0512300000000001</v>
      </c>
    </row>
    <row r="15" spans="1:7">
      <c r="A15">
        <v>5.47</v>
      </c>
      <c r="B15">
        <v>163</v>
      </c>
      <c r="C15">
        <f t="shared" si="0"/>
        <v>5.47</v>
      </c>
      <c r="D15">
        <f t="shared" si="1"/>
        <v>0.16300000000000001</v>
      </c>
      <c r="F15">
        <f t="shared" si="2"/>
        <v>5.47</v>
      </c>
      <c r="G15">
        <f t="shared" si="3"/>
        <v>0.89161000000000001</v>
      </c>
    </row>
    <row r="16" spans="1:7">
      <c r="A16">
        <v>5.49</v>
      </c>
      <c r="B16">
        <v>155.69999999999999</v>
      </c>
      <c r="C16">
        <f t="shared" si="0"/>
        <v>5.49</v>
      </c>
      <c r="D16">
        <f t="shared" si="1"/>
        <v>0.15569999999999998</v>
      </c>
      <c r="F16">
        <f t="shared" si="2"/>
        <v>5.49</v>
      </c>
      <c r="G16">
        <f t="shared" si="3"/>
        <v>0.85479299999999991</v>
      </c>
    </row>
    <row r="17" spans="1:7">
      <c r="A17">
        <v>5.65</v>
      </c>
      <c r="B17">
        <v>113.7</v>
      </c>
      <c r="C17">
        <f t="shared" si="0"/>
        <v>5.65</v>
      </c>
      <c r="D17">
        <f t="shared" si="1"/>
        <v>0.11370000000000001</v>
      </c>
      <c r="F17">
        <f t="shared" si="2"/>
        <v>5.65</v>
      </c>
      <c r="G17">
        <f t="shared" si="3"/>
        <v>0.64240500000000011</v>
      </c>
    </row>
    <row r="18" spans="1:7">
      <c r="A18">
        <v>5.65</v>
      </c>
      <c r="B18">
        <v>110.4</v>
      </c>
      <c r="C18">
        <f t="shared" si="0"/>
        <v>5.65</v>
      </c>
      <c r="D18">
        <f t="shared" si="1"/>
        <v>0.11040000000000001</v>
      </c>
      <c r="F18">
        <f t="shared" si="2"/>
        <v>5.65</v>
      </c>
      <c r="G18">
        <f t="shared" si="3"/>
        <v>0.62376000000000009</v>
      </c>
    </row>
    <row r="19" spans="1:7">
      <c r="A19">
        <v>5.69</v>
      </c>
      <c r="B19">
        <v>103.4</v>
      </c>
      <c r="C19">
        <f t="shared" si="0"/>
        <v>5.69</v>
      </c>
      <c r="D19">
        <f t="shared" si="1"/>
        <v>0.10340000000000001</v>
      </c>
      <c r="F19">
        <f t="shared" si="2"/>
        <v>5.69</v>
      </c>
      <c r="G19">
        <f t="shared" si="3"/>
        <v>0.58834600000000004</v>
      </c>
    </row>
    <row r="20" spans="1:7">
      <c r="A20">
        <v>5.73</v>
      </c>
      <c r="B20">
        <v>88.2</v>
      </c>
      <c r="C20">
        <f t="shared" si="0"/>
        <v>5.73</v>
      </c>
      <c r="D20">
        <f t="shared" si="1"/>
        <v>8.8200000000000001E-2</v>
      </c>
      <c r="F20">
        <f t="shared" si="2"/>
        <v>5.73</v>
      </c>
      <c r="G20">
        <f t="shared" si="3"/>
        <v>0.505386</v>
      </c>
    </row>
    <row r="21" spans="1:7">
      <c r="A21">
        <v>5.77</v>
      </c>
      <c r="B21">
        <v>78.599999999999994</v>
      </c>
      <c r="C21">
        <f t="shared" si="0"/>
        <v>5.77</v>
      </c>
      <c r="D21">
        <f t="shared" si="1"/>
        <v>7.8599999999999989E-2</v>
      </c>
      <c r="F21">
        <f t="shared" si="2"/>
        <v>5.77</v>
      </c>
      <c r="G21">
        <f t="shared" si="3"/>
        <v>0.45352199999999993</v>
      </c>
    </row>
    <row r="22" spans="1:7">
      <c r="A22">
        <v>5.81</v>
      </c>
      <c r="B22">
        <v>61.2</v>
      </c>
      <c r="C22">
        <f t="shared" si="0"/>
        <v>5.81</v>
      </c>
      <c r="D22">
        <f t="shared" si="1"/>
        <v>6.1200000000000004E-2</v>
      </c>
      <c r="F22">
        <f t="shared" si="2"/>
        <v>5.81</v>
      </c>
      <c r="G22">
        <f t="shared" si="3"/>
        <v>0.355572</v>
      </c>
    </row>
    <row r="23" spans="1:7">
      <c r="A23">
        <v>5.83</v>
      </c>
      <c r="B23">
        <v>57.7</v>
      </c>
      <c r="C23">
        <f t="shared" si="0"/>
        <v>5.83</v>
      </c>
      <c r="D23">
        <f t="shared" si="1"/>
        <v>5.7700000000000001E-2</v>
      </c>
      <c r="F23">
        <f t="shared" si="2"/>
        <v>5.83</v>
      </c>
      <c r="G23">
        <f t="shared" si="3"/>
        <v>0.336391</v>
      </c>
    </row>
    <row r="24" spans="1:7">
      <c r="A24">
        <v>5.87</v>
      </c>
      <c r="B24">
        <v>44.1</v>
      </c>
      <c r="C24">
        <f t="shared" si="0"/>
        <v>5.87</v>
      </c>
      <c r="D24">
        <f t="shared" si="1"/>
        <v>4.41E-2</v>
      </c>
      <c r="F24">
        <f t="shared" si="2"/>
        <v>5.87</v>
      </c>
      <c r="G24">
        <f t="shared" si="3"/>
        <v>0.25886700000000001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A65CF-AD94-8B46-9328-4C4B253D2506}">
  <dimension ref="A1:B19"/>
  <sheetViews>
    <sheetView tabSelected="1" zoomScale="90" workbookViewId="0">
      <selection activeCell="D27" sqref="D27"/>
    </sheetView>
  </sheetViews>
  <sheetFormatPr baseColWidth="10" defaultRowHeight="16"/>
  <sheetData>
    <row r="1" spans="1:2">
      <c r="A1" t="s">
        <v>0</v>
      </c>
      <c r="B1" t="s">
        <v>1</v>
      </c>
    </row>
    <row r="2" spans="1:2">
      <c r="A2">
        <v>2.06</v>
      </c>
      <c r="B2">
        <v>0.22</v>
      </c>
    </row>
    <row r="3" spans="1:2">
      <c r="A3">
        <v>2.08</v>
      </c>
      <c r="B3">
        <v>0.22</v>
      </c>
    </row>
    <row r="4" spans="1:2">
      <c r="A4">
        <v>2.2200000000000002</v>
      </c>
      <c r="B4">
        <v>0.21</v>
      </c>
    </row>
    <row r="5" spans="1:2">
      <c r="A5">
        <v>2.9</v>
      </c>
      <c r="B5">
        <v>0.21</v>
      </c>
    </row>
    <row r="6" spans="1:2">
      <c r="A6">
        <v>3.46</v>
      </c>
      <c r="B6">
        <v>0.2</v>
      </c>
    </row>
    <row r="7" spans="1:2">
      <c r="A7">
        <v>4.84</v>
      </c>
      <c r="B7">
        <v>0.19</v>
      </c>
    </row>
    <row r="8" spans="1:2">
      <c r="A8">
        <v>4.88</v>
      </c>
      <c r="B8">
        <v>0.12</v>
      </c>
    </row>
    <row r="9" spans="1:2">
      <c r="A9">
        <v>4.9000000000000004</v>
      </c>
      <c r="B9">
        <v>0.08</v>
      </c>
    </row>
    <row r="10" spans="1:2">
      <c r="A10">
        <v>4.92</v>
      </c>
      <c r="B10">
        <v>0.06</v>
      </c>
    </row>
    <row r="19" spans="2:2">
      <c r="B19" t="s">
        <v>14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2D329-D3C9-5945-A60A-21171D2A0CE9}">
  <dimension ref="A1:B24"/>
  <sheetViews>
    <sheetView workbookViewId="0">
      <selection activeCell="B24" sqref="B24"/>
    </sheetView>
  </sheetViews>
  <sheetFormatPr baseColWidth="10" defaultRowHeight="16"/>
  <sheetData>
    <row r="1" spans="1:2">
      <c r="A1">
        <v>4.4400000000000004</v>
      </c>
      <c r="B1">
        <v>0.05</v>
      </c>
    </row>
    <row r="2" spans="1:2">
      <c r="A2">
        <v>4.4000000000000004</v>
      </c>
      <c r="B2">
        <v>0.05</v>
      </c>
    </row>
    <row r="3" spans="1:2">
      <c r="A3">
        <v>4.3600000000000003</v>
      </c>
      <c r="B3">
        <v>0.06</v>
      </c>
    </row>
    <row r="4" spans="1:2">
      <c r="A4">
        <v>4.28</v>
      </c>
      <c r="B4">
        <v>7.0000000000000007E-2</v>
      </c>
    </row>
    <row r="6" spans="1:2">
      <c r="A6">
        <v>4.12</v>
      </c>
      <c r="B6">
        <v>0.08</v>
      </c>
    </row>
    <row r="7" spans="1:2">
      <c r="A7">
        <v>4.0599999999999996</v>
      </c>
      <c r="B7">
        <v>0.09</v>
      </c>
    </row>
    <row r="8" spans="1:2">
      <c r="A8">
        <v>3.9</v>
      </c>
      <c r="B8">
        <v>0.1</v>
      </c>
    </row>
    <row r="9" spans="1:2">
      <c r="A9">
        <v>3.84</v>
      </c>
      <c r="B9">
        <v>0.1</v>
      </c>
    </row>
    <row r="10" spans="1:2">
      <c r="A10">
        <v>3.72</v>
      </c>
      <c r="B10">
        <v>0.12</v>
      </c>
    </row>
    <row r="11" spans="1:2">
      <c r="A11">
        <v>3.6</v>
      </c>
      <c r="B11">
        <v>0.12</v>
      </c>
    </row>
    <row r="12" spans="1:2">
      <c r="A12">
        <v>3.42</v>
      </c>
      <c r="B12">
        <v>0.15</v>
      </c>
    </row>
    <row r="13" spans="1:2">
      <c r="A13">
        <v>3.18</v>
      </c>
      <c r="B13">
        <v>0.18</v>
      </c>
    </row>
    <row r="14" spans="1:2">
      <c r="A14">
        <v>3</v>
      </c>
      <c r="B14">
        <v>0.19</v>
      </c>
    </row>
    <row r="15" spans="1:2">
      <c r="A15">
        <v>2.72</v>
      </c>
      <c r="B15">
        <v>0.22</v>
      </c>
    </row>
    <row r="16" spans="1:2">
      <c r="A16">
        <v>2.5</v>
      </c>
      <c r="B16">
        <v>0.24</v>
      </c>
    </row>
    <row r="17" spans="1:2">
      <c r="A17">
        <v>2.4</v>
      </c>
      <c r="B17">
        <v>0.25</v>
      </c>
    </row>
    <row r="18" spans="1:2">
      <c r="A18">
        <v>2.38</v>
      </c>
      <c r="B18">
        <v>0.25</v>
      </c>
    </row>
    <row r="19" spans="1:2">
      <c r="A19">
        <v>2.36</v>
      </c>
      <c r="B19">
        <v>0.25</v>
      </c>
    </row>
    <row r="24" spans="1:2">
      <c r="B24" t="s">
        <v>13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2BD4F-8F2D-284A-BA5A-C0279192DDE3}">
  <dimension ref="A1:Q19"/>
  <sheetViews>
    <sheetView zoomScale="75" workbookViewId="0">
      <selection activeCell="B19" sqref="B19"/>
    </sheetView>
  </sheetViews>
  <sheetFormatPr baseColWidth="10" defaultRowHeight="16"/>
  <sheetData>
    <row r="1" spans="1:2">
      <c r="A1" t="s">
        <v>0</v>
      </c>
      <c r="B1" t="s">
        <v>1</v>
      </c>
    </row>
    <row r="2" spans="1:2">
      <c r="A2">
        <v>4.84</v>
      </c>
      <c r="B2">
        <v>0.05</v>
      </c>
    </row>
    <row r="3" spans="1:2">
      <c r="A3">
        <v>4.82</v>
      </c>
      <c r="B3">
        <v>7.0000000000000007E-2</v>
      </c>
    </row>
    <row r="4" spans="1:2">
      <c r="A4">
        <v>4.8</v>
      </c>
      <c r="B4">
        <v>0.08</v>
      </c>
    </row>
    <row r="5" spans="1:2">
      <c r="A5">
        <v>4.76</v>
      </c>
      <c r="B5">
        <v>0.09</v>
      </c>
    </row>
    <row r="6" spans="1:2">
      <c r="A6">
        <v>4.74</v>
      </c>
      <c r="B6">
        <v>0.1</v>
      </c>
    </row>
    <row r="7" spans="1:2">
      <c r="A7">
        <v>4.66</v>
      </c>
      <c r="B7">
        <v>0.13</v>
      </c>
    </row>
    <row r="8" spans="1:2">
      <c r="A8">
        <v>4.62</v>
      </c>
      <c r="B8">
        <v>0.15</v>
      </c>
    </row>
    <row r="9" spans="1:2">
      <c r="A9">
        <v>4.5599999999999996</v>
      </c>
      <c r="B9">
        <v>0.18</v>
      </c>
    </row>
    <row r="10" spans="1:2">
      <c r="A10">
        <v>3.78</v>
      </c>
      <c r="B10">
        <v>0.2</v>
      </c>
    </row>
    <row r="11" spans="1:2">
      <c r="A11">
        <v>2.9</v>
      </c>
      <c r="B11">
        <v>0.2</v>
      </c>
    </row>
    <row r="12" spans="1:2">
      <c r="A12">
        <v>2.14</v>
      </c>
      <c r="B12">
        <v>0.21</v>
      </c>
    </row>
    <row r="13" spans="1:2">
      <c r="A13">
        <v>2.04</v>
      </c>
      <c r="B13">
        <v>0.21</v>
      </c>
    </row>
    <row r="14" spans="1:2">
      <c r="A14">
        <v>2.02</v>
      </c>
      <c r="B14">
        <v>0.21</v>
      </c>
    </row>
    <row r="19" spans="1:17">
      <c r="A19" t="s">
        <v>11</v>
      </c>
      <c r="B19" t="s">
        <v>12</v>
      </c>
      <c r="Q19" t="s">
        <v>10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attemp1</vt:lpstr>
      <vt:lpstr>Sheet4</vt:lpstr>
      <vt:lpstr>best one</vt:lpstr>
      <vt:lpstr>Emulating PV</vt:lpstr>
      <vt:lpstr>EPV2</vt:lpstr>
      <vt:lpstr>EPV3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2023-05-23T13:29:55Z</dcterms:created>
  <dcterms:modified xsi:type="dcterms:W3CDTF">2023-05-24T15:32:09Z</dcterms:modified>
</cp:coreProperties>
</file>