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s Kurlovics\Dropbox\modeļi_metformīns\PUB Eritrociti\S01 Clinical pharmacokinetics\"/>
    </mc:Choice>
  </mc:AlternateContent>
  <xr:revisionPtr revIDLastSave="0" documentId="13_ncr:1_{471754B2-6C61-4E65-B6F7-4714F5B335DC}" xr6:coauthVersionLast="46" xr6:coauthVersionMax="46" xr10:uidLastSave="{00000000-0000-0000-0000-000000000000}"/>
  <bookViews>
    <workbookView xWindow="-110" yWindow="-110" windowWidth="19420" windowHeight="10420" xr2:uid="{25381B6F-E875-9749-94E8-14DA871C38F9}"/>
  </bookViews>
  <sheets>
    <sheet name="SupplCon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2" l="1"/>
  <c r="D52" i="2"/>
  <c r="E52" i="2"/>
  <c r="F52" i="2"/>
  <c r="G52" i="2"/>
  <c r="H52" i="2"/>
  <c r="J52" i="2"/>
  <c r="K52" i="2"/>
  <c r="L52" i="2"/>
  <c r="M52" i="2"/>
  <c r="N52" i="2"/>
  <c r="O52" i="2"/>
  <c r="P52" i="2"/>
  <c r="B52" i="2"/>
  <c r="P51" i="2"/>
  <c r="O51" i="2"/>
  <c r="N51" i="2"/>
  <c r="M51" i="2"/>
  <c r="L51" i="2"/>
  <c r="K51" i="2"/>
  <c r="J51" i="2"/>
  <c r="H51" i="2"/>
  <c r="G51" i="2"/>
  <c r="F51" i="2"/>
  <c r="E51" i="2"/>
  <c r="D51" i="2"/>
  <c r="C51" i="2"/>
  <c r="B51" i="2"/>
</calcChain>
</file>

<file path=xl/sharedStrings.xml><?xml version="1.0" encoding="utf-8"?>
<sst xmlns="http://schemas.openxmlformats.org/spreadsheetml/2006/main" count="13" uniqueCount="13">
  <si>
    <t>Time, h</t>
  </si>
  <si>
    <t>Metformin plasma concentration, ng/mL</t>
  </si>
  <si>
    <t>Metformin red blood cell concentration, ng/mL</t>
  </si>
  <si>
    <t>AVERAGE</t>
  </si>
  <si>
    <t>STDEV</t>
  </si>
  <si>
    <t>Individual No.</t>
  </si>
  <si>
    <t>Metformin transport rates between plasma and red blood cells in humans</t>
  </si>
  <si>
    <t>Janis Kurlovics1,2, Darta Maija Zake1,3, Linda Zaharenko3, Kristaps Berzins1, Janis Klovins3, Egils Stalidzans1,3</t>
  </si>
  <si>
    <t>1 Computational Systems Biology group, Institute of Microbiology and Biotechnology, University of Latvia, Riga, Latvia;</t>
  </si>
  <si>
    <t>2 Division of Pharmaceutical Chemistry and Technology, University of Helsinki, Helsinki, Finland;</t>
  </si>
  <si>
    <t>3 Latvian Biomedical Research and Study Centre, Riga, Latvia.</t>
  </si>
  <si>
    <t>Clinical Pharmacokinetics</t>
  </si>
  <si>
    <t>Electronic supplementary material_1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</si>
</sst>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/>
    <xf numFmtId="2" fontId="5" fillId="2" borderId="1" xfId="0" applyNumberFormat="1" applyFont="1" applyFill="1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2" fontId="5" fillId="3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2" fontId="5" fillId="3" borderId="1" xfId="0" applyNumberFormat="1" applyFont="1" applyFill="1" applyBorder="1" applyAlignment="1">
      <alignment horizontal="right" vertical="center" wrapText="1"/>
    </xf>
    <xf numFmtId="2" fontId="4" fillId="2" borderId="1" xfId="0" applyNumberFormat="1" applyFont="1" applyFill="1" applyBorder="1"/>
    <xf numFmtId="2" fontId="4" fillId="0" borderId="1" xfId="0" applyNumberFormat="1" applyFont="1" applyBorder="1"/>
    <xf numFmtId="2" fontId="4" fillId="3" borderId="1" xfId="0" applyNumberFormat="1" applyFont="1" applyFill="1" applyBorder="1"/>
    <xf numFmtId="2" fontId="4" fillId="2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/>
    <xf numFmtId="0" fontId="3" fillId="0" borderId="0" xfId="0" applyFont="1"/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D7B6-CF21-F44A-9567-20DF56FC87CA}">
  <dimension ref="A1:AL71"/>
  <sheetViews>
    <sheetView tabSelected="1" workbookViewId="0">
      <selection activeCell="A2" sqref="A2:XFD2"/>
    </sheetView>
  </sheetViews>
  <sheetFormatPr defaultColWidth="10.6640625" defaultRowHeight="15.5" x14ac:dyDescent="0.35"/>
  <cols>
    <col min="1" max="2" width="10.83203125" style="1"/>
  </cols>
  <sheetData>
    <row r="1" spans="1:38" x14ac:dyDescent="0.35">
      <c r="A1" s="31" t="s">
        <v>12</v>
      </c>
      <c r="B1" s="31"/>
      <c r="C1" s="31"/>
    </row>
    <row r="2" spans="1:38" x14ac:dyDescent="0.35">
      <c r="A2" s="30"/>
      <c r="B2" s="30"/>
      <c r="C2" s="30"/>
    </row>
    <row r="3" spans="1:38" x14ac:dyDescent="0.35">
      <c r="A3" s="35" t="s">
        <v>6</v>
      </c>
      <c r="B3" s="35"/>
      <c r="C3" s="35"/>
      <c r="D3" s="35"/>
      <c r="E3" s="35"/>
      <c r="F3" s="35"/>
    </row>
    <row r="4" spans="1:38" x14ac:dyDescent="0.35">
      <c r="A4" s="32" t="s">
        <v>11</v>
      </c>
      <c r="B4" s="32"/>
    </row>
    <row r="5" spans="1:38" x14ac:dyDescent="0.35">
      <c r="A5" s="36" t="s">
        <v>7</v>
      </c>
      <c r="B5" s="36"/>
      <c r="C5" s="36"/>
      <c r="D5" s="36"/>
      <c r="E5" s="36"/>
      <c r="F5" s="36"/>
      <c r="G5" s="36"/>
      <c r="H5" s="36"/>
      <c r="I5" s="36"/>
    </row>
    <row r="6" spans="1:38" x14ac:dyDescent="0.35">
      <c r="A6" s="31" t="s">
        <v>8</v>
      </c>
      <c r="B6" s="31"/>
      <c r="C6" s="31"/>
      <c r="D6" s="31"/>
      <c r="E6" s="31"/>
      <c r="F6" s="31"/>
      <c r="G6" s="31"/>
      <c r="H6" s="31"/>
      <c r="I6" s="31"/>
      <c r="J6" s="31"/>
    </row>
    <row r="7" spans="1:38" x14ac:dyDescent="0.35">
      <c r="A7" s="31" t="s">
        <v>9</v>
      </c>
      <c r="B7" s="31"/>
      <c r="C7" s="31"/>
      <c r="D7" s="31"/>
      <c r="E7" s="31"/>
      <c r="F7" s="31"/>
      <c r="G7" s="31"/>
      <c r="H7" s="31"/>
    </row>
    <row r="8" spans="1:38" x14ac:dyDescent="0.35">
      <c r="A8" s="36" t="s">
        <v>10</v>
      </c>
      <c r="B8" s="36"/>
      <c r="C8" s="36"/>
      <c r="D8" s="36"/>
      <c r="E8" s="36"/>
    </row>
    <row r="9" spans="1:38" x14ac:dyDescent="0.35">
      <c r="A9" s="28"/>
      <c r="B9" s="28"/>
      <c r="C9" s="28"/>
    </row>
    <row r="11" spans="1:38" x14ac:dyDescent="0.35">
      <c r="AF11" s="5"/>
      <c r="AG11" s="5"/>
      <c r="AH11" s="6"/>
      <c r="AI11" s="4"/>
      <c r="AJ11" s="5"/>
      <c r="AK11" s="8"/>
      <c r="AL11" s="8"/>
    </row>
    <row r="12" spans="1:38" x14ac:dyDescent="0.35">
      <c r="B12" s="34" t="s">
        <v>1</v>
      </c>
      <c r="C12" s="34"/>
      <c r="D12" s="34"/>
      <c r="E12" s="34"/>
      <c r="F12" s="34"/>
      <c r="G12" s="34"/>
      <c r="H12" s="34"/>
      <c r="J12" s="33" t="s">
        <v>2</v>
      </c>
      <c r="K12" s="33"/>
      <c r="L12" s="33"/>
      <c r="M12" s="33"/>
      <c r="N12" s="33"/>
      <c r="O12" s="33"/>
      <c r="P12" s="33"/>
      <c r="AF12" s="5"/>
      <c r="AG12" s="5"/>
      <c r="AH12" s="6"/>
      <c r="AI12" s="4"/>
      <c r="AJ12" s="5"/>
      <c r="AK12" s="8"/>
      <c r="AL12" s="8"/>
    </row>
    <row r="13" spans="1:38" x14ac:dyDescent="0.35">
      <c r="AF13" s="5"/>
      <c r="AG13" s="5"/>
      <c r="AH13" s="6"/>
      <c r="AI13" s="4"/>
      <c r="AJ13" s="5"/>
      <c r="AK13" s="8"/>
      <c r="AL13" s="8"/>
    </row>
    <row r="14" spans="1:38" x14ac:dyDescent="0.35">
      <c r="A14" s="26" t="s">
        <v>0</v>
      </c>
      <c r="B14" s="27">
        <v>0</v>
      </c>
      <c r="C14" s="27">
        <v>1</v>
      </c>
      <c r="D14" s="27">
        <v>2</v>
      </c>
      <c r="E14" s="27">
        <v>3</v>
      </c>
      <c r="F14" s="27">
        <v>6</v>
      </c>
      <c r="G14" s="27">
        <v>10</v>
      </c>
      <c r="H14" s="27">
        <v>24</v>
      </c>
      <c r="I14" s="14"/>
      <c r="J14" s="27">
        <v>0</v>
      </c>
      <c r="K14" s="27">
        <v>1</v>
      </c>
      <c r="L14" s="27">
        <v>2</v>
      </c>
      <c r="M14" s="27">
        <v>3</v>
      </c>
      <c r="N14" s="27">
        <v>6</v>
      </c>
      <c r="O14" s="27">
        <v>10</v>
      </c>
      <c r="P14" s="27">
        <v>24</v>
      </c>
      <c r="AF14" s="5"/>
      <c r="AG14" s="5"/>
      <c r="AH14" s="6"/>
      <c r="AI14" s="7"/>
      <c r="AJ14" s="5"/>
      <c r="AK14" s="8"/>
      <c r="AL14" s="8"/>
    </row>
    <row r="15" spans="1:38" ht="29" x14ac:dyDescent="0.35">
      <c r="A15" s="10" t="s">
        <v>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AF15" s="5"/>
      <c r="AG15" s="5"/>
      <c r="AH15" s="6"/>
      <c r="AI15" s="7"/>
      <c r="AJ15" s="5"/>
      <c r="AK15" s="8"/>
      <c r="AL15" s="8"/>
    </row>
    <row r="16" spans="1:38" x14ac:dyDescent="0.35">
      <c r="A16" s="14">
        <v>1</v>
      </c>
      <c r="B16" s="12">
        <v>0</v>
      </c>
      <c r="C16" s="12">
        <v>215.14</v>
      </c>
      <c r="D16" s="21"/>
      <c r="E16" s="12">
        <v>838.76</v>
      </c>
      <c r="F16" s="12">
        <v>679.26</v>
      </c>
      <c r="G16" s="12">
        <v>256.19</v>
      </c>
      <c r="H16" s="12">
        <v>21.56</v>
      </c>
      <c r="I16" s="11"/>
      <c r="J16" s="13">
        <v>0</v>
      </c>
      <c r="K16" s="13">
        <v>3.46</v>
      </c>
      <c r="L16" s="23"/>
      <c r="M16" s="13">
        <v>48.5</v>
      </c>
      <c r="N16" s="13">
        <v>74.709999999999994</v>
      </c>
      <c r="O16" s="13">
        <v>107.03</v>
      </c>
      <c r="P16" s="13">
        <v>75.08</v>
      </c>
      <c r="AF16" s="5"/>
      <c r="AG16" s="5"/>
      <c r="AH16" s="6"/>
      <c r="AI16" s="7"/>
      <c r="AJ16" s="5"/>
      <c r="AK16" s="8"/>
      <c r="AL16" s="8"/>
    </row>
    <row r="17" spans="1:38" x14ac:dyDescent="0.35">
      <c r="A17" s="14">
        <v>2</v>
      </c>
      <c r="B17" s="12">
        <v>0</v>
      </c>
      <c r="C17" s="12">
        <v>412</v>
      </c>
      <c r="D17" s="21"/>
      <c r="E17" s="12">
        <v>718.69</v>
      </c>
      <c r="F17" s="12">
        <v>480</v>
      </c>
      <c r="G17" s="12">
        <v>168.67</v>
      </c>
      <c r="H17" s="12">
        <v>20.93</v>
      </c>
      <c r="I17" s="11"/>
      <c r="J17" s="13">
        <v>0</v>
      </c>
      <c r="K17" s="13">
        <v>8.0500000000000007</v>
      </c>
      <c r="L17" s="23"/>
      <c r="M17" s="13">
        <v>52.81</v>
      </c>
      <c r="N17" s="13">
        <v>70.819999999999993</v>
      </c>
      <c r="O17" s="13">
        <v>87.47</v>
      </c>
      <c r="P17" s="13">
        <v>69.209999999999994</v>
      </c>
      <c r="AF17" s="5"/>
      <c r="AG17" s="5"/>
      <c r="AH17" s="6"/>
      <c r="AI17" s="7"/>
      <c r="AJ17" s="5"/>
      <c r="AK17" s="8"/>
      <c r="AL17" s="8"/>
    </row>
    <row r="18" spans="1:38" x14ac:dyDescent="0.35">
      <c r="A18" s="14">
        <v>3</v>
      </c>
      <c r="B18" s="12">
        <v>0</v>
      </c>
      <c r="C18" s="12">
        <v>638.29999999999995</v>
      </c>
      <c r="D18" s="21"/>
      <c r="E18" s="12">
        <v>510.91</v>
      </c>
      <c r="F18" s="12">
        <v>526.29</v>
      </c>
      <c r="G18" s="12">
        <v>177.85</v>
      </c>
      <c r="H18" s="12">
        <v>17.309999999999999</v>
      </c>
      <c r="I18" s="11"/>
      <c r="J18" s="13">
        <v>0</v>
      </c>
      <c r="K18" s="13">
        <v>9.11</v>
      </c>
      <c r="L18" s="23"/>
      <c r="M18" s="13">
        <v>46.71</v>
      </c>
      <c r="N18" s="13">
        <v>70.489999999999995</v>
      </c>
      <c r="O18" s="13">
        <v>90.15</v>
      </c>
      <c r="P18" s="13">
        <v>63.95</v>
      </c>
      <c r="AF18" s="5"/>
      <c r="AG18" s="5"/>
      <c r="AH18" s="9"/>
      <c r="AI18" s="4"/>
      <c r="AJ18" s="5"/>
      <c r="AK18" s="8"/>
      <c r="AL18" s="8"/>
    </row>
    <row r="19" spans="1:38" x14ac:dyDescent="0.35">
      <c r="A19" s="14">
        <v>4</v>
      </c>
      <c r="B19" s="15">
        <v>0</v>
      </c>
      <c r="C19" s="15">
        <v>98.282225000000011</v>
      </c>
      <c r="D19" s="15">
        <v>374.49504999999999</v>
      </c>
      <c r="E19" s="15">
        <v>611.63257499999997</v>
      </c>
      <c r="F19" s="15">
        <v>817.80119999999999</v>
      </c>
      <c r="G19" s="15">
        <v>241.76714999999999</v>
      </c>
      <c r="H19" s="15">
        <v>21.961675</v>
      </c>
      <c r="I19" s="16"/>
      <c r="J19" s="17">
        <v>0</v>
      </c>
      <c r="K19" s="17">
        <v>0</v>
      </c>
      <c r="L19" s="17">
        <v>0</v>
      </c>
      <c r="M19" s="17">
        <v>22.976175000000001</v>
      </c>
      <c r="N19" s="17">
        <v>76.465450000000004</v>
      </c>
      <c r="O19" s="17">
        <v>114.10560000000001</v>
      </c>
      <c r="P19" s="17">
        <v>88.311250000000001</v>
      </c>
      <c r="AF19" s="5"/>
      <c r="AG19" s="5"/>
      <c r="AH19" s="9"/>
      <c r="AI19" s="4"/>
      <c r="AJ19" s="5"/>
      <c r="AK19" s="8"/>
      <c r="AL19" s="8"/>
    </row>
    <row r="20" spans="1:38" x14ac:dyDescent="0.35">
      <c r="A20" s="14">
        <v>5</v>
      </c>
      <c r="B20" s="12">
        <v>0</v>
      </c>
      <c r="C20" s="12">
        <v>101.7</v>
      </c>
      <c r="D20" s="21"/>
      <c r="E20" s="12">
        <v>460.8</v>
      </c>
      <c r="F20" s="12">
        <v>455.03</v>
      </c>
      <c r="G20" s="12">
        <v>179.16</v>
      </c>
      <c r="H20" s="12">
        <v>12.52</v>
      </c>
      <c r="I20" s="11"/>
      <c r="J20" s="13">
        <v>0</v>
      </c>
      <c r="K20" s="13">
        <v>2.0499999999999998</v>
      </c>
      <c r="L20" s="23"/>
      <c r="M20" s="13">
        <v>22.57</v>
      </c>
      <c r="N20" s="13">
        <v>46.07</v>
      </c>
      <c r="O20" s="13">
        <v>88.16</v>
      </c>
      <c r="P20" s="13">
        <v>52.36</v>
      </c>
      <c r="AF20" s="5"/>
      <c r="AG20" s="5"/>
      <c r="AH20" s="9"/>
      <c r="AI20" s="4"/>
      <c r="AJ20" s="5"/>
      <c r="AK20" s="8"/>
      <c r="AL20" s="8"/>
    </row>
    <row r="21" spans="1:38" x14ac:dyDescent="0.35">
      <c r="A21" s="14">
        <v>6</v>
      </c>
      <c r="B21" s="12">
        <v>0</v>
      </c>
      <c r="C21" s="12">
        <v>545.4</v>
      </c>
      <c r="D21" s="21"/>
      <c r="E21" s="12">
        <v>696.91</v>
      </c>
      <c r="F21" s="12">
        <v>406.6</v>
      </c>
      <c r="G21" s="12">
        <v>124.54</v>
      </c>
      <c r="H21" s="12">
        <v>14.32</v>
      </c>
      <c r="I21" s="11"/>
      <c r="J21" s="13">
        <v>0</v>
      </c>
      <c r="K21" s="13">
        <v>13.02</v>
      </c>
      <c r="L21" s="23"/>
      <c r="M21" s="13">
        <v>61.91</v>
      </c>
      <c r="N21" s="13">
        <v>76.959999999999994</v>
      </c>
      <c r="O21" s="13">
        <v>89.2</v>
      </c>
      <c r="P21" s="13">
        <v>68.17</v>
      </c>
      <c r="AF21" s="5"/>
      <c r="AG21" s="5"/>
      <c r="AH21" s="9"/>
      <c r="AI21" s="4"/>
      <c r="AJ21" s="5"/>
      <c r="AK21" s="8"/>
      <c r="AL21" s="8"/>
    </row>
    <row r="22" spans="1:38" x14ac:dyDescent="0.35">
      <c r="A22" s="14">
        <v>7</v>
      </c>
      <c r="B22" s="15">
        <v>0</v>
      </c>
      <c r="C22" s="15">
        <v>383.93247500000001</v>
      </c>
      <c r="D22" s="15">
        <v>478.228925</v>
      </c>
      <c r="E22" s="15">
        <v>456.35992499999998</v>
      </c>
      <c r="F22" s="15">
        <v>370.95962500000002</v>
      </c>
      <c r="G22" s="15">
        <v>137.37417500000001</v>
      </c>
      <c r="H22" s="15">
        <v>13.509599999999999</v>
      </c>
      <c r="I22" s="16"/>
      <c r="J22" s="17">
        <v>0</v>
      </c>
      <c r="K22" s="17">
        <v>0</v>
      </c>
      <c r="L22" s="17">
        <v>23.215724999999999</v>
      </c>
      <c r="M22" s="17">
        <v>36.630524999999999</v>
      </c>
      <c r="N22" s="17">
        <v>62.965000000000003</v>
      </c>
      <c r="O22" s="17">
        <v>95.284549999999996</v>
      </c>
      <c r="P22" s="17">
        <v>71.342099999999988</v>
      </c>
      <c r="AF22" s="5"/>
      <c r="AG22" s="5"/>
      <c r="AH22" s="6"/>
      <c r="AI22" s="7"/>
      <c r="AJ22" s="5"/>
      <c r="AK22" s="8"/>
      <c r="AL22" s="8"/>
    </row>
    <row r="23" spans="1:38" x14ac:dyDescent="0.35">
      <c r="A23" s="14">
        <v>8</v>
      </c>
      <c r="B23" s="15">
        <v>0</v>
      </c>
      <c r="C23" s="15">
        <v>970.80195000000003</v>
      </c>
      <c r="D23" s="15">
        <v>823.13387499999999</v>
      </c>
      <c r="E23" s="15">
        <v>880.4068749999999</v>
      </c>
      <c r="F23" s="15">
        <v>558.72647499999994</v>
      </c>
      <c r="G23" s="15">
        <v>162.518225</v>
      </c>
      <c r="H23" s="15">
        <v>20.022375</v>
      </c>
      <c r="I23" s="16"/>
      <c r="J23" s="17">
        <v>0</v>
      </c>
      <c r="K23" s="17">
        <v>20.595575</v>
      </c>
      <c r="L23" s="17">
        <v>47.432425000000002</v>
      </c>
      <c r="M23" s="17">
        <v>75.123224999999991</v>
      </c>
      <c r="N23" s="17">
        <v>137.89165</v>
      </c>
      <c r="O23" s="17">
        <v>140.82807500000001</v>
      </c>
      <c r="P23" s="17">
        <v>100.53592499999999</v>
      </c>
      <c r="AF23" s="5"/>
      <c r="AG23" s="5"/>
      <c r="AH23" s="6"/>
      <c r="AI23" s="7"/>
      <c r="AJ23" s="5"/>
      <c r="AK23" s="8"/>
      <c r="AL23" s="8"/>
    </row>
    <row r="24" spans="1:38" x14ac:dyDescent="0.35">
      <c r="A24" s="14">
        <v>9</v>
      </c>
      <c r="B24" s="15">
        <v>0</v>
      </c>
      <c r="C24" s="15">
        <v>155.98567500000001</v>
      </c>
      <c r="D24" s="15">
        <v>178.49702500000001</v>
      </c>
      <c r="E24" s="15">
        <v>385.47562499999998</v>
      </c>
      <c r="F24" s="15">
        <v>528.89824999999996</v>
      </c>
      <c r="G24" s="15">
        <v>244.27125000000001</v>
      </c>
      <c r="H24" s="15">
        <v>19.061700000000002</v>
      </c>
      <c r="I24" s="16"/>
      <c r="J24" s="17">
        <v>0</v>
      </c>
      <c r="K24" s="17">
        <v>0</v>
      </c>
      <c r="L24" s="17">
        <v>0</v>
      </c>
      <c r="M24" s="17">
        <v>17.455174999999997</v>
      </c>
      <c r="N24" s="17">
        <v>62.679199999999994</v>
      </c>
      <c r="O24" s="17">
        <v>99.579424999999986</v>
      </c>
      <c r="P24" s="17">
        <v>84.162400000000005</v>
      </c>
      <c r="AF24" s="5"/>
      <c r="AG24" s="5"/>
      <c r="AH24" s="6"/>
      <c r="AI24" s="7"/>
      <c r="AJ24" s="5"/>
      <c r="AK24" s="8"/>
      <c r="AL24" s="8"/>
    </row>
    <row r="25" spans="1:38" x14ac:dyDescent="0.35">
      <c r="A25" s="14">
        <v>10</v>
      </c>
      <c r="B25" s="15">
        <v>0</v>
      </c>
      <c r="C25" s="15">
        <v>307.12552499999998</v>
      </c>
      <c r="D25" s="15">
        <v>689.16002500000002</v>
      </c>
      <c r="E25" s="15">
        <v>812.39355</v>
      </c>
      <c r="F25" s="15">
        <v>610.23435000000006</v>
      </c>
      <c r="G25" s="15">
        <v>184.13845000000001</v>
      </c>
      <c r="H25" s="15">
        <v>21.597050000000003</v>
      </c>
      <c r="I25" s="16"/>
      <c r="J25" s="17">
        <v>0</v>
      </c>
      <c r="K25" s="17">
        <v>0</v>
      </c>
      <c r="L25" s="17">
        <v>26.353375</v>
      </c>
      <c r="M25" s="17">
        <v>53.697450000000003</v>
      </c>
      <c r="N25" s="17">
        <v>109.96752499999999</v>
      </c>
      <c r="O25" s="17">
        <v>144.01319999999998</v>
      </c>
      <c r="P25" s="17">
        <v>96.258600000000001</v>
      </c>
      <c r="AF25" s="5"/>
      <c r="AG25" s="5"/>
      <c r="AH25" s="6"/>
      <c r="AI25" s="4"/>
      <c r="AJ25" s="5"/>
      <c r="AK25" s="8"/>
      <c r="AL25" s="8"/>
    </row>
    <row r="26" spans="1:38" x14ac:dyDescent="0.35">
      <c r="A26" s="14">
        <v>11</v>
      </c>
      <c r="B26" s="15">
        <v>0</v>
      </c>
      <c r="C26" s="15">
        <v>772.92812500000002</v>
      </c>
      <c r="D26" s="15">
        <v>846.81940000000009</v>
      </c>
      <c r="E26" s="15">
        <v>873.81970000000001</v>
      </c>
      <c r="F26" s="15">
        <v>387.01437499999997</v>
      </c>
      <c r="G26" s="15">
        <v>101.812725</v>
      </c>
      <c r="H26" s="15">
        <v>12.401624999999999</v>
      </c>
      <c r="I26" s="16"/>
      <c r="J26" s="17">
        <v>0</v>
      </c>
      <c r="K26" s="17">
        <v>19.987224999999999</v>
      </c>
      <c r="L26" s="17">
        <v>49.0869</v>
      </c>
      <c r="M26" s="17">
        <v>84.322924999999998</v>
      </c>
      <c r="N26" s="17">
        <v>121.5949</v>
      </c>
      <c r="O26" s="17">
        <v>123.08324999999999</v>
      </c>
      <c r="P26" s="17">
        <v>97.511525000000006</v>
      </c>
      <c r="AF26" s="5"/>
      <c r="AG26" s="5"/>
      <c r="AH26" s="6"/>
      <c r="AI26" s="4"/>
      <c r="AJ26" s="5"/>
      <c r="AK26" s="8"/>
      <c r="AL26" s="8"/>
    </row>
    <row r="27" spans="1:38" x14ac:dyDescent="0.35">
      <c r="A27" s="14">
        <v>12</v>
      </c>
      <c r="B27" s="15">
        <v>0</v>
      </c>
      <c r="C27" s="15">
        <v>668.03930000000003</v>
      </c>
      <c r="D27" s="15">
        <v>574.59782499999994</v>
      </c>
      <c r="E27" s="15">
        <v>574.54110000000003</v>
      </c>
      <c r="F27" s="15">
        <v>346.17922499999997</v>
      </c>
      <c r="G27" s="15">
        <v>83.916574999999995</v>
      </c>
      <c r="H27" s="15">
        <v>9.9136000000000006</v>
      </c>
      <c r="I27" s="16"/>
      <c r="J27" s="17">
        <v>0</v>
      </c>
      <c r="K27" s="17">
        <v>13.35675</v>
      </c>
      <c r="L27" s="17">
        <v>32.472099999999998</v>
      </c>
      <c r="M27" s="17">
        <v>49.496224999999995</v>
      </c>
      <c r="N27" s="17">
        <v>97.862724999999998</v>
      </c>
      <c r="O27" s="17">
        <v>98.950099999999992</v>
      </c>
      <c r="P27" s="17">
        <v>61.322000000000003</v>
      </c>
      <c r="AF27" s="5"/>
      <c r="AG27" s="5"/>
      <c r="AH27" s="6"/>
      <c r="AI27" s="4"/>
      <c r="AJ27" s="5"/>
      <c r="AK27" s="8"/>
      <c r="AL27" s="8"/>
    </row>
    <row r="28" spans="1:38" x14ac:dyDescent="0.35">
      <c r="A28" s="14">
        <v>13</v>
      </c>
      <c r="B28" s="15">
        <v>0</v>
      </c>
      <c r="C28" s="15">
        <v>655.74765000000002</v>
      </c>
      <c r="D28" s="15">
        <v>576.06354999999996</v>
      </c>
      <c r="E28" s="15">
        <v>495.53197499999999</v>
      </c>
      <c r="F28" s="15">
        <v>202.909775</v>
      </c>
      <c r="G28" s="15">
        <v>64.401299999999992</v>
      </c>
      <c r="H28" s="15">
        <v>9.1111000000000004</v>
      </c>
      <c r="I28" s="16"/>
      <c r="J28" s="17">
        <v>0</v>
      </c>
      <c r="K28" s="17">
        <v>16.279125000000001</v>
      </c>
      <c r="L28" s="17">
        <v>35.091774999999998</v>
      </c>
      <c r="M28" s="17">
        <v>43.634799999999998</v>
      </c>
      <c r="N28" s="17">
        <v>81.20365000000001</v>
      </c>
      <c r="O28" s="17">
        <v>77.682774999999992</v>
      </c>
      <c r="P28" s="17">
        <v>63.959724999999999</v>
      </c>
      <c r="AF28" s="5"/>
      <c r="AG28" s="5"/>
      <c r="AH28" s="6"/>
      <c r="AI28" s="4"/>
      <c r="AJ28" s="5"/>
      <c r="AK28" s="8"/>
      <c r="AL28" s="8"/>
    </row>
    <row r="29" spans="1:38" x14ac:dyDescent="0.35">
      <c r="A29" s="14">
        <v>14</v>
      </c>
      <c r="B29" s="15">
        <v>0</v>
      </c>
      <c r="C29" s="15">
        <v>65.190550000000002</v>
      </c>
      <c r="D29" s="15">
        <v>390.06925000000001</v>
      </c>
      <c r="E29" s="15">
        <v>630.84334999999999</v>
      </c>
      <c r="F29" s="15">
        <v>553.54899999999998</v>
      </c>
      <c r="G29" s="15">
        <v>126.3352</v>
      </c>
      <c r="H29" s="15">
        <v>9.2822999999999993</v>
      </c>
      <c r="I29" s="16"/>
      <c r="J29" s="17">
        <v>0</v>
      </c>
      <c r="K29" s="17">
        <v>0</v>
      </c>
      <c r="L29" s="17">
        <v>0</v>
      </c>
      <c r="M29" s="17">
        <v>31.57695</v>
      </c>
      <c r="N29" s="17">
        <v>107.97947500000001</v>
      </c>
      <c r="O29" s="17">
        <v>109.80489999999999</v>
      </c>
      <c r="P29" s="17">
        <v>78.184349999999995</v>
      </c>
      <c r="U29" s="29"/>
      <c r="AF29" s="5"/>
      <c r="AG29" s="6"/>
      <c r="AH29" s="4"/>
      <c r="AI29" s="5"/>
      <c r="AJ29" s="5"/>
      <c r="AK29" s="8"/>
    </row>
    <row r="30" spans="1:38" x14ac:dyDescent="0.35">
      <c r="A30" s="14">
        <v>15</v>
      </c>
      <c r="B30" s="12">
        <v>0</v>
      </c>
      <c r="C30" s="12">
        <v>1294.1300000000001</v>
      </c>
      <c r="D30" s="12">
        <v>1004.06</v>
      </c>
      <c r="E30" s="12">
        <v>942.25</v>
      </c>
      <c r="F30" s="12">
        <v>695.27</v>
      </c>
      <c r="G30" s="12">
        <v>279.02999999999997</v>
      </c>
      <c r="H30" s="12">
        <v>38.49</v>
      </c>
      <c r="I30" s="11"/>
      <c r="J30" s="13">
        <v>0</v>
      </c>
      <c r="K30" s="13">
        <v>45.92</v>
      </c>
      <c r="L30" s="13">
        <v>84.64</v>
      </c>
      <c r="M30" s="13">
        <v>125.36</v>
      </c>
      <c r="N30" s="13">
        <v>196.26</v>
      </c>
      <c r="O30" s="13">
        <v>222.49</v>
      </c>
      <c r="P30" s="13">
        <v>180.23</v>
      </c>
      <c r="AF30" s="5"/>
      <c r="AG30" s="6"/>
      <c r="AH30" s="4"/>
      <c r="AI30" s="5"/>
      <c r="AJ30" s="5"/>
      <c r="AK30" s="8"/>
    </row>
    <row r="31" spans="1:38" x14ac:dyDescent="0.35">
      <c r="A31" s="14">
        <v>16</v>
      </c>
      <c r="B31" s="15">
        <v>0</v>
      </c>
      <c r="C31" s="15">
        <v>455.053675</v>
      </c>
      <c r="D31" s="15">
        <v>536.32972500000005</v>
      </c>
      <c r="E31" s="15">
        <v>514.05200000000002</v>
      </c>
      <c r="F31" s="15">
        <v>280.23387500000001</v>
      </c>
      <c r="G31" s="15">
        <v>100.028475</v>
      </c>
      <c r="H31" s="15">
        <v>11.914100000000001</v>
      </c>
      <c r="I31" s="16"/>
      <c r="J31" s="17">
        <v>0</v>
      </c>
      <c r="K31" s="17">
        <v>12.779949999999999</v>
      </c>
      <c r="L31" s="17">
        <v>33.079025000000001</v>
      </c>
      <c r="M31" s="17">
        <v>54.277799999999999</v>
      </c>
      <c r="N31" s="17">
        <v>91.101900000000001</v>
      </c>
      <c r="O31" s="17">
        <v>96.480649999999997</v>
      </c>
      <c r="P31" s="17">
        <v>71.435000000000002</v>
      </c>
      <c r="AF31" s="5"/>
      <c r="AG31" s="6"/>
      <c r="AH31" s="4"/>
      <c r="AI31" s="5"/>
      <c r="AJ31" s="5"/>
      <c r="AK31" s="8"/>
    </row>
    <row r="32" spans="1:38" x14ac:dyDescent="0.35">
      <c r="A32" s="14">
        <v>17</v>
      </c>
      <c r="B32" s="15">
        <v>0</v>
      </c>
      <c r="C32" s="15">
        <v>504.24987499999997</v>
      </c>
      <c r="D32" s="15">
        <v>748.43870000000004</v>
      </c>
      <c r="E32" s="15">
        <v>837.82375000000002</v>
      </c>
      <c r="F32" s="15">
        <v>429.52634999999998</v>
      </c>
      <c r="G32" s="15">
        <v>117.14555</v>
      </c>
      <c r="H32" s="15">
        <v>10.613975</v>
      </c>
      <c r="I32" s="16"/>
      <c r="J32" s="17">
        <v>0</v>
      </c>
      <c r="K32" s="17">
        <v>18.707475000000002</v>
      </c>
      <c r="L32" s="17">
        <v>46.551450000000003</v>
      </c>
      <c r="M32" s="17">
        <v>72.323700000000002</v>
      </c>
      <c r="N32" s="17">
        <v>138.9135</v>
      </c>
      <c r="O32" s="17">
        <v>157.03582499999999</v>
      </c>
      <c r="P32" s="17">
        <v>117.27124999999999</v>
      </c>
      <c r="AF32" s="5"/>
      <c r="AG32" s="6"/>
      <c r="AH32" s="4"/>
      <c r="AI32" s="5"/>
      <c r="AJ32" s="5"/>
      <c r="AK32" s="8"/>
    </row>
    <row r="33" spans="1:37" x14ac:dyDescent="0.35">
      <c r="A33" s="14">
        <v>18</v>
      </c>
      <c r="B33" s="15">
        <v>0</v>
      </c>
      <c r="C33" s="15">
        <v>161.361075</v>
      </c>
      <c r="D33" s="15">
        <v>321.06547499999999</v>
      </c>
      <c r="E33" s="15">
        <v>435.61505</v>
      </c>
      <c r="F33" s="15">
        <v>374.62307499999997</v>
      </c>
      <c r="G33" s="15">
        <v>97.646850000000001</v>
      </c>
      <c r="H33" s="15">
        <v>15.713324999999999</v>
      </c>
      <c r="I33" s="16"/>
      <c r="J33" s="17">
        <v>0</v>
      </c>
      <c r="K33" s="17">
        <v>0</v>
      </c>
      <c r="L33" s="17">
        <v>13.744875</v>
      </c>
      <c r="M33" s="17">
        <v>26.238999999999997</v>
      </c>
      <c r="N33" s="17">
        <v>71.124574999999993</v>
      </c>
      <c r="O33" s="17">
        <v>110.60629999999999</v>
      </c>
      <c r="P33" s="17">
        <v>60.849000000000004</v>
      </c>
      <c r="AF33" s="5"/>
      <c r="AG33" s="6"/>
      <c r="AH33" s="7"/>
      <c r="AI33" s="5"/>
      <c r="AJ33" s="5"/>
      <c r="AK33" s="8"/>
    </row>
    <row r="34" spans="1:37" x14ac:dyDescent="0.35">
      <c r="A34" s="14">
        <v>19</v>
      </c>
      <c r="B34" s="18">
        <v>0</v>
      </c>
      <c r="C34" s="18">
        <v>427.43</v>
      </c>
      <c r="D34" s="18">
        <v>388.37</v>
      </c>
      <c r="E34" s="18">
        <v>303.72000000000003</v>
      </c>
      <c r="F34" s="18">
        <v>164.95</v>
      </c>
      <c r="G34" s="18">
        <v>60.76</v>
      </c>
      <c r="H34" s="18">
        <v>12.07</v>
      </c>
      <c r="I34" s="19"/>
      <c r="J34" s="20">
        <v>0</v>
      </c>
      <c r="K34" s="20">
        <v>19.899999999999999</v>
      </c>
      <c r="L34" s="20">
        <v>35.75</v>
      </c>
      <c r="M34" s="20">
        <v>49.19</v>
      </c>
      <c r="N34" s="20">
        <v>75.900000000000006</v>
      </c>
      <c r="O34" s="20">
        <v>84.32</v>
      </c>
      <c r="P34" s="20">
        <v>65.540000000000006</v>
      </c>
      <c r="AF34" s="5"/>
      <c r="AG34" s="6"/>
      <c r="AH34" s="7"/>
      <c r="AI34" s="5"/>
      <c r="AJ34" s="5"/>
      <c r="AK34" s="8"/>
    </row>
    <row r="35" spans="1:37" x14ac:dyDescent="0.35">
      <c r="A35" s="14">
        <v>20</v>
      </c>
      <c r="B35" s="12">
        <v>0</v>
      </c>
      <c r="C35" s="12">
        <v>625.39</v>
      </c>
      <c r="D35" s="12">
        <v>1014.29</v>
      </c>
      <c r="E35" s="12">
        <v>1116.72</v>
      </c>
      <c r="F35" s="12">
        <v>430.38</v>
      </c>
      <c r="G35" s="12">
        <v>142.94</v>
      </c>
      <c r="H35" s="12">
        <v>24.95</v>
      </c>
      <c r="I35" s="11"/>
      <c r="J35" s="13">
        <v>0</v>
      </c>
      <c r="K35" s="13">
        <v>20.5</v>
      </c>
      <c r="L35" s="13">
        <v>60.17</v>
      </c>
      <c r="M35" s="13">
        <v>118.02</v>
      </c>
      <c r="N35" s="13">
        <v>195.26</v>
      </c>
      <c r="O35" s="13">
        <v>194.1</v>
      </c>
      <c r="P35" s="13">
        <v>133.19999999999999</v>
      </c>
      <c r="AF35" s="5"/>
      <c r="AG35" s="6"/>
      <c r="AH35" s="7"/>
      <c r="AI35" s="5"/>
      <c r="AJ35" s="5"/>
      <c r="AK35" s="8"/>
    </row>
    <row r="36" spans="1:37" x14ac:dyDescent="0.35">
      <c r="A36" s="14">
        <v>21</v>
      </c>
      <c r="B36" s="12">
        <v>0</v>
      </c>
      <c r="C36" s="12">
        <v>671.36</v>
      </c>
      <c r="D36" s="12">
        <v>681.18</v>
      </c>
      <c r="E36" s="12">
        <v>591.92999999999995</v>
      </c>
      <c r="F36" s="12">
        <v>288.93</v>
      </c>
      <c r="G36" s="12">
        <v>103.81</v>
      </c>
      <c r="H36" s="12">
        <v>13.08</v>
      </c>
      <c r="I36" s="11"/>
      <c r="J36" s="13">
        <v>0</v>
      </c>
      <c r="K36" s="13">
        <v>31.93</v>
      </c>
      <c r="L36" s="13">
        <v>54.79</v>
      </c>
      <c r="M36" s="13">
        <v>83.47</v>
      </c>
      <c r="N36" s="13">
        <v>129.1</v>
      </c>
      <c r="O36" s="13">
        <v>132.09</v>
      </c>
      <c r="P36" s="13">
        <v>97.6</v>
      </c>
      <c r="AF36" s="5"/>
      <c r="AG36" s="6"/>
      <c r="AH36" s="4"/>
      <c r="AI36" s="5"/>
      <c r="AJ36" s="5"/>
      <c r="AK36" s="8"/>
    </row>
    <row r="37" spans="1:37" x14ac:dyDescent="0.35">
      <c r="A37" s="14">
        <v>22</v>
      </c>
      <c r="B37" s="15">
        <v>0</v>
      </c>
      <c r="C37" s="15">
        <v>299.07420000000002</v>
      </c>
      <c r="D37" s="15">
        <v>321.55862500000001</v>
      </c>
      <c r="E37" s="15">
        <v>324.67632500000002</v>
      </c>
      <c r="F37" s="15">
        <v>272.36559999999997</v>
      </c>
      <c r="G37" s="15">
        <v>104.66525</v>
      </c>
      <c r="H37" s="15">
        <v>16.541849999999997</v>
      </c>
      <c r="I37" s="16"/>
      <c r="J37" s="17">
        <v>0</v>
      </c>
      <c r="K37" s="17">
        <v>8.5261749999999985</v>
      </c>
      <c r="L37" s="17">
        <v>21.356425000000002</v>
      </c>
      <c r="M37" s="17">
        <v>35.326650000000001</v>
      </c>
      <c r="N37" s="17">
        <v>79.502425000000002</v>
      </c>
      <c r="O37" s="17">
        <v>91.249224999999996</v>
      </c>
      <c r="P37" s="17">
        <v>69.7346</v>
      </c>
      <c r="AF37" s="5"/>
      <c r="AG37" s="6"/>
      <c r="AH37" s="4"/>
      <c r="AI37" s="5"/>
      <c r="AJ37" s="5"/>
      <c r="AK37" s="8"/>
    </row>
    <row r="38" spans="1:37" x14ac:dyDescent="0.35">
      <c r="A38" s="14">
        <v>23</v>
      </c>
      <c r="B38" s="12">
        <v>0</v>
      </c>
      <c r="C38" s="12">
        <v>259.43</v>
      </c>
      <c r="D38" s="12">
        <v>512.07000000000005</v>
      </c>
      <c r="E38" s="12">
        <v>721.51</v>
      </c>
      <c r="F38" s="12">
        <v>478.64</v>
      </c>
      <c r="G38" s="12">
        <v>134.47999999999999</v>
      </c>
      <c r="H38" s="12">
        <v>14.59</v>
      </c>
      <c r="I38" s="11"/>
      <c r="J38" s="13">
        <v>0</v>
      </c>
      <c r="K38" s="13">
        <v>11.57</v>
      </c>
      <c r="L38" s="13">
        <v>29.12</v>
      </c>
      <c r="M38" s="13">
        <v>61.44</v>
      </c>
      <c r="N38" s="13">
        <v>138.08000000000001</v>
      </c>
      <c r="O38" s="13">
        <v>171.22</v>
      </c>
      <c r="P38" s="13">
        <v>126.47</v>
      </c>
      <c r="AF38" s="5"/>
      <c r="AG38" s="6"/>
      <c r="AH38" s="4"/>
      <c r="AI38" s="5"/>
      <c r="AJ38" s="5"/>
      <c r="AK38" s="8"/>
    </row>
    <row r="39" spans="1:37" x14ac:dyDescent="0.35">
      <c r="A39" s="14">
        <v>24</v>
      </c>
      <c r="B39" s="15">
        <v>0</v>
      </c>
      <c r="C39" s="15">
        <v>440.48742499999997</v>
      </c>
      <c r="D39" s="15">
        <v>322.69162500000004</v>
      </c>
      <c r="E39" s="15">
        <v>382.39532499999996</v>
      </c>
      <c r="F39" s="15">
        <v>197.66829999999999</v>
      </c>
      <c r="G39" s="15">
        <v>65.831725000000006</v>
      </c>
      <c r="H39" s="15">
        <v>10.264725</v>
      </c>
      <c r="I39" s="16"/>
      <c r="J39" s="17">
        <v>0</v>
      </c>
      <c r="K39" s="17">
        <v>14.22</v>
      </c>
      <c r="L39" s="17">
        <v>30.379325000000001</v>
      </c>
      <c r="M39" s="17">
        <v>53.636150000000001</v>
      </c>
      <c r="N39" s="17">
        <v>97.147725000000008</v>
      </c>
      <c r="O39" s="17">
        <v>80.377925000000005</v>
      </c>
      <c r="P39" s="17">
        <v>67.504024999999999</v>
      </c>
      <c r="AF39" s="5"/>
      <c r="AG39" s="6"/>
      <c r="AH39" s="4"/>
      <c r="AI39" s="5"/>
      <c r="AJ39" s="5"/>
      <c r="AK39" s="8"/>
    </row>
    <row r="40" spans="1:37" x14ac:dyDescent="0.35">
      <c r="A40" s="14">
        <v>25</v>
      </c>
      <c r="B40" s="24">
        <v>0</v>
      </c>
      <c r="C40" s="24">
        <v>486.34</v>
      </c>
      <c r="D40" s="24">
        <v>506.08</v>
      </c>
      <c r="E40" s="24">
        <v>529.4</v>
      </c>
      <c r="F40" s="24">
        <v>314.41000000000003</v>
      </c>
      <c r="G40" s="24">
        <v>90.34</v>
      </c>
      <c r="H40" s="24">
        <v>4.3499999999999996</v>
      </c>
      <c r="I40" s="25"/>
      <c r="J40" s="23">
        <v>0</v>
      </c>
      <c r="K40" s="23">
        <v>14.46</v>
      </c>
      <c r="L40" s="23">
        <v>36.74</v>
      </c>
      <c r="M40" s="23">
        <v>63.25</v>
      </c>
      <c r="N40" s="23">
        <v>118.03</v>
      </c>
      <c r="O40" s="23">
        <v>136.49</v>
      </c>
      <c r="P40" s="23">
        <v>106.8</v>
      </c>
    </row>
    <row r="41" spans="1:37" x14ac:dyDescent="0.35">
      <c r="A41" s="14">
        <v>26</v>
      </c>
      <c r="B41" s="15">
        <v>0</v>
      </c>
      <c r="C41" s="15">
        <v>345.96449999999999</v>
      </c>
      <c r="D41" s="15">
        <v>391.86590000000001</v>
      </c>
      <c r="E41" s="15">
        <v>388.20950000000005</v>
      </c>
      <c r="F41" s="15">
        <v>247.96890000000002</v>
      </c>
      <c r="G41" s="15">
        <v>89.470650000000006</v>
      </c>
      <c r="H41" s="15">
        <v>16.081524999999999</v>
      </c>
      <c r="I41" s="16"/>
      <c r="J41" s="17">
        <v>0</v>
      </c>
      <c r="K41" s="17">
        <v>16.127974999999999</v>
      </c>
      <c r="L41" s="17">
        <v>23.337024999999997</v>
      </c>
      <c r="M41" s="17">
        <v>45.447400000000002</v>
      </c>
      <c r="N41" s="17">
        <v>90.834074999999999</v>
      </c>
      <c r="O41" s="17">
        <v>100.804125</v>
      </c>
      <c r="P41" s="17">
        <v>66.798450000000003</v>
      </c>
    </row>
    <row r="42" spans="1:37" x14ac:dyDescent="0.35">
      <c r="A42" s="14">
        <v>27</v>
      </c>
      <c r="B42" s="18">
        <v>0</v>
      </c>
      <c r="C42" s="18">
        <v>852.91</v>
      </c>
      <c r="D42" s="18">
        <v>817.89</v>
      </c>
      <c r="E42" s="18">
        <v>744.46</v>
      </c>
      <c r="F42" s="18">
        <v>431.77</v>
      </c>
      <c r="G42" s="18">
        <v>159.51</v>
      </c>
      <c r="H42" s="18">
        <v>18.059999999999999</v>
      </c>
      <c r="I42" s="19"/>
      <c r="J42" s="20">
        <v>0</v>
      </c>
      <c r="K42" s="20">
        <v>38.56</v>
      </c>
      <c r="L42" s="20">
        <v>79.489999999999995</v>
      </c>
      <c r="M42" s="20">
        <v>118.83</v>
      </c>
      <c r="N42" s="20">
        <v>184.01</v>
      </c>
      <c r="O42" s="20">
        <v>214.2</v>
      </c>
      <c r="P42" s="20">
        <v>171.87</v>
      </c>
    </row>
    <row r="43" spans="1:37" x14ac:dyDescent="0.35">
      <c r="A43" s="14">
        <v>28</v>
      </c>
      <c r="B43" s="18">
        <v>0</v>
      </c>
      <c r="C43" s="18">
        <v>551.72</v>
      </c>
      <c r="D43" s="18">
        <v>623.9</v>
      </c>
      <c r="E43" s="18">
        <v>631.61</v>
      </c>
      <c r="F43" s="18">
        <v>359.04</v>
      </c>
      <c r="G43" s="18">
        <v>149.74</v>
      </c>
      <c r="H43" s="18">
        <v>24.95</v>
      </c>
      <c r="I43" s="19"/>
      <c r="J43" s="20">
        <v>0</v>
      </c>
      <c r="K43" s="20">
        <v>19.05</v>
      </c>
      <c r="L43" s="20">
        <v>48.6</v>
      </c>
      <c r="M43" s="20">
        <v>83.1</v>
      </c>
      <c r="N43" s="20">
        <v>153.88</v>
      </c>
      <c r="O43" s="20">
        <v>167.5</v>
      </c>
      <c r="P43" s="20">
        <v>162.16</v>
      </c>
    </row>
    <row r="44" spans="1:37" x14ac:dyDescent="0.35">
      <c r="A44" s="14">
        <v>29</v>
      </c>
      <c r="B44" s="12">
        <v>0</v>
      </c>
      <c r="C44" s="12">
        <v>687.6</v>
      </c>
      <c r="D44" s="12">
        <v>617.20000000000005</v>
      </c>
      <c r="E44" s="12">
        <v>526.29999999999995</v>
      </c>
      <c r="F44" s="12">
        <v>323.89999999999998</v>
      </c>
      <c r="G44" s="12">
        <v>93.7</v>
      </c>
      <c r="H44" s="12">
        <v>11</v>
      </c>
      <c r="I44" s="11"/>
      <c r="J44" s="13">
        <v>0</v>
      </c>
      <c r="K44" s="13">
        <v>15.2</v>
      </c>
      <c r="L44" s="13">
        <v>57.3</v>
      </c>
      <c r="M44" s="13">
        <v>93.2</v>
      </c>
      <c r="N44" s="13">
        <v>144.4</v>
      </c>
      <c r="O44" s="13">
        <v>175.1</v>
      </c>
      <c r="P44" s="13">
        <v>155.6</v>
      </c>
    </row>
    <row r="45" spans="1:37" x14ac:dyDescent="0.35">
      <c r="A45" s="14">
        <v>30</v>
      </c>
      <c r="B45" s="12">
        <v>0</v>
      </c>
      <c r="C45" s="18">
        <v>377.07</v>
      </c>
      <c r="D45" s="18">
        <v>395.55</v>
      </c>
      <c r="E45" s="18">
        <v>361.74</v>
      </c>
      <c r="F45" s="18">
        <v>189.01</v>
      </c>
      <c r="G45" s="18">
        <v>73.180000000000007</v>
      </c>
      <c r="H45" s="18">
        <v>7.87</v>
      </c>
      <c r="I45" s="19"/>
      <c r="J45" s="13">
        <v>0</v>
      </c>
      <c r="K45" s="20">
        <v>15.83</v>
      </c>
      <c r="L45" s="20">
        <v>35.81</v>
      </c>
      <c r="M45" s="20">
        <v>55.1</v>
      </c>
      <c r="N45" s="20">
        <v>91.08</v>
      </c>
      <c r="O45" s="20">
        <v>99.28</v>
      </c>
      <c r="P45" s="20">
        <v>73.09</v>
      </c>
    </row>
    <row r="46" spans="1:37" x14ac:dyDescent="0.35">
      <c r="A46" s="14">
        <v>31</v>
      </c>
      <c r="B46" s="12">
        <v>0</v>
      </c>
      <c r="C46" s="12">
        <v>1188.4000000000001</v>
      </c>
      <c r="D46" s="12">
        <v>986.9</v>
      </c>
      <c r="E46" s="12">
        <v>885.5</v>
      </c>
      <c r="F46" s="12">
        <v>440.3</v>
      </c>
      <c r="G46" s="12">
        <v>131.6</v>
      </c>
      <c r="H46" s="12">
        <v>15.2</v>
      </c>
      <c r="I46" s="11"/>
      <c r="J46" s="13">
        <v>0</v>
      </c>
      <c r="K46" s="13">
        <v>67.7</v>
      </c>
      <c r="L46" s="13">
        <v>151.5</v>
      </c>
      <c r="M46" s="13">
        <v>175.7</v>
      </c>
      <c r="N46" s="13">
        <v>290.7</v>
      </c>
      <c r="O46" s="13">
        <v>220.7</v>
      </c>
      <c r="P46" s="13">
        <v>221.9</v>
      </c>
    </row>
    <row r="47" spans="1:37" x14ac:dyDescent="0.35">
      <c r="A47" s="14">
        <v>32</v>
      </c>
      <c r="B47" s="15">
        <v>0</v>
      </c>
      <c r="C47" s="15">
        <v>113.0153</v>
      </c>
      <c r="D47" s="15">
        <v>249.68049999999999</v>
      </c>
      <c r="E47" s="15">
        <v>372.87292500000001</v>
      </c>
      <c r="F47" s="15">
        <v>254.27352499999998</v>
      </c>
      <c r="G47" s="15">
        <v>86.702850000000012</v>
      </c>
      <c r="H47" s="15">
        <v>9.1920249999999992</v>
      </c>
      <c r="I47" s="16"/>
      <c r="J47" s="17">
        <v>0</v>
      </c>
      <c r="K47" s="17">
        <v>0</v>
      </c>
      <c r="L47" s="17">
        <v>17.287624999999998</v>
      </c>
      <c r="M47" s="17">
        <v>36.269199999999998</v>
      </c>
      <c r="N47" s="17">
        <v>84.791074999999992</v>
      </c>
      <c r="O47" s="17">
        <v>101.457475</v>
      </c>
      <c r="P47" s="17">
        <v>74.940950000000001</v>
      </c>
    </row>
    <row r="48" spans="1:37" x14ac:dyDescent="0.35">
      <c r="A48" s="14">
        <v>33</v>
      </c>
      <c r="B48" s="24">
        <v>0</v>
      </c>
      <c r="C48" s="24">
        <v>482.28</v>
      </c>
      <c r="D48" s="24">
        <v>498.56</v>
      </c>
      <c r="E48" s="24">
        <v>495.61</v>
      </c>
      <c r="F48" s="24">
        <v>226.06</v>
      </c>
      <c r="G48" s="24">
        <v>85.94</v>
      </c>
      <c r="H48" s="24">
        <v>8.08</v>
      </c>
      <c r="I48" s="25"/>
      <c r="J48" s="23">
        <v>0</v>
      </c>
      <c r="K48" s="23">
        <v>23.13</v>
      </c>
      <c r="L48" s="23">
        <v>50.64</v>
      </c>
      <c r="M48" s="23">
        <v>95.2</v>
      </c>
      <c r="N48" s="23">
        <v>124.09</v>
      </c>
      <c r="O48" s="23">
        <v>131.68</v>
      </c>
      <c r="P48" s="23">
        <v>103.13</v>
      </c>
    </row>
    <row r="49" spans="1:16" x14ac:dyDescent="0.35">
      <c r="A49" s="14">
        <v>34</v>
      </c>
      <c r="B49" s="12">
        <v>0</v>
      </c>
      <c r="C49" s="12">
        <v>568.4</v>
      </c>
      <c r="D49" s="12">
        <v>619.79999999999995</v>
      </c>
      <c r="E49" s="12">
        <v>621.4</v>
      </c>
      <c r="F49" s="12">
        <v>424.5</v>
      </c>
      <c r="G49" s="12">
        <v>172.7</v>
      </c>
      <c r="H49" s="12">
        <v>15.9</v>
      </c>
      <c r="I49" s="11"/>
      <c r="J49" s="13">
        <v>0</v>
      </c>
      <c r="K49" s="13">
        <v>20.7</v>
      </c>
      <c r="L49" s="13">
        <v>58.9</v>
      </c>
      <c r="M49" s="13">
        <v>112.2</v>
      </c>
      <c r="N49" s="13">
        <v>113</v>
      </c>
      <c r="O49" s="13">
        <v>241.7</v>
      </c>
      <c r="P49" s="13">
        <v>191.2</v>
      </c>
    </row>
    <row r="50" spans="1:16" x14ac:dyDescent="0.35">
      <c r="A50" s="14">
        <v>35</v>
      </c>
      <c r="B50" s="24">
        <v>0</v>
      </c>
      <c r="C50" s="24">
        <v>537.08000000000004</v>
      </c>
      <c r="D50" s="24">
        <v>538.54999999999995</v>
      </c>
      <c r="E50" s="24">
        <v>607.98</v>
      </c>
      <c r="F50" s="24">
        <v>395.62</v>
      </c>
      <c r="G50" s="24">
        <v>131.13999999999999</v>
      </c>
      <c r="H50" s="24">
        <v>8.3800000000000008</v>
      </c>
      <c r="I50" s="25"/>
      <c r="J50" s="23">
        <v>0</v>
      </c>
      <c r="K50" s="23">
        <v>33.97</v>
      </c>
      <c r="L50" s="23">
        <v>55.88</v>
      </c>
      <c r="M50" s="23">
        <v>100.16</v>
      </c>
      <c r="N50" s="23">
        <v>189.76</v>
      </c>
      <c r="O50" s="23">
        <v>218.09</v>
      </c>
      <c r="P50" s="23">
        <v>161.56</v>
      </c>
    </row>
    <row r="51" spans="1:16" x14ac:dyDescent="0.35">
      <c r="A51" s="14" t="s">
        <v>3</v>
      </c>
      <c r="B51" s="21">
        <f t="shared" ref="B51:H51" si="0">AVERAGE(B16:B50)</f>
        <v>0</v>
      </c>
      <c r="C51" s="21">
        <f t="shared" si="0"/>
        <v>494.8377007142858</v>
      </c>
      <c r="D51" s="21">
        <f t="shared" si="0"/>
        <v>567.56984916666659</v>
      </c>
      <c r="E51" s="21">
        <f t="shared" si="0"/>
        <v>608.08141571428575</v>
      </c>
      <c r="F51" s="21">
        <f t="shared" si="0"/>
        <v>404.0826257142856</v>
      </c>
      <c r="G51" s="21">
        <f t="shared" si="0"/>
        <v>134.95161142857145</v>
      </c>
      <c r="H51" s="21">
        <f t="shared" si="0"/>
        <v>15.165501428571426</v>
      </c>
      <c r="I51" s="22"/>
      <c r="J51" s="23">
        <f t="shared" ref="J51:P51" si="1">AVERAGE(J16:J50)</f>
        <v>0</v>
      </c>
      <c r="K51" s="23">
        <f t="shared" si="1"/>
        <v>15.848292857142857</v>
      </c>
      <c r="L51" s="23">
        <f t="shared" si="1"/>
        <v>41.290601666666674</v>
      </c>
      <c r="M51" s="23">
        <f t="shared" si="1"/>
        <v>65.861524285714268</v>
      </c>
      <c r="N51" s="23">
        <f t="shared" si="1"/>
        <v>114.13213857142857</v>
      </c>
      <c r="O51" s="23">
        <f t="shared" si="1"/>
        <v>131.78038285714285</v>
      </c>
      <c r="P51" s="23">
        <f t="shared" si="1"/>
        <v>101.40689</v>
      </c>
    </row>
    <row r="52" spans="1:16" x14ac:dyDescent="0.35">
      <c r="A52" s="14" t="s">
        <v>4</v>
      </c>
      <c r="B52" s="21">
        <f>_xlfn.STDEV.S(B16:B50)</f>
        <v>0</v>
      </c>
      <c r="C52" s="21">
        <f t="shared" ref="C52:P52" si="2">_xlfn.STDEV.S(C16:C50)</f>
        <v>290.37686452700586</v>
      </c>
      <c r="D52" s="21">
        <f t="shared" si="2"/>
        <v>224.16359640411125</v>
      </c>
      <c r="E52" s="21">
        <f t="shared" si="2"/>
        <v>200.20757461071341</v>
      </c>
      <c r="F52" s="21">
        <f t="shared" si="2"/>
        <v>153.57058779373608</v>
      </c>
      <c r="G52" s="21">
        <f t="shared" si="2"/>
        <v>56.239313900980875</v>
      </c>
      <c r="H52" s="21">
        <f t="shared" si="2"/>
        <v>6.5495654174194522</v>
      </c>
      <c r="I52" s="22"/>
      <c r="J52" s="23">
        <f t="shared" si="2"/>
        <v>0</v>
      </c>
      <c r="K52" s="23">
        <f t="shared" si="2"/>
        <v>14.529400323357512</v>
      </c>
      <c r="L52" s="23">
        <f t="shared" si="2"/>
        <v>29.548803929585574</v>
      </c>
      <c r="M52" s="23">
        <f t="shared" si="2"/>
        <v>34.931428311257235</v>
      </c>
      <c r="N52" s="23">
        <f t="shared" si="2"/>
        <v>50.424904347881011</v>
      </c>
      <c r="O52" s="23">
        <f t="shared" si="2"/>
        <v>48.013229424243775</v>
      </c>
      <c r="P52" s="23">
        <f t="shared" si="2"/>
        <v>44.136096381742064</v>
      </c>
    </row>
    <row r="65" spans="1:1" x14ac:dyDescent="0.35">
      <c r="A65" s="2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</sheetData>
  <mergeCells count="9">
    <mergeCell ref="A1:C1"/>
    <mergeCell ref="A4:B4"/>
    <mergeCell ref="J12:P12"/>
    <mergeCell ref="B12:H12"/>
    <mergeCell ref="A3:F3"/>
    <mergeCell ref="A5:I5"/>
    <mergeCell ref="A6:J6"/>
    <mergeCell ref="A7:H7"/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Janis Kurlovics</cp:lastModifiedBy>
  <dcterms:created xsi:type="dcterms:W3CDTF">2020-11-26T16:32:31Z</dcterms:created>
  <dcterms:modified xsi:type="dcterms:W3CDTF">2021-03-26T06:04:52Z</dcterms:modified>
</cp:coreProperties>
</file>