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s Kurlovics\Dropbox\modeļi_metformīns\PUB Eritrociti\S01 Clinical pharmacokinetics\"/>
    </mc:Choice>
  </mc:AlternateContent>
  <xr:revisionPtr revIDLastSave="0" documentId="13_ncr:1_{CC1FFBC9-8D19-4946-8709-C1E96E654EF8}" xr6:coauthVersionLast="46" xr6:coauthVersionMax="46" xr10:uidLastSave="{00000000-0000-0000-0000-000000000000}"/>
  <bookViews>
    <workbookView xWindow="-110" yWindow="-110" windowWidth="19420" windowHeight="10420" xr2:uid="{25381B6F-E875-9749-94E8-14DA871C38F9}"/>
  </bookViews>
  <sheets>
    <sheet name="SupplParEst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E49" i="1"/>
  <c r="D49" i="1"/>
  <c r="C49" i="1"/>
  <c r="B49" i="1"/>
  <c r="G50" i="1"/>
  <c r="G38" i="1"/>
  <c r="G48" i="1"/>
  <c r="G46" i="1"/>
  <c r="G19" i="1"/>
  <c r="G16" i="1"/>
  <c r="G36" i="1"/>
  <c r="G47" i="1"/>
  <c r="G44" i="1"/>
  <c r="G42" i="1"/>
  <c r="G24" i="1"/>
  <c r="G21" i="1"/>
  <c r="G35" i="1"/>
  <c r="G27" i="1"/>
  <c r="G22" i="1"/>
  <c r="G20" i="1"/>
  <c r="G41" i="1"/>
  <c r="G40" i="1"/>
  <c r="G32" i="1"/>
  <c r="G43" i="1"/>
  <c r="G39" i="1"/>
  <c r="G45" i="1"/>
  <c r="G37" i="1"/>
  <c r="G31" i="1"/>
  <c r="G30" i="1"/>
  <c r="G26" i="1"/>
  <c r="G29" i="1"/>
  <c r="G14" i="1"/>
  <c r="G15" i="1"/>
  <c r="G18" i="1"/>
  <c r="G28" i="1"/>
  <c r="G33" i="1"/>
  <c r="G34" i="1"/>
  <c r="G25" i="1"/>
  <c r="G23" i="1"/>
  <c r="G17" i="1"/>
  <c r="G49" i="1" l="1"/>
</calcChain>
</file>

<file path=xl/sharedStrings.xml><?xml version="1.0" encoding="utf-8"?>
<sst xmlns="http://schemas.openxmlformats.org/spreadsheetml/2006/main" count="19" uniqueCount="18">
  <si>
    <t>Kin</t>
  </si>
  <si>
    <t>Kout</t>
  </si>
  <si>
    <t>Single k</t>
  </si>
  <si>
    <t>MSE</t>
  </si>
  <si>
    <t>Average curve of all idividuals</t>
  </si>
  <si>
    <t xml:space="preserve">Average of individuals coefficients </t>
  </si>
  <si>
    <t>Independent Kin and Kout</t>
  </si>
  <si>
    <t>k</t>
  </si>
  <si>
    <t>Kin/Kout</t>
  </si>
  <si>
    <t>Individual No.</t>
  </si>
  <si>
    <t>MSE-mean square error</t>
  </si>
  <si>
    <t>Metformin transport rates between plasma and red blood cells in humans</t>
  </si>
  <si>
    <t>Clinical Pharmacokinetics</t>
  </si>
  <si>
    <t>Janis Kurlovics1,2, Darta Maija Zake1,3, Linda Zaharenko3, Kristaps Berzins1, Janis Klovins3, Egils Stalidzans1,3</t>
  </si>
  <si>
    <t>1 Computational Systems Biology group, Institute of Microbiology and Biotechnology, University of Latvia, Riga, Latvia;</t>
  </si>
  <si>
    <t>2 Division of Pharmaceutical Chemistry and Technology, University of Helsinki, Helsinki, Finland;</t>
  </si>
  <si>
    <t>3 Latvian Biomedical Research and Study Centre, Riga, Latvia.</t>
  </si>
  <si>
    <t>Electronic supplementary material_4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</si>
</sst>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2" fontId="0" fillId="0" borderId="1" xfId="0" applyNumberFormat="1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wrapText="1"/>
    </xf>
    <xf numFmtId="1" fontId="0" fillId="4" borderId="1" xfId="0" applyNumberFormat="1" applyFont="1" applyFill="1" applyBorder="1"/>
    <xf numFmtId="164" fontId="0" fillId="4" borderId="1" xfId="0" applyNumberFormat="1" applyFont="1" applyFill="1" applyBorder="1"/>
    <xf numFmtId="2" fontId="0" fillId="0" borderId="1" xfId="0" applyNumberFormat="1" applyFont="1" applyFill="1" applyBorder="1"/>
    <xf numFmtId="0" fontId="0" fillId="5" borderId="1" xfId="0" applyFont="1" applyFill="1" applyBorder="1"/>
    <xf numFmtId="0" fontId="1" fillId="0" borderId="1" xfId="0" applyFont="1" applyBorder="1"/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C54F-94E4-6F49-BA8E-CDB5C600FF45}">
  <dimension ref="A1:J50"/>
  <sheetViews>
    <sheetView tabSelected="1" zoomScale="130" zoomScaleNormal="130" workbookViewId="0">
      <selection sqref="A1:C1"/>
    </sheetView>
  </sheetViews>
  <sheetFormatPr defaultColWidth="10.83203125" defaultRowHeight="15.5" x14ac:dyDescent="0.35"/>
  <cols>
    <col min="1" max="1" width="13.1640625" style="1" bestFit="1" customWidth="1"/>
    <col min="2" max="16384" width="10.83203125" style="1"/>
  </cols>
  <sheetData>
    <row r="1" spans="1:10" x14ac:dyDescent="0.35">
      <c r="A1" s="13" t="s">
        <v>17</v>
      </c>
      <c r="B1" s="13"/>
      <c r="C1" s="13"/>
      <c r="D1"/>
      <c r="E1"/>
      <c r="F1"/>
      <c r="G1"/>
      <c r="H1"/>
      <c r="I1"/>
      <c r="J1"/>
    </row>
    <row r="2" spans="1:10" x14ac:dyDescent="0.35">
      <c r="A2"/>
      <c r="B2"/>
      <c r="C2"/>
      <c r="D2"/>
      <c r="E2"/>
      <c r="F2"/>
      <c r="G2"/>
      <c r="H2"/>
      <c r="I2"/>
      <c r="J2"/>
    </row>
    <row r="3" spans="1:10" x14ac:dyDescent="0.35">
      <c r="A3" s="14" t="s">
        <v>11</v>
      </c>
      <c r="B3" s="14"/>
      <c r="C3" s="14"/>
      <c r="D3" s="14"/>
      <c r="E3" s="14"/>
      <c r="F3" s="14"/>
      <c r="G3"/>
      <c r="H3"/>
      <c r="I3"/>
      <c r="J3"/>
    </row>
    <row r="4" spans="1:10" x14ac:dyDescent="0.35">
      <c r="A4" s="15" t="s">
        <v>12</v>
      </c>
      <c r="B4" s="15"/>
      <c r="C4"/>
      <c r="D4"/>
      <c r="E4"/>
      <c r="F4"/>
      <c r="G4"/>
      <c r="H4"/>
      <c r="I4"/>
      <c r="J4"/>
    </row>
    <row r="5" spans="1:10" x14ac:dyDescent="0.35">
      <c r="A5" s="16" t="s">
        <v>13</v>
      </c>
      <c r="B5" s="16"/>
      <c r="C5" s="16"/>
      <c r="D5" s="16"/>
      <c r="E5" s="16"/>
      <c r="F5" s="16"/>
      <c r="G5" s="16"/>
      <c r="H5" s="16"/>
      <c r="I5" s="16"/>
      <c r="J5"/>
    </row>
    <row r="6" spans="1:10" x14ac:dyDescent="0.35">
      <c r="A6" s="13" t="s">
        <v>14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35">
      <c r="A7" s="13" t="s">
        <v>15</v>
      </c>
      <c r="B7" s="13"/>
      <c r="C7" s="13"/>
      <c r="D7" s="13"/>
      <c r="E7" s="13"/>
      <c r="F7" s="13"/>
      <c r="G7" s="13"/>
      <c r="H7" s="13"/>
      <c r="I7"/>
      <c r="J7"/>
    </row>
    <row r="8" spans="1:10" x14ac:dyDescent="0.35">
      <c r="A8" s="16" t="s">
        <v>16</v>
      </c>
      <c r="B8" s="16"/>
      <c r="C8" s="16"/>
      <c r="D8" s="16"/>
      <c r="E8" s="16"/>
      <c r="F8"/>
      <c r="G8"/>
      <c r="H8"/>
      <c r="I8"/>
      <c r="J8"/>
    </row>
    <row r="10" spans="1:10" x14ac:dyDescent="0.35">
      <c r="A10" s="1" t="s">
        <v>10</v>
      </c>
    </row>
    <row r="12" spans="1:10" x14ac:dyDescent="0.35">
      <c r="A12" s="12" t="s">
        <v>9</v>
      </c>
      <c r="B12" s="20" t="s">
        <v>2</v>
      </c>
      <c r="C12" s="21"/>
      <c r="D12" s="17" t="s">
        <v>6</v>
      </c>
      <c r="E12" s="18"/>
      <c r="F12" s="19"/>
      <c r="G12" s="2"/>
    </row>
    <row r="13" spans="1:10" x14ac:dyDescent="0.35">
      <c r="A13" s="2"/>
      <c r="B13" s="5" t="s">
        <v>3</v>
      </c>
      <c r="C13" s="5" t="s">
        <v>7</v>
      </c>
      <c r="D13" s="6" t="s">
        <v>3</v>
      </c>
      <c r="E13" s="6" t="s">
        <v>0</v>
      </c>
      <c r="F13" s="6" t="s">
        <v>1</v>
      </c>
      <c r="G13" s="6" t="s">
        <v>8</v>
      </c>
    </row>
    <row r="14" spans="1:10" x14ac:dyDescent="0.35">
      <c r="A14" s="2">
        <v>1</v>
      </c>
      <c r="B14" s="5">
        <v>2229</v>
      </c>
      <c r="C14" s="5">
        <v>2.1399999999999999E-2</v>
      </c>
      <c r="D14" s="6">
        <v>1488</v>
      </c>
      <c r="E14" s="6">
        <v>2.5600000000000001E-2</v>
      </c>
      <c r="F14" s="6">
        <v>5.57E-2</v>
      </c>
      <c r="G14" s="4">
        <f t="shared" ref="G14:G48" si="0">E14/F14</f>
        <v>0.45960502692998206</v>
      </c>
    </row>
    <row r="15" spans="1:10" x14ac:dyDescent="0.35">
      <c r="A15" s="2">
        <v>2</v>
      </c>
      <c r="B15" s="5">
        <v>515</v>
      </c>
      <c r="C15" s="5">
        <v>2.3099999999999999E-2</v>
      </c>
      <c r="D15" s="6">
        <v>410</v>
      </c>
      <c r="E15" s="6">
        <v>2.46E-2</v>
      </c>
      <c r="F15" s="6">
        <v>3.5700000000000003E-2</v>
      </c>
      <c r="G15" s="4">
        <f t="shared" si="0"/>
        <v>0.68907563025210083</v>
      </c>
    </row>
    <row r="16" spans="1:10" x14ac:dyDescent="0.35">
      <c r="A16" s="2">
        <v>3</v>
      </c>
      <c r="B16" s="5">
        <v>1001</v>
      </c>
      <c r="C16" s="5">
        <v>2.3699999999999999E-2</v>
      </c>
      <c r="D16" s="6">
        <v>538</v>
      </c>
      <c r="E16" s="6">
        <v>2.8000000000000001E-2</v>
      </c>
      <c r="F16" s="6">
        <v>6.25E-2</v>
      </c>
      <c r="G16" s="4">
        <f t="shared" si="0"/>
        <v>0.44800000000000001</v>
      </c>
    </row>
    <row r="17" spans="1:7" x14ac:dyDescent="0.35">
      <c r="A17" s="2">
        <v>4</v>
      </c>
      <c r="B17" s="5">
        <v>3990</v>
      </c>
      <c r="C17" s="5">
        <v>2.4899999999999999E-2</v>
      </c>
      <c r="D17" s="6">
        <v>3173</v>
      </c>
      <c r="E17" s="6">
        <v>3.0200000000000001E-2</v>
      </c>
      <c r="F17" s="6">
        <v>6.5799999999999997E-2</v>
      </c>
      <c r="G17" s="4">
        <f t="shared" si="0"/>
        <v>0.45896656534954411</v>
      </c>
    </row>
    <row r="18" spans="1:7" x14ac:dyDescent="0.35">
      <c r="A18" s="2">
        <v>5</v>
      </c>
      <c r="B18" s="5">
        <v>1421</v>
      </c>
      <c r="C18" s="5">
        <v>2.5999999999999999E-2</v>
      </c>
      <c r="D18" s="6">
        <v>929</v>
      </c>
      <c r="E18" s="6">
        <v>3.2099999999999997E-2</v>
      </c>
      <c r="F18" s="6">
        <v>6.8599999999999994E-2</v>
      </c>
      <c r="G18" s="4">
        <f t="shared" si="0"/>
        <v>0.46793002915451892</v>
      </c>
    </row>
    <row r="19" spans="1:7" x14ac:dyDescent="0.35">
      <c r="A19" s="2">
        <v>6</v>
      </c>
      <c r="B19" s="5">
        <v>429</v>
      </c>
      <c r="C19" s="5">
        <v>2.6100000000000002E-2</v>
      </c>
      <c r="D19" s="6">
        <v>379</v>
      </c>
      <c r="E19" s="6">
        <v>2.7099999999999999E-2</v>
      </c>
      <c r="F19" s="6">
        <v>3.5900000000000001E-2</v>
      </c>
      <c r="G19" s="4">
        <f t="shared" si="0"/>
        <v>0.75487465181058488</v>
      </c>
    </row>
    <row r="20" spans="1:7" x14ac:dyDescent="0.35">
      <c r="A20" s="2">
        <v>7</v>
      </c>
      <c r="B20" s="5">
        <v>247</v>
      </c>
      <c r="C20" s="5">
        <v>3.15E-2</v>
      </c>
      <c r="D20" s="6">
        <v>242</v>
      </c>
      <c r="E20" s="6">
        <v>3.2000000000000001E-2</v>
      </c>
      <c r="F20" s="6">
        <v>3.5799999999999998E-2</v>
      </c>
      <c r="G20" s="4">
        <f t="shared" si="0"/>
        <v>0.89385474860335201</v>
      </c>
    </row>
    <row r="21" spans="1:7" x14ac:dyDescent="0.35">
      <c r="A21" s="2">
        <v>8</v>
      </c>
      <c r="B21" s="5">
        <v>1116</v>
      </c>
      <c r="C21" s="5">
        <v>3.2599999999999997E-2</v>
      </c>
      <c r="D21" s="6">
        <v>827</v>
      </c>
      <c r="E21" s="6">
        <v>3.3799999999999997E-2</v>
      </c>
      <c r="F21" s="6">
        <v>0.05</v>
      </c>
      <c r="G21" s="4">
        <f t="shared" si="0"/>
        <v>0.67599999999999993</v>
      </c>
    </row>
    <row r="22" spans="1:7" x14ac:dyDescent="0.35">
      <c r="A22" s="2">
        <v>9</v>
      </c>
      <c r="B22" s="5">
        <v>1999</v>
      </c>
      <c r="C22" s="5">
        <v>3.3000000000000002E-2</v>
      </c>
      <c r="D22" s="6">
        <v>1607</v>
      </c>
      <c r="E22" s="6">
        <v>3.85E-2</v>
      </c>
      <c r="F22" s="6">
        <v>6.7799999999999999E-2</v>
      </c>
      <c r="G22" s="4">
        <f t="shared" si="0"/>
        <v>0.56784660766961648</v>
      </c>
    </row>
    <row r="23" spans="1:7" x14ac:dyDescent="0.35">
      <c r="A23" s="2">
        <v>10</v>
      </c>
      <c r="B23" s="5">
        <v>1494</v>
      </c>
      <c r="C23" s="5">
        <v>3.3300000000000003E-2</v>
      </c>
      <c r="D23" s="6">
        <v>1183</v>
      </c>
      <c r="E23" s="6">
        <v>3.5000000000000003E-2</v>
      </c>
      <c r="F23" s="6">
        <v>4.9200000000000001E-2</v>
      </c>
      <c r="G23" s="4">
        <f t="shared" si="0"/>
        <v>0.71138211382113825</v>
      </c>
    </row>
    <row r="24" spans="1:7" x14ac:dyDescent="0.35">
      <c r="A24" s="2">
        <v>11</v>
      </c>
      <c r="B24" s="5">
        <v>488</v>
      </c>
      <c r="C24" s="5">
        <v>3.4000000000000002E-2</v>
      </c>
      <c r="D24" s="6">
        <v>471</v>
      </c>
      <c r="E24" s="6">
        <v>3.3799999999999997E-2</v>
      </c>
      <c r="F24" s="6">
        <v>3.0200000000000001E-2</v>
      </c>
      <c r="G24" s="4">
        <f t="shared" si="0"/>
        <v>1.119205298013245</v>
      </c>
    </row>
    <row r="25" spans="1:7" x14ac:dyDescent="0.35">
      <c r="A25" s="2">
        <v>12</v>
      </c>
      <c r="B25" s="5">
        <v>533</v>
      </c>
      <c r="C25" s="5">
        <v>3.4599999999999999E-2</v>
      </c>
      <c r="D25" s="6">
        <v>389</v>
      </c>
      <c r="E25" s="6">
        <v>3.5700000000000003E-2</v>
      </c>
      <c r="F25" s="6">
        <v>5.1799999999999999E-2</v>
      </c>
      <c r="G25" s="4">
        <f t="shared" si="0"/>
        <v>0.68918918918918926</v>
      </c>
    </row>
    <row r="26" spans="1:7" x14ac:dyDescent="0.35">
      <c r="A26" s="2">
        <v>13</v>
      </c>
      <c r="B26" s="5">
        <v>144</v>
      </c>
      <c r="C26" s="5">
        <v>3.4799999999999998E-2</v>
      </c>
      <c r="D26" s="6">
        <v>125</v>
      </c>
      <c r="E26" s="6">
        <v>3.0800000000000001E-2</v>
      </c>
      <c r="F26" s="6">
        <v>2.4899999999999999E-2</v>
      </c>
      <c r="G26" s="4">
        <f t="shared" si="0"/>
        <v>1.2369477911646587</v>
      </c>
    </row>
    <row r="27" spans="1:7" x14ac:dyDescent="0.35">
      <c r="A27" s="2">
        <v>14</v>
      </c>
      <c r="B27" s="5">
        <v>4901</v>
      </c>
      <c r="C27" s="5">
        <v>3.8399999999999997E-2</v>
      </c>
      <c r="D27" s="6">
        <v>4396</v>
      </c>
      <c r="E27" s="6">
        <v>4.1700000000000001E-2</v>
      </c>
      <c r="F27" s="6">
        <v>6.6799999999999998E-2</v>
      </c>
      <c r="G27" s="4">
        <f t="shared" si="0"/>
        <v>0.62425149700598803</v>
      </c>
    </row>
    <row r="28" spans="1:7" x14ac:dyDescent="0.35">
      <c r="A28" s="2">
        <v>15</v>
      </c>
      <c r="B28" s="5">
        <v>787</v>
      </c>
      <c r="C28" s="5">
        <v>3.85E-2</v>
      </c>
      <c r="D28" s="6">
        <v>754</v>
      </c>
      <c r="E28" s="6">
        <v>3.8899999999999997E-2</v>
      </c>
      <c r="F28" s="6">
        <v>4.2200000000000001E-2</v>
      </c>
      <c r="G28" s="4">
        <f t="shared" si="0"/>
        <v>0.92180094786729849</v>
      </c>
    </row>
    <row r="29" spans="1:7" x14ac:dyDescent="0.35">
      <c r="A29" s="3">
        <v>16</v>
      </c>
      <c r="B29" s="5">
        <v>67</v>
      </c>
      <c r="C29" s="5">
        <v>4.0500000000000001E-2</v>
      </c>
      <c r="D29" s="6">
        <v>65</v>
      </c>
      <c r="E29" s="6">
        <v>4.0399999999999998E-2</v>
      </c>
      <c r="F29" s="6">
        <v>3.8399999999999997E-2</v>
      </c>
      <c r="G29" s="4">
        <f t="shared" si="0"/>
        <v>1.0520833333333335</v>
      </c>
    </row>
    <row r="30" spans="1:7" x14ac:dyDescent="0.35">
      <c r="A30" s="2">
        <v>17</v>
      </c>
      <c r="B30" s="5">
        <v>722</v>
      </c>
      <c r="C30" s="5">
        <v>4.1799999999999997E-2</v>
      </c>
      <c r="D30" s="6">
        <v>538</v>
      </c>
      <c r="E30" s="6">
        <v>4.1099999999999998E-2</v>
      </c>
      <c r="F30" s="6">
        <v>3.2399999999999998E-2</v>
      </c>
      <c r="G30" s="4">
        <f t="shared" si="0"/>
        <v>1.2685185185185186</v>
      </c>
    </row>
    <row r="31" spans="1:7" x14ac:dyDescent="0.35">
      <c r="A31" s="2">
        <v>18</v>
      </c>
      <c r="B31" s="5">
        <v>1153</v>
      </c>
      <c r="C31" s="5">
        <v>4.4699999999999997E-2</v>
      </c>
      <c r="D31" s="6">
        <v>1003</v>
      </c>
      <c r="E31" s="6">
        <v>4.6600000000000003E-2</v>
      </c>
      <c r="F31" s="6">
        <v>6.2E-2</v>
      </c>
      <c r="G31" s="4">
        <f t="shared" si="0"/>
        <v>0.75161290322580654</v>
      </c>
    </row>
    <row r="32" spans="1:7" x14ac:dyDescent="0.35">
      <c r="A32" s="2">
        <v>19</v>
      </c>
      <c r="B32" s="5">
        <v>137</v>
      </c>
      <c r="C32" s="5">
        <v>4.5699999999999998E-2</v>
      </c>
      <c r="D32" s="6">
        <v>30</v>
      </c>
      <c r="E32" s="6">
        <v>4.7399999999999998E-2</v>
      </c>
      <c r="F32" s="6">
        <v>3.1300000000000001E-2</v>
      </c>
      <c r="G32" s="4">
        <f t="shared" si="0"/>
        <v>1.5143769968051117</v>
      </c>
    </row>
    <row r="33" spans="1:7" x14ac:dyDescent="0.35">
      <c r="A33" s="2">
        <v>20</v>
      </c>
      <c r="B33" s="5">
        <v>2642</v>
      </c>
      <c r="C33" s="5">
        <v>4.65E-2</v>
      </c>
      <c r="D33" s="6">
        <v>2580</v>
      </c>
      <c r="E33" s="6">
        <v>4.6199999999999998E-2</v>
      </c>
      <c r="F33" s="6">
        <v>4.2099999999999999E-2</v>
      </c>
      <c r="G33" s="4">
        <f t="shared" si="0"/>
        <v>1.0973871733966745</v>
      </c>
    </row>
    <row r="34" spans="1:7" x14ac:dyDescent="0.35">
      <c r="A34" s="2">
        <v>21</v>
      </c>
      <c r="B34" s="5">
        <v>299</v>
      </c>
      <c r="C34" s="5">
        <v>4.7699999999999999E-2</v>
      </c>
      <c r="D34" s="6">
        <v>207</v>
      </c>
      <c r="E34" s="6">
        <v>4.7100000000000003E-2</v>
      </c>
      <c r="F34" s="6">
        <v>3.78E-2</v>
      </c>
      <c r="G34" s="4">
        <f t="shared" si="0"/>
        <v>1.246031746031746</v>
      </c>
    </row>
    <row r="35" spans="1:7" x14ac:dyDescent="0.35">
      <c r="A35" s="2">
        <v>22</v>
      </c>
      <c r="B35" s="5">
        <v>239</v>
      </c>
      <c r="C35" s="5">
        <v>0.05</v>
      </c>
      <c r="D35" s="6">
        <v>239</v>
      </c>
      <c r="E35" s="6">
        <v>4.99E-2</v>
      </c>
      <c r="F35" s="6">
        <v>4.9399999999999999E-2</v>
      </c>
      <c r="G35" s="4">
        <f t="shared" si="0"/>
        <v>1.0101214574898785</v>
      </c>
    </row>
    <row r="36" spans="1:7" x14ac:dyDescent="0.35">
      <c r="A36" s="2">
        <v>23</v>
      </c>
      <c r="B36" s="5">
        <v>2579</v>
      </c>
      <c r="C36" s="5">
        <v>5.1700000000000003E-2</v>
      </c>
      <c r="D36" s="6">
        <v>2403</v>
      </c>
      <c r="E36" s="6">
        <v>5.0799999999999998E-2</v>
      </c>
      <c r="F36" s="6">
        <v>4.19E-2</v>
      </c>
      <c r="G36" s="4">
        <f t="shared" si="0"/>
        <v>1.2124105011933173</v>
      </c>
    </row>
    <row r="37" spans="1:7" x14ac:dyDescent="0.35">
      <c r="A37" s="2">
        <v>24</v>
      </c>
      <c r="B37" s="5">
        <v>889</v>
      </c>
      <c r="C37" s="5">
        <v>5.1799999999999999E-2</v>
      </c>
      <c r="D37" s="6">
        <v>867</v>
      </c>
      <c r="E37" s="6">
        <v>5.1400000000000001E-2</v>
      </c>
      <c r="F37" s="6">
        <v>4.3900000000000002E-2</v>
      </c>
      <c r="G37" s="4">
        <f t="shared" si="0"/>
        <v>1.1708428246013667</v>
      </c>
    </row>
    <row r="38" spans="1:7" x14ac:dyDescent="0.35">
      <c r="A38" s="2">
        <v>25</v>
      </c>
      <c r="B38" s="5">
        <v>625</v>
      </c>
      <c r="C38" s="5">
        <v>5.1799999999999999E-2</v>
      </c>
      <c r="D38" s="6">
        <v>259</v>
      </c>
      <c r="E38" s="6">
        <v>4.9399999999999999E-2</v>
      </c>
      <c r="F38" s="6">
        <v>3.0200000000000001E-2</v>
      </c>
      <c r="G38" s="4">
        <f t="shared" si="0"/>
        <v>1.6357615894039734</v>
      </c>
    </row>
    <row r="39" spans="1:7" x14ac:dyDescent="0.35">
      <c r="A39" s="2">
        <v>26</v>
      </c>
      <c r="B39" s="5">
        <v>150</v>
      </c>
      <c r="C39" s="5">
        <v>5.1900000000000002E-2</v>
      </c>
      <c r="D39" s="6">
        <v>141</v>
      </c>
      <c r="E39" s="6">
        <v>5.1299999999999998E-2</v>
      </c>
      <c r="F39" s="6">
        <v>4.7E-2</v>
      </c>
      <c r="G39" s="4">
        <f t="shared" si="0"/>
        <v>1.0914893617021275</v>
      </c>
    </row>
    <row r="40" spans="1:7" x14ac:dyDescent="0.35">
      <c r="A40" s="2">
        <v>27</v>
      </c>
      <c r="B40" s="5">
        <v>1130</v>
      </c>
      <c r="C40" s="5">
        <v>5.5100000000000003E-2</v>
      </c>
      <c r="D40" s="6">
        <v>280</v>
      </c>
      <c r="E40" s="6">
        <v>5.3199999999999997E-2</v>
      </c>
      <c r="F40" s="6">
        <v>3.4200000000000001E-2</v>
      </c>
      <c r="G40" s="4">
        <f t="shared" si="0"/>
        <v>1.5555555555555554</v>
      </c>
    </row>
    <row r="41" spans="1:7" x14ac:dyDescent="0.35">
      <c r="A41" s="2">
        <v>28</v>
      </c>
      <c r="B41" s="5">
        <v>1810</v>
      </c>
      <c r="C41" s="5">
        <v>5.5100000000000003E-2</v>
      </c>
      <c r="D41" s="6">
        <v>359</v>
      </c>
      <c r="E41" s="6">
        <v>5.0700000000000002E-2</v>
      </c>
      <c r="F41" s="6">
        <v>2.1000000000000001E-2</v>
      </c>
      <c r="G41" s="4">
        <f t="shared" si="0"/>
        <v>2.4142857142857141</v>
      </c>
    </row>
    <row r="42" spans="1:7" x14ac:dyDescent="0.35">
      <c r="A42" s="2">
        <v>29</v>
      </c>
      <c r="B42" s="5">
        <v>2295</v>
      </c>
      <c r="C42" s="5">
        <v>5.5800000000000002E-2</v>
      </c>
      <c r="D42" s="6">
        <v>344</v>
      </c>
      <c r="E42" s="6">
        <v>5.2699999999999997E-2</v>
      </c>
      <c r="F42" s="6">
        <v>2.06E-2</v>
      </c>
      <c r="G42" s="4">
        <f t="shared" si="0"/>
        <v>2.558252427184466</v>
      </c>
    </row>
    <row r="43" spans="1:7" x14ac:dyDescent="0.35">
      <c r="A43" s="2">
        <v>30</v>
      </c>
      <c r="B43" s="5">
        <v>184</v>
      </c>
      <c r="C43" s="5">
        <v>5.67E-2</v>
      </c>
      <c r="D43" s="6">
        <v>27</v>
      </c>
      <c r="E43" s="6">
        <v>5.5E-2</v>
      </c>
      <c r="F43" s="6">
        <v>3.7400000000000003E-2</v>
      </c>
      <c r="G43" s="4">
        <f t="shared" si="0"/>
        <v>1.4705882352941175</v>
      </c>
    </row>
    <row r="44" spans="1:7" x14ac:dyDescent="0.35">
      <c r="A44" s="3">
        <v>31</v>
      </c>
      <c r="B44" s="5">
        <v>9244</v>
      </c>
      <c r="C44" s="5">
        <v>5.7700000000000001E-2</v>
      </c>
      <c r="D44" s="6">
        <v>6271</v>
      </c>
      <c r="E44" s="6">
        <v>5.45E-2</v>
      </c>
      <c r="F44" s="6">
        <v>3.1300000000000001E-2</v>
      </c>
      <c r="G44" s="4">
        <f t="shared" si="0"/>
        <v>1.7412140575079871</v>
      </c>
    </row>
    <row r="45" spans="1:7" x14ac:dyDescent="0.35">
      <c r="A45" s="2">
        <v>32</v>
      </c>
      <c r="B45" s="5">
        <v>1233</v>
      </c>
      <c r="C45" s="5">
        <v>6.1499999999999999E-2</v>
      </c>
      <c r="D45" s="6">
        <v>1128</v>
      </c>
      <c r="E45" s="6">
        <v>6.0100000000000001E-2</v>
      </c>
      <c r="F45" s="6">
        <v>4.7800000000000002E-2</v>
      </c>
      <c r="G45" s="4">
        <f t="shared" si="0"/>
        <v>1.2573221757322175</v>
      </c>
    </row>
    <row r="46" spans="1:7" x14ac:dyDescent="0.35">
      <c r="A46" s="2">
        <v>33</v>
      </c>
      <c r="B46" s="5">
        <v>1261</v>
      </c>
      <c r="C46" s="5">
        <v>6.3299999999999995E-2</v>
      </c>
      <c r="D46" s="6">
        <v>614</v>
      </c>
      <c r="E46" s="6">
        <v>6.0900000000000003E-2</v>
      </c>
      <c r="F46" s="6">
        <v>3.4599999999999999E-2</v>
      </c>
      <c r="G46" s="4">
        <f t="shared" si="0"/>
        <v>1.7601156069364163</v>
      </c>
    </row>
    <row r="47" spans="1:7" x14ac:dyDescent="0.35">
      <c r="A47" s="2">
        <v>34</v>
      </c>
      <c r="B47" s="5">
        <v>2446</v>
      </c>
      <c r="C47" s="5">
        <v>7.5899999999999995E-2</v>
      </c>
      <c r="D47" s="6">
        <v>395</v>
      </c>
      <c r="E47" s="6">
        <v>7.0300000000000001E-2</v>
      </c>
      <c r="F47" s="6">
        <v>3.85E-2</v>
      </c>
      <c r="G47" s="4">
        <f t="shared" si="0"/>
        <v>1.825974025974026</v>
      </c>
    </row>
    <row r="48" spans="1:7" x14ac:dyDescent="0.35">
      <c r="A48" s="2">
        <v>35</v>
      </c>
      <c r="B48" s="5">
        <v>2935</v>
      </c>
      <c r="C48" s="5">
        <v>7.7700000000000005E-2</v>
      </c>
      <c r="D48" s="6">
        <v>1293</v>
      </c>
      <c r="E48" s="6">
        <v>7.1999999999999995E-2</v>
      </c>
      <c r="F48" s="6">
        <v>4.1500000000000002E-2</v>
      </c>
      <c r="G48" s="4">
        <f t="shared" si="0"/>
        <v>1.7349397590361444</v>
      </c>
    </row>
    <row r="49" spans="1:7" ht="46.5" x14ac:dyDescent="0.35">
      <c r="A49" s="7" t="s">
        <v>5</v>
      </c>
      <c r="B49" s="8">
        <f>AVERAGE(B14:B48)</f>
        <v>1523.8285714285714</v>
      </c>
      <c r="C49" s="9">
        <f>AVERAGE(C14:C48)</f>
        <v>4.3965714285714282E-2</v>
      </c>
      <c r="D49" s="8">
        <f>AVERAGE(D14:D48)</f>
        <v>1027.2571428571428</v>
      </c>
      <c r="E49" s="9">
        <f>AVERAGE(E14:E48)</f>
        <v>4.3965714285714282E-2</v>
      </c>
      <c r="F49" s="9">
        <f>AVERAGE(F14:F48)</f>
        <v>4.3034285714285712E-2</v>
      </c>
      <c r="G49" s="10">
        <f>E49/F49</f>
        <v>1.0216438719957508</v>
      </c>
    </row>
    <row r="50" spans="1:7" ht="46.5" x14ac:dyDescent="0.35">
      <c r="A50" s="7" t="s">
        <v>4</v>
      </c>
      <c r="B50" s="11">
        <v>286</v>
      </c>
      <c r="C50" s="11">
        <v>4.4400000000000002E-2</v>
      </c>
      <c r="D50" s="11">
        <v>273</v>
      </c>
      <c r="E50" s="11">
        <v>4.3999999999999997E-2</v>
      </c>
      <c r="F50" s="11">
        <v>3.9E-2</v>
      </c>
      <c r="G50" s="4">
        <f>E50/F50</f>
        <v>1.1282051282051282</v>
      </c>
    </row>
  </sheetData>
  <sortState xmlns:xlrd2="http://schemas.microsoft.com/office/spreadsheetml/2017/richdata2" ref="B14:G48">
    <sortCondition ref="C14:C48"/>
  </sortState>
  <mergeCells count="9">
    <mergeCell ref="A8:E8"/>
    <mergeCell ref="A1:C1"/>
    <mergeCell ref="A3:F3"/>
    <mergeCell ref="A4:B4"/>
    <mergeCell ref="A5:I5"/>
    <mergeCell ref="A6:J6"/>
    <mergeCell ref="A7:H7"/>
    <mergeCell ref="B12:C12"/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SupplParEstRes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Janis Kurlovics</cp:lastModifiedBy>
  <dcterms:created xsi:type="dcterms:W3CDTF">2020-11-26T16:32:31Z</dcterms:created>
  <dcterms:modified xsi:type="dcterms:W3CDTF">2021-03-26T06:04:45Z</dcterms:modified>
</cp:coreProperties>
</file>