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3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drawings/drawing5.xml" ContentType="application/vnd.openxmlformats-officedocument.drawing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6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jovian.regis\Documents\MEGA\_PROJETOS\Odebrecht\Documentos\Gestão\GMUD\SALTI\SALTI PROGRAMADA - APEX 20 - Schedule de envio de e-mails\"/>
    </mc:Choice>
  </mc:AlternateContent>
  <xr:revisionPtr revIDLastSave="0" documentId="13_ncr:1_{BC516A46-8EB3-4B9E-BD95-0570225BD540}" xr6:coauthVersionLast="46" xr6:coauthVersionMax="46" xr10:uidLastSave="{00000000-0000-0000-0000-000000000000}"/>
  <bookViews>
    <workbookView xWindow="-120" yWindow="-120" windowWidth="29040" windowHeight="1584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Acompanhamento!$B$2:$E$25</definedName>
    <definedName name="_xlnm.Print_Area" localSheetId="2">'Ckecklist Atividades'!$B$2:$H$23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5" l="1"/>
  <c r="E9" i="5" s="1"/>
  <c r="B10" i="2" s="1"/>
  <c r="E7" i="5"/>
  <c r="B8" i="2"/>
  <c r="C8" i="2"/>
  <c r="D8" i="2"/>
  <c r="C9" i="2"/>
  <c r="D9" i="2"/>
  <c r="C10" i="2"/>
  <c r="D10" i="2"/>
  <c r="B9" i="2" l="1"/>
  <c r="D7" i="2"/>
  <c r="C7" i="2"/>
  <c r="B7" i="2"/>
  <c r="F28" i="5" l="1"/>
  <c r="E25" i="6" s="1"/>
  <c r="E17" i="6" s="1"/>
</calcChain>
</file>

<file path=xl/sharedStrings.xml><?xml version="1.0" encoding="utf-8"?>
<sst xmlns="http://schemas.openxmlformats.org/spreadsheetml/2006/main" count="113" uniqueCount="88">
  <si>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</si>
  <si>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</si>
  <si>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</si>
  <si>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</si>
  <si>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OD-PR-008 Gestão de Mudanças de TI - IT Change Management Rev.1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</si>
  <si>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</si>
  <si>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</si>
  <si>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</si>
  <si>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</si>
  <si>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</si>
  <si>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</si>
  <si>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</si>
  <si>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</si>
  <si>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</si>
  <si>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</si>
  <si>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</si>
  <si>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</si>
  <si>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</si>
  <si>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</si>
  <si>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</si>
  <si>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</si>
  <si>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</si>
  <si>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</si>
  <si>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</si>
  <si>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</si>
  <si>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</si>
  <si>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</si>
  <si>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</si>
  <si>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</si>
  <si>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</si>
  <si>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</si>
  <si>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</si>
  <si>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</si>
  <si>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</si>
  <si>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</si>
  <si>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</si>
  <si>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</si>
  <si>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</si>
  <si>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</si>
  <si>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</si>
  <si>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</si>
  <si>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</si>
  <si>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</si>
  <si>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</si>
  <si>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</si>
  <si>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</si>
  <si>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</si>
  <si>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</si>
  <si>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</si>
  <si>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</si>
  <si>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</si>
  <si>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</si>
  <si>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</si>
  <si>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</si>
  <si>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</si>
  <si>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</si>
  <si>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</si>
  <si>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</si>
  <si>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</si>
  <si>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</si>
  <si>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</si>
  <si>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</si>
  <si>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</si>
  <si>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</si>
  <si>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</si>
  <si>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</si>
  <si>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</si>
  <si>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</si>
  <si>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</si>
  <si>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</si>
  <si>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Início da atividade</t>
  </si>
  <si>
    <t>Jovian Regis Silva</t>
  </si>
  <si>
    <t>TOTAL</t>
  </si>
  <si>
    <t>EBS-IT</t>
  </si>
  <si>
    <t>Fim da atividade</t>
  </si>
  <si>
    <t>.</t>
  </si>
  <si>
    <t>Não haverá indisponibilidade</t>
  </si>
  <si>
    <t>APEX 20  - Schedule de envio de e-mails</t>
  </si>
  <si>
    <t>Devido à alertas gerados no portal da Microsoft sobre envios de e-mails em alto volume, tornou-se necessário atualizar o schedule da fila de envio de e-mails do APEX de 5 para 1 min.</t>
  </si>
  <si>
    <t>De acordo com a Microsoft, inúmeros e-mails enviados pela conta agenda19@ocyan-sa.com geram notificações informando que a conta será bloqueada porque está enviandoo e-mails. Sendo assim, tornou-se necessário realizar uma manutenção na aplicação do APEX 20 (oogpa165li) para que o tempo de envio seja menor e não envie inúmeros e-mails em um espaço de tempo grande</t>
  </si>
  <si>
    <t>Middleware</t>
  </si>
  <si>
    <t>Se conectar no banco PGENOOG</t>
  </si>
  <si>
    <t>Executar o comando:
BEGIN
DBMS_SCHEDULER.SET_ATTRIBUTE (
name =&gt; 'APEX_200100.ORACLE_APEX_MAIL_QUEUE',
attribute =&gt; 'REPEAT_INTERVAL',
value =&gt; 'FREQ=MINUTELY;INTERVAL=1');
END;
/</t>
  </si>
  <si>
    <t>Validar na tabela de fila do APEX se os disparos estão ocorrendo à cada 1 min</t>
  </si>
  <si>
    <t>Ocyan - Sistemas</t>
  </si>
  <si>
    <t>Executar o comando abaixo voltando a programação para 5min como estava anteriormente:
BEGIN
DBMS_SCHEDULER.SET_ATTRIBUTE (
name =&gt; 'APEX_200100.ORACLE_APEX_MAIL_QUEUE',
attribute =&gt; 'REPEAT_INTERVAL',
value =&gt; 'FREQ=MINUTELY;INTERVAL=5');
END;</t>
  </si>
  <si>
    <t>E-mails não serem disparados dentro do período reconfigurado</t>
  </si>
  <si>
    <t>Analisar e voltar o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</si>
</sst>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8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rgb="FF000000"/>
      <name val="Calibri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14" fontId="9" fillId="0" borderId="43" xfId="0" applyNumberFormat="1" applyFont="1" applyBorder="1" applyAlignment="1">
      <alignment horizontal="center"/>
    </xf>
    <xf numFmtId="20" fontId="9" fillId="0" borderId="44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0" fontId="24" fillId="0" borderId="12" xfId="0" applyFont="1" applyBorder="1" applyAlignment="1" applyProtection="1">
      <alignment vertical="center" wrapText="1"/>
      <protection locked="0"/>
    </xf>
    <xf numFmtId="165" fontId="3" fillId="0" borderId="21" xfId="0" applyNumberFormat="1" applyFont="1" applyBorder="1" applyAlignment="1">
      <alignment horizontal="center" vertical="top" wrapText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5" fillId="0" borderId="12" xfId="0" applyFont="1" applyFill="1" applyBorder="1" applyAlignment="1">
      <alignment horizontal="left" vertical="center" wrapText="1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0" fontId="27" fillId="0" borderId="12" xfId="0" applyFont="1" applyBorder="1" applyAlignment="1" applyProtection="1">
      <alignment vertical="center" wrapText="1"/>
      <protection locked="0"/>
    </xf>
    <xf numFmtId="14" fontId="9" fillId="0" borderId="1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165" fontId="3" fillId="0" borderId="12" xfId="0" applyNumberFormat="1" applyFont="1" applyBorder="1" applyAlignment="1">
      <alignment horizontal="left" vertical="center" wrapText="1"/>
    </xf>
    <xf numFmtId="165" fontId="3" fillId="0" borderId="33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vertical="center" wrapText="1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164" fontId="3" fillId="0" borderId="30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3" fillId="0" borderId="22" xfId="0" applyFont="1" applyBorder="1" applyAlignment="1" applyProtection="1">
      <alignment horizontal="center" vertical="center"/>
      <protection locked="0"/>
    </xf>
    <xf numFmtId="165" fontId="3" fillId="0" borderId="21" xfId="0" applyNumberFormat="1" applyFont="1" applyBorder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46" xfId="0" applyFont="1" applyFill="1" applyBorder="1" applyAlignment="1">
      <alignment horizontal="center" wrapText="1"/>
    </xf>
    <xf numFmtId="165" fontId="7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165" fontId="7" fillId="0" borderId="12" xfId="0" applyNumberFormat="1" applyFont="1" applyBorder="1" applyAlignment="1" applyProtection="1">
      <alignment horizontal="left" vertical="center" wrapText="1"/>
      <protection locked="0"/>
    </xf>
    <xf numFmtId="165" fontId="3" fillId="0" borderId="12" xfId="0" applyNumberFormat="1" applyFont="1" applyBorder="1" applyAlignment="1" applyProtection="1">
      <alignment horizontal="left" vertical="center" wrapText="1"/>
      <protection locked="0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165" fontId="7" fillId="0" borderId="30" xfId="0" applyNumberFormat="1" applyFont="1" applyBorder="1" applyAlignment="1" applyProtection="1">
      <alignment horizontal="left" vertical="center" wrapText="1"/>
      <protection locked="0"/>
    </xf>
    <xf numFmtId="165" fontId="3" fillId="0" borderId="30" xfId="0" applyNumberFormat="1" applyFont="1" applyBorder="1" applyAlignment="1" applyProtection="1">
      <alignment horizontal="left" vertical="center" wrapText="1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26.xml><?xml version="1.0" encoding="utf-8"?>
<formControlPr xmlns="http://schemas.microsoft.com/office/spreadsheetml/2009/9/main" objectType="CheckBox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30.xml><?xml version="1.0" encoding="utf-8"?>
<formControlPr xmlns="http://schemas.microsoft.com/office/spreadsheetml/2009/9/main" objectType="CheckBox" noThreeD="1"/>
</file>

<file path=xl/ctrlProps/ctrlProp131.xml><?xml version="1.0" encoding="utf-8"?>
<formControlPr xmlns="http://schemas.microsoft.com/office/spreadsheetml/2009/9/main" objectType="CheckBox" noThreeD="1"/>
</file>

<file path=xl/ctrlProps/ctrlProp132.xml><?xml version="1.0" encoding="utf-8"?>
<formControlPr xmlns="http://schemas.microsoft.com/office/spreadsheetml/2009/9/main" objectType="CheckBox" noThreeD="1"/>
</file>

<file path=xl/ctrlProps/ctrlProp13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23</xdr:row>
          <xdr:rowOff>0</xdr:rowOff>
        </xdr:from>
        <xdr:to>
          <xdr:col>6</xdr:col>
          <xdr:colOff>533400</xdr:colOff>
          <xdr:row>23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22</xdr:row>
          <xdr:rowOff>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25</xdr:row>
          <xdr:rowOff>85725</xdr:rowOff>
        </xdr:from>
        <xdr:to>
          <xdr:col>6</xdr:col>
          <xdr:colOff>523875</xdr:colOff>
          <xdr:row>25</xdr:row>
          <xdr:rowOff>304800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25</xdr:row>
          <xdr:rowOff>85725</xdr:rowOff>
        </xdr:from>
        <xdr:to>
          <xdr:col>6</xdr:col>
          <xdr:colOff>523875</xdr:colOff>
          <xdr:row>25</xdr:row>
          <xdr:rowOff>304800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304800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17</xdr:row>
          <xdr:rowOff>76200</xdr:rowOff>
        </xdr:from>
        <xdr:to>
          <xdr:col>6</xdr:col>
          <xdr:colOff>533400</xdr:colOff>
          <xdr:row>17</xdr:row>
          <xdr:rowOff>295275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85725</xdr:rowOff>
        </xdr:from>
        <xdr:to>
          <xdr:col>6</xdr:col>
          <xdr:colOff>523875</xdr:colOff>
          <xdr:row>20</xdr:row>
          <xdr:rowOff>304800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20</xdr:row>
          <xdr:rowOff>85725</xdr:rowOff>
        </xdr:from>
        <xdr:to>
          <xdr:col>6</xdr:col>
          <xdr:colOff>523875</xdr:colOff>
          <xdr:row>20</xdr:row>
          <xdr:rowOff>304800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19</xdr:row>
          <xdr:rowOff>85725</xdr:rowOff>
        </xdr:from>
        <xdr:to>
          <xdr:col>6</xdr:col>
          <xdr:colOff>523875</xdr:colOff>
          <xdr:row>19</xdr:row>
          <xdr:rowOff>304800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21</xdr:row>
          <xdr:rowOff>0</xdr:rowOff>
        </xdr:from>
        <xdr:to>
          <xdr:col>6</xdr:col>
          <xdr:colOff>533400</xdr:colOff>
          <xdr:row>21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26</xdr:row>
          <xdr:rowOff>85725</xdr:rowOff>
        </xdr:from>
        <xdr:to>
          <xdr:col>6</xdr:col>
          <xdr:colOff>523875</xdr:colOff>
          <xdr:row>26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27</xdr:row>
          <xdr:rowOff>85725</xdr:rowOff>
        </xdr:from>
        <xdr:to>
          <xdr:col>6</xdr:col>
          <xdr:colOff>523875</xdr:colOff>
          <xdr:row>27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16</xdr:row>
          <xdr:rowOff>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5</xdr:row>
          <xdr:rowOff>200025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6</xdr:row>
          <xdr:rowOff>219075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7</xdr:row>
          <xdr:rowOff>219075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0</xdr:rowOff>
        </xdr:from>
        <xdr:to>
          <xdr:col>4</xdr:col>
          <xdr:colOff>457200</xdr:colOff>
          <xdr:row>7</xdr:row>
          <xdr:rowOff>219075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0</xdr:rowOff>
        </xdr:from>
        <xdr:to>
          <xdr:col>4</xdr:col>
          <xdr:colOff>457200</xdr:colOff>
          <xdr:row>7</xdr:row>
          <xdr:rowOff>219075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0</xdr:rowOff>
        </xdr:from>
        <xdr:to>
          <xdr:col>4</xdr:col>
          <xdr:colOff>457200</xdr:colOff>
          <xdr:row>7</xdr:row>
          <xdr:rowOff>219075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0</xdr:rowOff>
        </xdr:from>
        <xdr:to>
          <xdr:col>4</xdr:col>
          <xdr:colOff>457200</xdr:colOff>
          <xdr:row>7</xdr:row>
          <xdr:rowOff>219075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457200</xdr:colOff>
          <xdr:row>9</xdr:row>
          <xdr:rowOff>219075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114300</xdr:rowOff>
        </xdr:from>
        <xdr:to>
          <xdr:col>4</xdr:col>
          <xdr:colOff>457200</xdr:colOff>
          <xdr:row>20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457200</xdr:colOff>
          <xdr:row>9</xdr:row>
          <xdr:rowOff>219075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338138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7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7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7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7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7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7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8.xml"/><Relationship Id="rId5" Type="http://schemas.openxmlformats.org/officeDocument/2006/relationships/ctrlProp" Target="../ctrlProps/ctrlProp97.xml"/><Relationship Id="rId4" Type="http://schemas.openxmlformats.org/officeDocument/2006/relationships/ctrlProp" Target="../ctrlProps/ctrlProp96.xml"/><Relationship Id="rId9" Type="http://schemas.openxmlformats.org/officeDocument/2006/relationships/ctrlProp" Target="../ctrlProps/ctrlProp10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5" Type="http://schemas.openxmlformats.org/officeDocument/2006/relationships/ctrlProp" Target="../ctrlProps/ctrlProp103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2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1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0.xml"/><Relationship Id="rId5" Type="http://schemas.openxmlformats.org/officeDocument/2006/relationships/ctrlProp" Target="../ctrlProps/ctrlProp109.xml"/><Relationship Id="rId4" Type="http://schemas.openxmlformats.org/officeDocument/2006/relationships/ctrlProp" Target="../ctrlProps/ctrlProp10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13" Type="http://schemas.openxmlformats.org/officeDocument/2006/relationships/ctrlProp" Target="../ctrlProps/ctrlProp122.xml"/><Relationship Id="rId18" Type="http://schemas.openxmlformats.org/officeDocument/2006/relationships/ctrlProp" Target="../ctrlProps/ctrlProp127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30.xml"/><Relationship Id="rId7" Type="http://schemas.openxmlformats.org/officeDocument/2006/relationships/ctrlProp" Target="../ctrlProps/ctrlProp116.xml"/><Relationship Id="rId12" Type="http://schemas.openxmlformats.org/officeDocument/2006/relationships/ctrlProp" Target="../ctrlProps/ctrlProp121.xml"/><Relationship Id="rId17" Type="http://schemas.openxmlformats.org/officeDocument/2006/relationships/ctrlProp" Target="../ctrlProps/ctrlProp126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5.xml"/><Relationship Id="rId20" Type="http://schemas.openxmlformats.org/officeDocument/2006/relationships/ctrlProp" Target="../ctrlProps/ctrlProp12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24" Type="http://schemas.openxmlformats.org/officeDocument/2006/relationships/ctrlProp" Target="../ctrlProps/ctrlProp133.xml"/><Relationship Id="rId5" Type="http://schemas.openxmlformats.org/officeDocument/2006/relationships/ctrlProp" Target="../ctrlProps/ctrlProp114.xml"/><Relationship Id="rId15" Type="http://schemas.openxmlformats.org/officeDocument/2006/relationships/ctrlProp" Target="../ctrlProps/ctrlProp124.xml"/><Relationship Id="rId23" Type="http://schemas.openxmlformats.org/officeDocument/2006/relationships/ctrlProp" Target="../ctrlProps/ctrlProp132.xml"/><Relationship Id="rId10" Type="http://schemas.openxmlformats.org/officeDocument/2006/relationships/ctrlProp" Target="../ctrlProps/ctrlProp119.xml"/><Relationship Id="rId19" Type="http://schemas.openxmlformats.org/officeDocument/2006/relationships/ctrlProp" Target="../ctrlProps/ctrlProp128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Relationship Id="rId14" Type="http://schemas.openxmlformats.org/officeDocument/2006/relationships/ctrlProp" Target="../ctrlProps/ctrlProp123.xml"/><Relationship Id="rId22" Type="http://schemas.openxmlformats.org/officeDocument/2006/relationships/ctrlProp" Target="../ctrlProps/ctrlProp1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zoomScale="80" zoomScaleNormal="80" workbookViewId="0">
      <selection activeCell="E10" sqref="E10"/>
    </sheetView>
  </sheetViews>
  <sheetFormatPr defaultColWidth="8.85546875" defaultRowHeight="12.75"/>
  <cols>
    <col min="1" max="1" width="3.85546875" style="64" customWidth="1"/>
    <col min="2" max="5" width="31.140625" customWidth="1"/>
  </cols>
  <sheetData>
    <row r="1" spans="1:12" ht="6.75" customHeight="1"/>
    <row r="2" spans="1:12" ht="15.75">
      <c r="A2" s="65"/>
      <c r="B2" s="66"/>
      <c r="C2" s="67" t="s">
        <v>0</v>
      </c>
      <c r="D2" s="68"/>
      <c r="E2" s="68"/>
      <c r="F2" s="68"/>
      <c r="G2" s="68"/>
      <c r="H2" s="68"/>
      <c r="I2" s="68"/>
      <c r="J2" s="68"/>
      <c r="K2" s="68"/>
    </row>
    <row r="3" spans="1:12" ht="15" customHeight="1">
      <c r="A3" s="65"/>
      <c r="B3" s="66"/>
      <c r="C3" s="67"/>
      <c r="D3" s="68"/>
      <c r="E3" s="68"/>
      <c r="F3" s="68"/>
      <c r="G3" s="68"/>
      <c r="H3" s="68"/>
      <c r="I3" s="68"/>
      <c r="J3" s="68"/>
      <c r="K3" s="68"/>
    </row>
    <row r="4" spans="1:12" ht="15" customHeight="1">
      <c r="A4" s="65"/>
      <c r="B4" s="66"/>
      <c r="C4" s="67"/>
      <c r="D4" s="68"/>
      <c r="E4" s="68"/>
      <c r="F4" s="68"/>
      <c r="G4" s="68"/>
      <c r="H4" s="68"/>
      <c r="I4" s="68"/>
      <c r="J4" s="68"/>
      <c r="K4" s="68"/>
    </row>
    <row r="5" spans="1:12" ht="22.5" customHeight="1">
      <c r="B5" s="69" t="s">
        <v>1</v>
      </c>
      <c r="C5" s="123" t="s">
        <v>2</v>
      </c>
      <c r="D5" s="123"/>
      <c r="E5" s="70"/>
      <c r="F5" s="71"/>
      <c r="G5" s="71"/>
      <c r="H5" s="71"/>
      <c r="I5" s="71"/>
      <c r="J5" s="71"/>
      <c r="K5" s="71"/>
      <c r="L5" s="71"/>
    </row>
    <row r="6" spans="1:12" ht="15.75" customHeight="1">
      <c r="B6" s="72" t="s">
        <v>3</v>
      </c>
      <c r="C6" s="124" t="s">
        <v>4</v>
      </c>
      <c r="D6" s="124"/>
      <c r="E6" s="124"/>
      <c r="F6" s="73"/>
      <c r="G6" s="73"/>
      <c r="H6" s="73"/>
      <c r="I6" s="73"/>
      <c r="J6" s="73"/>
      <c r="K6" s="73"/>
      <c r="L6" s="73"/>
    </row>
    <row r="7" spans="1:12" s="63" customFormat="1" ht="15" customHeight="1">
      <c r="A7" s="74"/>
      <c r="B7" s="75"/>
      <c r="C7" s="76"/>
      <c r="D7" s="77"/>
      <c r="E7" s="77"/>
    </row>
    <row r="9" spans="1:12" ht="15" customHeight="1">
      <c r="E9" s="78"/>
    </row>
    <row r="10" spans="1:12">
      <c r="B10" s="125" t="s">
        <v>5</v>
      </c>
      <c r="C10" s="126"/>
      <c r="D10" s="127"/>
      <c r="E10" s="79">
        <v>44319</v>
      </c>
    </row>
    <row r="11" spans="1:12" ht="15.75" customHeight="1">
      <c r="B11" s="128" t="s">
        <v>6</v>
      </c>
      <c r="C11" s="129"/>
      <c r="D11" s="130"/>
      <c r="E11" s="80" t="s">
        <v>71</v>
      </c>
    </row>
    <row r="12" spans="1:12" ht="15" customHeight="1"/>
    <row r="13" spans="1:12" ht="20.25" customHeight="1">
      <c r="B13" s="131" t="s">
        <v>7</v>
      </c>
      <c r="C13" s="132"/>
      <c r="D13" s="132"/>
      <c r="E13" s="133"/>
    </row>
    <row r="14" spans="1:12">
      <c r="B14" s="2" t="s">
        <v>8</v>
      </c>
      <c r="C14" s="20" t="s">
        <v>9</v>
      </c>
      <c r="D14" s="140" t="s">
        <v>10</v>
      </c>
      <c r="E14" s="141"/>
    </row>
    <row r="15" spans="1:12" ht="45.75" customHeight="1">
      <c r="B15" s="81" t="s">
        <v>11</v>
      </c>
      <c r="C15" s="82" t="s">
        <v>40</v>
      </c>
      <c r="D15" s="142" t="s">
        <v>77</v>
      </c>
      <c r="E15" s="143"/>
    </row>
    <row r="16" spans="1:12">
      <c r="B16" s="2" t="s">
        <v>13</v>
      </c>
      <c r="C16" s="20" t="s">
        <v>14</v>
      </c>
      <c r="D16" s="20" t="s">
        <v>15</v>
      </c>
      <c r="E16" s="4" t="s">
        <v>16</v>
      </c>
    </row>
    <row r="17" spans="2:5">
      <c r="B17" s="83">
        <v>44320</v>
      </c>
      <c r="C17" s="84">
        <v>0.375</v>
      </c>
      <c r="D17" s="85">
        <v>44320</v>
      </c>
      <c r="E17" s="86">
        <f>C17+E25</f>
        <v>0.37778935185185186</v>
      </c>
    </row>
    <row r="18" spans="2:5" ht="4.5" customHeight="1"/>
    <row r="19" spans="2:5" ht="20.25" customHeight="1">
      <c r="B19" s="144" t="s">
        <v>17</v>
      </c>
      <c r="C19" s="145"/>
      <c r="D19" s="145"/>
      <c r="E19" s="146"/>
    </row>
    <row r="20" spans="2:5" ht="48" customHeight="1" thickBot="1">
      <c r="B20" s="87" t="s">
        <v>18</v>
      </c>
      <c r="C20" s="134" t="s">
        <v>77</v>
      </c>
      <c r="D20" s="134"/>
      <c r="E20" s="135"/>
    </row>
    <row r="21" spans="2:5" ht="66" customHeight="1" thickBot="1">
      <c r="B21" s="88" t="s">
        <v>19</v>
      </c>
      <c r="C21" s="134" t="s">
        <v>78</v>
      </c>
      <c r="D21" s="134"/>
      <c r="E21" s="135"/>
    </row>
    <row r="22" spans="2:5" ht="80.25" customHeight="1">
      <c r="B22" s="89" t="s">
        <v>20</v>
      </c>
      <c r="C22" s="134" t="s">
        <v>79</v>
      </c>
      <c r="D22" s="134"/>
      <c r="E22" s="135"/>
    </row>
    <row r="23" spans="2:5" ht="99" customHeight="1">
      <c r="B23" s="89" t="s">
        <v>21</v>
      </c>
      <c r="C23" s="136" t="s">
        <v>75</v>
      </c>
      <c r="D23" s="136"/>
      <c r="E23" s="137"/>
    </row>
    <row r="24" spans="2:5" ht="45.6" customHeight="1">
      <c r="B24" s="89" t="s">
        <v>22</v>
      </c>
      <c r="C24" s="138" t="s">
        <v>76</v>
      </c>
      <c r="D24" s="138"/>
      <c r="E24" s="139"/>
    </row>
    <row r="25" spans="2:5" ht="31.5" customHeight="1" thickBot="1">
      <c r="B25" s="90" t="s">
        <v>23</v>
      </c>
      <c r="C25" s="91" t="s">
        <v>33</v>
      </c>
      <c r="D25" s="92" t="s">
        <v>25</v>
      </c>
      <c r="E25" s="93">
        <f>'Ckecklist Atividades'!F28</f>
        <v>2.7893518518518519E-3</v>
      </c>
    </row>
    <row r="26" spans="2:5" ht="31.5" customHeight="1" thickBot="1">
      <c r="B26" s="94" t="s">
        <v>26</v>
      </c>
      <c r="C26" s="95"/>
      <c r="D26" s="96" t="s">
        <v>27</v>
      </c>
      <c r="E26" s="107"/>
    </row>
  </sheetData>
  <sheetProtection formatCells="0" formatColumns="0" formatRows="0" insertRows="0" insertHyperlinks="0" deleteRows="0" sort="0" autoFilter="0" pivotTables="0"/>
  <mergeCells count="13">
    <mergeCell ref="C22:E22"/>
    <mergeCell ref="C23:E23"/>
    <mergeCell ref="C24:E24"/>
    <mergeCell ref="D14:E14"/>
    <mergeCell ref="D15:E15"/>
    <mergeCell ref="B19:E19"/>
    <mergeCell ref="C20:E20"/>
    <mergeCell ref="C21:E21"/>
    <mergeCell ref="C5:D5"/>
    <mergeCell ref="C6:E6"/>
    <mergeCell ref="B10:D10"/>
    <mergeCell ref="B11:D11"/>
    <mergeCell ref="B13:E13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61" t="s">
        <v>28</v>
      </c>
      <c r="C1" s="61" t="s">
        <v>9</v>
      </c>
      <c r="D1" s="61" t="s">
        <v>29</v>
      </c>
    </row>
    <row r="2" spans="2:4">
      <c r="B2" t="s">
        <v>11</v>
      </c>
      <c r="C2" s="61" t="s">
        <v>30</v>
      </c>
      <c r="D2" s="61" t="s">
        <v>24</v>
      </c>
    </row>
    <row r="3" spans="2:4">
      <c r="B3" t="s">
        <v>31</v>
      </c>
      <c r="C3" s="61" t="s">
        <v>32</v>
      </c>
      <c r="D3" s="61" t="s">
        <v>33</v>
      </c>
    </row>
    <row r="4" spans="2:4">
      <c r="C4" s="61" t="s">
        <v>34</v>
      </c>
    </row>
    <row r="5" spans="2:4">
      <c r="C5" s="61" t="s">
        <v>35</v>
      </c>
    </row>
    <row r="6" spans="2:4">
      <c r="C6" s="61" t="s">
        <v>36</v>
      </c>
    </row>
    <row r="7" spans="2:4">
      <c r="C7" s="61" t="s">
        <v>37</v>
      </c>
    </row>
    <row r="8" spans="2:4">
      <c r="C8" s="61" t="s">
        <v>38</v>
      </c>
    </row>
    <row r="9" spans="2:4">
      <c r="C9" s="61" t="s">
        <v>39</v>
      </c>
    </row>
    <row r="10" spans="2:4">
      <c r="C10" s="61" t="s">
        <v>12</v>
      </c>
    </row>
    <row r="11" spans="2:4">
      <c r="C11" s="61" t="s">
        <v>40</v>
      </c>
    </row>
    <row r="12" spans="2:4" ht="15">
      <c r="C12" s="62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28"/>
  <sheetViews>
    <sheetView showGridLines="0" zoomScale="80" zoomScaleNormal="80" workbookViewId="0">
      <pane xSplit="1" topLeftCell="B1" activePane="topRight" state="frozen"/>
      <selection activeCell="A4" sqref="A4"/>
      <selection pane="topRight" activeCell="E9" sqref="E9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60.85546875" customWidth="1"/>
    <col min="5" max="5" width="18.7109375" customWidth="1"/>
    <col min="6" max="6" width="17.140625" style="52" customWidth="1"/>
    <col min="7" max="7" width="9.85546875" style="1" customWidth="1"/>
    <col min="8" max="8" width="29.85546875" style="52" customWidth="1"/>
  </cols>
  <sheetData>
    <row r="2" spans="2:8" ht="28.5" customHeight="1">
      <c r="B2" s="147" t="s">
        <v>42</v>
      </c>
      <c r="C2" s="148"/>
      <c r="D2" s="148"/>
      <c r="E2" s="148"/>
      <c r="F2" s="148"/>
      <c r="G2" s="148"/>
      <c r="H2" s="149"/>
    </row>
    <row r="3" spans="2:8">
      <c r="B3" s="150" t="s">
        <v>43</v>
      </c>
      <c r="C3" s="151"/>
      <c r="D3" s="151"/>
      <c r="E3" s="151"/>
      <c r="F3" s="151"/>
      <c r="G3" s="151"/>
      <c r="H3" s="152"/>
    </row>
    <row r="4" spans="2:8" s="1" customFormat="1" ht="31.5" customHeight="1">
      <c r="B4" s="53" t="s">
        <v>44</v>
      </c>
      <c r="C4" s="53" t="s">
        <v>45</v>
      </c>
      <c r="D4" s="54" t="s">
        <v>46</v>
      </c>
      <c r="E4" s="55" t="s">
        <v>47</v>
      </c>
      <c r="F4" s="55" t="s">
        <v>48</v>
      </c>
      <c r="G4" s="53" t="s">
        <v>49</v>
      </c>
      <c r="H4" s="53" t="s">
        <v>50</v>
      </c>
    </row>
    <row r="5" spans="2:8" ht="4.5" customHeight="1">
      <c r="F5"/>
      <c r="G5"/>
      <c r="H5"/>
    </row>
    <row r="6" spans="2:8" ht="31.5" customHeight="1">
      <c r="B6" s="56" t="s">
        <v>73</v>
      </c>
      <c r="C6" s="56" t="s">
        <v>80</v>
      </c>
      <c r="D6" s="106" t="s">
        <v>70</v>
      </c>
      <c r="E6" s="5">
        <v>44320.375</v>
      </c>
      <c r="F6" s="57">
        <v>1.1574074074074073E-5</v>
      </c>
      <c r="G6" s="58"/>
      <c r="H6" s="97"/>
    </row>
    <row r="7" spans="2:8" ht="31.5" customHeight="1">
      <c r="B7" s="56" t="s">
        <v>73</v>
      </c>
      <c r="C7" s="56" t="s">
        <v>80</v>
      </c>
      <c r="D7" s="106" t="s">
        <v>81</v>
      </c>
      <c r="E7" s="5">
        <f>E6+F6</f>
        <v>44320.375011574077</v>
      </c>
      <c r="F7" s="57">
        <v>6.9444444444444447E-4</v>
      </c>
      <c r="G7" s="58"/>
      <c r="H7" s="97"/>
    </row>
    <row r="8" spans="2:8" ht="122.25" customHeight="1">
      <c r="B8" s="56" t="s">
        <v>73</v>
      </c>
      <c r="C8" s="56" t="s">
        <v>80</v>
      </c>
      <c r="D8" s="106" t="s">
        <v>82</v>
      </c>
      <c r="E8" s="5">
        <f t="shared" ref="E8:E9" si="0">E7+F7</f>
        <v>44320.375706018523</v>
      </c>
      <c r="F8" s="57">
        <v>2.0833333333333333E-3</v>
      </c>
      <c r="G8" s="58"/>
      <c r="H8" s="97"/>
    </row>
    <row r="9" spans="2:8" ht="31.5" customHeight="1">
      <c r="B9" s="56" t="s">
        <v>73</v>
      </c>
      <c r="C9" s="56" t="s">
        <v>80</v>
      </c>
      <c r="D9" s="106" t="s">
        <v>74</v>
      </c>
      <c r="E9" s="5">
        <f t="shared" si="0"/>
        <v>44320.377789351856</v>
      </c>
      <c r="F9" s="57"/>
      <c r="G9" s="58"/>
      <c r="H9" s="97"/>
    </row>
    <row r="10" spans="2:8" ht="31.5" customHeight="1">
      <c r="B10" s="56"/>
      <c r="C10" s="56"/>
      <c r="D10" s="106"/>
      <c r="E10" s="5"/>
      <c r="F10" s="57"/>
      <c r="G10" s="58"/>
      <c r="H10" s="97"/>
    </row>
    <row r="11" spans="2:8" ht="31.5" customHeight="1">
      <c r="B11" s="56"/>
      <c r="C11" s="56"/>
      <c r="D11" s="106"/>
      <c r="E11" s="5"/>
      <c r="F11" s="57"/>
      <c r="G11" s="58"/>
      <c r="H11" s="97"/>
    </row>
    <row r="12" spans="2:8" ht="31.5" customHeight="1">
      <c r="B12" s="56"/>
      <c r="C12" s="56"/>
      <c r="D12" s="106"/>
      <c r="E12" s="5"/>
      <c r="F12" s="57"/>
      <c r="G12" s="58"/>
      <c r="H12" s="97"/>
    </row>
    <row r="13" spans="2:8" ht="31.5" customHeight="1">
      <c r="B13" s="56"/>
      <c r="C13" s="56"/>
      <c r="D13" s="106"/>
      <c r="E13" s="5"/>
      <c r="F13" s="57"/>
      <c r="G13" s="58"/>
      <c r="H13" s="97"/>
    </row>
    <row r="14" spans="2:8" ht="31.5" customHeight="1">
      <c r="B14" s="56"/>
      <c r="C14" s="56"/>
      <c r="D14" s="106"/>
      <c r="E14" s="5"/>
      <c r="F14" s="57"/>
      <c r="G14" s="58"/>
      <c r="H14" s="97"/>
    </row>
    <row r="15" spans="2:8" ht="31.5" customHeight="1">
      <c r="B15" s="56"/>
      <c r="C15" s="56"/>
      <c r="D15" s="106"/>
      <c r="E15" s="5"/>
      <c r="F15" s="57"/>
      <c r="G15" s="58"/>
      <c r="H15" s="97"/>
    </row>
    <row r="16" spans="2:8" ht="31.5" customHeight="1">
      <c r="B16" s="56"/>
      <c r="C16" s="56"/>
      <c r="D16" s="106"/>
      <c r="E16" s="5"/>
      <c r="F16" s="57"/>
      <c r="G16" s="58"/>
      <c r="H16" s="97"/>
    </row>
    <row r="17" spans="2:8" ht="31.5" customHeight="1">
      <c r="B17" s="56"/>
      <c r="C17" s="56"/>
      <c r="D17" s="97"/>
      <c r="E17" s="5"/>
      <c r="F17" s="59"/>
      <c r="G17" s="58"/>
      <c r="H17" s="100"/>
    </row>
    <row r="18" spans="2:8" ht="31.5" customHeight="1">
      <c r="B18" s="56"/>
      <c r="C18" s="56"/>
      <c r="D18" s="106"/>
      <c r="E18" s="5"/>
      <c r="F18" s="59"/>
      <c r="G18" s="58"/>
      <c r="H18" s="100"/>
    </row>
    <row r="19" spans="2:8" ht="31.5" customHeight="1">
      <c r="B19" s="56"/>
      <c r="C19" s="60"/>
      <c r="D19" s="97"/>
      <c r="E19" s="5"/>
      <c r="F19" s="59"/>
      <c r="G19" s="58"/>
      <c r="H19" s="100"/>
    </row>
    <row r="20" spans="2:8" ht="31.5" customHeight="1">
      <c r="B20" s="56"/>
      <c r="C20" s="60"/>
      <c r="D20" s="97"/>
      <c r="E20" s="5"/>
      <c r="F20" s="59"/>
      <c r="G20" s="58"/>
      <c r="H20" s="100"/>
    </row>
    <row r="21" spans="2:8" ht="31.5" customHeight="1">
      <c r="B21" s="56"/>
      <c r="C21" s="60"/>
      <c r="D21" s="97"/>
      <c r="E21" s="5"/>
      <c r="F21" s="59"/>
      <c r="G21" s="60"/>
      <c r="H21" s="100"/>
    </row>
    <row r="22" spans="2:8" ht="31.5" customHeight="1">
      <c r="B22" s="56"/>
      <c r="C22" s="60"/>
      <c r="D22" s="97"/>
      <c r="E22" s="5"/>
      <c r="F22" s="59"/>
      <c r="G22" s="60"/>
      <c r="H22" s="100"/>
    </row>
    <row r="23" spans="2:8" ht="31.5" customHeight="1">
      <c r="B23" s="56"/>
      <c r="C23" s="60"/>
      <c r="D23" s="97"/>
      <c r="E23" s="5"/>
      <c r="F23" s="59"/>
      <c r="G23" s="60"/>
      <c r="H23" s="100"/>
    </row>
    <row r="24" spans="2:8" ht="31.5" customHeight="1">
      <c r="B24" s="56"/>
      <c r="C24" s="60"/>
      <c r="D24" s="97"/>
      <c r="E24" s="5"/>
      <c r="F24" s="59"/>
      <c r="G24" s="60"/>
      <c r="H24" s="100"/>
    </row>
    <row r="25" spans="2:8" ht="31.5" customHeight="1">
      <c r="B25" s="56"/>
      <c r="C25" s="60"/>
      <c r="D25" s="97"/>
      <c r="E25" s="5"/>
      <c r="F25" s="59"/>
      <c r="G25" s="60"/>
      <c r="H25" s="100"/>
    </row>
    <row r="26" spans="2:8" ht="31.5" customHeight="1">
      <c r="B26" s="56"/>
      <c r="C26" s="56"/>
      <c r="D26" s="97"/>
      <c r="E26" s="5"/>
      <c r="F26" s="59"/>
      <c r="G26" s="57"/>
      <c r="H26" s="100"/>
    </row>
    <row r="27" spans="2:8" ht="31.5" customHeight="1">
      <c r="B27" s="56"/>
      <c r="C27" s="56"/>
      <c r="D27" s="97"/>
      <c r="E27" s="5"/>
      <c r="F27" s="59"/>
      <c r="G27" s="57"/>
      <c r="H27" s="100"/>
    </row>
    <row r="28" spans="2:8" ht="31.5" customHeight="1">
      <c r="B28" s="101" t="s">
        <v>72</v>
      </c>
      <c r="C28" s="101"/>
      <c r="D28" s="101"/>
      <c r="E28" s="102"/>
      <c r="F28" s="103">
        <f>SUM(F6:F27)</f>
        <v>2.7893518518518519E-3</v>
      </c>
      <c r="G28" s="104"/>
      <c r="H28" s="105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23</xdr:row>
                    <xdr:rowOff>0</xdr:rowOff>
                  </from>
                  <to>
                    <xdr:col>6</xdr:col>
                    <xdr:colOff>533400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22</xdr:row>
                    <xdr:rowOff>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25</xdr:row>
                    <xdr:rowOff>85725</xdr:rowOff>
                  </from>
                  <to>
                    <xdr:col>6</xdr:col>
                    <xdr:colOff>523875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25</xdr:row>
                    <xdr:rowOff>85725</xdr:rowOff>
                  </from>
                  <to>
                    <xdr:col>6</xdr:col>
                    <xdr:colOff>523875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24</xdr:row>
                    <xdr:rowOff>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17</xdr:row>
                    <xdr:rowOff>76200</xdr:rowOff>
                  </from>
                  <to>
                    <xdr:col>6</xdr:col>
                    <xdr:colOff>533400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85725</xdr:rowOff>
                  </from>
                  <to>
                    <xdr:col>6</xdr:col>
                    <xdr:colOff>523875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20</xdr:row>
                    <xdr:rowOff>85725</xdr:rowOff>
                  </from>
                  <to>
                    <xdr:col>6</xdr:col>
                    <xdr:colOff>523875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19</xdr:row>
                    <xdr:rowOff>85725</xdr:rowOff>
                  </from>
                  <to>
                    <xdr:col>6</xdr:col>
                    <xdr:colOff>523875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21</xdr:row>
                    <xdr:rowOff>0</xdr:rowOff>
                  </from>
                  <to>
                    <xdr:col>6</xdr:col>
                    <xdr:colOff>533400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26</xdr:row>
                    <xdr:rowOff>85725</xdr:rowOff>
                  </from>
                  <to>
                    <xdr:col>6</xdr:col>
                    <xdr:colOff>523875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27</xdr:row>
                    <xdr:rowOff>85725</xdr:rowOff>
                  </from>
                  <to>
                    <xdr:col>6</xdr:col>
                    <xdr:colOff>523875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74" name="Check Box 532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75" name="Check Box 53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76" name="Check Box 534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77" name="Check Box 53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78" name="Check Box 53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79" name="Check Box 53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80" name="Check Box 53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81" name="Check Box 53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82" name="Check Box 54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83" name="Check Box 541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84" name="Check Box 542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85" name="Check Box 54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86" name="Check Box 544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87" name="Check Box 54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88" name="Check Box 54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89" name="Check Box 547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90" name="Check Box 548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91" name="Check Box 549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92" name="Check Box 550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93" name="Check Box 551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94" name="Check Box 552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95" name="Check Box 553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96" name="Check Box 554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97" name="Check Box 555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98" name="Check Box 556">
              <controlPr defaultSize="0" autoPict="0">
                <anchor moveWithCells="1">
                  <from>
                    <xdr:col>6</xdr:col>
                    <xdr:colOff>219075</xdr:colOff>
                    <xdr:row>16</xdr:row>
                    <xdr:rowOff>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2"/>
  <sheetViews>
    <sheetView showGridLines="0" workbookViewId="0">
      <selection activeCell="C5" sqref="C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53" t="s">
        <v>51</v>
      </c>
      <c r="C2" s="154"/>
      <c r="D2" s="154"/>
      <c r="E2" s="155"/>
    </row>
    <row r="3" spans="2:5" ht="13.5" customHeight="1">
      <c r="B3" s="156"/>
      <c r="C3" s="157"/>
      <c r="D3" s="157"/>
      <c r="E3" s="158"/>
    </row>
    <row r="4" spans="2:5">
      <c r="B4" s="34" t="s">
        <v>44</v>
      </c>
      <c r="C4" s="43" t="s">
        <v>46</v>
      </c>
      <c r="D4" s="33" t="s">
        <v>49</v>
      </c>
      <c r="E4" s="34" t="s">
        <v>52</v>
      </c>
    </row>
    <row r="5" spans="2:5" ht="26.25" thickBot="1">
      <c r="B5" s="35" t="s">
        <v>84</v>
      </c>
      <c r="C5" s="98" t="s">
        <v>83</v>
      </c>
      <c r="D5" s="36"/>
      <c r="E5" s="37"/>
    </row>
    <row r="6" spans="2:5" ht="20.25">
      <c r="B6" s="35"/>
      <c r="C6" s="98"/>
      <c r="D6" s="21"/>
      <c r="E6" s="45"/>
    </row>
    <row r="7" spans="2:5" ht="20.25">
      <c r="B7" s="44"/>
      <c r="C7" s="98"/>
      <c r="D7" s="38"/>
      <c r="E7" s="39"/>
    </row>
    <row r="8" spans="2:5" ht="20.25">
      <c r="B8" s="44"/>
      <c r="C8" s="112"/>
      <c r="D8" s="46"/>
      <c r="E8" s="47"/>
    </row>
    <row r="9" spans="2:5" ht="20.25">
      <c r="B9" s="44"/>
      <c r="C9" s="112"/>
      <c r="D9" s="46"/>
      <c r="E9" s="47"/>
    </row>
    <row r="10" spans="2:5" ht="20.25">
      <c r="B10" s="48"/>
      <c r="C10" s="113"/>
      <c r="D10" s="49"/>
      <c r="E10" s="50"/>
    </row>
    <row r="11" spans="2:5">
      <c r="C11" s="51"/>
      <c r="D11" s="51"/>
    </row>
    <row r="12" spans="2:5">
      <c r="C12" s="51"/>
      <c r="D12" s="51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C8" sqref="C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53" t="s">
        <v>53</v>
      </c>
      <c r="C2" s="154"/>
      <c r="D2" s="154"/>
      <c r="E2" s="155"/>
    </row>
    <row r="3" spans="2:5" ht="12.75" customHeight="1">
      <c r="B3" s="159"/>
      <c r="C3" s="160"/>
      <c r="D3" s="160"/>
      <c r="E3" s="161"/>
    </row>
    <row r="4" spans="2:5" ht="8.25" customHeight="1">
      <c r="B4" s="156"/>
      <c r="C4" s="157"/>
      <c r="D4" s="157"/>
      <c r="E4" s="158"/>
    </row>
    <row r="5" spans="2:5" ht="4.5" customHeight="1" thickBot="1">
      <c r="B5" s="32"/>
      <c r="C5" s="32"/>
      <c r="D5" s="32"/>
      <c r="E5" s="32"/>
    </row>
    <row r="6" spans="2:5" ht="13.5" customHeight="1" thickBot="1">
      <c r="B6" s="2" t="s">
        <v>44</v>
      </c>
      <c r="C6" s="110"/>
      <c r="D6" s="108" t="s">
        <v>49</v>
      </c>
      <c r="E6" s="109" t="s">
        <v>50</v>
      </c>
    </row>
    <row r="7" spans="2:5" ht="69.75" customHeight="1">
      <c r="B7" s="115" t="s">
        <v>84</v>
      </c>
      <c r="C7" s="122" t="s">
        <v>83</v>
      </c>
      <c r="D7" s="21"/>
      <c r="E7" s="45"/>
    </row>
    <row r="8" spans="2:5" ht="72" customHeight="1">
      <c r="B8" s="115"/>
      <c r="C8" s="98"/>
      <c r="D8" s="38"/>
      <c r="E8" s="39"/>
    </row>
    <row r="9" spans="2:5" ht="72" customHeight="1">
      <c r="B9" s="14"/>
      <c r="C9" s="114"/>
      <c r="D9" s="38"/>
      <c r="E9" s="39"/>
    </row>
    <row r="10" spans="2:5" ht="72" customHeight="1">
      <c r="B10" s="14"/>
      <c r="C10" s="114"/>
      <c r="D10" s="38"/>
      <c r="E10" s="39"/>
    </row>
    <row r="11" spans="2:5" ht="57.75" customHeight="1">
      <c r="B11" s="14"/>
      <c r="C11" s="111"/>
      <c r="D11" s="38"/>
      <c r="E11" s="39"/>
    </row>
    <row r="12" spans="2:5" ht="63" customHeight="1" thickBot="1">
      <c r="B12" s="17"/>
      <c r="C12" s="40"/>
      <c r="D12" s="41"/>
      <c r="E12" s="42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C6" sqref="C6:D6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53" t="s">
        <v>54</v>
      </c>
      <c r="C2" s="154"/>
      <c r="D2" s="154"/>
      <c r="E2" s="154"/>
      <c r="F2" s="154"/>
      <c r="G2" s="155"/>
    </row>
    <row r="3" spans="2:7" ht="13.5" thickBot="1">
      <c r="B3" s="156"/>
      <c r="C3" s="157"/>
      <c r="D3" s="157"/>
      <c r="E3" s="157"/>
      <c r="F3" s="157"/>
      <c r="G3" s="158"/>
    </row>
    <row r="4" spans="2:7" ht="13.5" thickBot="1">
      <c r="B4" s="118" t="s">
        <v>44</v>
      </c>
      <c r="C4" s="165" t="s">
        <v>46</v>
      </c>
      <c r="D4" s="165"/>
      <c r="E4" s="119" t="s">
        <v>55</v>
      </c>
      <c r="F4" s="119" t="s">
        <v>56</v>
      </c>
      <c r="G4" s="120" t="s">
        <v>50</v>
      </c>
    </row>
    <row r="5" spans="2:7" ht="129.75" customHeight="1">
      <c r="B5" s="99" t="s">
        <v>73</v>
      </c>
      <c r="C5" s="198" t="s">
        <v>85</v>
      </c>
      <c r="D5" s="199"/>
      <c r="E5" s="36"/>
      <c r="F5" s="116"/>
      <c r="G5" s="117"/>
    </row>
    <row r="6" spans="2:7" ht="57.75" customHeight="1">
      <c r="B6" s="22"/>
      <c r="C6" s="166"/>
      <c r="D6" s="167"/>
      <c r="E6" s="38"/>
      <c r="F6" s="23"/>
      <c r="G6" s="24"/>
    </row>
    <row r="7" spans="2:7" ht="57.75" customHeight="1">
      <c r="B7" s="22"/>
      <c r="C7" s="166"/>
      <c r="D7" s="167"/>
      <c r="E7" s="38"/>
      <c r="F7" s="23"/>
      <c r="G7" s="24"/>
    </row>
    <row r="8" spans="2:7" ht="57.75" customHeight="1">
      <c r="B8" s="121"/>
      <c r="C8" s="168"/>
      <c r="D8" s="169"/>
      <c r="E8" s="38"/>
      <c r="F8" s="23"/>
      <c r="G8" s="24"/>
    </row>
    <row r="9" spans="2:7" ht="57.75" customHeight="1" thickBot="1">
      <c r="B9" s="25"/>
      <c r="C9" s="182"/>
      <c r="D9" s="183"/>
      <c r="E9" s="49"/>
      <c r="F9" s="26"/>
      <c r="G9" s="27"/>
    </row>
    <row r="10" spans="2:7" ht="4.5" customHeight="1" thickBot="1"/>
    <row r="11" spans="2:7" ht="12.75" customHeight="1">
      <c r="B11" s="176" t="s">
        <v>57</v>
      </c>
      <c r="C11" s="177"/>
      <c r="D11" s="177"/>
      <c r="E11" s="177"/>
      <c r="F11" s="177"/>
      <c r="G11" s="178"/>
    </row>
    <row r="12" spans="2:7">
      <c r="B12" s="179"/>
      <c r="C12" s="180"/>
      <c r="D12" s="180"/>
      <c r="E12" s="180"/>
      <c r="F12" s="180"/>
      <c r="G12" s="181"/>
    </row>
    <row r="13" spans="2:7" ht="4.5" customHeight="1"/>
    <row r="14" spans="2:7" ht="26.25" customHeight="1">
      <c r="B14" s="184" t="s">
        <v>58</v>
      </c>
      <c r="C14" s="185"/>
      <c r="D14" s="185"/>
      <c r="E14" s="185"/>
      <c r="F14" s="185"/>
      <c r="G14" s="186"/>
    </row>
    <row r="15" spans="2:7" ht="18">
      <c r="B15" s="187" t="s">
        <v>59</v>
      </c>
      <c r="C15" s="188"/>
      <c r="D15" s="188"/>
      <c r="E15" s="188" t="s">
        <v>60</v>
      </c>
      <c r="F15" s="188"/>
      <c r="G15" s="28" t="s">
        <v>61</v>
      </c>
    </row>
    <row r="16" spans="2:7" ht="15">
      <c r="B16" s="162"/>
      <c r="C16" s="163"/>
      <c r="D16" s="163"/>
      <c r="E16" s="164"/>
      <c r="F16" s="164"/>
      <c r="G16" s="29"/>
    </row>
    <row r="17" spans="2:7" ht="15">
      <c r="B17" s="170"/>
      <c r="C17" s="171"/>
      <c r="D17" s="171"/>
      <c r="E17" s="172"/>
      <c r="F17" s="172"/>
      <c r="G17" s="30"/>
    </row>
    <row r="18" spans="2:7" ht="15">
      <c r="B18" s="170"/>
      <c r="C18" s="171"/>
      <c r="D18" s="171"/>
      <c r="E18" s="172"/>
      <c r="F18" s="172"/>
      <c r="G18" s="30"/>
    </row>
    <row r="19" spans="2:7" ht="15">
      <c r="B19" s="170"/>
      <c r="C19" s="171"/>
      <c r="D19" s="171"/>
      <c r="E19" s="172"/>
      <c r="F19" s="172"/>
      <c r="G19" s="30"/>
    </row>
    <row r="20" spans="2:7" ht="15">
      <c r="B20" s="170"/>
      <c r="C20" s="171"/>
      <c r="D20" s="171"/>
      <c r="E20" s="172"/>
      <c r="F20" s="172"/>
      <c r="G20" s="30"/>
    </row>
    <row r="21" spans="2:7" ht="15">
      <c r="B21" s="173"/>
      <c r="C21" s="174"/>
      <c r="D21" s="174"/>
      <c r="E21" s="175"/>
      <c r="F21" s="175"/>
      <c r="G21" s="31"/>
    </row>
  </sheetData>
  <sheetProtection formatCells="0" formatColumns="0" formatRows="0" insertRows="0" insertHyperlinks="0" deleteRows="0" sort="0" autoFilter="0" pivotTables="0"/>
  <mergeCells count="23"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  <mergeCell ref="B16:D16"/>
    <mergeCell ref="E16:F16"/>
    <mergeCell ref="C4:D4"/>
    <mergeCell ref="C5:D5"/>
    <mergeCell ref="C6:D6"/>
    <mergeCell ref="C7:D7"/>
    <mergeCell ref="C8:D8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B5" sqref="B5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47" t="s">
        <v>62</v>
      </c>
      <c r="C3" s="148"/>
      <c r="D3" s="149"/>
    </row>
    <row r="4" spans="2:4">
      <c r="B4" s="8" t="s">
        <v>63</v>
      </c>
      <c r="C4" s="9" t="s">
        <v>64</v>
      </c>
      <c r="D4" s="10" t="s">
        <v>65</v>
      </c>
    </row>
    <row r="5" spans="2:4" ht="48.75" customHeight="1" thickBot="1">
      <c r="B5" s="11" t="s">
        <v>86</v>
      </c>
      <c r="C5" s="12" t="s">
        <v>87</v>
      </c>
      <c r="D5" s="13" t="s">
        <v>73</v>
      </c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5"/>
      <c r="D8" s="16"/>
    </row>
    <row r="9" spans="2:4" ht="48.75" customHeight="1" thickBot="1">
      <c r="B9" s="17"/>
      <c r="C9" s="18"/>
      <c r="D9" s="19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25"/>
  <sheetViews>
    <sheetView showGridLines="0" zoomScale="80" zoomScaleNormal="80" workbookViewId="0">
      <selection activeCell="B7" sqref="B7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53" t="s">
        <v>66</v>
      </c>
      <c r="C2" s="154"/>
      <c r="D2" s="154"/>
      <c r="E2" s="155"/>
    </row>
    <row r="3" spans="2:5" ht="12.75" customHeight="1">
      <c r="B3" s="159"/>
      <c r="C3" s="160"/>
      <c r="D3" s="160"/>
      <c r="E3" s="161"/>
    </row>
    <row r="4" spans="2:5" ht="7.5" customHeight="1">
      <c r="B4" s="156"/>
      <c r="C4" s="157"/>
      <c r="D4" s="157"/>
      <c r="E4" s="158"/>
    </row>
    <row r="5" spans="2:5" ht="4.5" customHeight="1"/>
    <row r="6" spans="2:5" ht="13.5" customHeight="1" thickBot="1">
      <c r="B6" s="2" t="s">
        <v>67</v>
      </c>
      <c r="C6" s="3"/>
      <c r="D6" s="3" t="s">
        <v>68</v>
      </c>
      <c r="E6" s="4" t="s">
        <v>55</v>
      </c>
    </row>
    <row r="7" spans="2:5" s="1" customFormat="1" ht="36" customHeight="1">
      <c r="B7" s="5">
        <f>'Ckecklist Atividades'!E6</f>
        <v>44320.375</v>
      </c>
      <c r="C7" s="6" t="str">
        <f>'Ckecklist Atividades'!D6</f>
        <v>Início da atividade</v>
      </c>
      <c r="D7" s="5" t="str">
        <f>'Ckecklist Atividades'!B6</f>
        <v>EBS-IT</v>
      </c>
      <c r="E7" s="7"/>
    </row>
    <row r="8" spans="2:5" s="1" customFormat="1" ht="36" customHeight="1">
      <c r="B8" s="5">
        <f>'Ckecklist Atividades'!E7</f>
        <v>44320.375011574077</v>
      </c>
      <c r="C8" s="6" t="str">
        <f>'Ckecklist Atividades'!D7</f>
        <v>Se conectar no banco PGENOOG</v>
      </c>
      <c r="D8" s="5" t="str">
        <f>'Ckecklist Atividades'!B7</f>
        <v>EBS-IT</v>
      </c>
      <c r="E8" s="7"/>
    </row>
    <row r="9" spans="2:5" s="1" customFormat="1" ht="128.25">
      <c r="B9" s="5">
        <f>'Ckecklist Atividades'!E8</f>
        <v>44320.375706018523</v>
      </c>
      <c r="C9" s="6" t="str">
        <f>'Ckecklist Atividades'!D8</f>
        <v>Executar o comando:
BEGIN
DBMS_SCHEDULER.SET_ATTRIBUTE (
name =&gt; 'APEX_200100.ORACLE_APEX_MAIL_QUEUE',
attribute =&gt; 'REPEAT_INTERVAL',
value =&gt; 'FREQ=MINUTELY;INTERVAL=1');
END;
/</v>
      </c>
      <c r="D9" s="5" t="str">
        <f>'Ckecklist Atividades'!B8</f>
        <v>EBS-IT</v>
      </c>
      <c r="E9" s="7"/>
    </row>
    <row r="10" spans="2:5" s="1" customFormat="1" ht="36" customHeight="1">
      <c r="B10" s="5">
        <f>'Ckecklist Atividades'!E9</f>
        <v>44320.377789351856</v>
      </c>
      <c r="C10" s="6" t="str">
        <f>'Ckecklist Atividades'!D9</f>
        <v>Fim da atividade</v>
      </c>
      <c r="D10" s="5" t="str">
        <f>'Ckecklist Atividades'!B9</f>
        <v>EBS-IT</v>
      </c>
      <c r="E10" s="7"/>
    </row>
    <row r="11" spans="2:5" s="1" customFormat="1" ht="36" customHeight="1">
      <c r="B11" s="5"/>
      <c r="C11" s="6"/>
      <c r="D11" s="5"/>
      <c r="E11" s="7"/>
    </row>
    <row r="12" spans="2:5" s="1" customFormat="1" ht="36" customHeight="1">
      <c r="B12" s="5"/>
      <c r="C12" s="6"/>
      <c r="D12" s="5"/>
      <c r="E12" s="7"/>
    </row>
    <row r="13" spans="2:5" s="1" customFormat="1" ht="36" customHeight="1">
      <c r="B13" s="5"/>
      <c r="C13" s="6"/>
      <c r="D13" s="5"/>
      <c r="E13" s="7"/>
    </row>
    <row r="14" spans="2:5" s="1" customFormat="1" ht="36" customHeight="1">
      <c r="B14" s="5"/>
      <c r="C14" s="6"/>
      <c r="D14" s="5"/>
      <c r="E14" s="7"/>
    </row>
    <row r="15" spans="2:5" s="1" customFormat="1" ht="36" customHeight="1">
      <c r="B15" s="5"/>
      <c r="C15" s="6"/>
      <c r="D15" s="5"/>
      <c r="E15" s="7"/>
    </row>
    <row r="16" spans="2:5" s="1" customFormat="1" ht="36" customHeight="1">
      <c r="B16" s="5"/>
      <c r="C16" s="6"/>
      <c r="D16" s="5"/>
      <c r="E16" s="7"/>
    </row>
    <row r="17" spans="2:5" s="1" customFormat="1" ht="36" customHeight="1">
      <c r="B17" s="5"/>
      <c r="C17" s="6"/>
      <c r="D17" s="5"/>
      <c r="E17" s="7"/>
    </row>
    <row r="18" spans="2:5" s="1" customFormat="1" ht="36" customHeight="1">
      <c r="B18" s="5"/>
      <c r="C18" s="6"/>
      <c r="D18" s="5"/>
      <c r="E18" s="7"/>
    </row>
    <row r="19" spans="2:5" s="1" customFormat="1" ht="36" customHeight="1">
      <c r="B19" s="5"/>
      <c r="C19" s="6"/>
      <c r="D19" s="5"/>
      <c r="E19" s="7"/>
    </row>
    <row r="20" spans="2:5" s="1" customFormat="1" ht="36" customHeight="1">
      <c r="B20" s="5"/>
      <c r="C20" s="6"/>
      <c r="D20" s="5"/>
      <c r="E20" s="7"/>
    </row>
    <row r="21" spans="2:5" s="1" customFormat="1" ht="36" customHeight="1">
      <c r="B21" s="5"/>
      <c r="C21" s="6"/>
      <c r="D21" s="5"/>
      <c r="E21" s="7"/>
    </row>
    <row r="22" spans="2:5" ht="4.5" customHeight="1"/>
    <row r="23" spans="2:5">
      <c r="B23" s="189" t="s">
        <v>69</v>
      </c>
      <c r="C23" s="190"/>
      <c r="D23" s="190"/>
      <c r="E23" s="191"/>
    </row>
    <row r="24" spans="2:5">
      <c r="B24" s="192"/>
      <c r="C24" s="193"/>
      <c r="D24" s="193"/>
      <c r="E24" s="194"/>
    </row>
    <row r="25" spans="2:5">
      <c r="B25" s="195"/>
      <c r="C25" s="196"/>
      <c r="D25" s="196"/>
      <c r="E25" s="197"/>
    </row>
  </sheetData>
  <sheetProtection formatCells="0" formatColumns="0" formatRows="0" insertRows="0" insertHyperlinks="0" deleteRows="0" sort="0" autoFilter="0" pivotTables="0"/>
  <mergeCells count="2">
    <mergeCell ref="B2:E4"/>
    <mergeCell ref="B23:E25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0</xdr:rowOff>
                  </from>
                  <to>
                    <xdr:col>4</xdr:col>
                    <xdr:colOff>457200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0</xdr:rowOff>
                  </from>
                  <to>
                    <xdr:col>4</xdr:col>
                    <xdr:colOff>457200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0</xdr:rowOff>
                  </from>
                  <to>
                    <xdr:col>4</xdr:col>
                    <xdr:colOff>457200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" name="Check Box 25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0</xdr:rowOff>
                  </from>
                  <to>
                    <xdr:col>4</xdr:col>
                    <xdr:colOff>457200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" name="Check Box 26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457200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" name="Check Box 27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1" name="Check Box 28">
              <controlPr defaultSize="0" autoPict="0">
                <anchor moveWithCells="1">
                  <from>
                    <xdr:col>4</xdr:col>
                    <xdr:colOff>152400</xdr:colOff>
                    <xdr:row>20</xdr:row>
                    <xdr:rowOff>114300</xdr:rowOff>
                  </from>
                  <to>
                    <xdr:col>4</xdr:col>
                    <xdr:colOff>457200</xdr:colOff>
                    <xdr:row>20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2" name="Check Box 29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3" name="Check Box 30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457200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4" name="Check Box 31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5" name="Check Box 32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7" name="Check Box 35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8" name="Check Box 36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9" name="Check Box 37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0" name="Check Box 38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1" name="Check Box 39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2" name="Check Box 40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3" name="Check Box 41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4" name="Check Box 42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Jovian Regis Silva</cp:lastModifiedBy>
  <cp:lastPrinted>2017-01-12T12:11:00Z</cp:lastPrinted>
  <dcterms:created xsi:type="dcterms:W3CDTF">2008-07-11T19:19:00Z</dcterms:created>
  <dcterms:modified xsi:type="dcterms:W3CDTF">2021-05-03T14:57:22Z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