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dad75c3b790d0ca/Documentos/Pós-Doutorado/Pós-Doutorado - UNICAMP/Simpósio^J Congressos e Artigos/Artigos/Paper 1/Tratamento estatístico/"/>
    </mc:Choice>
  </mc:AlternateContent>
  <xr:revisionPtr revIDLastSave="554" documentId="11_AD4D361C20488DEA4E38A047D45950965ADEDD89" xr6:coauthVersionLast="47" xr6:coauthVersionMax="47" xr10:uidLastSave="{A612CFE5-6084-48DF-B883-54B4C8C75339}"/>
  <bookViews>
    <workbookView xWindow="-108" yWindow="-108" windowWidth="23256" windowHeight="12456" xr2:uid="{00000000-000D-0000-FFFF-FFFF00000000}"/>
  </bookViews>
  <sheets>
    <sheet name="Wet period" sheetId="1" r:id="rId1"/>
    <sheet name="Dry peri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14" i="2"/>
  <c r="D15" i="2"/>
  <c r="D18" i="2"/>
  <c r="D24" i="2"/>
  <c r="D32" i="2"/>
  <c r="D13" i="1"/>
  <c r="D14" i="1"/>
  <c r="D15" i="1"/>
  <c r="D18" i="1"/>
  <c r="D24" i="1"/>
  <c r="D32" i="1"/>
  <c r="D35" i="2"/>
  <c r="D34" i="2"/>
  <c r="D33" i="2"/>
  <c r="D31" i="2"/>
  <c r="D30" i="2"/>
  <c r="D29" i="2"/>
  <c r="D28" i="2"/>
  <c r="D27" i="2"/>
  <c r="D25" i="2"/>
  <c r="D23" i="2"/>
  <c r="D22" i="2"/>
  <c r="D21" i="2"/>
  <c r="D20" i="2"/>
  <c r="D19" i="2"/>
  <c r="D17" i="2"/>
  <c r="D16" i="2"/>
  <c r="D12" i="2"/>
  <c r="D11" i="2"/>
  <c r="D9" i="2"/>
  <c r="D8" i="2"/>
  <c r="D7" i="2"/>
  <c r="D6" i="2"/>
  <c r="D5" i="2"/>
  <c r="D28" i="1"/>
  <c r="D29" i="1"/>
  <c r="D30" i="1"/>
  <c r="D31" i="1"/>
  <c r="D33" i="1"/>
  <c r="D34" i="1"/>
  <c r="D35" i="1"/>
  <c r="D27" i="1"/>
  <c r="D12" i="1"/>
  <c r="D16" i="1"/>
  <c r="D17" i="1"/>
  <c r="D19" i="1"/>
  <c r="D20" i="1"/>
  <c r="D21" i="1"/>
  <c r="D22" i="1"/>
  <c r="D23" i="1"/>
  <c r="D25" i="1"/>
  <c r="D11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<sst xmlns="http://schemas.openxmlformats.org/spreadsheetml/2006/main" count="442" uniqueCount="106">
  <si>
    <t>1A</t>
  </si>
  <si>
    <t>2A</t>
  </si>
  <si>
    <t>3A</t>
  </si>
  <si>
    <t>4A</t>
  </si>
  <si>
    <t>5A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</si>
  <si>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</si>
  <si>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</si>
  <si>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</si>
  <si>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</si>
  <si>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</si>
  <si>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</si>
  <si>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</si>
  <si>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</si>
  <si>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</si>
  <si>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</si>
  <si>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</si>
  <si>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</si>
  <si>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</si>
  <si>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</si>
  <si>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</si>
  <si>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21C</t>
  </si>
  <si>
    <t>22C</t>
  </si>
  <si>
    <t>23C</t>
  </si>
  <si>
    <t>24C</t>
  </si>
  <si>
    <t>25C</t>
  </si>
  <si>
    <t>26C</t>
  </si>
  <si>
    <t>27C</t>
  </si>
  <si>
    <t>28C</t>
  </si>
  <si>
    <t>29C</t>
  </si>
  <si>
    <t>24-42</t>
  </si>
  <si>
    <t>28-43</t>
  </si>
  <si>
    <t>22-32</t>
  </si>
  <si>
    <t>21-32</t>
  </si>
  <si>
    <t>24-38</t>
  </si>
  <si>
    <t>21-33</t>
  </si>
  <si>
    <t>18-30</t>
  </si>
  <si>
    <t>21-43</t>
  </si>
  <si>
    <t>21-30</t>
  </si>
  <si>
    <t>20-30</t>
  </si>
  <si>
    <t>23-31</t>
  </si>
  <si>
    <t>28-37</t>
  </si>
  <si>
    <t>25-33</t>
  </si>
  <si>
    <t>23-33</t>
  </si>
  <si>
    <t>22-31</t>
  </si>
  <si>
    <t>24-33</t>
  </si>
  <si>
    <t>28-39</t>
  </si>
  <si>
    <t>29-37</t>
  </si>
  <si>
    <t>25-34</t>
  </si>
  <si>
    <t>27-42</t>
  </si>
  <si>
    <t>25-40</t>
  </si>
  <si>
    <t>26-37</t>
  </si>
  <si>
    <t>27-36</t>
  </si>
  <si>
    <t>19-32</t>
  </si>
  <si>
    <t>29-46</t>
  </si>
  <si>
    <t>18-31</t>
  </si>
  <si>
    <t>27-37</t>
  </si>
  <si>
    <t>42-66</t>
  </si>
  <si>
    <t>54-64</t>
  </si>
  <si>
    <t>53-67</t>
  </si>
  <si>
    <t>42-61</t>
  </si>
  <si>
    <t>49-63</t>
  </si>
  <si>
    <t>53-64</t>
  </si>
  <si>
    <t>49-62</t>
  </si>
  <si>
    <t>49-61</t>
  </si>
  <si>
    <t>58-67</t>
  </si>
  <si>
    <t>51-64</t>
  </si>
  <si>
    <t>50-61</t>
  </si>
  <si>
    <t>42-52</t>
  </si>
  <si>
    <t>57-65</t>
  </si>
  <si>
    <t>55-63</t>
  </si>
  <si>
    <t>59-69</t>
  </si>
  <si>
    <t>58-66</t>
  </si>
  <si>
    <t>48-62</t>
  </si>
  <si>
    <t>54-62</t>
  </si>
  <si>
    <t>57-63</t>
  </si>
  <si>
    <t>59-75</t>
  </si>
  <si>
    <t>40-68</t>
  </si>
  <si>
    <t>56-70</t>
  </si>
  <si>
    <t>56-64</t>
  </si>
  <si>
    <t>56-68</t>
  </si>
  <si>
    <t>56-66</t>
  </si>
  <si>
    <t>57-70</t>
  </si>
  <si>
    <t>54-63</t>
  </si>
  <si>
    <t>cm3</t>
  </si>
  <si>
    <t>Sample point</t>
  </si>
  <si>
    <t>Erosive monitoring sidewall</t>
  </si>
  <si>
    <t>Starting Distance (meters)</t>
  </si>
  <si>
    <t>Final distance 08/08/2023 (meters)</t>
  </si>
  <si>
    <t>Erosion (meters)</t>
  </si>
  <si>
    <t>Sector A</t>
  </si>
  <si>
    <t>Sector B</t>
  </si>
  <si>
    <t>Sector C</t>
  </si>
  <si>
    <t>Grain size</t>
  </si>
  <si>
    <t xml:space="preserve">Upper layer </t>
  </si>
  <si>
    <t xml:space="preserve">Down layer </t>
  </si>
  <si>
    <t>Upper layer (MPa)</t>
  </si>
  <si>
    <t>Down layer  (MPa)</t>
  </si>
  <si>
    <t>Soil resistance to penetration</t>
  </si>
  <si>
    <t>Infiltration</t>
  </si>
  <si>
    <t>Depth (cm)</t>
  </si>
  <si>
    <t>Clay (%)</t>
  </si>
  <si>
    <t xml:space="preserve">Silt (%) </t>
  </si>
  <si>
    <t>Fine sand (%)</t>
  </si>
  <si>
    <t>Medium sand (%)</t>
  </si>
  <si>
    <t>Coarse sand (%)</t>
  </si>
  <si>
    <t>Total sand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</si>
</sst>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4" fontId="3" fillId="0" borderId="8" xfId="0" applyNumberFormat="1" applyFont="1" applyBorder="1" applyAlignment="1" applyProtection="1">
      <alignment horizontal="center" vertical="top" wrapText="1"/>
      <protection hidden="1"/>
    </xf>
    <xf numFmtId="0" fontId="6" fillId="7" borderId="0" xfId="0" applyFont="1" applyFill="1" applyAlignment="1">
      <alignment horizontal="center"/>
    </xf>
    <xf numFmtId="0" fontId="0" fillId="3" borderId="8" xfId="0" applyFill="1" applyBorder="1" applyAlignment="1">
      <alignment horizontal="center"/>
    </xf>
    <xf numFmtId="0" fontId="3" fillId="0" borderId="0" xfId="0" applyFont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topLeftCell="A9" zoomScaleNormal="100" workbookViewId="0">
      <selection activeCell="D40" sqref="D40"/>
    </sheetView>
  </sheetViews>
  <sheetFormatPr defaultRowHeight="14.4" x14ac:dyDescent="0.3"/>
  <cols>
    <col min="1" max="1" width="14" bestFit="1" customWidth="1"/>
    <col min="2" max="2" width="25.88671875" bestFit="1" customWidth="1"/>
    <col min="3" max="3" width="35.6640625" bestFit="1" customWidth="1"/>
    <col min="4" max="4" width="20.109375" style="12" bestFit="1" customWidth="1"/>
    <col min="5" max="5" width="20.109375" customWidth="1"/>
    <col min="6" max="6" width="18.33203125" bestFit="1" customWidth="1"/>
    <col min="7" max="7" width="18.5546875" bestFit="1" customWidth="1"/>
    <col min="8" max="8" width="19.6640625" bestFit="1" customWidth="1"/>
    <col min="9" max="9" width="18.5546875" bestFit="1" customWidth="1"/>
    <col min="10" max="10" width="19.6640625" bestFit="1" customWidth="1"/>
    <col min="11" max="11" width="18.5546875" bestFit="1" customWidth="1"/>
    <col min="12" max="12" width="19.6640625" bestFit="1" customWidth="1"/>
    <col min="13" max="13" width="18.5546875" bestFit="1" customWidth="1"/>
    <col min="14" max="14" width="19.6640625" bestFit="1" customWidth="1"/>
    <col min="15" max="15" width="18.5546875" bestFit="1" customWidth="1"/>
    <col min="16" max="16" width="19.6640625" bestFit="1" customWidth="1"/>
    <col min="17" max="17" width="18.5546875" bestFit="1" customWidth="1"/>
    <col min="18" max="18" width="19.6640625" bestFit="1" customWidth="1"/>
    <col min="19" max="19" width="18.5546875" bestFit="1" customWidth="1"/>
    <col min="20" max="20" width="14" bestFit="1" customWidth="1"/>
    <col min="21" max="21" width="16.6640625" bestFit="1" customWidth="1"/>
    <col min="22" max="22" width="15.6640625" bestFit="1" customWidth="1"/>
    <col min="23" max="23" width="14" bestFit="1" customWidth="1"/>
    <col min="24" max="24" width="19.21875" customWidth="1"/>
  </cols>
  <sheetData>
    <row r="1" spans="1:24" ht="15.6" x14ac:dyDescent="0.3">
      <c r="A1" s="15" t="s">
        <v>84</v>
      </c>
      <c r="B1" s="34" t="s">
        <v>85</v>
      </c>
      <c r="C1" s="34"/>
      <c r="D1" s="34"/>
      <c r="E1" s="15" t="s">
        <v>84</v>
      </c>
      <c r="F1" s="27" t="s">
        <v>92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15" t="s">
        <v>84</v>
      </c>
      <c r="U1" s="22" t="s">
        <v>97</v>
      </c>
      <c r="V1" s="22"/>
      <c r="W1" s="15" t="s">
        <v>84</v>
      </c>
      <c r="X1" s="10" t="s">
        <v>98</v>
      </c>
    </row>
    <row r="2" spans="1:24" ht="14.4" customHeight="1" x14ac:dyDescent="0.3">
      <c r="A2" s="15"/>
      <c r="B2" s="2" t="s">
        <v>86</v>
      </c>
      <c r="C2" s="2" t="s">
        <v>87</v>
      </c>
      <c r="D2" s="2" t="s">
        <v>88</v>
      </c>
      <c r="E2" s="15"/>
      <c r="F2" s="26" t="s">
        <v>99</v>
      </c>
      <c r="G2" s="26"/>
      <c r="H2" s="25" t="s">
        <v>100</v>
      </c>
      <c r="I2" s="25"/>
      <c r="J2" s="25" t="s">
        <v>101</v>
      </c>
      <c r="K2" s="25"/>
      <c r="L2" s="25" t="s">
        <v>102</v>
      </c>
      <c r="M2" s="25"/>
      <c r="N2" s="25" t="s">
        <v>103</v>
      </c>
      <c r="O2" s="25"/>
      <c r="P2" s="25" t="s">
        <v>104</v>
      </c>
      <c r="Q2" s="25"/>
      <c r="R2" s="25" t="s">
        <v>105</v>
      </c>
      <c r="S2" s="25"/>
      <c r="T2" s="15"/>
      <c r="U2" s="23" t="s">
        <v>95</v>
      </c>
      <c r="V2" s="23" t="s">
        <v>96</v>
      </c>
      <c r="W2" s="15"/>
      <c r="X2" s="17" t="s">
        <v>83</v>
      </c>
    </row>
    <row r="3" spans="1:24" x14ac:dyDescent="0.3">
      <c r="A3" s="16"/>
      <c r="B3" s="28" t="s">
        <v>89</v>
      </c>
      <c r="C3" s="29"/>
      <c r="D3" s="30"/>
      <c r="E3" s="16"/>
      <c r="F3" s="7" t="s">
        <v>93</v>
      </c>
      <c r="G3" s="7" t="s">
        <v>94</v>
      </c>
      <c r="H3" s="7" t="s">
        <v>93</v>
      </c>
      <c r="I3" s="7" t="s">
        <v>94</v>
      </c>
      <c r="J3" s="7" t="s">
        <v>93</v>
      </c>
      <c r="K3" s="7" t="s">
        <v>94</v>
      </c>
      <c r="L3" s="7" t="s">
        <v>93</v>
      </c>
      <c r="M3" s="7" t="s">
        <v>94</v>
      </c>
      <c r="N3" s="7" t="s">
        <v>93</v>
      </c>
      <c r="O3" s="7" t="s">
        <v>94</v>
      </c>
      <c r="P3" s="7" t="s">
        <v>93</v>
      </c>
      <c r="Q3" s="7" t="s">
        <v>94</v>
      </c>
      <c r="R3" s="7" t="s">
        <v>93</v>
      </c>
      <c r="S3" s="7" t="s">
        <v>94</v>
      </c>
      <c r="T3" s="16"/>
      <c r="U3" s="24"/>
      <c r="V3" s="24"/>
      <c r="W3" s="16"/>
      <c r="X3" s="17"/>
    </row>
    <row r="4" spans="1:24" x14ac:dyDescent="0.3">
      <c r="A4" s="5"/>
      <c r="B4" s="31"/>
      <c r="C4" s="32"/>
      <c r="D4" s="33"/>
      <c r="E4" s="5"/>
      <c r="F4" s="19" t="s">
        <v>89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1"/>
      <c r="T4" s="5"/>
      <c r="U4" s="13" t="s">
        <v>89</v>
      </c>
      <c r="V4" s="14"/>
      <c r="W4" s="5"/>
      <c r="X4" s="11" t="s">
        <v>89</v>
      </c>
    </row>
    <row r="5" spans="1:24" x14ac:dyDescent="0.3">
      <c r="A5" s="3" t="s">
        <v>0</v>
      </c>
      <c r="B5" s="4">
        <v>3</v>
      </c>
      <c r="C5" s="4">
        <v>2.92</v>
      </c>
      <c r="D5" s="4">
        <f>B5-C5</f>
        <v>8.0000000000000071E-2</v>
      </c>
      <c r="E5" s="3" t="s">
        <v>0</v>
      </c>
      <c r="F5" s="8" t="s">
        <v>29</v>
      </c>
      <c r="G5" s="8" t="s">
        <v>56</v>
      </c>
      <c r="H5" s="7">
        <v>0.72406799999999993</v>
      </c>
      <c r="I5" s="7">
        <v>0.71054200000000001</v>
      </c>
      <c r="J5" s="7">
        <v>16.236622000000004</v>
      </c>
      <c r="K5" s="7">
        <v>14.236492999999998</v>
      </c>
      <c r="L5" s="7">
        <v>43.249839000000001</v>
      </c>
      <c r="M5" s="7">
        <v>41.589446000000002</v>
      </c>
      <c r="N5" s="7">
        <v>39.727105000000009</v>
      </c>
      <c r="O5" s="7">
        <v>43.159777000000005</v>
      </c>
      <c r="P5" s="7">
        <v>6.2364999999999997E-2</v>
      </c>
      <c r="Q5" s="7">
        <v>0.30374200000000001</v>
      </c>
      <c r="R5" s="8">
        <v>83.039309000000003</v>
      </c>
      <c r="S5" s="8">
        <v>85.052965</v>
      </c>
      <c r="T5" s="3" t="s">
        <v>0</v>
      </c>
      <c r="U5" s="9">
        <v>1.5883582089552237</v>
      </c>
      <c r="V5" s="9">
        <v>1.4288269794721407</v>
      </c>
      <c r="W5" s="3" t="s">
        <v>0</v>
      </c>
      <c r="X5" s="8">
        <v>0.5320555555555555</v>
      </c>
    </row>
    <row r="6" spans="1:24" x14ac:dyDescent="0.3">
      <c r="A6" s="3" t="s">
        <v>1</v>
      </c>
      <c r="B6" s="4">
        <v>3</v>
      </c>
      <c r="C6" s="4">
        <v>2.54</v>
      </c>
      <c r="D6" s="4">
        <f t="shared" ref="D6:D9" si="0">B6-C6</f>
        <v>0.45999999999999996</v>
      </c>
      <c r="E6" s="3" t="s">
        <v>1</v>
      </c>
      <c r="F6" s="8" t="s">
        <v>30</v>
      </c>
      <c r="G6" s="8" t="s">
        <v>57</v>
      </c>
      <c r="H6" s="7">
        <v>0.62929800000000002</v>
      </c>
      <c r="I6" s="7">
        <v>0.33780199999999999</v>
      </c>
      <c r="J6" s="7">
        <v>13.890320000000001</v>
      </c>
      <c r="K6" s="7">
        <v>6.7170669999999992</v>
      </c>
      <c r="L6" s="7">
        <v>49.892389000000009</v>
      </c>
      <c r="M6" s="7">
        <v>45.397381000000003</v>
      </c>
      <c r="N6" s="7">
        <v>35.587994999999999</v>
      </c>
      <c r="O6" s="7">
        <v>47.547750999999998</v>
      </c>
      <c r="P6" s="7">
        <v>0</v>
      </c>
      <c r="Q6" s="7">
        <v>0</v>
      </c>
      <c r="R6" s="8">
        <v>85.480384000000015</v>
      </c>
      <c r="S6" s="8">
        <v>92.945132000000001</v>
      </c>
      <c r="T6" s="3" t="s">
        <v>1</v>
      </c>
      <c r="U6" s="9">
        <v>1.7479310344827588</v>
      </c>
      <c r="V6" s="9">
        <v>1.6536507936507934</v>
      </c>
      <c r="W6" s="3" t="s">
        <v>1</v>
      </c>
      <c r="X6" s="8">
        <v>0.71086111111111117</v>
      </c>
    </row>
    <row r="7" spans="1:24" x14ac:dyDescent="0.3">
      <c r="A7" s="3" t="s">
        <v>2</v>
      </c>
      <c r="B7" s="4">
        <v>3</v>
      </c>
      <c r="C7" s="4">
        <v>2.71</v>
      </c>
      <c r="D7" s="4">
        <f t="shared" si="0"/>
        <v>0.29000000000000004</v>
      </c>
      <c r="E7" s="3" t="s">
        <v>2</v>
      </c>
      <c r="F7" s="8" t="s">
        <v>31</v>
      </c>
      <c r="G7" s="8" t="s">
        <v>58</v>
      </c>
      <c r="H7" s="7">
        <v>0.83550499999999983</v>
      </c>
      <c r="I7" s="7">
        <v>0.86898799999999987</v>
      </c>
      <c r="J7" s="7">
        <v>17.683820999999998</v>
      </c>
      <c r="K7" s="7">
        <v>15.302389999999999</v>
      </c>
      <c r="L7" s="7">
        <v>53.270845000000001</v>
      </c>
      <c r="M7" s="7">
        <v>49.835885000000005</v>
      </c>
      <c r="N7" s="7">
        <v>28.209826999999997</v>
      </c>
      <c r="O7" s="7">
        <v>33.992733999999999</v>
      </c>
      <c r="P7" s="7">
        <v>0</v>
      </c>
      <c r="Q7" s="7">
        <v>0</v>
      </c>
      <c r="R7" s="8">
        <v>81.480671999999998</v>
      </c>
      <c r="S7" s="8">
        <v>83.828619000000003</v>
      </c>
      <c r="T7" s="3" t="s">
        <v>2</v>
      </c>
      <c r="U7" s="9">
        <v>1.7582608695652173</v>
      </c>
      <c r="V7" s="9">
        <v>1.6403846153846153</v>
      </c>
      <c r="W7" s="3" t="s">
        <v>2</v>
      </c>
      <c r="X7" s="8">
        <v>0.55604166666666666</v>
      </c>
    </row>
    <row r="8" spans="1:24" x14ac:dyDescent="0.3">
      <c r="A8" s="3" t="s">
        <v>3</v>
      </c>
      <c r="B8" s="4">
        <v>3</v>
      </c>
      <c r="C8" s="4">
        <v>2.92</v>
      </c>
      <c r="D8" s="4">
        <f t="shared" si="0"/>
        <v>8.0000000000000071E-2</v>
      </c>
      <c r="E8" s="3" t="s">
        <v>3</v>
      </c>
      <c r="F8" s="8" t="s">
        <v>32</v>
      </c>
      <c r="G8" s="8" t="s">
        <v>59</v>
      </c>
      <c r="H8" s="7">
        <v>0.80536699999999994</v>
      </c>
      <c r="I8" s="7">
        <v>1.0000689999999999</v>
      </c>
      <c r="J8" s="7">
        <v>17.029357999999995</v>
      </c>
      <c r="K8" s="7">
        <v>17.863039999999998</v>
      </c>
      <c r="L8" s="7">
        <v>49.880938999999998</v>
      </c>
      <c r="M8" s="7">
        <v>51.143610999999993</v>
      </c>
      <c r="N8" s="7">
        <v>32.284337000000001</v>
      </c>
      <c r="O8" s="7">
        <v>29.993282000000004</v>
      </c>
      <c r="P8" s="7">
        <v>0</v>
      </c>
      <c r="Q8" s="7">
        <v>0</v>
      </c>
      <c r="R8" s="8">
        <v>82.165276000000006</v>
      </c>
      <c r="S8" s="8">
        <v>81.136893000000001</v>
      </c>
      <c r="T8" s="3" t="s">
        <v>3</v>
      </c>
      <c r="U8" s="9">
        <v>1.6803252032520326</v>
      </c>
      <c r="V8" s="9">
        <v>1.8476393442622949</v>
      </c>
      <c r="W8" s="3" t="s">
        <v>3</v>
      </c>
      <c r="X8" s="8">
        <v>0.54731944444444425</v>
      </c>
    </row>
    <row r="9" spans="1:24" x14ac:dyDescent="0.3">
      <c r="A9" s="3" t="s">
        <v>4</v>
      </c>
      <c r="B9" s="4">
        <v>3</v>
      </c>
      <c r="C9" s="4">
        <v>2.98</v>
      </c>
      <c r="D9" s="4">
        <f t="shared" si="0"/>
        <v>2.0000000000000018E-2</v>
      </c>
      <c r="E9" s="3" t="s">
        <v>4</v>
      </c>
      <c r="F9" s="8" t="s">
        <v>33</v>
      </c>
      <c r="G9" s="8" t="s">
        <v>60</v>
      </c>
      <c r="H9" s="7">
        <v>0.76747200000000004</v>
      </c>
      <c r="I9" s="7">
        <v>1.143589</v>
      </c>
      <c r="J9" s="7">
        <v>15.425596000000004</v>
      </c>
      <c r="K9" s="7">
        <v>17.495975000000001</v>
      </c>
      <c r="L9" s="7">
        <v>47.800473999999994</v>
      </c>
      <c r="M9" s="7">
        <v>47.182513999999998</v>
      </c>
      <c r="N9" s="7">
        <v>35.940535999999994</v>
      </c>
      <c r="O9" s="7">
        <v>34.177923</v>
      </c>
      <c r="P9" s="7">
        <v>6.5921999999999994E-2</v>
      </c>
      <c r="Q9" s="7">
        <v>0</v>
      </c>
      <c r="R9" s="8">
        <v>83.806931999999989</v>
      </c>
      <c r="S9" s="8">
        <v>81.36043699999999</v>
      </c>
      <c r="T9" s="3" t="s">
        <v>4</v>
      </c>
      <c r="U9" s="9">
        <v>1.4606535947712418</v>
      </c>
      <c r="V9" s="9">
        <v>1.3103960396039604</v>
      </c>
      <c r="W9" s="3" t="s">
        <v>4</v>
      </c>
      <c r="X9" s="8">
        <v>0.49280555555555544</v>
      </c>
    </row>
    <row r="10" spans="1:24" x14ac:dyDescent="0.3">
      <c r="A10" s="1"/>
      <c r="B10" s="35" t="s">
        <v>90</v>
      </c>
      <c r="C10" s="36"/>
      <c r="D10" s="37"/>
      <c r="E10" s="1"/>
      <c r="F10" s="18" t="s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"/>
      <c r="U10" s="13" t="s">
        <v>90</v>
      </c>
      <c r="V10" s="14"/>
      <c r="W10" s="1"/>
      <c r="X10" s="11" t="s">
        <v>90</v>
      </c>
    </row>
    <row r="11" spans="1:24" x14ac:dyDescent="0.3">
      <c r="A11" s="3" t="s">
        <v>5</v>
      </c>
      <c r="B11" s="4">
        <v>3</v>
      </c>
      <c r="C11" s="4">
        <v>2.97</v>
      </c>
      <c r="D11" s="4">
        <f>B11-C11</f>
        <v>2.9999999999999805E-2</v>
      </c>
      <c r="E11" s="3" t="s">
        <v>5</v>
      </c>
      <c r="F11" s="6" t="s">
        <v>34</v>
      </c>
      <c r="G11" s="6" t="s">
        <v>61</v>
      </c>
      <c r="H11" s="7">
        <v>0.88424000000000003</v>
      </c>
      <c r="I11" s="7">
        <v>1.1551830000000001</v>
      </c>
      <c r="J11" s="7">
        <v>19.339561000000003</v>
      </c>
      <c r="K11" s="7">
        <v>19.146582000000002</v>
      </c>
      <c r="L11" s="7">
        <v>49.854996</v>
      </c>
      <c r="M11" s="7">
        <v>49.94136300000001</v>
      </c>
      <c r="N11" s="7">
        <v>29.921201999999997</v>
      </c>
      <c r="O11" s="7">
        <v>29.756874999999997</v>
      </c>
      <c r="P11" s="7">
        <v>0</v>
      </c>
      <c r="Q11" s="7">
        <v>0</v>
      </c>
      <c r="R11" s="6">
        <v>79.776197999999994</v>
      </c>
      <c r="S11" s="6">
        <v>79.698238000000003</v>
      </c>
      <c r="T11" s="3" t="s">
        <v>5</v>
      </c>
      <c r="U11" s="9">
        <v>1.8805833333333333</v>
      </c>
      <c r="V11" s="9">
        <v>2.2254635761589396</v>
      </c>
      <c r="W11" s="3" t="s">
        <v>5</v>
      </c>
      <c r="X11" s="8">
        <v>0.18316666666666662</v>
      </c>
    </row>
    <row r="12" spans="1:24" x14ac:dyDescent="0.3">
      <c r="A12" s="3" t="s">
        <v>6</v>
      </c>
      <c r="B12" s="4">
        <v>3</v>
      </c>
      <c r="C12" s="4">
        <v>3</v>
      </c>
      <c r="D12" s="4">
        <f t="shared" ref="D12:D25" si="1">B12-C12</f>
        <v>0</v>
      </c>
      <c r="E12" s="3" t="s">
        <v>6</v>
      </c>
      <c r="F12" s="6" t="s">
        <v>35</v>
      </c>
      <c r="G12" s="6" t="s">
        <v>62</v>
      </c>
      <c r="H12" s="7">
        <v>0.86866399999999999</v>
      </c>
      <c r="I12" s="7">
        <v>1.0788469999999999</v>
      </c>
      <c r="J12" s="7">
        <v>19.757807000000003</v>
      </c>
      <c r="K12" s="7">
        <v>18.865580999999999</v>
      </c>
      <c r="L12" s="7">
        <v>50.625962999999999</v>
      </c>
      <c r="M12" s="7">
        <v>50.358485999999999</v>
      </c>
      <c r="N12" s="7">
        <v>28.747562000000002</v>
      </c>
      <c r="O12" s="7">
        <v>29.697086000000002</v>
      </c>
      <c r="P12" s="7">
        <v>0</v>
      </c>
      <c r="Q12" s="7">
        <v>0</v>
      </c>
      <c r="R12" s="6">
        <v>79.373525000000001</v>
      </c>
      <c r="S12" s="6">
        <v>80.055571999999998</v>
      </c>
      <c r="T12" s="3" t="s">
        <v>6</v>
      </c>
      <c r="U12" s="9">
        <v>1.8359259259259257</v>
      </c>
      <c r="V12" s="9">
        <v>2.3250308641975304</v>
      </c>
      <c r="W12" s="3" t="s">
        <v>6</v>
      </c>
      <c r="X12" s="8">
        <v>0.18316666666666667</v>
      </c>
    </row>
    <row r="13" spans="1:24" x14ac:dyDescent="0.3">
      <c r="A13" s="3" t="s">
        <v>7</v>
      </c>
      <c r="B13" s="4">
        <v>3</v>
      </c>
      <c r="C13" s="4">
        <v>3</v>
      </c>
      <c r="D13" s="4">
        <f t="shared" si="1"/>
        <v>0</v>
      </c>
      <c r="E13" s="3" t="s">
        <v>7</v>
      </c>
      <c r="F13" s="6" t="s">
        <v>36</v>
      </c>
      <c r="G13" s="6" t="s">
        <v>63</v>
      </c>
      <c r="H13" s="7">
        <v>0.73760199999999998</v>
      </c>
      <c r="I13" s="7">
        <v>1.0735870000000001</v>
      </c>
      <c r="J13" s="7">
        <v>17.778857000000002</v>
      </c>
      <c r="K13" s="7">
        <v>20.728272999999998</v>
      </c>
      <c r="L13" s="7">
        <v>51.019573000000001</v>
      </c>
      <c r="M13" s="7">
        <v>47.156610999999998</v>
      </c>
      <c r="N13" s="7">
        <v>30.463971000000001</v>
      </c>
      <c r="O13" s="7">
        <v>31.041527000000002</v>
      </c>
      <c r="P13" s="7">
        <v>0</v>
      </c>
      <c r="Q13" s="7">
        <v>0</v>
      </c>
      <c r="R13" s="6">
        <v>81.483543999999995</v>
      </c>
      <c r="S13" s="6">
        <v>78.198138</v>
      </c>
      <c r="T13" s="3" t="s">
        <v>7</v>
      </c>
      <c r="U13" s="9">
        <v>1.7903571428571428</v>
      </c>
      <c r="V13" s="9">
        <v>2.2442222222222221</v>
      </c>
      <c r="W13" s="3" t="s">
        <v>7</v>
      </c>
      <c r="X13" s="8">
        <v>0.43393055555555554</v>
      </c>
    </row>
    <row r="14" spans="1:24" x14ac:dyDescent="0.3">
      <c r="A14" s="3" t="s">
        <v>8</v>
      </c>
      <c r="B14" s="4">
        <v>3</v>
      </c>
      <c r="C14" s="4">
        <v>3</v>
      </c>
      <c r="D14" s="4">
        <f t="shared" si="1"/>
        <v>0</v>
      </c>
      <c r="E14" s="3" t="s">
        <v>8</v>
      </c>
      <c r="F14" s="6" t="s">
        <v>37</v>
      </c>
      <c r="G14" s="6" t="s">
        <v>64</v>
      </c>
      <c r="H14" s="7">
        <v>0.84821900000000006</v>
      </c>
      <c r="I14" s="7">
        <v>1.1837599999999999</v>
      </c>
      <c r="J14" s="7">
        <v>19.514198999999998</v>
      </c>
      <c r="K14" s="7">
        <v>18.278072999999999</v>
      </c>
      <c r="L14" s="7">
        <v>49.813240000000008</v>
      </c>
      <c r="M14" s="7">
        <v>49.166401</v>
      </c>
      <c r="N14" s="7">
        <v>29.824344999999997</v>
      </c>
      <c r="O14" s="7">
        <v>31.371765999999997</v>
      </c>
      <c r="P14" s="7">
        <v>0</v>
      </c>
      <c r="Q14" s="7">
        <v>0</v>
      </c>
      <c r="R14" s="6">
        <v>79.637585000000001</v>
      </c>
      <c r="S14" s="6">
        <v>80.538167000000001</v>
      </c>
      <c r="T14" s="3" t="s">
        <v>8</v>
      </c>
      <c r="U14" s="9">
        <v>1.768771929824561</v>
      </c>
      <c r="V14" s="9">
        <v>2.5864705882352936</v>
      </c>
      <c r="W14" s="3" t="s">
        <v>8</v>
      </c>
      <c r="X14" s="8">
        <v>0.24422222222222217</v>
      </c>
    </row>
    <row r="15" spans="1:24" x14ac:dyDescent="0.3">
      <c r="A15" s="3" t="s">
        <v>9</v>
      </c>
      <c r="B15" s="4">
        <v>3</v>
      </c>
      <c r="C15" s="4">
        <v>3</v>
      </c>
      <c r="D15" s="4">
        <f t="shared" si="1"/>
        <v>0</v>
      </c>
      <c r="E15" s="3" t="s">
        <v>9</v>
      </c>
      <c r="F15" s="6" t="s">
        <v>38</v>
      </c>
      <c r="G15" s="6" t="s">
        <v>65</v>
      </c>
      <c r="H15" s="7">
        <v>0.92152900000000004</v>
      </c>
      <c r="I15" s="7">
        <v>1.2337440000000002</v>
      </c>
      <c r="J15" s="7">
        <v>20.904381999999998</v>
      </c>
      <c r="K15" s="7">
        <v>21.471664000000004</v>
      </c>
      <c r="L15" s="7">
        <v>46.992067999999996</v>
      </c>
      <c r="M15" s="7">
        <v>44.101792999999994</v>
      </c>
      <c r="N15" s="7">
        <v>31.141877999999995</v>
      </c>
      <c r="O15" s="7">
        <v>33.000473999999997</v>
      </c>
      <c r="P15" s="7">
        <v>4.0145E-2</v>
      </c>
      <c r="Q15" s="7">
        <v>0.192326</v>
      </c>
      <c r="R15" s="6">
        <v>78.17409099999999</v>
      </c>
      <c r="S15" s="6">
        <v>77.294592999999978</v>
      </c>
      <c r="T15" s="3" t="s">
        <v>9</v>
      </c>
      <c r="U15" s="9">
        <v>1.7479310344827588</v>
      </c>
      <c r="V15" s="9">
        <v>2.0166107382550336</v>
      </c>
      <c r="W15" s="3" t="s">
        <v>9</v>
      </c>
      <c r="X15" s="8">
        <v>0.68905555555555553</v>
      </c>
    </row>
    <row r="16" spans="1:24" x14ac:dyDescent="0.3">
      <c r="A16" s="3" t="s">
        <v>10</v>
      </c>
      <c r="B16" s="4">
        <v>3</v>
      </c>
      <c r="C16" s="4">
        <v>2.86</v>
      </c>
      <c r="D16" s="4">
        <f t="shared" si="1"/>
        <v>0.14000000000000012</v>
      </c>
      <c r="E16" s="3" t="s">
        <v>10</v>
      </c>
      <c r="F16" s="6" t="s">
        <v>39</v>
      </c>
      <c r="G16" s="6" t="s">
        <v>66</v>
      </c>
      <c r="H16" s="7">
        <v>0.97928599999999988</v>
      </c>
      <c r="I16" s="7">
        <v>1.1999149999999998</v>
      </c>
      <c r="J16" s="7">
        <v>22.125070999999998</v>
      </c>
      <c r="K16" s="7">
        <v>21.445847999999994</v>
      </c>
      <c r="L16" s="7">
        <v>47.973991000000005</v>
      </c>
      <c r="M16" s="7">
        <v>47.115590000000005</v>
      </c>
      <c r="N16" s="7">
        <v>28.890342</v>
      </c>
      <c r="O16" s="7">
        <v>30.212924999999998</v>
      </c>
      <c r="P16" s="7">
        <v>3.1310999999999999E-2</v>
      </c>
      <c r="Q16" s="7">
        <v>2.5718999999999999E-2</v>
      </c>
      <c r="R16" s="6">
        <v>76.895644000000004</v>
      </c>
      <c r="S16" s="6">
        <v>77.354234000000005</v>
      </c>
      <c r="T16" s="3" t="s">
        <v>10</v>
      </c>
      <c r="U16" s="9">
        <v>1.768771929824561</v>
      </c>
      <c r="V16" s="9">
        <v>2.1676666666666669</v>
      </c>
      <c r="W16" s="3" t="s">
        <v>10</v>
      </c>
      <c r="X16" s="8">
        <v>0.68905555555555564</v>
      </c>
    </row>
    <row r="17" spans="1:24" x14ac:dyDescent="0.3">
      <c r="A17" s="3" t="s">
        <v>11</v>
      </c>
      <c r="B17" s="4">
        <v>3</v>
      </c>
      <c r="C17" s="4">
        <v>2.88</v>
      </c>
      <c r="D17" s="4">
        <f t="shared" si="1"/>
        <v>0.12000000000000011</v>
      </c>
      <c r="E17" s="3" t="s">
        <v>11</v>
      </c>
      <c r="F17" s="6" t="s">
        <v>40</v>
      </c>
      <c r="G17" s="6" t="s">
        <v>67</v>
      </c>
      <c r="H17" s="7">
        <v>0.95107499999999989</v>
      </c>
      <c r="I17" s="7">
        <v>1.22492</v>
      </c>
      <c r="J17" s="7">
        <v>21.442207</v>
      </c>
      <c r="K17" s="7">
        <v>19.864395999999996</v>
      </c>
      <c r="L17" s="7">
        <v>46.621137000000004</v>
      </c>
      <c r="M17" s="7">
        <v>47.076082</v>
      </c>
      <c r="N17" s="7">
        <v>30.699007999999999</v>
      </c>
      <c r="O17" s="7">
        <v>31.648848999999998</v>
      </c>
      <c r="P17" s="7">
        <v>0.28657500000000002</v>
      </c>
      <c r="Q17" s="7">
        <v>0.185754</v>
      </c>
      <c r="R17" s="6">
        <v>77.606719999999996</v>
      </c>
      <c r="S17" s="6">
        <v>78.910685000000001</v>
      </c>
      <c r="T17" s="3" t="s">
        <v>11</v>
      </c>
      <c r="U17" s="9">
        <v>1.6624000000000003</v>
      </c>
      <c r="V17" s="9">
        <v>2.2004761904761905</v>
      </c>
      <c r="W17" s="3" t="s">
        <v>11</v>
      </c>
      <c r="X17" s="8">
        <v>0.80244444444444463</v>
      </c>
    </row>
    <row r="18" spans="1:24" x14ac:dyDescent="0.3">
      <c r="A18" s="3" t="s">
        <v>12</v>
      </c>
      <c r="B18" s="4">
        <v>3</v>
      </c>
      <c r="C18" s="4">
        <v>3</v>
      </c>
      <c r="D18" s="4">
        <f t="shared" si="1"/>
        <v>0</v>
      </c>
      <c r="E18" s="3" t="s">
        <v>12</v>
      </c>
      <c r="F18" s="6" t="s">
        <v>41</v>
      </c>
      <c r="G18" s="6" t="s">
        <v>68</v>
      </c>
      <c r="H18" s="7">
        <v>1.1227549999999999</v>
      </c>
      <c r="I18" s="7">
        <v>1.4481069999999998</v>
      </c>
      <c r="J18" s="7">
        <v>25.193316999999997</v>
      </c>
      <c r="K18" s="7">
        <v>24.554638999999998</v>
      </c>
      <c r="L18" s="7">
        <v>45.342848000000004</v>
      </c>
      <c r="M18" s="7">
        <v>46.393931000000002</v>
      </c>
      <c r="N18" s="7">
        <v>28.310441999999998</v>
      </c>
      <c r="O18" s="7">
        <v>27.603326999999997</v>
      </c>
      <c r="P18" s="7">
        <v>3.0637999999999999E-2</v>
      </c>
      <c r="Q18" s="7">
        <v>0</v>
      </c>
      <c r="R18" s="6">
        <v>73.683927999999995</v>
      </c>
      <c r="S18" s="6">
        <v>73.997258000000002</v>
      </c>
      <c r="T18" s="3" t="s">
        <v>12</v>
      </c>
      <c r="U18" s="9">
        <v>1.8127272727272725</v>
      </c>
      <c r="V18" s="9">
        <v>2.4411513157894738</v>
      </c>
      <c r="W18" s="3" t="s">
        <v>12</v>
      </c>
      <c r="X18" s="8">
        <v>0.11993055555555553</v>
      </c>
    </row>
    <row r="19" spans="1:24" x14ac:dyDescent="0.3">
      <c r="A19" s="3" t="s">
        <v>13</v>
      </c>
      <c r="B19" s="4">
        <v>3</v>
      </c>
      <c r="C19" s="4">
        <v>1.97</v>
      </c>
      <c r="D19" s="4">
        <f t="shared" si="1"/>
        <v>1.03</v>
      </c>
      <c r="E19" s="3" t="s">
        <v>13</v>
      </c>
      <c r="F19" s="6" t="s">
        <v>42</v>
      </c>
      <c r="G19" s="6" t="s">
        <v>58</v>
      </c>
      <c r="H19" s="7">
        <v>2.0388959999999998</v>
      </c>
      <c r="I19" s="7">
        <v>1.0076000000000001</v>
      </c>
      <c r="J19" s="7">
        <v>31.843045</v>
      </c>
      <c r="K19" s="7">
        <v>17.91067</v>
      </c>
      <c r="L19" s="7">
        <v>37.758468999999998</v>
      </c>
      <c r="M19" s="7">
        <v>42.227221999999998</v>
      </c>
      <c r="N19" s="7">
        <v>27.992411000000001</v>
      </c>
      <c r="O19" s="7">
        <v>38.421298999999998</v>
      </c>
      <c r="P19" s="7">
        <v>0.367178</v>
      </c>
      <c r="Q19" s="7">
        <v>0.43320599999999998</v>
      </c>
      <c r="R19" s="6">
        <v>66.118057999999991</v>
      </c>
      <c r="S19" s="6">
        <v>81.081726999999987</v>
      </c>
      <c r="T19" s="3" t="s">
        <v>13</v>
      </c>
      <c r="U19" s="9">
        <v>1.9029661016949149</v>
      </c>
      <c r="V19" s="9">
        <v>2.6153220338983054</v>
      </c>
      <c r="W19" s="3" t="s">
        <v>13</v>
      </c>
      <c r="X19" s="8">
        <v>0.21587500000000004</v>
      </c>
    </row>
    <row r="20" spans="1:24" x14ac:dyDescent="0.3">
      <c r="A20" s="3" t="s">
        <v>14</v>
      </c>
      <c r="B20" s="4">
        <v>3</v>
      </c>
      <c r="C20" s="4">
        <v>0.77</v>
      </c>
      <c r="D20" s="4">
        <f t="shared" si="1"/>
        <v>2.23</v>
      </c>
      <c r="E20" s="3" t="s">
        <v>14</v>
      </c>
      <c r="F20" s="6" t="s">
        <v>43</v>
      </c>
      <c r="G20" s="6" t="s">
        <v>69</v>
      </c>
      <c r="H20" s="7">
        <v>1.565699</v>
      </c>
      <c r="I20" s="7">
        <v>1.193289</v>
      </c>
      <c r="J20" s="7">
        <v>23.706299000000001</v>
      </c>
      <c r="K20" s="7">
        <v>18.801659000000001</v>
      </c>
      <c r="L20" s="7">
        <v>51.332776000000003</v>
      </c>
      <c r="M20" s="7">
        <v>47.089968999999996</v>
      </c>
      <c r="N20" s="7">
        <v>23.395224999999996</v>
      </c>
      <c r="O20" s="7">
        <v>32.915078999999999</v>
      </c>
      <c r="P20" s="7">
        <v>0</v>
      </c>
      <c r="Q20" s="7">
        <v>0</v>
      </c>
      <c r="R20" s="6">
        <v>74.728001000000006</v>
      </c>
      <c r="S20" s="6">
        <v>80.005047999999988</v>
      </c>
      <c r="T20" s="3" t="s">
        <v>14</v>
      </c>
      <c r="U20" s="9">
        <v>2.503333333333333</v>
      </c>
      <c r="V20" s="9">
        <v>3.2642662116040952</v>
      </c>
      <c r="W20" s="3" t="s">
        <v>14</v>
      </c>
      <c r="X20" s="8">
        <v>0.10466666666666667</v>
      </c>
    </row>
    <row r="21" spans="1:24" x14ac:dyDescent="0.3">
      <c r="A21" s="3" t="s">
        <v>15</v>
      </c>
      <c r="B21" s="4">
        <v>3</v>
      </c>
      <c r="C21" s="4">
        <v>1.1200000000000001</v>
      </c>
      <c r="D21" s="4">
        <f t="shared" si="1"/>
        <v>1.88</v>
      </c>
      <c r="E21" s="3" t="s">
        <v>15</v>
      </c>
      <c r="F21" s="6" t="s">
        <v>44</v>
      </c>
      <c r="G21" s="6" t="s">
        <v>70</v>
      </c>
      <c r="H21" s="7">
        <v>1.867899</v>
      </c>
      <c r="I21" s="7">
        <v>0.61187999999999998</v>
      </c>
      <c r="J21" s="7">
        <v>25.066798000000002</v>
      </c>
      <c r="K21" s="7">
        <v>11.168858999999999</v>
      </c>
      <c r="L21" s="7">
        <v>38.691184</v>
      </c>
      <c r="M21" s="7">
        <v>33.606876</v>
      </c>
      <c r="N21" s="7">
        <v>34.010418000000001</v>
      </c>
      <c r="O21" s="7">
        <v>53.245137000000007</v>
      </c>
      <c r="P21" s="7">
        <v>0.363701</v>
      </c>
      <c r="Q21" s="7">
        <v>1.3672489999999999</v>
      </c>
      <c r="R21" s="6">
        <v>73.065303000000014</v>
      </c>
      <c r="S21" s="6">
        <v>88.219262000000001</v>
      </c>
      <c r="T21" s="3" t="s">
        <v>15</v>
      </c>
      <c r="U21" s="9">
        <v>2.3573913043478258</v>
      </c>
      <c r="V21" s="9">
        <v>3.2834121621621621</v>
      </c>
      <c r="W21" s="3" t="s">
        <v>15</v>
      </c>
      <c r="X21" s="8">
        <v>0.71958333333333335</v>
      </c>
    </row>
    <row r="22" spans="1:24" x14ac:dyDescent="0.3">
      <c r="A22" s="3" t="s">
        <v>16</v>
      </c>
      <c r="B22" s="4">
        <v>3</v>
      </c>
      <c r="C22" s="4">
        <v>2.19</v>
      </c>
      <c r="D22" s="4">
        <f t="shared" si="1"/>
        <v>0.81</v>
      </c>
      <c r="E22" s="3" t="s">
        <v>16</v>
      </c>
      <c r="F22" s="6" t="s">
        <v>38</v>
      </c>
      <c r="G22" s="6" t="s">
        <v>71</v>
      </c>
      <c r="H22" s="7">
        <v>1.547526</v>
      </c>
      <c r="I22" s="7">
        <v>1.0583450000000001</v>
      </c>
      <c r="J22" s="7">
        <v>27.834564</v>
      </c>
      <c r="K22" s="7">
        <v>20.179694000000001</v>
      </c>
      <c r="L22" s="7">
        <v>40.918157000000008</v>
      </c>
      <c r="M22" s="7">
        <v>38.096322000000001</v>
      </c>
      <c r="N22" s="7">
        <v>29.356395000000003</v>
      </c>
      <c r="O22" s="7">
        <v>40.029716000000008</v>
      </c>
      <c r="P22" s="7">
        <v>0.34335599999999999</v>
      </c>
      <c r="Q22" s="7">
        <v>0.63592300000000002</v>
      </c>
      <c r="R22" s="6">
        <v>70.617908000000014</v>
      </c>
      <c r="S22" s="6">
        <v>78.761961000000014</v>
      </c>
      <c r="T22" s="3" t="s">
        <v>16</v>
      </c>
      <c r="U22" s="9">
        <v>1.6772972972972973</v>
      </c>
      <c r="V22" s="9">
        <v>2.4928382838283829</v>
      </c>
      <c r="W22" s="3" t="s">
        <v>16</v>
      </c>
      <c r="X22" s="8">
        <v>0.11338888888888886</v>
      </c>
    </row>
    <row r="23" spans="1:24" x14ac:dyDescent="0.3">
      <c r="A23" s="3" t="s">
        <v>17</v>
      </c>
      <c r="B23" s="4">
        <v>3</v>
      </c>
      <c r="C23" s="4">
        <v>2.5099999999999998</v>
      </c>
      <c r="D23" s="4">
        <f t="shared" si="1"/>
        <v>0.49000000000000021</v>
      </c>
      <c r="E23" s="3" t="s">
        <v>17</v>
      </c>
      <c r="F23" s="6" t="s">
        <v>45</v>
      </c>
      <c r="G23" s="6" t="s">
        <v>72</v>
      </c>
      <c r="H23" s="7">
        <v>1.528011</v>
      </c>
      <c r="I23" s="7">
        <v>0.66965600000000003</v>
      </c>
      <c r="J23" s="7">
        <v>23.092568</v>
      </c>
      <c r="K23" s="7">
        <v>12.336220000000001</v>
      </c>
      <c r="L23" s="7">
        <v>41.846851999999998</v>
      </c>
      <c r="M23" s="7">
        <v>46.254353999999999</v>
      </c>
      <c r="N23" s="7">
        <v>33.170830000000002</v>
      </c>
      <c r="O23" s="7">
        <v>40.739766000000003</v>
      </c>
      <c r="P23" s="7">
        <v>0.36174000000000001</v>
      </c>
      <c r="Q23" s="7">
        <v>0</v>
      </c>
      <c r="R23" s="6">
        <v>75.379422000000005</v>
      </c>
      <c r="S23" s="6">
        <v>86.994120000000009</v>
      </c>
      <c r="T23" s="3" t="s">
        <v>17</v>
      </c>
      <c r="U23" s="9">
        <v>1.7884496124031011</v>
      </c>
      <c r="V23" s="9">
        <v>2.938398576512455</v>
      </c>
      <c r="W23" s="3" t="s">
        <v>17</v>
      </c>
      <c r="X23" s="8">
        <v>0.11993055555555554</v>
      </c>
    </row>
    <row r="24" spans="1:24" x14ac:dyDescent="0.3">
      <c r="A24" s="3" t="s">
        <v>18</v>
      </c>
      <c r="B24" s="4">
        <v>3</v>
      </c>
      <c r="C24" s="4">
        <v>3</v>
      </c>
      <c r="D24" s="4">
        <f t="shared" si="1"/>
        <v>0</v>
      </c>
      <c r="E24" s="3" t="s">
        <v>18</v>
      </c>
      <c r="F24" s="6" t="s">
        <v>46</v>
      </c>
      <c r="G24" s="6" t="s">
        <v>73</v>
      </c>
      <c r="H24" s="7">
        <v>2.001862</v>
      </c>
      <c r="I24" s="7">
        <v>0.98865900000000007</v>
      </c>
      <c r="J24" s="7">
        <v>31.000153000000001</v>
      </c>
      <c r="K24" s="7">
        <v>15.201402999999999</v>
      </c>
      <c r="L24" s="7">
        <v>39.280388000000002</v>
      </c>
      <c r="M24" s="7">
        <v>42.614420000000003</v>
      </c>
      <c r="N24" s="7">
        <v>27.423475</v>
      </c>
      <c r="O24" s="7">
        <v>40.888679000000003</v>
      </c>
      <c r="P24" s="7">
        <v>0.294124</v>
      </c>
      <c r="Q24" s="7">
        <v>0.30684099999999997</v>
      </c>
      <c r="R24" s="6">
        <v>66.997986999999995</v>
      </c>
      <c r="S24" s="6">
        <v>83.809940000000012</v>
      </c>
      <c r="T24" s="3" t="s">
        <v>18</v>
      </c>
      <c r="U24" s="9">
        <v>1.6624000000000003</v>
      </c>
      <c r="V24" s="9">
        <v>2.6620338983050842</v>
      </c>
      <c r="W24" s="3" t="s">
        <v>18</v>
      </c>
      <c r="X24" s="8">
        <v>0.12865277777777775</v>
      </c>
    </row>
    <row r="25" spans="1:24" x14ac:dyDescent="0.3">
      <c r="A25" s="3" t="s">
        <v>19</v>
      </c>
      <c r="B25" s="4">
        <v>3</v>
      </c>
      <c r="C25" s="4">
        <v>2.29</v>
      </c>
      <c r="D25" s="4">
        <f t="shared" si="1"/>
        <v>0.71</v>
      </c>
      <c r="E25" s="3" t="s">
        <v>19</v>
      </c>
      <c r="F25" s="6" t="s">
        <v>47</v>
      </c>
      <c r="G25" s="6" t="s">
        <v>74</v>
      </c>
      <c r="H25" s="7">
        <v>1.826263</v>
      </c>
      <c r="I25" s="7">
        <v>0.75099899999999997</v>
      </c>
      <c r="J25" s="7">
        <v>31.723396999999999</v>
      </c>
      <c r="K25" s="7">
        <v>11.953156000000002</v>
      </c>
      <c r="L25" s="7">
        <v>45.010080000000002</v>
      </c>
      <c r="M25" s="7">
        <v>44.630348999999995</v>
      </c>
      <c r="N25" s="7">
        <v>21.440262000000001</v>
      </c>
      <c r="O25" s="7">
        <v>42.441726000000003</v>
      </c>
      <c r="P25" s="7">
        <v>0</v>
      </c>
      <c r="Q25" s="7">
        <v>0.22377</v>
      </c>
      <c r="R25" s="6">
        <v>66.450342000000006</v>
      </c>
      <c r="S25" s="6">
        <v>87.295845</v>
      </c>
      <c r="T25" s="3" t="s">
        <v>19</v>
      </c>
      <c r="U25" s="9">
        <v>1.2437404580152669</v>
      </c>
      <c r="V25" s="9">
        <v>3.2862589928057551</v>
      </c>
      <c r="W25" s="3" t="s">
        <v>19</v>
      </c>
      <c r="X25" s="8">
        <v>0.44047222222222221</v>
      </c>
    </row>
    <row r="26" spans="1:24" x14ac:dyDescent="0.3">
      <c r="A26" s="1"/>
      <c r="B26" s="35" t="s">
        <v>91</v>
      </c>
      <c r="C26" s="36"/>
      <c r="D26" s="37"/>
      <c r="E26" s="1"/>
      <c r="F26" s="18" t="s">
        <v>91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"/>
      <c r="U26" s="13" t="s">
        <v>91</v>
      </c>
      <c r="V26" s="14"/>
      <c r="W26" s="1"/>
      <c r="X26" s="11" t="s">
        <v>91</v>
      </c>
    </row>
    <row r="27" spans="1:24" x14ac:dyDescent="0.3">
      <c r="A27" s="3" t="s">
        <v>20</v>
      </c>
      <c r="B27" s="4">
        <v>3</v>
      </c>
      <c r="C27" s="4">
        <v>0.44</v>
      </c>
      <c r="D27" s="4">
        <f>B27-C27</f>
        <v>2.56</v>
      </c>
      <c r="E27" s="3" t="s">
        <v>20</v>
      </c>
      <c r="F27" s="6" t="s">
        <v>48</v>
      </c>
      <c r="G27" s="6" t="s">
        <v>75</v>
      </c>
      <c r="H27" s="7">
        <v>0.61318899999999998</v>
      </c>
      <c r="I27" s="7">
        <v>0.99022900000000003</v>
      </c>
      <c r="J27" s="7">
        <v>13.668562000000001</v>
      </c>
      <c r="K27" s="7">
        <v>15.793881999999998</v>
      </c>
      <c r="L27" s="7">
        <v>43.607775000000004</v>
      </c>
      <c r="M27" s="7">
        <v>28.102992</v>
      </c>
      <c r="N27" s="7">
        <v>41.644247</v>
      </c>
      <c r="O27" s="7">
        <v>51.329072999999994</v>
      </c>
      <c r="P27" s="7">
        <v>0.466227</v>
      </c>
      <c r="Q27" s="7">
        <v>3.7838229999999999</v>
      </c>
      <c r="R27" s="6">
        <v>85.718249000000014</v>
      </c>
      <c r="S27" s="6">
        <v>83.215887999999993</v>
      </c>
      <c r="T27" s="3" t="s">
        <v>20</v>
      </c>
      <c r="U27" s="9">
        <v>1.7377777777777781</v>
      </c>
      <c r="V27" s="9">
        <v>1.5711604095563139</v>
      </c>
      <c r="W27" s="3" t="s">
        <v>20</v>
      </c>
      <c r="X27" s="8">
        <v>9.1583333333333336E-2</v>
      </c>
    </row>
    <row r="28" spans="1:24" x14ac:dyDescent="0.3">
      <c r="A28" s="3" t="s">
        <v>21</v>
      </c>
      <c r="B28" s="4">
        <v>3</v>
      </c>
      <c r="C28" s="4">
        <v>2.09</v>
      </c>
      <c r="D28" s="4">
        <f t="shared" ref="D28:D35" si="2">B28-C28</f>
        <v>0.91000000000000014</v>
      </c>
      <c r="E28" s="3" t="s">
        <v>21</v>
      </c>
      <c r="F28" s="6" t="s">
        <v>49</v>
      </c>
      <c r="G28" s="6" t="s">
        <v>76</v>
      </c>
      <c r="H28" s="7">
        <v>0.15744</v>
      </c>
      <c r="I28" s="7">
        <v>1.1963299999999999</v>
      </c>
      <c r="J28" s="7">
        <v>9.0545240000000007</v>
      </c>
      <c r="K28" s="7">
        <v>22.311195000000001</v>
      </c>
      <c r="L28" s="7">
        <v>43.750337999999999</v>
      </c>
      <c r="M28" s="7">
        <v>44.452181000000003</v>
      </c>
      <c r="N28" s="7">
        <v>46.879945000000006</v>
      </c>
      <c r="O28" s="7">
        <v>32.001103999999998</v>
      </c>
      <c r="P28" s="7">
        <v>0.157753</v>
      </c>
      <c r="Q28" s="7">
        <v>3.9190999999999997E-2</v>
      </c>
      <c r="R28" s="6">
        <v>90.788036000000005</v>
      </c>
      <c r="S28" s="6">
        <v>76.492475999999996</v>
      </c>
      <c r="T28" s="3" t="s">
        <v>21</v>
      </c>
      <c r="U28" s="9">
        <v>1.3388695652173912</v>
      </c>
      <c r="V28" s="9">
        <v>1.5643731778425656</v>
      </c>
      <c r="W28" s="3" t="s">
        <v>21</v>
      </c>
      <c r="X28" s="8">
        <v>0.53641666666666676</v>
      </c>
    </row>
    <row r="29" spans="1:24" x14ac:dyDescent="0.3">
      <c r="A29" s="3" t="s">
        <v>22</v>
      </c>
      <c r="B29" s="4">
        <v>3</v>
      </c>
      <c r="C29" s="4">
        <v>2.89</v>
      </c>
      <c r="D29" s="4">
        <f t="shared" si="2"/>
        <v>0.10999999999999988</v>
      </c>
      <c r="E29" s="3" t="s">
        <v>22</v>
      </c>
      <c r="F29" s="6" t="s">
        <v>50</v>
      </c>
      <c r="G29" s="6" t="s">
        <v>77</v>
      </c>
      <c r="H29" s="7">
        <v>0.35939199999999999</v>
      </c>
      <c r="I29" s="7">
        <v>0.92095399999999994</v>
      </c>
      <c r="J29" s="7">
        <v>12.495706000000002</v>
      </c>
      <c r="K29" s="7">
        <v>14.600126000000001</v>
      </c>
      <c r="L29" s="7">
        <v>46.701248</v>
      </c>
      <c r="M29" s="7">
        <v>43.759208000000001</v>
      </c>
      <c r="N29" s="7">
        <v>40.435519999999997</v>
      </c>
      <c r="O29" s="7">
        <v>39.398454999999998</v>
      </c>
      <c r="P29" s="7">
        <v>8.1329999999999996E-3</v>
      </c>
      <c r="Q29" s="7">
        <v>1.3212579999999998</v>
      </c>
      <c r="R29" s="6">
        <v>87.14490099999999</v>
      </c>
      <c r="S29" s="6">
        <v>84.478921</v>
      </c>
      <c r="T29" s="3" t="s">
        <v>22</v>
      </c>
      <c r="U29" s="9">
        <v>1.4725827814569536</v>
      </c>
      <c r="V29" s="9">
        <v>1.3100506329113923</v>
      </c>
      <c r="W29" s="3" t="s">
        <v>22</v>
      </c>
      <c r="X29" s="8">
        <v>0.17444444444444446</v>
      </c>
    </row>
    <row r="30" spans="1:24" x14ac:dyDescent="0.3">
      <c r="A30" s="3" t="s">
        <v>23</v>
      </c>
      <c r="B30" s="4">
        <v>3</v>
      </c>
      <c r="C30" s="4">
        <v>2.83</v>
      </c>
      <c r="D30" s="4">
        <f t="shared" si="2"/>
        <v>0.16999999999999993</v>
      </c>
      <c r="E30" s="3" t="s">
        <v>23</v>
      </c>
      <c r="F30" s="6" t="s">
        <v>51</v>
      </c>
      <c r="G30" s="6" t="s">
        <v>78</v>
      </c>
      <c r="H30" s="7">
        <v>1.0016699999999998</v>
      </c>
      <c r="I30" s="7">
        <v>3.4034210000000003</v>
      </c>
      <c r="J30" s="7">
        <v>20.917912000000001</v>
      </c>
      <c r="K30" s="7">
        <v>41.020525999999997</v>
      </c>
      <c r="L30" s="7">
        <v>49.189385000000009</v>
      </c>
      <c r="M30" s="7">
        <v>33.540846000000002</v>
      </c>
      <c r="N30" s="7">
        <v>28.891033999999998</v>
      </c>
      <c r="O30" s="7">
        <v>20.00234</v>
      </c>
      <c r="P30" s="7">
        <v>0</v>
      </c>
      <c r="Q30" s="7">
        <v>2.0328659999999998</v>
      </c>
      <c r="R30" s="6">
        <v>78.080419000000006</v>
      </c>
      <c r="S30" s="6">
        <v>55.576052000000004</v>
      </c>
      <c r="T30" s="3" t="s">
        <v>23</v>
      </c>
      <c r="U30" s="9">
        <v>2.4221621621621621</v>
      </c>
      <c r="V30" s="9">
        <v>4.6143197278911563</v>
      </c>
      <c r="W30" s="3" t="s">
        <v>23</v>
      </c>
      <c r="X30" s="8">
        <v>5.2333333333333287E-2</v>
      </c>
    </row>
    <row r="31" spans="1:24" x14ac:dyDescent="0.3">
      <c r="A31" s="3" t="s">
        <v>24</v>
      </c>
      <c r="B31" s="4">
        <v>3</v>
      </c>
      <c r="C31" s="4">
        <v>2.56</v>
      </c>
      <c r="D31" s="4">
        <f t="shared" si="2"/>
        <v>0.43999999999999995</v>
      </c>
      <c r="E31" s="3" t="s">
        <v>24</v>
      </c>
      <c r="F31" s="6" t="s">
        <v>50</v>
      </c>
      <c r="G31" s="6" t="s">
        <v>79</v>
      </c>
      <c r="H31" s="7">
        <v>1.3999410000000001</v>
      </c>
      <c r="I31" s="7">
        <v>2.5182529999999996</v>
      </c>
      <c r="J31" s="7">
        <v>25.068904000000003</v>
      </c>
      <c r="K31" s="7">
        <v>30.683538999999996</v>
      </c>
      <c r="L31" s="7">
        <v>49.911863000000004</v>
      </c>
      <c r="M31" s="7">
        <v>46.139348999999996</v>
      </c>
      <c r="N31" s="7">
        <v>23.619293999999996</v>
      </c>
      <c r="O31" s="7">
        <v>20.658854999999996</v>
      </c>
      <c r="P31" s="7">
        <v>0</v>
      </c>
      <c r="Q31" s="7">
        <v>0</v>
      </c>
      <c r="R31" s="6">
        <v>73.531157000000007</v>
      </c>
      <c r="S31" s="6">
        <v>66.798203999999998</v>
      </c>
      <c r="T31" s="3" t="s">
        <v>24</v>
      </c>
      <c r="U31" s="9">
        <v>2.5200862068965519</v>
      </c>
      <c r="V31" s="9">
        <v>3.9814041095890418</v>
      </c>
      <c r="W31" s="3" t="s">
        <v>24</v>
      </c>
      <c r="X31" s="8">
        <v>0.137375</v>
      </c>
    </row>
    <row r="32" spans="1:24" x14ac:dyDescent="0.3">
      <c r="A32" s="3" t="s">
        <v>25</v>
      </c>
      <c r="B32" s="4">
        <v>3</v>
      </c>
      <c r="C32" s="4">
        <v>3</v>
      </c>
      <c r="D32" s="4">
        <f t="shared" si="2"/>
        <v>0</v>
      </c>
      <c r="E32" s="3" t="s">
        <v>25</v>
      </c>
      <c r="F32" s="6" t="s">
        <v>52</v>
      </c>
      <c r="G32" s="6" t="s">
        <v>80</v>
      </c>
      <c r="H32" s="7">
        <v>0.53290800000000005</v>
      </c>
      <c r="I32" s="7">
        <v>0.90513199999999994</v>
      </c>
      <c r="J32" s="7">
        <v>15.784959000000001</v>
      </c>
      <c r="K32" s="7">
        <v>17.313703000000004</v>
      </c>
      <c r="L32" s="7">
        <v>50.659403999999995</v>
      </c>
      <c r="M32" s="7">
        <v>48.722139999999996</v>
      </c>
      <c r="N32" s="7">
        <v>33.022728000000001</v>
      </c>
      <c r="O32" s="7">
        <v>33.05903</v>
      </c>
      <c r="P32" s="7">
        <v>0</v>
      </c>
      <c r="Q32" s="7">
        <v>0</v>
      </c>
      <c r="R32" s="6">
        <v>83.682131999999996</v>
      </c>
      <c r="S32" s="6">
        <v>81.781170000000003</v>
      </c>
      <c r="T32" s="3" t="s">
        <v>25</v>
      </c>
      <c r="U32" s="9">
        <v>1.8014414414414415</v>
      </c>
      <c r="V32" s="9">
        <v>1.8227974276527328</v>
      </c>
      <c r="W32" s="3" t="s">
        <v>25</v>
      </c>
      <c r="X32" s="8">
        <v>0.5320555555555555</v>
      </c>
    </row>
    <row r="33" spans="1:24" x14ac:dyDescent="0.3">
      <c r="A33" s="3" t="s">
        <v>26</v>
      </c>
      <c r="B33" s="4">
        <v>3</v>
      </c>
      <c r="C33" s="4">
        <v>3</v>
      </c>
      <c r="D33" s="4">
        <f t="shared" si="2"/>
        <v>0</v>
      </c>
      <c r="E33" s="3" t="s">
        <v>26</v>
      </c>
      <c r="F33" s="6" t="s">
        <v>53</v>
      </c>
      <c r="G33" s="6" t="s">
        <v>81</v>
      </c>
      <c r="H33" s="7">
        <v>0.29657899999999998</v>
      </c>
      <c r="I33" s="7">
        <v>0.84082599999999996</v>
      </c>
      <c r="J33" s="7">
        <v>12.301634000000002</v>
      </c>
      <c r="K33" s="7">
        <v>11.903835000000001</v>
      </c>
      <c r="L33" s="7">
        <v>53.809280999999999</v>
      </c>
      <c r="M33" s="7">
        <v>51.807853999999999</v>
      </c>
      <c r="N33" s="7">
        <v>33.592504999999996</v>
      </c>
      <c r="O33" s="7">
        <v>35.447488000000007</v>
      </c>
      <c r="P33" s="7">
        <v>0</v>
      </c>
      <c r="Q33" s="7">
        <v>0</v>
      </c>
      <c r="R33" s="6">
        <v>87.401785999999987</v>
      </c>
      <c r="S33" s="6">
        <v>87.255342000000013</v>
      </c>
      <c r="T33" s="3" t="s">
        <v>26</v>
      </c>
      <c r="U33" s="9">
        <v>1.7794690265486721</v>
      </c>
      <c r="V33" s="9">
        <v>1.5496205962059619</v>
      </c>
      <c r="W33" s="3" t="s">
        <v>26</v>
      </c>
      <c r="X33" s="8">
        <v>0.46445833333333325</v>
      </c>
    </row>
    <row r="34" spans="1:24" x14ac:dyDescent="0.3">
      <c r="A34" s="3" t="s">
        <v>27</v>
      </c>
      <c r="B34" s="4">
        <v>3</v>
      </c>
      <c r="C34" s="4">
        <v>2.75</v>
      </c>
      <c r="D34" s="4">
        <f t="shared" si="2"/>
        <v>0.25</v>
      </c>
      <c r="E34" s="3" t="s">
        <v>27</v>
      </c>
      <c r="F34" s="6" t="s">
        <v>54</v>
      </c>
      <c r="G34" s="6" t="s">
        <v>81</v>
      </c>
      <c r="H34" s="7">
        <v>0.42718400000000001</v>
      </c>
      <c r="I34" s="7">
        <v>6.8840000000000012E-2</v>
      </c>
      <c r="J34" s="7">
        <v>12.547956999999998</v>
      </c>
      <c r="K34" s="7">
        <v>5.7642960000000008</v>
      </c>
      <c r="L34" s="7">
        <v>45.971016000000006</v>
      </c>
      <c r="M34" s="7">
        <v>52.467648999999994</v>
      </c>
      <c r="N34" s="7">
        <v>41.053842000000003</v>
      </c>
      <c r="O34" s="7">
        <v>41.699213999999998</v>
      </c>
      <c r="P34" s="7">
        <v>0</v>
      </c>
      <c r="Q34" s="7">
        <v>0</v>
      </c>
      <c r="R34" s="6">
        <v>87.024858000000009</v>
      </c>
      <c r="S34" s="6">
        <v>94.166862999999992</v>
      </c>
      <c r="T34" s="3" t="s">
        <v>27</v>
      </c>
      <c r="U34" s="9">
        <v>1.6895081967213117</v>
      </c>
      <c r="V34" s="9">
        <v>1.4028134556574923</v>
      </c>
      <c r="W34" s="3" t="s">
        <v>27</v>
      </c>
      <c r="X34" s="8">
        <v>1.6681250000000003</v>
      </c>
    </row>
    <row r="35" spans="1:24" x14ac:dyDescent="0.3">
      <c r="A35" s="3" t="s">
        <v>28</v>
      </c>
      <c r="B35" s="4">
        <v>3</v>
      </c>
      <c r="C35" s="4">
        <v>2.88</v>
      </c>
      <c r="D35" s="4">
        <f t="shared" si="2"/>
        <v>0.12000000000000011</v>
      </c>
      <c r="E35" s="3" t="s">
        <v>28</v>
      </c>
      <c r="F35" s="6" t="s">
        <v>55</v>
      </c>
      <c r="G35" s="6" t="s">
        <v>82</v>
      </c>
      <c r="H35" s="7">
        <v>0.93208800000000014</v>
      </c>
      <c r="I35" s="7">
        <v>1.7835270000000003</v>
      </c>
      <c r="J35" s="7">
        <v>20.021968000000001</v>
      </c>
      <c r="K35" s="7">
        <v>22.954273000000004</v>
      </c>
      <c r="L35" s="7">
        <v>50.164966000000007</v>
      </c>
      <c r="M35" s="7">
        <v>47.819508999999996</v>
      </c>
      <c r="N35" s="7">
        <v>28.880978000000002</v>
      </c>
      <c r="O35" s="7">
        <v>27.442695000000001</v>
      </c>
      <c r="P35" s="7">
        <v>0</v>
      </c>
      <c r="Q35" s="7">
        <v>0</v>
      </c>
      <c r="R35" s="6">
        <v>79.045944000000006</v>
      </c>
      <c r="S35" s="6">
        <v>75.262203999999997</v>
      </c>
      <c r="T35" s="3" t="s">
        <v>28</v>
      </c>
      <c r="U35" s="9">
        <v>1.8696694214876033</v>
      </c>
      <c r="V35" s="9">
        <v>1.967408536585366</v>
      </c>
      <c r="W35" s="3" t="s">
        <v>28</v>
      </c>
      <c r="X35" s="7">
        <v>0.49062499999999987</v>
      </c>
    </row>
  </sheetData>
  <mergeCells count="26">
    <mergeCell ref="B3:D4"/>
    <mergeCell ref="B1:D1"/>
    <mergeCell ref="B10:D10"/>
    <mergeCell ref="B26:D26"/>
    <mergeCell ref="A1:A3"/>
    <mergeCell ref="E1:E3"/>
    <mergeCell ref="T1:T3"/>
    <mergeCell ref="U1:V1"/>
    <mergeCell ref="U2:U3"/>
    <mergeCell ref="V2:V3"/>
    <mergeCell ref="P2:Q2"/>
    <mergeCell ref="R2:S2"/>
    <mergeCell ref="F2:G2"/>
    <mergeCell ref="H2:I2"/>
    <mergeCell ref="J2:K2"/>
    <mergeCell ref="L2:M2"/>
    <mergeCell ref="N2:O2"/>
    <mergeCell ref="F1:S1"/>
    <mergeCell ref="U10:V10"/>
    <mergeCell ref="U26:V26"/>
    <mergeCell ref="W1:W3"/>
    <mergeCell ref="X2:X3"/>
    <mergeCell ref="F10:S10"/>
    <mergeCell ref="F26:S26"/>
    <mergeCell ref="U4:V4"/>
    <mergeCell ref="F4:S4"/>
  </mergeCells>
  <conditionalFormatting sqref="U5:V9">
    <cfRule type="cellIs" dxfId="5" priority="5" stopIfTrue="1" operator="equal">
      <formula>0</formula>
    </cfRule>
  </conditionalFormatting>
  <conditionalFormatting sqref="U11:V25">
    <cfRule type="cellIs" dxfId="4" priority="3" stopIfTrue="1" operator="equal">
      <formula>0</formula>
    </cfRule>
  </conditionalFormatting>
  <conditionalFormatting sqref="U27:V35">
    <cfRule type="cellIs" dxfId="3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17A9-976A-4065-B34D-9A5ADD215165}">
  <dimension ref="A1:X35"/>
  <sheetViews>
    <sheetView topLeftCell="A15" zoomScaleNormal="100" workbookViewId="0">
      <selection activeCell="C33" sqref="C33"/>
    </sheetView>
  </sheetViews>
  <sheetFormatPr defaultRowHeight="14.4" x14ac:dyDescent="0.3"/>
  <cols>
    <col min="1" max="1" width="14" bestFit="1" customWidth="1"/>
    <col min="2" max="2" width="21.6640625" bestFit="1" customWidth="1"/>
    <col min="3" max="3" width="30.77734375" bestFit="1" customWidth="1"/>
    <col min="4" max="4" width="16.109375" style="12" bestFit="1" customWidth="1"/>
    <col min="5" max="5" width="14" bestFit="1" customWidth="1"/>
    <col min="6" max="6" width="16.6640625" bestFit="1" customWidth="1"/>
    <col min="7" max="7" width="15.6640625" bestFit="1" customWidth="1"/>
    <col min="8" max="8" width="16.6640625" bestFit="1" customWidth="1"/>
    <col min="9" max="9" width="15.6640625" bestFit="1" customWidth="1"/>
    <col min="10" max="10" width="16.6640625" bestFit="1" customWidth="1"/>
    <col min="11" max="11" width="15.6640625" bestFit="1" customWidth="1"/>
    <col min="12" max="12" width="16.6640625" bestFit="1" customWidth="1"/>
    <col min="13" max="13" width="15.6640625" bestFit="1" customWidth="1"/>
    <col min="14" max="14" width="16.6640625" bestFit="1" customWidth="1"/>
    <col min="15" max="15" width="15.6640625" bestFit="1" customWidth="1"/>
    <col min="16" max="16" width="16.6640625" bestFit="1" customWidth="1"/>
    <col min="17" max="17" width="15.6640625" bestFit="1" customWidth="1"/>
    <col min="18" max="18" width="16.6640625" bestFit="1" customWidth="1"/>
    <col min="19" max="19" width="15.6640625" bestFit="1" customWidth="1"/>
    <col min="20" max="20" width="14" bestFit="1" customWidth="1"/>
    <col min="21" max="21" width="22.109375" bestFit="1" customWidth="1"/>
    <col min="22" max="22" width="21" bestFit="1" customWidth="1"/>
    <col min="23" max="23" width="14" bestFit="1" customWidth="1"/>
    <col min="24" max="24" width="19.21875" customWidth="1"/>
  </cols>
  <sheetData>
    <row r="1" spans="1:24" ht="15.6" x14ac:dyDescent="0.3">
      <c r="A1" s="15" t="s">
        <v>84</v>
      </c>
      <c r="B1" s="34" t="s">
        <v>85</v>
      </c>
      <c r="C1" s="34"/>
      <c r="D1" s="34"/>
      <c r="E1" s="15" t="s">
        <v>84</v>
      </c>
      <c r="F1" s="27" t="s">
        <v>92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15" t="s">
        <v>84</v>
      </c>
      <c r="U1" s="22" t="s">
        <v>97</v>
      </c>
      <c r="V1" s="22"/>
      <c r="W1" s="15" t="s">
        <v>84</v>
      </c>
      <c r="X1" s="10" t="s">
        <v>98</v>
      </c>
    </row>
    <row r="2" spans="1:24" x14ac:dyDescent="0.3">
      <c r="A2" s="15"/>
      <c r="B2" s="2" t="s">
        <v>86</v>
      </c>
      <c r="C2" s="2" t="s">
        <v>87</v>
      </c>
      <c r="D2" s="2" t="s">
        <v>88</v>
      </c>
      <c r="E2" s="15"/>
      <c r="F2" s="26" t="s">
        <v>99</v>
      </c>
      <c r="G2" s="26"/>
      <c r="H2" s="25" t="s">
        <v>100</v>
      </c>
      <c r="I2" s="25"/>
      <c r="J2" s="25" t="s">
        <v>101</v>
      </c>
      <c r="K2" s="25"/>
      <c r="L2" s="25" t="s">
        <v>102</v>
      </c>
      <c r="M2" s="25"/>
      <c r="N2" s="25" t="s">
        <v>103</v>
      </c>
      <c r="O2" s="25"/>
      <c r="P2" s="25" t="s">
        <v>104</v>
      </c>
      <c r="Q2" s="25"/>
      <c r="R2" s="25" t="s">
        <v>105</v>
      </c>
      <c r="S2" s="25"/>
      <c r="T2" s="15"/>
      <c r="U2" s="23" t="s">
        <v>95</v>
      </c>
      <c r="V2" s="23" t="s">
        <v>96</v>
      </c>
      <c r="W2" s="15"/>
      <c r="X2" s="17" t="s">
        <v>83</v>
      </c>
    </row>
    <row r="3" spans="1:24" x14ac:dyDescent="0.3">
      <c r="A3" s="16"/>
      <c r="B3" s="28" t="s">
        <v>89</v>
      </c>
      <c r="C3" s="29"/>
      <c r="D3" s="30"/>
      <c r="E3" s="16"/>
      <c r="F3" s="7" t="s">
        <v>93</v>
      </c>
      <c r="G3" s="7" t="s">
        <v>94</v>
      </c>
      <c r="H3" s="7" t="s">
        <v>93</v>
      </c>
      <c r="I3" s="7" t="s">
        <v>94</v>
      </c>
      <c r="J3" s="7" t="s">
        <v>93</v>
      </c>
      <c r="K3" s="7" t="s">
        <v>94</v>
      </c>
      <c r="L3" s="7" t="s">
        <v>93</v>
      </c>
      <c r="M3" s="7" t="s">
        <v>94</v>
      </c>
      <c r="N3" s="7" t="s">
        <v>93</v>
      </c>
      <c r="O3" s="7" t="s">
        <v>94</v>
      </c>
      <c r="P3" s="7" t="s">
        <v>93</v>
      </c>
      <c r="Q3" s="7" t="s">
        <v>94</v>
      </c>
      <c r="R3" s="7" t="s">
        <v>93</v>
      </c>
      <c r="S3" s="7" t="s">
        <v>94</v>
      </c>
      <c r="T3" s="16"/>
      <c r="U3" s="24"/>
      <c r="V3" s="24"/>
      <c r="W3" s="16"/>
      <c r="X3" s="17"/>
    </row>
    <row r="4" spans="1:24" x14ac:dyDescent="0.3">
      <c r="A4" s="5"/>
      <c r="B4" s="31"/>
      <c r="C4" s="32"/>
      <c r="D4" s="33"/>
      <c r="E4" s="5"/>
      <c r="F4" s="19" t="s">
        <v>89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1"/>
      <c r="T4" s="5"/>
      <c r="U4" s="13" t="s">
        <v>89</v>
      </c>
      <c r="V4" s="14"/>
      <c r="W4" s="5"/>
      <c r="X4" s="11" t="s">
        <v>89</v>
      </c>
    </row>
    <row r="5" spans="1:24" x14ac:dyDescent="0.3">
      <c r="A5" s="3" t="s">
        <v>0</v>
      </c>
      <c r="B5" s="4">
        <v>3</v>
      </c>
      <c r="C5" s="4">
        <v>2.92</v>
      </c>
      <c r="D5" s="4">
        <f>B5-C5</f>
        <v>8.0000000000000071E-2</v>
      </c>
      <c r="E5" s="3" t="s">
        <v>0</v>
      </c>
      <c r="F5" s="8" t="s">
        <v>29</v>
      </c>
      <c r="G5" s="8" t="s">
        <v>56</v>
      </c>
      <c r="H5" s="7">
        <v>0.72406799999999993</v>
      </c>
      <c r="I5" s="7">
        <v>0.71054200000000001</v>
      </c>
      <c r="J5" s="7">
        <v>16.236622000000004</v>
      </c>
      <c r="K5" s="7">
        <v>14.236492999999998</v>
      </c>
      <c r="L5" s="7">
        <v>43.249839000000001</v>
      </c>
      <c r="M5" s="7">
        <v>41.589446000000002</v>
      </c>
      <c r="N5" s="7">
        <v>39.727105000000009</v>
      </c>
      <c r="O5" s="7">
        <v>43.159777000000005</v>
      </c>
      <c r="P5" s="7">
        <v>6.2364999999999997E-2</v>
      </c>
      <c r="Q5" s="7">
        <v>0.30374200000000001</v>
      </c>
      <c r="R5" s="8">
        <v>83.039309000000003</v>
      </c>
      <c r="S5" s="8">
        <v>85.052965</v>
      </c>
      <c r="T5" s="3" t="s">
        <v>0</v>
      </c>
      <c r="U5" s="9">
        <v>4.3877777777777771</v>
      </c>
      <c r="V5" s="9">
        <v>3.6319745222929933</v>
      </c>
      <c r="W5" s="3" t="s">
        <v>0</v>
      </c>
      <c r="X5" s="8">
        <v>0.26602777777777764</v>
      </c>
    </row>
    <row r="6" spans="1:24" x14ac:dyDescent="0.3">
      <c r="A6" s="3" t="s">
        <v>1</v>
      </c>
      <c r="B6" s="4">
        <v>3</v>
      </c>
      <c r="C6" s="4">
        <v>2.54</v>
      </c>
      <c r="D6" s="4">
        <f t="shared" ref="D6:D9" si="0">B6-C6</f>
        <v>0.45999999999999996</v>
      </c>
      <c r="E6" s="3" t="s">
        <v>1</v>
      </c>
      <c r="F6" s="8" t="s">
        <v>30</v>
      </c>
      <c r="G6" s="8" t="s">
        <v>57</v>
      </c>
      <c r="H6" s="7">
        <v>0.62929800000000002</v>
      </c>
      <c r="I6" s="7">
        <v>0.33780199999999999</v>
      </c>
      <c r="J6" s="7">
        <v>13.890320000000001</v>
      </c>
      <c r="K6" s="7">
        <v>6.7170669999999992</v>
      </c>
      <c r="L6" s="7">
        <v>49.892389000000009</v>
      </c>
      <c r="M6" s="7">
        <v>45.397381000000003</v>
      </c>
      <c r="N6" s="7">
        <v>35.587994999999999</v>
      </c>
      <c r="O6" s="7">
        <v>47.547750999999998</v>
      </c>
      <c r="P6" s="7">
        <v>0</v>
      </c>
      <c r="Q6" s="7">
        <v>0</v>
      </c>
      <c r="R6" s="8">
        <v>85.480384000000015</v>
      </c>
      <c r="S6" s="8">
        <v>92.945132000000001</v>
      </c>
      <c r="T6" s="3" t="s">
        <v>1</v>
      </c>
      <c r="U6" s="9">
        <v>3.2357281553398054</v>
      </c>
      <c r="V6" s="9">
        <v>3.5005919003115276</v>
      </c>
      <c r="W6" s="3" t="s">
        <v>1</v>
      </c>
      <c r="X6" s="8">
        <v>0.73702777777777784</v>
      </c>
    </row>
    <row r="7" spans="1:24" x14ac:dyDescent="0.3">
      <c r="A7" s="3" t="s">
        <v>2</v>
      </c>
      <c r="B7" s="4">
        <v>3</v>
      </c>
      <c r="C7" s="4">
        <v>2.71</v>
      </c>
      <c r="D7" s="4">
        <f t="shared" si="0"/>
        <v>0.29000000000000004</v>
      </c>
      <c r="E7" s="3" t="s">
        <v>2</v>
      </c>
      <c r="F7" s="8" t="s">
        <v>31</v>
      </c>
      <c r="G7" s="8" t="s">
        <v>58</v>
      </c>
      <c r="H7" s="7">
        <v>0.83550499999999983</v>
      </c>
      <c r="I7" s="7">
        <v>0.86898799999999987</v>
      </c>
      <c r="J7" s="7">
        <v>17.683820999999998</v>
      </c>
      <c r="K7" s="7">
        <v>15.302389999999999</v>
      </c>
      <c r="L7" s="7">
        <v>53.270845000000001</v>
      </c>
      <c r="M7" s="7">
        <v>49.835885000000005</v>
      </c>
      <c r="N7" s="7">
        <v>28.209826999999997</v>
      </c>
      <c r="O7" s="7">
        <v>33.992733999999999</v>
      </c>
      <c r="P7" s="7">
        <v>0</v>
      </c>
      <c r="Q7" s="7">
        <v>0</v>
      </c>
      <c r="R7" s="8">
        <v>81.480671999999998</v>
      </c>
      <c r="S7" s="8">
        <v>83.828619000000003</v>
      </c>
      <c r="T7" s="3" t="s">
        <v>2</v>
      </c>
      <c r="U7" s="9">
        <v>3.8841228070175431</v>
      </c>
      <c r="V7" s="9">
        <v>4.7498648648648647</v>
      </c>
      <c r="W7" s="3" t="s">
        <v>2</v>
      </c>
      <c r="X7" s="8">
        <v>0.74575000000000002</v>
      </c>
    </row>
    <row r="8" spans="1:24" x14ac:dyDescent="0.3">
      <c r="A8" s="3" t="s">
        <v>3</v>
      </c>
      <c r="B8" s="4">
        <v>3</v>
      </c>
      <c r="C8" s="4">
        <v>2.92</v>
      </c>
      <c r="D8" s="4">
        <f t="shared" si="0"/>
        <v>8.0000000000000071E-2</v>
      </c>
      <c r="E8" s="3" t="s">
        <v>3</v>
      </c>
      <c r="F8" s="8" t="s">
        <v>32</v>
      </c>
      <c r="G8" s="8" t="s">
        <v>59</v>
      </c>
      <c r="H8" s="7">
        <v>0.80536699999999994</v>
      </c>
      <c r="I8" s="7">
        <v>1.0000689999999999</v>
      </c>
      <c r="J8" s="7">
        <v>17.029357999999995</v>
      </c>
      <c r="K8" s="7">
        <v>17.863039999999998</v>
      </c>
      <c r="L8" s="7">
        <v>49.880938999999998</v>
      </c>
      <c r="M8" s="7">
        <v>51.143610999999993</v>
      </c>
      <c r="N8" s="7">
        <v>32.284337000000001</v>
      </c>
      <c r="O8" s="7">
        <v>29.993282000000004</v>
      </c>
      <c r="P8" s="7">
        <v>0</v>
      </c>
      <c r="Q8" s="7">
        <v>0</v>
      </c>
      <c r="R8" s="8">
        <v>82.165276000000006</v>
      </c>
      <c r="S8" s="8">
        <v>81.136893000000001</v>
      </c>
      <c r="T8" s="3" t="s">
        <v>3</v>
      </c>
      <c r="U8" s="9">
        <v>4.42355140186916</v>
      </c>
      <c r="V8" s="9">
        <v>6.3402013422818797</v>
      </c>
      <c r="W8" s="3" t="s">
        <v>3</v>
      </c>
      <c r="X8" s="8">
        <v>0.81988888888888889</v>
      </c>
    </row>
    <row r="9" spans="1:24" x14ac:dyDescent="0.3">
      <c r="A9" s="3" t="s">
        <v>4</v>
      </c>
      <c r="B9" s="4">
        <v>3</v>
      </c>
      <c r="C9" s="4">
        <v>2.98</v>
      </c>
      <c r="D9" s="4">
        <f t="shared" si="0"/>
        <v>2.0000000000000018E-2</v>
      </c>
      <c r="E9" s="3" t="s">
        <v>4</v>
      </c>
      <c r="F9" s="8" t="s">
        <v>33</v>
      </c>
      <c r="G9" s="8" t="s">
        <v>60</v>
      </c>
      <c r="H9" s="7">
        <v>0.76747200000000004</v>
      </c>
      <c r="I9" s="7">
        <v>1.143589</v>
      </c>
      <c r="J9" s="7">
        <v>15.425596000000004</v>
      </c>
      <c r="K9" s="7">
        <v>17.495975000000001</v>
      </c>
      <c r="L9" s="7">
        <v>47.800473999999994</v>
      </c>
      <c r="M9" s="7">
        <v>47.182513999999998</v>
      </c>
      <c r="N9" s="7">
        <v>35.940535999999994</v>
      </c>
      <c r="O9" s="7">
        <v>34.177923</v>
      </c>
      <c r="P9" s="7">
        <v>6.5921999999999994E-2</v>
      </c>
      <c r="Q9" s="7">
        <v>0</v>
      </c>
      <c r="R9" s="8">
        <v>83.806931999999989</v>
      </c>
      <c r="S9" s="8">
        <v>81.36043699999999</v>
      </c>
      <c r="T9" s="3" t="s">
        <v>4</v>
      </c>
      <c r="U9" s="9">
        <v>3.7796261682242993</v>
      </c>
      <c r="V9" s="9">
        <v>4.2911295681063129</v>
      </c>
      <c r="W9" s="3" t="s">
        <v>4</v>
      </c>
      <c r="X9" s="8">
        <v>1.1775</v>
      </c>
    </row>
    <row r="10" spans="1:24" x14ac:dyDescent="0.3">
      <c r="A10" s="1"/>
      <c r="B10" s="35" t="s">
        <v>90</v>
      </c>
      <c r="C10" s="36"/>
      <c r="D10" s="37"/>
      <c r="E10" s="1"/>
      <c r="F10" s="18" t="s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"/>
      <c r="U10" s="13" t="s">
        <v>90</v>
      </c>
      <c r="V10" s="14"/>
      <c r="W10" s="1"/>
      <c r="X10" s="11" t="s">
        <v>90</v>
      </c>
    </row>
    <row r="11" spans="1:24" x14ac:dyDescent="0.3">
      <c r="A11" s="3" t="s">
        <v>5</v>
      </c>
      <c r="B11" s="4">
        <v>3</v>
      </c>
      <c r="C11" s="4">
        <v>2.97</v>
      </c>
      <c r="D11" s="4">
        <f>B11-C11</f>
        <v>2.9999999999999805E-2</v>
      </c>
      <c r="E11" s="3" t="s">
        <v>5</v>
      </c>
      <c r="F11" s="6" t="s">
        <v>34</v>
      </c>
      <c r="G11" s="6" t="s">
        <v>61</v>
      </c>
      <c r="H11" s="7">
        <v>0.88424000000000003</v>
      </c>
      <c r="I11" s="7">
        <v>1.1551830000000001</v>
      </c>
      <c r="J11" s="7">
        <v>19.339561000000003</v>
      </c>
      <c r="K11" s="7">
        <v>19.146582000000002</v>
      </c>
      <c r="L11" s="7">
        <v>49.854996</v>
      </c>
      <c r="M11" s="7">
        <v>49.94136300000001</v>
      </c>
      <c r="N11" s="7">
        <v>29.921201999999997</v>
      </c>
      <c r="O11" s="7">
        <v>29.756874999999997</v>
      </c>
      <c r="P11" s="7">
        <v>0</v>
      </c>
      <c r="Q11" s="7">
        <v>0</v>
      </c>
      <c r="R11" s="6">
        <v>79.776197999999994</v>
      </c>
      <c r="S11" s="6">
        <v>79.698238000000003</v>
      </c>
      <c r="T11" s="3" t="s">
        <v>5</v>
      </c>
      <c r="U11" s="9">
        <v>4.4971428571428573</v>
      </c>
      <c r="V11" s="9">
        <v>6.781739130434782</v>
      </c>
      <c r="W11" s="3" t="s">
        <v>5</v>
      </c>
      <c r="X11" s="8">
        <v>0.51461111111111091</v>
      </c>
    </row>
    <row r="12" spans="1:24" x14ac:dyDescent="0.3">
      <c r="A12" s="3" t="s">
        <v>6</v>
      </c>
      <c r="B12" s="4">
        <v>3</v>
      </c>
      <c r="C12" s="4">
        <v>3</v>
      </c>
      <c r="D12" s="4">
        <f t="shared" ref="D12:D25" si="1">B12-C12</f>
        <v>0</v>
      </c>
      <c r="E12" s="3" t="s">
        <v>6</v>
      </c>
      <c r="F12" s="6" t="s">
        <v>35</v>
      </c>
      <c r="G12" s="6" t="s">
        <v>62</v>
      </c>
      <c r="H12" s="7">
        <v>0.86866399999999999</v>
      </c>
      <c r="I12" s="7">
        <v>1.0788469999999999</v>
      </c>
      <c r="J12" s="7">
        <v>19.757807000000003</v>
      </c>
      <c r="K12" s="7">
        <v>18.865580999999999</v>
      </c>
      <c r="L12" s="7">
        <v>50.625962999999999</v>
      </c>
      <c r="M12" s="7">
        <v>50.358485999999999</v>
      </c>
      <c r="N12" s="7">
        <v>28.747562000000002</v>
      </c>
      <c r="O12" s="7">
        <v>29.697086000000002</v>
      </c>
      <c r="P12" s="7">
        <v>0</v>
      </c>
      <c r="Q12" s="7">
        <v>0</v>
      </c>
      <c r="R12" s="6">
        <v>79.373525000000001</v>
      </c>
      <c r="S12" s="6">
        <v>80.055571999999998</v>
      </c>
      <c r="T12" s="3" t="s">
        <v>6</v>
      </c>
      <c r="U12" s="9">
        <v>4.46</v>
      </c>
      <c r="V12" s="9">
        <v>6.6002333333333336</v>
      </c>
      <c r="W12" s="3" t="s">
        <v>6</v>
      </c>
      <c r="X12" s="8">
        <v>0.9943333333333334</v>
      </c>
    </row>
    <row r="13" spans="1:24" x14ac:dyDescent="0.3">
      <c r="A13" s="3" t="s">
        <v>7</v>
      </c>
      <c r="B13" s="4">
        <v>3</v>
      </c>
      <c r="C13" s="4">
        <v>3</v>
      </c>
      <c r="D13" s="4">
        <f t="shared" si="1"/>
        <v>0</v>
      </c>
      <c r="E13" s="3" t="s">
        <v>7</v>
      </c>
      <c r="F13" s="6" t="s">
        <v>36</v>
      </c>
      <c r="G13" s="6" t="s">
        <v>63</v>
      </c>
      <c r="H13" s="7">
        <v>0.73760199999999998</v>
      </c>
      <c r="I13" s="7">
        <v>1.0735870000000001</v>
      </c>
      <c r="J13" s="7">
        <v>17.778857000000002</v>
      </c>
      <c r="K13" s="7">
        <v>20.728272999999998</v>
      </c>
      <c r="L13" s="7">
        <v>51.019573000000001</v>
      </c>
      <c r="M13" s="7">
        <v>47.156610999999998</v>
      </c>
      <c r="N13" s="7">
        <v>30.463971000000001</v>
      </c>
      <c r="O13" s="7">
        <v>31.041527000000002</v>
      </c>
      <c r="P13" s="7">
        <v>0</v>
      </c>
      <c r="Q13" s="7">
        <v>0</v>
      </c>
      <c r="R13" s="6">
        <v>81.483543999999995</v>
      </c>
      <c r="S13" s="6">
        <v>78.198138</v>
      </c>
      <c r="T13" s="3" t="s">
        <v>7</v>
      </c>
      <c r="U13" s="9">
        <v>3.972803738317757</v>
      </c>
      <c r="V13" s="9">
        <v>6.0904347826086953</v>
      </c>
      <c r="W13" s="3" t="s">
        <v>7</v>
      </c>
      <c r="X13" s="8">
        <v>0.84605555555555556</v>
      </c>
    </row>
    <row r="14" spans="1:24" x14ac:dyDescent="0.3">
      <c r="A14" s="3" t="s">
        <v>8</v>
      </c>
      <c r="B14" s="4">
        <v>3</v>
      </c>
      <c r="C14" s="4">
        <v>3</v>
      </c>
      <c r="D14" s="4">
        <f t="shared" si="1"/>
        <v>0</v>
      </c>
      <c r="E14" s="3" t="s">
        <v>8</v>
      </c>
      <c r="F14" s="6" t="s">
        <v>37</v>
      </c>
      <c r="G14" s="6" t="s">
        <v>64</v>
      </c>
      <c r="H14" s="7">
        <v>0.84821900000000006</v>
      </c>
      <c r="I14" s="7">
        <v>1.1837599999999999</v>
      </c>
      <c r="J14" s="7">
        <v>19.514198999999998</v>
      </c>
      <c r="K14" s="7">
        <v>18.278072999999999</v>
      </c>
      <c r="L14" s="7">
        <v>49.813240000000008</v>
      </c>
      <c r="M14" s="7">
        <v>49.166401</v>
      </c>
      <c r="N14" s="7">
        <v>29.824344999999997</v>
      </c>
      <c r="O14" s="7">
        <v>31.371765999999997</v>
      </c>
      <c r="P14" s="7">
        <v>0</v>
      </c>
      <c r="Q14" s="7">
        <v>0</v>
      </c>
      <c r="R14" s="6">
        <v>79.637585000000001</v>
      </c>
      <c r="S14" s="6">
        <v>80.538167000000001</v>
      </c>
      <c r="T14" s="3" t="s">
        <v>8</v>
      </c>
      <c r="U14" s="9">
        <v>4.2649999999999997</v>
      </c>
      <c r="V14" s="9">
        <v>7.8457094594594592</v>
      </c>
      <c r="W14" s="3" t="s">
        <v>8</v>
      </c>
      <c r="X14" s="8">
        <v>0.82425000000000015</v>
      </c>
    </row>
    <row r="15" spans="1:24" x14ac:dyDescent="0.3">
      <c r="A15" s="3" t="s">
        <v>9</v>
      </c>
      <c r="B15" s="4">
        <v>3</v>
      </c>
      <c r="C15" s="4">
        <v>3</v>
      </c>
      <c r="D15" s="4">
        <f t="shared" si="1"/>
        <v>0</v>
      </c>
      <c r="E15" s="3" t="s">
        <v>9</v>
      </c>
      <c r="F15" s="6" t="s">
        <v>38</v>
      </c>
      <c r="G15" s="6" t="s">
        <v>65</v>
      </c>
      <c r="H15" s="7">
        <v>0.92152900000000004</v>
      </c>
      <c r="I15" s="7">
        <v>1.2337440000000002</v>
      </c>
      <c r="J15" s="7">
        <v>20.904381999999998</v>
      </c>
      <c r="K15" s="7">
        <v>21.471664000000004</v>
      </c>
      <c r="L15" s="7">
        <v>46.992067999999996</v>
      </c>
      <c r="M15" s="7">
        <v>44.101792999999994</v>
      </c>
      <c r="N15" s="7">
        <v>31.141877999999995</v>
      </c>
      <c r="O15" s="7">
        <v>33.000473999999997</v>
      </c>
      <c r="P15" s="7">
        <v>4.0145E-2</v>
      </c>
      <c r="Q15" s="7">
        <v>0.192326</v>
      </c>
      <c r="R15" s="6">
        <v>78.17409099999999</v>
      </c>
      <c r="S15" s="6">
        <v>77.294592999999978</v>
      </c>
      <c r="T15" s="3" t="s">
        <v>9</v>
      </c>
      <c r="U15" s="9">
        <v>4.0049999999999999</v>
      </c>
      <c r="V15" s="9">
        <v>5.0705705705705713</v>
      </c>
      <c r="W15" s="3" t="s">
        <v>9</v>
      </c>
      <c r="X15" s="8">
        <v>0.69777777777777794</v>
      </c>
    </row>
    <row r="16" spans="1:24" x14ac:dyDescent="0.3">
      <c r="A16" s="3" t="s">
        <v>10</v>
      </c>
      <c r="B16" s="4">
        <v>3</v>
      </c>
      <c r="C16" s="4">
        <v>2.86</v>
      </c>
      <c r="D16" s="4">
        <f t="shared" si="1"/>
        <v>0.14000000000000012</v>
      </c>
      <c r="E16" s="3" t="s">
        <v>10</v>
      </c>
      <c r="F16" s="6" t="s">
        <v>39</v>
      </c>
      <c r="G16" s="6" t="s">
        <v>66</v>
      </c>
      <c r="H16" s="7">
        <v>0.97928599999999988</v>
      </c>
      <c r="I16" s="7">
        <v>1.1999149999999998</v>
      </c>
      <c r="J16" s="7">
        <v>22.125070999999998</v>
      </c>
      <c r="K16" s="7">
        <v>21.445847999999994</v>
      </c>
      <c r="L16" s="7">
        <v>47.973991000000005</v>
      </c>
      <c r="M16" s="7">
        <v>47.115590000000005</v>
      </c>
      <c r="N16" s="7">
        <v>28.890342</v>
      </c>
      <c r="O16" s="7">
        <v>30.212924999999998</v>
      </c>
      <c r="P16" s="7">
        <v>3.1310999999999999E-2</v>
      </c>
      <c r="Q16" s="7">
        <v>2.5718999999999999E-2</v>
      </c>
      <c r="R16" s="6">
        <v>76.895644000000004</v>
      </c>
      <c r="S16" s="6">
        <v>77.354234000000005</v>
      </c>
      <c r="T16" s="3" t="s">
        <v>10</v>
      </c>
      <c r="U16" s="9">
        <v>4.7337499999999997</v>
      </c>
      <c r="V16" s="9">
        <v>7.2203333333333317</v>
      </c>
      <c r="W16" s="3" t="s">
        <v>10</v>
      </c>
      <c r="X16" s="8">
        <v>0.88530555555555557</v>
      </c>
    </row>
    <row r="17" spans="1:24" x14ac:dyDescent="0.3">
      <c r="A17" s="3" t="s">
        <v>11</v>
      </c>
      <c r="B17" s="4">
        <v>3</v>
      </c>
      <c r="C17" s="4">
        <v>2.88</v>
      </c>
      <c r="D17" s="4">
        <f t="shared" si="1"/>
        <v>0.12000000000000011</v>
      </c>
      <c r="E17" s="3" t="s">
        <v>11</v>
      </c>
      <c r="F17" s="6" t="s">
        <v>40</v>
      </c>
      <c r="G17" s="6" t="s">
        <v>67</v>
      </c>
      <c r="H17" s="7">
        <v>0.95107499999999989</v>
      </c>
      <c r="I17" s="7">
        <v>1.22492</v>
      </c>
      <c r="J17" s="7">
        <v>21.442207</v>
      </c>
      <c r="K17" s="7">
        <v>19.864395999999996</v>
      </c>
      <c r="L17" s="7">
        <v>46.621137000000004</v>
      </c>
      <c r="M17" s="7">
        <v>47.076082</v>
      </c>
      <c r="N17" s="7">
        <v>30.699007999999999</v>
      </c>
      <c r="O17" s="7">
        <v>31.648848999999998</v>
      </c>
      <c r="P17" s="7">
        <v>0.28657500000000002</v>
      </c>
      <c r="Q17" s="7">
        <v>0.185754</v>
      </c>
      <c r="R17" s="6">
        <v>77.606719999999996</v>
      </c>
      <c r="S17" s="6">
        <v>78.910685000000001</v>
      </c>
      <c r="T17" s="3" t="s">
        <v>11</v>
      </c>
      <c r="U17" s="9">
        <v>5.0257407407407406</v>
      </c>
      <c r="V17" s="9">
        <v>6.8447972972972977</v>
      </c>
      <c r="W17" s="3" t="s">
        <v>11</v>
      </c>
      <c r="X17" s="8">
        <v>1.1731388888888887</v>
      </c>
    </row>
    <row r="18" spans="1:24" x14ac:dyDescent="0.3">
      <c r="A18" s="3" t="s">
        <v>12</v>
      </c>
      <c r="B18" s="4">
        <v>3</v>
      </c>
      <c r="C18" s="4">
        <v>3</v>
      </c>
      <c r="D18" s="4">
        <f t="shared" si="1"/>
        <v>0</v>
      </c>
      <c r="E18" s="3" t="s">
        <v>12</v>
      </c>
      <c r="F18" s="6" t="s">
        <v>41</v>
      </c>
      <c r="G18" s="6" t="s">
        <v>68</v>
      </c>
      <c r="H18" s="7">
        <v>1.1227549999999999</v>
      </c>
      <c r="I18" s="7">
        <v>1.4481069999999998</v>
      </c>
      <c r="J18" s="7">
        <v>25.193316999999997</v>
      </c>
      <c r="K18" s="7">
        <v>24.554638999999998</v>
      </c>
      <c r="L18" s="7">
        <v>45.342848000000004</v>
      </c>
      <c r="M18" s="7">
        <v>46.393931000000002</v>
      </c>
      <c r="N18" s="7">
        <v>28.310441999999998</v>
      </c>
      <c r="O18" s="7">
        <v>27.603326999999997</v>
      </c>
      <c r="P18" s="7">
        <v>3.0637999999999999E-2</v>
      </c>
      <c r="Q18" s="7">
        <v>0</v>
      </c>
      <c r="R18" s="6">
        <v>73.683927999999995</v>
      </c>
      <c r="S18" s="6">
        <v>73.997258000000002</v>
      </c>
      <c r="T18" s="3" t="s">
        <v>12</v>
      </c>
      <c r="U18" s="9">
        <v>4.6550000000000002</v>
      </c>
      <c r="V18" s="9">
        <v>8.5829194630872472</v>
      </c>
      <c r="W18" s="3" t="s">
        <v>12</v>
      </c>
      <c r="X18" s="8">
        <v>0.52333333333333321</v>
      </c>
    </row>
    <row r="19" spans="1:24" x14ac:dyDescent="0.3">
      <c r="A19" s="3" t="s">
        <v>13</v>
      </c>
      <c r="B19" s="4">
        <v>3</v>
      </c>
      <c r="C19" s="4">
        <v>1.97</v>
      </c>
      <c r="D19" s="4">
        <f t="shared" si="1"/>
        <v>1.03</v>
      </c>
      <c r="E19" s="3" t="s">
        <v>13</v>
      </c>
      <c r="F19" s="6" t="s">
        <v>42</v>
      </c>
      <c r="G19" s="6" t="s">
        <v>58</v>
      </c>
      <c r="H19" s="7">
        <v>2.0388959999999998</v>
      </c>
      <c r="I19" s="7">
        <v>1.0076000000000001</v>
      </c>
      <c r="J19" s="7">
        <v>31.843045</v>
      </c>
      <c r="K19" s="7">
        <v>17.91067</v>
      </c>
      <c r="L19" s="7">
        <v>37.758468999999998</v>
      </c>
      <c r="M19" s="7">
        <v>42.227221999999998</v>
      </c>
      <c r="N19" s="7">
        <v>27.992411000000001</v>
      </c>
      <c r="O19" s="7">
        <v>38.421298999999998</v>
      </c>
      <c r="P19" s="7">
        <v>0.367178</v>
      </c>
      <c r="Q19" s="7">
        <v>0.43320599999999998</v>
      </c>
      <c r="R19" s="6">
        <v>66.118057999999991</v>
      </c>
      <c r="S19" s="6">
        <v>81.081726999999987</v>
      </c>
      <c r="T19" s="3" t="s">
        <v>13</v>
      </c>
      <c r="U19" s="9">
        <v>5.1087378640776695</v>
      </c>
      <c r="V19" s="9">
        <v>8.9708695652173898</v>
      </c>
      <c r="W19" s="3" t="s">
        <v>13</v>
      </c>
      <c r="X19" s="8">
        <v>0.53423611111111102</v>
      </c>
    </row>
    <row r="20" spans="1:24" x14ac:dyDescent="0.3">
      <c r="A20" s="3" t="s">
        <v>14</v>
      </c>
      <c r="B20" s="4">
        <v>3</v>
      </c>
      <c r="C20" s="4">
        <v>0.77</v>
      </c>
      <c r="D20" s="4">
        <f t="shared" si="1"/>
        <v>2.23</v>
      </c>
      <c r="E20" s="3" t="s">
        <v>14</v>
      </c>
      <c r="F20" s="6" t="s">
        <v>43</v>
      </c>
      <c r="G20" s="6" t="s">
        <v>69</v>
      </c>
      <c r="H20" s="7">
        <v>1.565699</v>
      </c>
      <c r="I20" s="7">
        <v>1.193289</v>
      </c>
      <c r="J20" s="7">
        <v>23.706299000000001</v>
      </c>
      <c r="K20" s="7">
        <v>18.801659000000001</v>
      </c>
      <c r="L20" s="7">
        <v>51.332776000000003</v>
      </c>
      <c r="M20" s="7">
        <v>47.089968999999996</v>
      </c>
      <c r="N20" s="7">
        <v>23.395224999999996</v>
      </c>
      <c r="O20" s="7">
        <v>32.915078999999999</v>
      </c>
      <c r="P20" s="7">
        <v>0</v>
      </c>
      <c r="Q20" s="7">
        <v>0</v>
      </c>
      <c r="R20" s="6">
        <v>74.728001000000006</v>
      </c>
      <c r="S20" s="6">
        <v>80.005047999999988</v>
      </c>
      <c r="T20" s="3" t="s">
        <v>14</v>
      </c>
      <c r="U20" s="9">
        <v>7.0524999999999993</v>
      </c>
      <c r="V20" s="9">
        <v>13.332823920265778</v>
      </c>
      <c r="W20" s="3" t="s">
        <v>14</v>
      </c>
      <c r="X20" s="8">
        <v>0.4339305555555556</v>
      </c>
    </row>
    <row r="21" spans="1:24" x14ac:dyDescent="0.3">
      <c r="A21" s="3" t="s">
        <v>15</v>
      </c>
      <c r="B21" s="4">
        <v>3</v>
      </c>
      <c r="C21" s="4">
        <v>1.1200000000000001</v>
      </c>
      <c r="D21" s="4">
        <f t="shared" si="1"/>
        <v>1.88</v>
      </c>
      <c r="E21" s="3" t="s">
        <v>15</v>
      </c>
      <c r="F21" s="6" t="s">
        <v>44</v>
      </c>
      <c r="G21" s="6" t="s">
        <v>70</v>
      </c>
      <c r="H21" s="7">
        <v>1.867899</v>
      </c>
      <c r="I21" s="7">
        <v>0.61187999999999998</v>
      </c>
      <c r="J21" s="7">
        <v>25.066798000000002</v>
      </c>
      <c r="K21" s="7">
        <v>11.168858999999999</v>
      </c>
      <c r="L21" s="7">
        <v>38.691184</v>
      </c>
      <c r="M21" s="7">
        <v>33.606876</v>
      </c>
      <c r="N21" s="7">
        <v>34.010418000000001</v>
      </c>
      <c r="O21" s="7">
        <v>53.245137000000007</v>
      </c>
      <c r="P21" s="7">
        <v>0.363701</v>
      </c>
      <c r="Q21" s="7">
        <v>1.3672489999999999</v>
      </c>
      <c r="R21" s="6">
        <v>73.065303000000014</v>
      </c>
      <c r="S21" s="6">
        <v>88.219262000000001</v>
      </c>
      <c r="T21" s="3" t="s">
        <v>15</v>
      </c>
      <c r="U21" s="9">
        <v>9.0036274509803924</v>
      </c>
      <c r="V21" s="9">
        <v>12.720165562913905</v>
      </c>
      <c r="W21" s="3" t="s">
        <v>15</v>
      </c>
      <c r="X21" s="8">
        <v>0.50370833333333342</v>
      </c>
    </row>
    <row r="22" spans="1:24" x14ac:dyDescent="0.3">
      <c r="A22" s="3" t="s">
        <v>16</v>
      </c>
      <c r="B22" s="4">
        <v>3</v>
      </c>
      <c r="C22" s="4">
        <v>2.19</v>
      </c>
      <c r="D22" s="4">
        <f t="shared" si="1"/>
        <v>0.81</v>
      </c>
      <c r="E22" s="3" t="s">
        <v>16</v>
      </c>
      <c r="F22" s="6" t="s">
        <v>38</v>
      </c>
      <c r="G22" s="6" t="s">
        <v>71</v>
      </c>
      <c r="H22" s="7">
        <v>1.547526</v>
      </c>
      <c r="I22" s="7">
        <v>1.0583450000000001</v>
      </c>
      <c r="J22" s="7">
        <v>27.834564</v>
      </c>
      <c r="K22" s="7">
        <v>20.179694000000001</v>
      </c>
      <c r="L22" s="7">
        <v>40.918157000000008</v>
      </c>
      <c r="M22" s="7">
        <v>38.096322000000001</v>
      </c>
      <c r="N22" s="7">
        <v>29.356395000000003</v>
      </c>
      <c r="O22" s="7">
        <v>40.029716000000008</v>
      </c>
      <c r="P22" s="7">
        <v>0.34335599999999999</v>
      </c>
      <c r="Q22" s="7">
        <v>0.63592300000000002</v>
      </c>
      <c r="R22" s="6">
        <v>70.617908000000014</v>
      </c>
      <c r="S22" s="6">
        <v>78.761961000000014</v>
      </c>
      <c r="T22" s="3" t="s">
        <v>16</v>
      </c>
      <c r="U22" s="9">
        <v>7.3187619047619039</v>
      </c>
      <c r="V22" s="9">
        <v>10.734233333333332</v>
      </c>
      <c r="W22" s="3" t="s">
        <v>16</v>
      </c>
      <c r="X22" s="8">
        <v>0.22241666666666668</v>
      </c>
    </row>
    <row r="23" spans="1:24" x14ac:dyDescent="0.3">
      <c r="A23" s="3" t="s">
        <v>17</v>
      </c>
      <c r="B23" s="4">
        <v>3</v>
      </c>
      <c r="C23" s="4">
        <v>2.5099999999999998</v>
      </c>
      <c r="D23" s="4">
        <f t="shared" si="1"/>
        <v>0.49000000000000021</v>
      </c>
      <c r="E23" s="3" t="s">
        <v>17</v>
      </c>
      <c r="F23" s="6" t="s">
        <v>45</v>
      </c>
      <c r="G23" s="6" t="s">
        <v>72</v>
      </c>
      <c r="H23" s="7">
        <v>1.528011</v>
      </c>
      <c r="I23" s="7">
        <v>0.66965600000000003</v>
      </c>
      <c r="J23" s="7">
        <v>23.092568</v>
      </c>
      <c r="K23" s="7">
        <v>12.336220000000001</v>
      </c>
      <c r="L23" s="7">
        <v>41.846851999999998</v>
      </c>
      <c r="M23" s="7">
        <v>46.254353999999999</v>
      </c>
      <c r="N23" s="7">
        <v>33.170830000000002</v>
      </c>
      <c r="O23" s="7">
        <v>40.739766000000003</v>
      </c>
      <c r="P23" s="7">
        <v>0.36174000000000001</v>
      </c>
      <c r="Q23" s="7">
        <v>0</v>
      </c>
      <c r="R23" s="6">
        <v>75.379422000000005</v>
      </c>
      <c r="S23" s="6">
        <v>86.994120000000009</v>
      </c>
      <c r="T23" s="3" t="s">
        <v>17</v>
      </c>
      <c r="U23" s="9">
        <v>5.6126666666666667</v>
      </c>
      <c r="V23" s="9">
        <v>8.5029568106312272</v>
      </c>
      <c r="W23" s="3" t="s">
        <v>17</v>
      </c>
      <c r="X23" s="8">
        <v>0.35106944444444443</v>
      </c>
    </row>
    <row r="24" spans="1:24" x14ac:dyDescent="0.3">
      <c r="A24" s="3" t="s">
        <v>18</v>
      </c>
      <c r="B24" s="4">
        <v>3</v>
      </c>
      <c r="C24" s="4">
        <v>3</v>
      </c>
      <c r="D24" s="4">
        <f t="shared" si="1"/>
        <v>0</v>
      </c>
      <c r="E24" s="3" t="s">
        <v>18</v>
      </c>
      <c r="F24" s="6" t="s">
        <v>46</v>
      </c>
      <c r="G24" s="6" t="s">
        <v>73</v>
      </c>
      <c r="H24" s="7">
        <v>2.001862</v>
      </c>
      <c r="I24" s="7">
        <v>0.98865900000000007</v>
      </c>
      <c r="J24" s="7">
        <v>31.000153000000001</v>
      </c>
      <c r="K24" s="7">
        <v>15.201402999999999</v>
      </c>
      <c r="L24" s="7">
        <v>39.280388000000002</v>
      </c>
      <c r="M24" s="7">
        <v>42.614420000000003</v>
      </c>
      <c r="N24" s="7">
        <v>27.423475</v>
      </c>
      <c r="O24" s="7">
        <v>40.888679000000003</v>
      </c>
      <c r="P24" s="7">
        <v>0.294124</v>
      </c>
      <c r="Q24" s="7">
        <v>0.30684099999999997</v>
      </c>
      <c r="R24" s="6">
        <v>66.997986999999995</v>
      </c>
      <c r="S24" s="6">
        <v>83.809940000000012</v>
      </c>
      <c r="T24" s="3" t="s">
        <v>18</v>
      </c>
      <c r="U24" s="9">
        <v>6.9906666666666668</v>
      </c>
      <c r="V24" s="9">
        <v>11.432923588039866</v>
      </c>
      <c r="W24" s="3" t="s">
        <v>18</v>
      </c>
      <c r="X24" s="8">
        <v>0.47754166666666664</v>
      </c>
    </row>
    <row r="25" spans="1:24" x14ac:dyDescent="0.3">
      <c r="A25" s="3" t="s">
        <v>19</v>
      </c>
      <c r="B25" s="4">
        <v>3</v>
      </c>
      <c r="C25" s="4">
        <v>2.29</v>
      </c>
      <c r="D25" s="4">
        <f t="shared" si="1"/>
        <v>0.71</v>
      </c>
      <c r="E25" s="3" t="s">
        <v>19</v>
      </c>
      <c r="F25" s="6" t="s">
        <v>47</v>
      </c>
      <c r="G25" s="6" t="s">
        <v>74</v>
      </c>
      <c r="H25" s="7">
        <v>1.826263</v>
      </c>
      <c r="I25" s="7">
        <v>0.75099899999999997</v>
      </c>
      <c r="J25" s="7">
        <v>31.723396999999999</v>
      </c>
      <c r="K25" s="7">
        <v>11.953156000000002</v>
      </c>
      <c r="L25" s="7">
        <v>45.010080000000002</v>
      </c>
      <c r="M25" s="7">
        <v>44.630348999999995</v>
      </c>
      <c r="N25" s="7">
        <v>21.440262000000001</v>
      </c>
      <c r="O25" s="7">
        <v>42.441726000000003</v>
      </c>
      <c r="P25" s="7">
        <v>0</v>
      </c>
      <c r="Q25" s="7">
        <v>0.22377</v>
      </c>
      <c r="R25" s="6">
        <v>66.450342000000006</v>
      </c>
      <c r="S25" s="6">
        <v>87.295845</v>
      </c>
      <c r="T25" s="3" t="s">
        <v>19</v>
      </c>
      <c r="U25" s="9">
        <v>4.0049999999999999</v>
      </c>
      <c r="V25" s="9">
        <v>11.808979591836735</v>
      </c>
      <c r="W25" s="3" t="s">
        <v>19</v>
      </c>
      <c r="X25" s="8">
        <v>0.9005694444444442</v>
      </c>
    </row>
    <row r="26" spans="1:24" x14ac:dyDescent="0.3">
      <c r="A26" s="1"/>
      <c r="B26" s="35" t="s">
        <v>91</v>
      </c>
      <c r="C26" s="36"/>
      <c r="D26" s="37"/>
      <c r="E26" s="1"/>
      <c r="F26" s="18" t="s">
        <v>91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"/>
      <c r="U26" s="13" t="s">
        <v>91</v>
      </c>
      <c r="V26" s="14"/>
      <c r="W26" s="1"/>
      <c r="X26" s="11" t="s">
        <v>91</v>
      </c>
    </row>
    <row r="27" spans="1:24" x14ac:dyDescent="0.3">
      <c r="A27" s="3" t="s">
        <v>20</v>
      </c>
      <c r="B27" s="4">
        <v>3</v>
      </c>
      <c r="C27" s="4">
        <v>0.44</v>
      </c>
      <c r="D27" s="4">
        <f>B27-C27</f>
        <v>2.56</v>
      </c>
      <c r="E27" s="3" t="s">
        <v>20</v>
      </c>
      <c r="F27" s="6" t="s">
        <v>48</v>
      </c>
      <c r="G27" s="6" t="s">
        <v>75</v>
      </c>
      <c r="H27" s="7">
        <v>0.61318899999999998</v>
      </c>
      <c r="I27" s="7">
        <v>0.99022900000000003</v>
      </c>
      <c r="J27" s="7">
        <v>13.668562000000001</v>
      </c>
      <c r="K27" s="7">
        <v>15.793881999999998</v>
      </c>
      <c r="L27" s="7">
        <v>43.607775000000004</v>
      </c>
      <c r="M27" s="7">
        <v>28.102992</v>
      </c>
      <c r="N27" s="7">
        <v>41.644247</v>
      </c>
      <c r="O27" s="7">
        <v>51.329072999999994</v>
      </c>
      <c r="P27" s="7">
        <v>0.466227</v>
      </c>
      <c r="Q27" s="7">
        <v>3.7838229999999999</v>
      </c>
      <c r="R27" s="6">
        <v>85.718249000000014</v>
      </c>
      <c r="S27" s="6">
        <v>83.215887999999993</v>
      </c>
      <c r="T27" s="3" t="s">
        <v>20</v>
      </c>
      <c r="U27" s="9">
        <v>2.1623255813953492</v>
      </c>
      <c r="V27" s="9">
        <v>1.5157096774193548</v>
      </c>
      <c r="W27" s="3" t="s">
        <v>20</v>
      </c>
      <c r="X27" s="8">
        <v>3.9250000000000014E-2</v>
      </c>
    </row>
    <row r="28" spans="1:24" x14ac:dyDescent="0.3">
      <c r="A28" s="3" t="s">
        <v>21</v>
      </c>
      <c r="B28" s="4">
        <v>3</v>
      </c>
      <c r="C28" s="4">
        <v>2.09</v>
      </c>
      <c r="D28" s="4">
        <f t="shared" ref="D28:D35" si="2">B28-C28</f>
        <v>0.91000000000000014</v>
      </c>
      <c r="E28" s="3" t="s">
        <v>21</v>
      </c>
      <c r="F28" s="6" t="s">
        <v>49</v>
      </c>
      <c r="G28" s="6" t="s">
        <v>76</v>
      </c>
      <c r="H28" s="7">
        <v>0.15744</v>
      </c>
      <c r="I28" s="7">
        <v>1.1963299999999999</v>
      </c>
      <c r="J28" s="7">
        <v>9.0545240000000007</v>
      </c>
      <c r="K28" s="7">
        <v>22.311195000000001</v>
      </c>
      <c r="L28" s="7">
        <v>43.750337999999999</v>
      </c>
      <c r="M28" s="7">
        <v>44.452181000000003</v>
      </c>
      <c r="N28" s="7">
        <v>46.879945000000006</v>
      </c>
      <c r="O28" s="7">
        <v>32.001103999999998</v>
      </c>
      <c r="P28" s="7">
        <v>0.157753</v>
      </c>
      <c r="Q28" s="7">
        <v>3.9190999999999997E-2</v>
      </c>
      <c r="R28" s="6">
        <v>90.788036000000005</v>
      </c>
      <c r="S28" s="6">
        <v>76.492475999999996</v>
      </c>
      <c r="T28" s="3" t="s">
        <v>21</v>
      </c>
      <c r="U28" s="9">
        <v>2.2695488721804509</v>
      </c>
      <c r="V28" s="9">
        <v>1.6874545454545455</v>
      </c>
      <c r="W28" s="3" t="s">
        <v>21</v>
      </c>
      <c r="X28" s="8">
        <v>0.22023611111111108</v>
      </c>
    </row>
    <row r="29" spans="1:24" x14ac:dyDescent="0.3">
      <c r="A29" s="3" t="s">
        <v>22</v>
      </c>
      <c r="B29" s="4">
        <v>3</v>
      </c>
      <c r="C29" s="4">
        <v>2.89</v>
      </c>
      <c r="D29" s="4">
        <f t="shared" si="2"/>
        <v>0.10999999999999988</v>
      </c>
      <c r="E29" s="3" t="s">
        <v>22</v>
      </c>
      <c r="F29" s="6" t="s">
        <v>50</v>
      </c>
      <c r="G29" s="6" t="s">
        <v>77</v>
      </c>
      <c r="H29" s="7">
        <v>0.35939199999999999</v>
      </c>
      <c r="I29" s="7">
        <v>0.92095399999999994</v>
      </c>
      <c r="J29" s="7">
        <v>12.495706000000002</v>
      </c>
      <c r="K29" s="7">
        <v>14.600126000000001</v>
      </c>
      <c r="L29" s="7">
        <v>46.701248</v>
      </c>
      <c r="M29" s="7">
        <v>43.759208000000001</v>
      </c>
      <c r="N29" s="7">
        <v>40.435519999999997</v>
      </c>
      <c r="O29" s="7">
        <v>39.398454999999998</v>
      </c>
      <c r="P29" s="7">
        <v>8.1329999999999996E-3</v>
      </c>
      <c r="Q29" s="7">
        <v>1.3212579999999998</v>
      </c>
      <c r="R29" s="6">
        <v>87.14490099999999</v>
      </c>
      <c r="S29" s="6">
        <v>84.478921</v>
      </c>
      <c r="T29" s="3" t="s">
        <v>22</v>
      </c>
      <c r="U29" s="9">
        <v>4.2947663551401867</v>
      </c>
      <c r="V29" s="9">
        <v>3.0491618497109831</v>
      </c>
      <c r="W29" s="3" t="s">
        <v>22</v>
      </c>
      <c r="X29" s="8">
        <v>0.68905555555555553</v>
      </c>
    </row>
    <row r="30" spans="1:24" x14ac:dyDescent="0.3">
      <c r="A30" s="3" t="s">
        <v>23</v>
      </c>
      <c r="B30" s="4">
        <v>3</v>
      </c>
      <c r="C30" s="4">
        <v>2.83</v>
      </c>
      <c r="D30" s="4">
        <f t="shared" si="2"/>
        <v>0.16999999999999993</v>
      </c>
      <c r="E30" s="3" t="s">
        <v>23</v>
      </c>
      <c r="F30" s="6" t="s">
        <v>51</v>
      </c>
      <c r="G30" s="6" t="s">
        <v>78</v>
      </c>
      <c r="H30" s="7">
        <v>1.0016699999999998</v>
      </c>
      <c r="I30" s="7">
        <v>3.4034210000000003</v>
      </c>
      <c r="J30" s="7">
        <v>20.917912000000001</v>
      </c>
      <c r="K30" s="7">
        <v>41.020525999999997</v>
      </c>
      <c r="L30" s="7">
        <v>49.189385000000009</v>
      </c>
      <c r="M30" s="7">
        <v>33.540846000000002</v>
      </c>
      <c r="N30" s="7">
        <v>28.891033999999998</v>
      </c>
      <c r="O30" s="7">
        <v>20.00234</v>
      </c>
      <c r="P30" s="7">
        <v>0</v>
      </c>
      <c r="Q30" s="7">
        <v>2.0328659999999998</v>
      </c>
      <c r="R30" s="6">
        <v>78.080419000000006</v>
      </c>
      <c r="S30" s="6">
        <v>55.576052000000004</v>
      </c>
      <c r="T30" s="3" t="s">
        <v>23</v>
      </c>
      <c r="U30" s="9">
        <v>3.5665454545454542</v>
      </c>
      <c r="V30" s="9">
        <v>4.6472881355932198</v>
      </c>
      <c r="W30" s="3" t="s">
        <v>23</v>
      </c>
      <c r="X30" s="8">
        <v>0.1831666666666667</v>
      </c>
    </row>
    <row r="31" spans="1:24" x14ac:dyDescent="0.3">
      <c r="A31" s="3" t="s">
        <v>24</v>
      </c>
      <c r="B31" s="4">
        <v>3</v>
      </c>
      <c r="C31" s="4">
        <v>2.56</v>
      </c>
      <c r="D31" s="4">
        <f t="shared" si="2"/>
        <v>0.43999999999999995</v>
      </c>
      <c r="E31" s="3" t="s">
        <v>24</v>
      </c>
      <c r="F31" s="6" t="s">
        <v>50</v>
      </c>
      <c r="G31" s="6" t="s">
        <v>79</v>
      </c>
      <c r="H31" s="7">
        <v>1.3999410000000001</v>
      </c>
      <c r="I31" s="7">
        <v>2.5182529999999996</v>
      </c>
      <c r="J31" s="7">
        <v>25.068904000000003</v>
      </c>
      <c r="K31" s="7">
        <v>30.683538999999996</v>
      </c>
      <c r="L31" s="7">
        <v>49.911863000000004</v>
      </c>
      <c r="M31" s="7">
        <v>46.139348999999996</v>
      </c>
      <c r="N31" s="7">
        <v>23.619293999999996</v>
      </c>
      <c r="O31" s="7">
        <v>20.658854999999996</v>
      </c>
      <c r="P31" s="7">
        <v>0</v>
      </c>
      <c r="Q31" s="7">
        <v>0</v>
      </c>
      <c r="R31" s="6">
        <v>73.531157000000007</v>
      </c>
      <c r="S31" s="6">
        <v>66.798203999999998</v>
      </c>
      <c r="T31" s="3" t="s">
        <v>24</v>
      </c>
      <c r="U31" s="9">
        <v>4.1015887850467294</v>
      </c>
      <c r="V31" s="9">
        <v>4.4621035598705499</v>
      </c>
      <c r="W31" s="3" t="s">
        <v>24</v>
      </c>
      <c r="X31" s="8">
        <v>0.22459722222222225</v>
      </c>
    </row>
    <row r="32" spans="1:24" x14ac:dyDescent="0.3">
      <c r="A32" s="3" t="s">
        <v>25</v>
      </c>
      <c r="B32" s="4">
        <v>3</v>
      </c>
      <c r="C32" s="4">
        <v>3</v>
      </c>
      <c r="D32" s="4">
        <f t="shared" si="2"/>
        <v>0</v>
      </c>
      <c r="E32" s="3" t="s">
        <v>25</v>
      </c>
      <c r="F32" s="6" t="s">
        <v>52</v>
      </c>
      <c r="G32" s="6" t="s">
        <v>80</v>
      </c>
      <c r="H32" s="7">
        <v>0.53290800000000005</v>
      </c>
      <c r="I32" s="7">
        <v>0.90513199999999994</v>
      </c>
      <c r="J32" s="7">
        <v>15.784959000000001</v>
      </c>
      <c r="K32" s="7">
        <v>17.313703000000004</v>
      </c>
      <c r="L32" s="7">
        <v>50.659403999999995</v>
      </c>
      <c r="M32" s="7">
        <v>48.722139999999996</v>
      </c>
      <c r="N32" s="7">
        <v>33.022728000000001</v>
      </c>
      <c r="O32" s="7">
        <v>33.05903</v>
      </c>
      <c r="P32" s="7">
        <v>0</v>
      </c>
      <c r="Q32" s="7">
        <v>0</v>
      </c>
      <c r="R32" s="6">
        <v>83.682131999999996</v>
      </c>
      <c r="S32" s="6">
        <v>81.781170000000003</v>
      </c>
      <c r="T32" s="3" t="s">
        <v>25</v>
      </c>
      <c r="U32" s="9">
        <v>4.4013274336283184</v>
      </c>
      <c r="V32" s="9">
        <v>3.7589285714285707</v>
      </c>
      <c r="W32" s="3" t="s">
        <v>25</v>
      </c>
      <c r="X32" s="8">
        <v>0.45573611111111112</v>
      </c>
    </row>
    <row r="33" spans="1:24" x14ac:dyDescent="0.3">
      <c r="A33" s="3" t="s">
        <v>26</v>
      </c>
      <c r="B33" s="4">
        <v>3</v>
      </c>
      <c r="C33" s="4">
        <v>3</v>
      </c>
      <c r="D33" s="4">
        <f t="shared" si="2"/>
        <v>0</v>
      </c>
      <c r="E33" s="3" t="s">
        <v>26</v>
      </c>
      <c r="F33" s="6" t="s">
        <v>53</v>
      </c>
      <c r="G33" s="6" t="s">
        <v>81</v>
      </c>
      <c r="H33" s="7">
        <v>0.29657899999999998</v>
      </c>
      <c r="I33" s="7">
        <v>0.84082599999999996</v>
      </c>
      <c r="J33" s="7">
        <v>12.301634000000002</v>
      </c>
      <c r="K33" s="7">
        <v>11.903835000000001</v>
      </c>
      <c r="L33" s="7">
        <v>53.809280999999999</v>
      </c>
      <c r="M33" s="7">
        <v>51.807853999999999</v>
      </c>
      <c r="N33" s="7">
        <v>33.592504999999996</v>
      </c>
      <c r="O33" s="7">
        <v>35.447488000000007</v>
      </c>
      <c r="P33" s="7">
        <v>0</v>
      </c>
      <c r="Q33" s="7">
        <v>0</v>
      </c>
      <c r="R33" s="6">
        <v>87.401785999999987</v>
      </c>
      <c r="S33" s="6">
        <v>87.255342000000013</v>
      </c>
      <c r="T33" s="3" t="s">
        <v>26</v>
      </c>
      <c r="U33" s="9">
        <v>3.9374509803921569</v>
      </c>
      <c r="V33" s="9">
        <v>3.4325679758308154</v>
      </c>
      <c r="W33" s="3" t="s">
        <v>26</v>
      </c>
      <c r="X33" s="8">
        <v>0.79590277777777763</v>
      </c>
    </row>
    <row r="34" spans="1:24" x14ac:dyDescent="0.3">
      <c r="A34" s="3" t="s">
        <v>27</v>
      </c>
      <c r="B34" s="4">
        <v>3</v>
      </c>
      <c r="C34" s="4">
        <v>2.75</v>
      </c>
      <c r="D34" s="4">
        <f t="shared" si="2"/>
        <v>0.25</v>
      </c>
      <c r="E34" s="3" t="s">
        <v>27</v>
      </c>
      <c r="F34" s="6" t="s">
        <v>54</v>
      </c>
      <c r="G34" s="6" t="s">
        <v>81</v>
      </c>
      <c r="H34" s="7">
        <v>0.42718400000000001</v>
      </c>
      <c r="I34" s="7">
        <v>6.8840000000000012E-2</v>
      </c>
      <c r="J34" s="7">
        <v>12.547956999999998</v>
      </c>
      <c r="K34" s="7">
        <v>5.7642960000000008</v>
      </c>
      <c r="L34" s="7">
        <v>45.971016000000006</v>
      </c>
      <c r="M34" s="7">
        <v>52.467648999999994</v>
      </c>
      <c r="N34" s="7">
        <v>41.053842000000003</v>
      </c>
      <c r="O34" s="7">
        <v>41.699213999999998</v>
      </c>
      <c r="P34" s="7">
        <v>0</v>
      </c>
      <c r="Q34" s="7">
        <v>0</v>
      </c>
      <c r="R34" s="6">
        <v>87.024858000000009</v>
      </c>
      <c r="S34" s="6">
        <v>94.166862999999992</v>
      </c>
      <c r="T34" s="3" t="s">
        <v>27</v>
      </c>
      <c r="U34" s="9">
        <v>3.7399999999999998</v>
      </c>
      <c r="V34" s="9">
        <v>3.184761904761904</v>
      </c>
      <c r="W34" s="3" t="s">
        <v>27</v>
      </c>
      <c r="X34" s="8">
        <v>1.7422638888888891</v>
      </c>
    </row>
    <row r="35" spans="1:24" x14ac:dyDescent="0.3">
      <c r="A35" s="3" t="s">
        <v>28</v>
      </c>
      <c r="B35" s="4">
        <v>3</v>
      </c>
      <c r="C35" s="4">
        <v>2.88</v>
      </c>
      <c r="D35" s="4">
        <f t="shared" si="2"/>
        <v>0.12000000000000011</v>
      </c>
      <c r="E35" s="3" t="s">
        <v>28</v>
      </c>
      <c r="F35" s="6" t="s">
        <v>55</v>
      </c>
      <c r="G35" s="6" t="s">
        <v>82</v>
      </c>
      <c r="H35" s="7">
        <v>0.93208800000000014</v>
      </c>
      <c r="I35" s="7">
        <v>1.7835270000000003</v>
      </c>
      <c r="J35" s="7">
        <v>20.021968000000001</v>
      </c>
      <c r="K35" s="7">
        <v>22.954273000000004</v>
      </c>
      <c r="L35" s="7">
        <v>50.164966000000007</v>
      </c>
      <c r="M35" s="7">
        <v>47.819508999999996</v>
      </c>
      <c r="N35" s="7">
        <v>28.880978000000002</v>
      </c>
      <c r="O35" s="7">
        <v>27.442695000000001</v>
      </c>
      <c r="P35" s="7">
        <v>0</v>
      </c>
      <c r="Q35" s="7">
        <v>0</v>
      </c>
      <c r="R35" s="6">
        <v>79.045944000000006</v>
      </c>
      <c r="S35" s="6">
        <v>75.262203999999997</v>
      </c>
      <c r="T35" s="3" t="s">
        <v>28</v>
      </c>
      <c r="U35" s="9">
        <v>4.0687962962962967</v>
      </c>
      <c r="V35" s="9">
        <v>4.979572368421052</v>
      </c>
      <c r="W35" s="3" t="s">
        <v>28</v>
      </c>
      <c r="X35" s="7">
        <v>0.42956944444444456</v>
      </c>
    </row>
  </sheetData>
  <mergeCells count="26">
    <mergeCell ref="V2:V3"/>
    <mergeCell ref="A1:A3"/>
    <mergeCell ref="B1:D1"/>
    <mergeCell ref="E1:E3"/>
    <mergeCell ref="F1:S1"/>
    <mergeCell ref="T1:T3"/>
    <mergeCell ref="U1:V1"/>
    <mergeCell ref="B3:D4"/>
    <mergeCell ref="F4:S4"/>
    <mergeCell ref="U4:V4"/>
    <mergeCell ref="X2:X3"/>
    <mergeCell ref="B10:D10"/>
    <mergeCell ref="F10:S10"/>
    <mergeCell ref="U10:V10"/>
    <mergeCell ref="B26:D26"/>
    <mergeCell ref="F26:S26"/>
    <mergeCell ref="U26:V26"/>
    <mergeCell ref="W1:W3"/>
    <mergeCell ref="F2:G2"/>
    <mergeCell ref="H2:I2"/>
    <mergeCell ref="J2:K2"/>
    <mergeCell ref="L2:M2"/>
    <mergeCell ref="N2:O2"/>
    <mergeCell ref="P2:Q2"/>
    <mergeCell ref="R2:S2"/>
    <mergeCell ref="U2:U3"/>
  </mergeCells>
  <conditionalFormatting sqref="U5:V9">
    <cfRule type="cellIs" dxfId="2" priority="5" stopIfTrue="1" operator="equal">
      <formula>0</formula>
    </cfRule>
  </conditionalFormatting>
  <conditionalFormatting sqref="U11:V25">
    <cfRule type="cellIs" dxfId="1" priority="3" stopIfTrue="1" operator="equal">
      <formula>0</formula>
    </cfRule>
  </conditionalFormatting>
  <conditionalFormatting sqref="U27:V35">
    <cfRule type="cellIs" dxfId="0" priority="1" stopIfTrue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Wet period</vt:lpstr>
      <vt:lpstr>Dry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Estêvão Stefanuto</dc:creator>
  <cp:lastModifiedBy>Estêvão Stefanuto</cp:lastModifiedBy>
  <dcterms:created xsi:type="dcterms:W3CDTF">2015-06-05T18:19:34Z</dcterms:created>
  <dcterms:modified xsi:type="dcterms:W3CDTF">2025-09-07T09:09:55Z</dcterms:modified>
</cp:coreProperties>
</file>