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kin\Documents\02_modelling\GHGoutlook\adjustmetns\"/>
    </mc:Choice>
  </mc:AlternateContent>
  <bookViews>
    <workbookView xWindow="0" yWindow="0" windowWidth="28800" windowHeight="12435" activeTab="2"/>
  </bookViews>
  <sheets>
    <sheet name="IDN" sheetId="1" r:id="rId1"/>
    <sheet name="MYS" sheetId="3" r:id="rId2"/>
    <sheet name="Export" sheetId="4" r:id="rId3"/>
  </sheets>
  <calcPr calcId="152511"/>
</workbook>
</file>

<file path=xl/calcChain.xml><?xml version="1.0" encoding="utf-8"?>
<calcChain xmlns="http://schemas.openxmlformats.org/spreadsheetml/2006/main">
  <c r="Z26" i="3" l="1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AF27" i="3"/>
  <c r="Y27" i="3"/>
  <c r="AM27" i="3" s="1"/>
  <c r="AM26" i="3"/>
  <c r="AE26" i="3"/>
  <c r="Y26" i="3"/>
  <c r="AL26" i="3" s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Z27" i="1"/>
  <c r="Z26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Z34" i="1"/>
  <c r="Y35" i="1"/>
  <c r="Y34" i="1"/>
  <c r="Y27" i="1"/>
  <c r="Y26" i="1"/>
  <c r="AF26" i="3" l="1"/>
  <c r="AG27" i="3"/>
  <c r="AG26" i="3"/>
  <c r="AH27" i="3"/>
  <c r="AH26" i="3"/>
  <c r="AI27" i="3"/>
  <c r="AA26" i="3"/>
  <c r="AI26" i="3"/>
  <c r="AB27" i="3"/>
  <c r="AJ27" i="3"/>
  <c r="AB26" i="3"/>
  <c r="AJ26" i="3"/>
  <c r="AC27" i="3"/>
  <c r="AK27" i="3"/>
  <c r="Z27" i="3"/>
  <c r="AA27" i="3"/>
  <c r="AC26" i="3"/>
  <c r="AK26" i="3"/>
  <c r="AD27" i="3"/>
  <c r="AL27" i="3"/>
  <c r="AD26" i="3"/>
  <c r="AE27" i="3"/>
  <c r="B39" i="3"/>
  <c r="B38" i="3"/>
  <c r="I38" i="3"/>
  <c r="C34" i="3"/>
  <c r="D34" i="3"/>
  <c r="C35" i="3"/>
  <c r="D35" i="3"/>
  <c r="B35" i="3"/>
  <c r="B34" i="3"/>
  <c r="I34" i="3"/>
  <c r="E32" i="3"/>
  <c r="D32" i="3"/>
  <c r="C32" i="3"/>
  <c r="B32" i="3"/>
  <c r="E31" i="3"/>
  <c r="D31" i="3"/>
  <c r="C31" i="3"/>
  <c r="B31" i="3"/>
  <c r="E30" i="3"/>
  <c r="D30" i="3"/>
  <c r="C30" i="3"/>
  <c r="B30" i="3"/>
  <c r="I30" i="3"/>
  <c r="B27" i="3"/>
  <c r="B26" i="3"/>
  <c r="D13" i="4" l="1"/>
  <c r="C13" i="4"/>
  <c r="F12" i="4"/>
  <c r="W11" i="4"/>
  <c r="U11" i="4"/>
  <c r="T11" i="4"/>
  <c r="P11" i="4"/>
  <c r="O11" i="4"/>
  <c r="M11" i="4"/>
  <c r="F11" i="4"/>
  <c r="E11" i="4"/>
  <c r="S10" i="4"/>
  <c r="R10" i="4"/>
  <c r="N10" i="4"/>
  <c r="L10" i="4"/>
  <c r="K10" i="4"/>
  <c r="F10" i="4"/>
  <c r="E10" i="4"/>
  <c r="D10" i="4"/>
  <c r="C10" i="4"/>
  <c r="R9" i="4"/>
  <c r="K9" i="4"/>
  <c r="H9" i="4"/>
  <c r="C9" i="4"/>
  <c r="B9" i="4"/>
  <c r="R8" i="4"/>
  <c r="Q8" i="4"/>
  <c r="B8" i="4"/>
  <c r="P7" i="4"/>
  <c r="D7" i="4"/>
  <c r="C6" i="4"/>
  <c r="B6" i="4"/>
  <c r="J5" i="4"/>
  <c r="D5" i="4"/>
  <c r="C5" i="4"/>
  <c r="B5" i="4"/>
  <c r="P4" i="4"/>
  <c r="O4" i="4"/>
  <c r="H4" i="4"/>
  <c r="B4" i="4"/>
  <c r="M3" i="4"/>
  <c r="H3" i="4"/>
  <c r="E3" i="4"/>
  <c r="R2" i="4"/>
  <c r="N2" i="4"/>
  <c r="J2" i="4"/>
  <c r="D2" i="4"/>
  <c r="B2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9" i="4"/>
  <c r="A13" i="4"/>
  <c r="A8" i="4"/>
  <c r="A4" i="4"/>
  <c r="H48" i="3"/>
  <c r="H13" i="4" s="1"/>
  <c r="G48" i="3"/>
  <c r="G13" i="4" s="1"/>
  <c r="F48" i="3"/>
  <c r="F13" i="4" s="1"/>
  <c r="E48" i="3"/>
  <c r="E13" i="4" s="1"/>
  <c r="D48" i="3"/>
  <c r="C48" i="3"/>
  <c r="B48" i="3"/>
  <c r="B13" i="4" s="1"/>
  <c r="A48" i="3"/>
  <c r="H47" i="3"/>
  <c r="H12" i="4" s="1"/>
  <c r="G47" i="3"/>
  <c r="G12" i="4" s="1"/>
  <c r="F47" i="3"/>
  <c r="E47" i="3"/>
  <c r="E12" i="4" s="1"/>
  <c r="D47" i="3"/>
  <c r="D12" i="4" s="1"/>
  <c r="C47" i="3"/>
  <c r="C12" i="4" s="1"/>
  <c r="B47" i="3"/>
  <c r="B12" i="4" s="1"/>
  <c r="A47" i="3"/>
  <c r="A12" i="4" s="1"/>
  <c r="H46" i="3"/>
  <c r="H11" i="4" s="1"/>
  <c r="G46" i="3"/>
  <c r="G11" i="4" s="1"/>
  <c r="F46" i="3"/>
  <c r="E46" i="3"/>
  <c r="D46" i="3"/>
  <c r="D11" i="4" s="1"/>
  <c r="C46" i="3"/>
  <c r="C11" i="4" s="1"/>
  <c r="B46" i="3"/>
  <c r="B11" i="4" s="1"/>
  <c r="A46" i="3"/>
  <c r="A11" i="4" s="1"/>
  <c r="J45" i="3"/>
  <c r="J10" i="4" s="1"/>
  <c r="H45" i="3"/>
  <c r="H10" i="4" s="1"/>
  <c r="G45" i="3"/>
  <c r="G10" i="4" s="1"/>
  <c r="F45" i="3"/>
  <c r="E45" i="3"/>
  <c r="D45" i="3"/>
  <c r="C45" i="3"/>
  <c r="B45" i="3"/>
  <c r="B10" i="4" s="1"/>
  <c r="A45" i="3"/>
  <c r="A10" i="4" s="1"/>
  <c r="M44" i="3"/>
  <c r="M9" i="4" s="1"/>
  <c r="H44" i="3"/>
  <c r="G44" i="3"/>
  <c r="G9" i="4" s="1"/>
  <c r="F44" i="3"/>
  <c r="F9" i="4" s="1"/>
  <c r="E44" i="3"/>
  <c r="E9" i="4" s="1"/>
  <c r="A44" i="3"/>
  <c r="H43" i="3"/>
  <c r="H8" i="4" s="1"/>
  <c r="G43" i="3"/>
  <c r="G8" i="4" s="1"/>
  <c r="F43" i="3"/>
  <c r="F8" i="4" s="1"/>
  <c r="E43" i="3"/>
  <c r="E8" i="4" s="1"/>
  <c r="A43" i="3"/>
  <c r="N35" i="3"/>
  <c r="N46" i="3" s="1"/>
  <c r="N11" i="4" s="1"/>
  <c r="M35" i="3"/>
  <c r="M46" i="3" s="1"/>
  <c r="X34" i="3"/>
  <c r="N34" i="3"/>
  <c r="N45" i="3" s="1"/>
  <c r="X32" i="3"/>
  <c r="X35" i="3" s="1"/>
  <c r="W32" i="3"/>
  <c r="W35" i="3" s="1"/>
  <c r="W46" i="3" s="1"/>
  <c r="V32" i="3"/>
  <c r="V35" i="3" s="1"/>
  <c r="V46" i="3" s="1"/>
  <c r="V11" i="4" s="1"/>
  <c r="U32" i="3"/>
  <c r="U35" i="3" s="1"/>
  <c r="U46" i="3" s="1"/>
  <c r="T32" i="3"/>
  <c r="T35" i="3" s="1"/>
  <c r="T46" i="3" s="1"/>
  <c r="S32" i="3"/>
  <c r="S35" i="3" s="1"/>
  <c r="R32" i="3"/>
  <c r="R35" i="3" s="1"/>
  <c r="R46" i="3" s="1"/>
  <c r="R11" i="4" s="1"/>
  <c r="Q32" i="3"/>
  <c r="Q35" i="3" s="1"/>
  <c r="Q46" i="3" s="1"/>
  <c r="Q11" i="4" s="1"/>
  <c r="P32" i="3"/>
  <c r="P35" i="3" s="1"/>
  <c r="P46" i="3" s="1"/>
  <c r="O32" i="3"/>
  <c r="O35" i="3" s="1"/>
  <c r="O46" i="3" s="1"/>
  <c r="N32" i="3"/>
  <c r="M32" i="3"/>
  <c r="L32" i="3"/>
  <c r="L35" i="3" s="1"/>
  <c r="L46" i="3" s="1"/>
  <c r="L11" i="4" s="1"/>
  <c r="K32" i="3"/>
  <c r="K35" i="3" s="1"/>
  <c r="K46" i="3" s="1"/>
  <c r="K11" i="4" s="1"/>
  <c r="J32" i="3"/>
  <c r="J35" i="3" s="1"/>
  <c r="J46" i="3" s="1"/>
  <c r="J11" i="4" s="1"/>
  <c r="I32" i="3"/>
  <c r="I35" i="3" s="1"/>
  <c r="I46" i="3" s="1"/>
  <c r="I11" i="4" s="1"/>
  <c r="X31" i="3"/>
  <c r="W31" i="3"/>
  <c r="W34" i="3" s="1"/>
  <c r="W45" i="3" s="1"/>
  <c r="W10" i="4" s="1"/>
  <c r="V31" i="3"/>
  <c r="V34" i="3" s="1"/>
  <c r="V45" i="3" s="1"/>
  <c r="V10" i="4" s="1"/>
  <c r="U31" i="3"/>
  <c r="U34" i="3" s="1"/>
  <c r="U45" i="3" s="1"/>
  <c r="U10" i="4" s="1"/>
  <c r="T31" i="3"/>
  <c r="T34" i="3" s="1"/>
  <c r="T45" i="3" s="1"/>
  <c r="T10" i="4" s="1"/>
  <c r="S31" i="3"/>
  <c r="S34" i="3" s="1"/>
  <c r="S45" i="3" s="1"/>
  <c r="R31" i="3"/>
  <c r="R34" i="3" s="1"/>
  <c r="R45" i="3" s="1"/>
  <c r="Q31" i="3"/>
  <c r="Q34" i="3" s="1"/>
  <c r="Q45" i="3" s="1"/>
  <c r="Q10" i="4" s="1"/>
  <c r="P31" i="3"/>
  <c r="P34" i="3" s="1"/>
  <c r="P45" i="3" s="1"/>
  <c r="P10" i="4" s="1"/>
  <c r="O31" i="3"/>
  <c r="O34" i="3" s="1"/>
  <c r="O45" i="3" s="1"/>
  <c r="O10" i="4" s="1"/>
  <c r="N31" i="3"/>
  <c r="M31" i="3"/>
  <c r="M34" i="3" s="1"/>
  <c r="M45" i="3" s="1"/>
  <c r="M10" i="4" s="1"/>
  <c r="L31" i="3"/>
  <c r="L34" i="3" s="1"/>
  <c r="L45" i="3" s="1"/>
  <c r="K31" i="3"/>
  <c r="K34" i="3" s="1"/>
  <c r="K45" i="3" s="1"/>
  <c r="J31" i="3"/>
  <c r="J34" i="3" s="1"/>
  <c r="I31" i="3"/>
  <c r="I45" i="3" s="1"/>
  <c r="I10" i="4" s="1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K27" i="3"/>
  <c r="K44" i="3" s="1"/>
  <c r="J26" i="3"/>
  <c r="J43" i="3" s="1"/>
  <c r="J8" i="4" s="1"/>
  <c r="X24" i="3"/>
  <c r="X27" i="3" s="1"/>
  <c r="W24" i="3"/>
  <c r="W27" i="3" s="1"/>
  <c r="V24" i="3"/>
  <c r="V27" i="3" s="1"/>
  <c r="U24" i="3"/>
  <c r="U27" i="3" s="1"/>
  <c r="T24" i="3"/>
  <c r="T27" i="3" s="1"/>
  <c r="S24" i="3"/>
  <c r="S27" i="3" s="1"/>
  <c r="S44" i="3" s="1"/>
  <c r="S9" i="4" s="1"/>
  <c r="R24" i="3"/>
  <c r="R27" i="3" s="1"/>
  <c r="R44" i="3" s="1"/>
  <c r="Q24" i="3"/>
  <c r="Q27" i="3" s="1"/>
  <c r="P24" i="3"/>
  <c r="P27" i="3" s="1"/>
  <c r="O24" i="3"/>
  <c r="O27" i="3" s="1"/>
  <c r="N24" i="3"/>
  <c r="N27" i="3" s="1"/>
  <c r="M24" i="3"/>
  <c r="M27" i="3" s="1"/>
  <c r="L24" i="3"/>
  <c r="L27" i="3" s="1"/>
  <c r="K24" i="3"/>
  <c r="J24" i="3"/>
  <c r="J27" i="3" s="1"/>
  <c r="I24" i="3"/>
  <c r="I27" i="3" s="1"/>
  <c r="E24" i="3"/>
  <c r="D24" i="3"/>
  <c r="D27" i="3" s="1"/>
  <c r="D44" i="3" s="1"/>
  <c r="D9" i="4" s="1"/>
  <c r="C24" i="3"/>
  <c r="C27" i="3" s="1"/>
  <c r="C44" i="3" s="1"/>
  <c r="B24" i="3"/>
  <c r="B44" i="3" s="1"/>
  <c r="X23" i="3"/>
  <c r="X26" i="3" s="1"/>
  <c r="W23" i="3"/>
  <c r="W26" i="3" s="1"/>
  <c r="V23" i="3"/>
  <c r="V26" i="3" s="1"/>
  <c r="U23" i="3"/>
  <c r="U26" i="3" s="1"/>
  <c r="T23" i="3"/>
  <c r="T26" i="3" s="1"/>
  <c r="T43" i="3" s="1"/>
  <c r="T8" i="4" s="1"/>
  <c r="S23" i="3"/>
  <c r="S26" i="3" s="1"/>
  <c r="S38" i="3" s="1"/>
  <c r="S47" i="3" s="1"/>
  <c r="S12" i="4" s="1"/>
  <c r="R23" i="3"/>
  <c r="R26" i="3" s="1"/>
  <c r="R43" i="3" s="1"/>
  <c r="Q23" i="3"/>
  <c r="Q26" i="3" s="1"/>
  <c r="Q43" i="3" s="1"/>
  <c r="P23" i="3"/>
  <c r="P26" i="3" s="1"/>
  <c r="O23" i="3"/>
  <c r="O26" i="3" s="1"/>
  <c r="N23" i="3"/>
  <c r="N26" i="3" s="1"/>
  <c r="M23" i="3"/>
  <c r="M26" i="3" s="1"/>
  <c r="L23" i="3"/>
  <c r="L26" i="3" s="1"/>
  <c r="K23" i="3"/>
  <c r="K26" i="3" s="1"/>
  <c r="K38" i="3" s="1"/>
  <c r="K47" i="3" s="1"/>
  <c r="K12" i="4" s="1"/>
  <c r="J23" i="3"/>
  <c r="I23" i="3"/>
  <c r="I26" i="3" s="1"/>
  <c r="E23" i="3"/>
  <c r="D23" i="3"/>
  <c r="D26" i="3" s="1"/>
  <c r="D43" i="3" s="1"/>
  <c r="D8" i="4" s="1"/>
  <c r="C23" i="3"/>
  <c r="C26" i="3" s="1"/>
  <c r="C43" i="3" s="1"/>
  <c r="C8" i="4" s="1"/>
  <c r="B23" i="3"/>
  <c r="B43" i="3" s="1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D19" i="3"/>
  <c r="C19" i="3"/>
  <c r="B19" i="3"/>
  <c r="M43" i="1"/>
  <c r="M2" i="4" s="1"/>
  <c r="O43" i="1"/>
  <c r="O2" i="4" s="1"/>
  <c r="W43" i="1"/>
  <c r="W2" i="4" s="1"/>
  <c r="J44" i="1"/>
  <c r="J3" i="4" s="1"/>
  <c r="P44" i="1"/>
  <c r="P3" i="4" s="1"/>
  <c r="R44" i="1"/>
  <c r="R3" i="4" s="1"/>
  <c r="X44" i="1"/>
  <c r="X3" i="4" s="1"/>
  <c r="O45" i="1"/>
  <c r="R45" i="1"/>
  <c r="R4" i="4" s="1"/>
  <c r="W45" i="1"/>
  <c r="W4" i="4" s="1"/>
  <c r="X45" i="1"/>
  <c r="X4" i="4" s="1"/>
  <c r="I46" i="1"/>
  <c r="I5" i="4" s="1"/>
  <c r="K46" i="1"/>
  <c r="K5" i="4" s="1"/>
  <c r="R46" i="1"/>
  <c r="R5" i="4" s="1"/>
  <c r="S46" i="1"/>
  <c r="S5" i="4" s="1"/>
  <c r="T46" i="1"/>
  <c r="T5" i="4" s="1"/>
  <c r="B47" i="1"/>
  <c r="C47" i="1"/>
  <c r="D47" i="1"/>
  <c r="D6" i="4" s="1"/>
  <c r="E47" i="1"/>
  <c r="E6" i="4" s="1"/>
  <c r="F47" i="1"/>
  <c r="F6" i="4" s="1"/>
  <c r="G47" i="1"/>
  <c r="G6" i="4" s="1"/>
  <c r="H47" i="1"/>
  <c r="H6" i="4" s="1"/>
  <c r="B48" i="1"/>
  <c r="B7" i="4" s="1"/>
  <c r="C48" i="1"/>
  <c r="C7" i="4" s="1"/>
  <c r="D48" i="1"/>
  <c r="E48" i="1"/>
  <c r="E7" i="4" s="1"/>
  <c r="F48" i="1"/>
  <c r="F7" i="4" s="1"/>
  <c r="G48" i="1"/>
  <c r="G7" i="4" s="1"/>
  <c r="H48" i="1"/>
  <c r="H7" i="4" s="1"/>
  <c r="A48" i="1"/>
  <c r="A7" i="4" s="1"/>
  <c r="A47" i="1"/>
  <c r="A6" i="4" s="1"/>
  <c r="B45" i="1"/>
  <c r="C45" i="1"/>
  <c r="C4" i="4" s="1"/>
  <c r="D45" i="1"/>
  <c r="D4" i="4" s="1"/>
  <c r="E45" i="1"/>
  <c r="E4" i="4" s="1"/>
  <c r="F45" i="1"/>
  <c r="F4" i="4" s="1"/>
  <c r="G45" i="1"/>
  <c r="G4" i="4" s="1"/>
  <c r="H45" i="1"/>
  <c r="B46" i="1"/>
  <c r="C46" i="1"/>
  <c r="D46" i="1"/>
  <c r="E46" i="1"/>
  <c r="E5" i="4" s="1"/>
  <c r="F46" i="1"/>
  <c r="F5" i="4" s="1"/>
  <c r="G46" i="1"/>
  <c r="G5" i="4" s="1"/>
  <c r="H46" i="1"/>
  <c r="H5" i="4" s="1"/>
  <c r="A46" i="1"/>
  <c r="A5" i="4" s="1"/>
  <c r="A45" i="1"/>
  <c r="D43" i="1"/>
  <c r="E43" i="1"/>
  <c r="E2" i="4" s="1"/>
  <c r="F43" i="1"/>
  <c r="F2" i="4" s="1"/>
  <c r="G43" i="1"/>
  <c r="G2" i="4" s="1"/>
  <c r="H43" i="1"/>
  <c r="H2" i="4" s="1"/>
  <c r="E44" i="1"/>
  <c r="F44" i="1"/>
  <c r="F3" i="4" s="1"/>
  <c r="G44" i="1"/>
  <c r="G3" i="4" s="1"/>
  <c r="H44" i="1"/>
  <c r="A44" i="1"/>
  <c r="A3" i="4" s="1"/>
  <c r="A43" i="1"/>
  <c r="A2" i="4" s="1"/>
  <c r="J38" i="1"/>
  <c r="J47" i="1" s="1"/>
  <c r="J6" i="4" s="1"/>
  <c r="R38" i="1"/>
  <c r="R47" i="1" s="1"/>
  <c r="R6" i="4" s="1"/>
  <c r="S38" i="1"/>
  <c r="S47" i="1" s="1"/>
  <c r="S6" i="4" s="1"/>
  <c r="U38" i="1"/>
  <c r="U47" i="1" s="1"/>
  <c r="U6" i="4" s="1"/>
  <c r="J39" i="1"/>
  <c r="J48" i="1" s="1"/>
  <c r="J7" i="4" s="1"/>
  <c r="L39" i="1"/>
  <c r="L48" i="1" s="1"/>
  <c r="L7" i="4" s="1"/>
  <c r="P39" i="1"/>
  <c r="P48" i="1" s="1"/>
  <c r="R39" i="1"/>
  <c r="R48" i="1" s="1"/>
  <c r="R7" i="4" s="1"/>
  <c r="S39" i="1"/>
  <c r="S48" i="1" s="1"/>
  <c r="S7" i="4" s="1"/>
  <c r="T39" i="1"/>
  <c r="T48" i="1" s="1"/>
  <c r="T7" i="4" s="1"/>
  <c r="U39" i="1"/>
  <c r="U48" i="1" s="1"/>
  <c r="U7" i="4" s="1"/>
  <c r="J34" i="1"/>
  <c r="J45" i="1" s="1"/>
  <c r="J4" i="4" s="1"/>
  <c r="Q34" i="1"/>
  <c r="Q38" i="1" s="1"/>
  <c r="Q47" i="1" s="1"/>
  <c r="Q6" i="4" s="1"/>
  <c r="V34" i="1"/>
  <c r="V45" i="1" s="1"/>
  <c r="V4" i="4" s="1"/>
  <c r="X35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J31" i="1"/>
  <c r="K31" i="1"/>
  <c r="K34" i="1" s="1"/>
  <c r="K45" i="1" s="1"/>
  <c r="K4" i="4" s="1"/>
  <c r="L31" i="1"/>
  <c r="L34" i="1" s="1"/>
  <c r="L45" i="1" s="1"/>
  <c r="L4" i="4" s="1"/>
  <c r="M31" i="1"/>
  <c r="M34" i="1" s="1"/>
  <c r="M45" i="1" s="1"/>
  <c r="M4" i="4" s="1"/>
  <c r="N31" i="1"/>
  <c r="N34" i="1" s="1"/>
  <c r="N45" i="1" s="1"/>
  <c r="N4" i="4" s="1"/>
  <c r="O31" i="1"/>
  <c r="O34" i="1" s="1"/>
  <c r="P31" i="1"/>
  <c r="P34" i="1" s="1"/>
  <c r="P45" i="1" s="1"/>
  <c r="Q31" i="1"/>
  <c r="R31" i="1"/>
  <c r="R34" i="1" s="1"/>
  <c r="S31" i="1"/>
  <c r="S34" i="1" s="1"/>
  <c r="S45" i="1" s="1"/>
  <c r="S4" i="4" s="1"/>
  <c r="T31" i="1"/>
  <c r="T34" i="1" s="1"/>
  <c r="T45" i="1" s="1"/>
  <c r="T4" i="4" s="1"/>
  <c r="U31" i="1"/>
  <c r="U34" i="1" s="1"/>
  <c r="U45" i="1" s="1"/>
  <c r="U4" i="4" s="1"/>
  <c r="V31" i="1"/>
  <c r="W31" i="1"/>
  <c r="W34" i="1" s="1"/>
  <c r="X31" i="1"/>
  <c r="X34" i="1" s="1"/>
  <c r="J32" i="1"/>
  <c r="J35" i="1" s="1"/>
  <c r="J46" i="1" s="1"/>
  <c r="K32" i="1"/>
  <c r="K35" i="1" s="1"/>
  <c r="L32" i="1"/>
  <c r="L35" i="1" s="1"/>
  <c r="L46" i="1" s="1"/>
  <c r="L5" i="4" s="1"/>
  <c r="M32" i="1"/>
  <c r="M35" i="1" s="1"/>
  <c r="M46" i="1" s="1"/>
  <c r="M5" i="4" s="1"/>
  <c r="N32" i="1"/>
  <c r="N35" i="1" s="1"/>
  <c r="N46" i="1" s="1"/>
  <c r="N5" i="4" s="1"/>
  <c r="O32" i="1"/>
  <c r="O35" i="1" s="1"/>
  <c r="O46" i="1" s="1"/>
  <c r="O5" i="4" s="1"/>
  <c r="P32" i="1"/>
  <c r="P35" i="1" s="1"/>
  <c r="P46" i="1" s="1"/>
  <c r="P5" i="4" s="1"/>
  <c r="Q32" i="1"/>
  <c r="Q35" i="1" s="1"/>
  <c r="Q46" i="1" s="1"/>
  <c r="Q5" i="4" s="1"/>
  <c r="R32" i="1"/>
  <c r="R35" i="1" s="1"/>
  <c r="S32" i="1"/>
  <c r="S35" i="1" s="1"/>
  <c r="T32" i="1"/>
  <c r="T35" i="1" s="1"/>
  <c r="U32" i="1"/>
  <c r="U35" i="1" s="1"/>
  <c r="U46" i="1" s="1"/>
  <c r="U5" i="4" s="1"/>
  <c r="V32" i="1"/>
  <c r="V35" i="1" s="1"/>
  <c r="V46" i="1" s="1"/>
  <c r="V5" i="4" s="1"/>
  <c r="W32" i="1"/>
  <c r="W35" i="1" s="1"/>
  <c r="X32" i="1"/>
  <c r="I32" i="1"/>
  <c r="I35" i="1" s="1"/>
  <c r="I31" i="1"/>
  <c r="I34" i="1" s="1"/>
  <c r="I45" i="1" s="1"/>
  <c r="I4" i="4" s="1"/>
  <c r="I30" i="1"/>
  <c r="B31" i="1"/>
  <c r="C31" i="1"/>
  <c r="D31" i="1"/>
  <c r="E31" i="1"/>
  <c r="B32" i="1"/>
  <c r="C32" i="1"/>
  <c r="D32" i="1"/>
  <c r="E32" i="1"/>
  <c r="C30" i="1"/>
  <c r="D30" i="1"/>
  <c r="E30" i="1"/>
  <c r="B30" i="1"/>
  <c r="K27" i="1"/>
  <c r="K44" i="1" s="1"/>
  <c r="K3" i="4" s="1"/>
  <c r="J23" i="1"/>
  <c r="J26" i="1" s="1"/>
  <c r="J43" i="1" s="1"/>
  <c r="K23" i="1"/>
  <c r="K26" i="1" s="1"/>
  <c r="K43" i="1" s="1"/>
  <c r="K2" i="4" s="1"/>
  <c r="L23" i="1"/>
  <c r="L26" i="1" s="1"/>
  <c r="M23" i="1"/>
  <c r="M26" i="1" s="1"/>
  <c r="M38" i="1" s="1"/>
  <c r="M47" i="1" s="1"/>
  <c r="M6" i="4" s="1"/>
  <c r="N23" i="1"/>
  <c r="N26" i="1" s="1"/>
  <c r="N43" i="1" s="1"/>
  <c r="O23" i="1"/>
  <c r="O26" i="1" s="1"/>
  <c r="O38" i="1" s="1"/>
  <c r="O47" i="1" s="1"/>
  <c r="O6" i="4" s="1"/>
  <c r="P23" i="1"/>
  <c r="P26" i="1" s="1"/>
  <c r="P38" i="1" s="1"/>
  <c r="P47" i="1" s="1"/>
  <c r="P6" i="4" s="1"/>
  <c r="Q23" i="1"/>
  <c r="Q26" i="1" s="1"/>
  <c r="Q43" i="1" s="1"/>
  <c r="Q2" i="4" s="1"/>
  <c r="R23" i="1"/>
  <c r="R26" i="1" s="1"/>
  <c r="R43" i="1" s="1"/>
  <c r="S23" i="1"/>
  <c r="S26" i="1" s="1"/>
  <c r="S43" i="1" s="1"/>
  <c r="S2" i="4" s="1"/>
  <c r="T23" i="1"/>
  <c r="T26" i="1" s="1"/>
  <c r="U23" i="1"/>
  <c r="U26" i="1" s="1"/>
  <c r="U43" i="1" s="1"/>
  <c r="U2" i="4" s="1"/>
  <c r="V23" i="1"/>
  <c r="V26" i="1" s="1"/>
  <c r="V38" i="1" s="1"/>
  <c r="V47" i="1" s="1"/>
  <c r="V6" i="4" s="1"/>
  <c r="W23" i="1"/>
  <c r="W26" i="1" s="1"/>
  <c r="W38" i="1" s="1"/>
  <c r="W47" i="1" s="1"/>
  <c r="W6" i="4" s="1"/>
  <c r="X23" i="1"/>
  <c r="X26" i="1" s="1"/>
  <c r="X38" i="1" s="1"/>
  <c r="X47" i="1" s="1"/>
  <c r="X6" i="4" s="1"/>
  <c r="J24" i="1"/>
  <c r="J27" i="1" s="1"/>
  <c r="K24" i="1"/>
  <c r="L24" i="1"/>
  <c r="L27" i="1" s="1"/>
  <c r="L44" i="1" s="1"/>
  <c r="L3" i="4" s="1"/>
  <c r="M24" i="1"/>
  <c r="M27" i="1" s="1"/>
  <c r="M44" i="1" s="1"/>
  <c r="N24" i="1"/>
  <c r="N27" i="1" s="1"/>
  <c r="O24" i="1"/>
  <c r="O27" i="1" s="1"/>
  <c r="O39" i="1" s="1"/>
  <c r="O48" i="1" s="1"/>
  <c r="O7" i="4" s="1"/>
  <c r="P24" i="1"/>
  <c r="P27" i="1" s="1"/>
  <c r="Q24" i="1"/>
  <c r="Q27" i="1" s="1"/>
  <c r="R24" i="1"/>
  <c r="R27" i="1" s="1"/>
  <c r="S24" i="1"/>
  <c r="S27" i="1" s="1"/>
  <c r="S44" i="1" s="1"/>
  <c r="S3" i="4" s="1"/>
  <c r="T24" i="1"/>
  <c r="T27" i="1" s="1"/>
  <c r="T44" i="1" s="1"/>
  <c r="T3" i="4" s="1"/>
  <c r="U24" i="1"/>
  <c r="U27" i="1" s="1"/>
  <c r="U44" i="1" s="1"/>
  <c r="U3" i="4" s="1"/>
  <c r="V24" i="1"/>
  <c r="V27" i="1" s="1"/>
  <c r="W24" i="1"/>
  <c r="W27" i="1" s="1"/>
  <c r="W44" i="1" s="1"/>
  <c r="W3" i="4" s="1"/>
  <c r="X24" i="1"/>
  <c r="X27" i="1" s="1"/>
  <c r="I24" i="1"/>
  <c r="I27" i="1" s="1"/>
  <c r="I39" i="1" s="1"/>
  <c r="I48" i="1" s="1"/>
  <c r="I7" i="4" s="1"/>
  <c r="I23" i="1"/>
  <c r="I26" i="1" s="1"/>
  <c r="B24" i="1"/>
  <c r="B27" i="1" s="1"/>
  <c r="B44" i="1" s="1"/>
  <c r="B3" i="4" s="1"/>
  <c r="C24" i="1"/>
  <c r="C27" i="1" s="1"/>
  <c r="C44" i="1" s="1"/>
  <c r="C3" i="4" s="1"/>
  <c r="D24" i="1"/>
  <c r="D27" i="1" s="1"/>
  <c r="D44" i="1" s="1"/>
  <c r="D3" i="4" s="1"/>
  <c r="E24" i="1"/>
  <c r="C23" i="1"/>
  <c r="C26" i="1" s="1"/>
  <c r="C43" i="1" s="1"/>
  <c r="C2" i="4" s="1"/>
  <c r="D23" i="1"/>
  <c r="D26" i="1" s="1"/>
  <c r="E23" i="1"/>
  <c r="B23" i="1"/>
  <c r="B26" i="1" s="1"/>
  <c r="B43" i="1" s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Y46" i="1" s="1"/>
  <c r="Y5" i="4" s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J19" i="1"/>
  <c r="B19" i="1"/>
  <c r="C19" i="1"/>
  <c r="D19" i="1"/>
  <c r="I38" i="1" l="1"/>
  <c r="I47" i="1" s="1"/>
  <c r="I6" i="4" s="1"/>
  <c r="I43" i="1"/>
  <c r="I2" i="4" s="1"/>
  <c r="W46" i="1"/>
  <c r="W5" i="4" s="1"/>
  <c r="W39" i="1"/>
  <c r="W48" i="1" s="1"/>
  <c r="W7" i="4" s="1"/>
  <c r="Q39" i="1"/>
  <c r="Q48" i="1" s="1"/>
  <c r="Q7" i="4" s="1"/>
  <c r="Q45" i="1"/>
  <c r="Q4" i="4" s="1"/>
  <c r="T43" i="1"/>
  <c r="T2" i="4" s="1"/>
  <c r="T38" i="1"/>
  <c r="T47" i="1" s="1"/>
  <c r="T6" i="4" s="1"/>
  <c r="P43" i="1"/>
  <c r="P2" i="4" s="1"/>
  <c r="V44" i="1"/>
  <c r="V3" i="4" s="1"/>
  <c r="V39" i="1"/>
  <c r="V48" i="1" s="1"/>
  <c r="V7" i="4" s="1"/>
  <c r="O44" i="1"/>
  <c r="O3" i="4" s="1"/>
  <c r="L43" i="1"/>
  <c r="L2" i="4" s="1"/>
  <c r="L38" i="1"/>
  <c r="L47" i="1" s="1"/>
  <c r="L6" i="4" s="1"/>
  <c r="X43" i="1"/>
  <c r="X2" i="4" s="1"/>
  <c r="AD46" i="1"/>
  <c r="AD5" i="4" s="1"/>
  <c r="X46" i="1"/>
  <c r="X5" i="4" s="1"/>
  <c r="N38" i="1"/>
  <c r="N47" i="1" s="1"/>
  <c r="N6" i="4" s="1"/>
  <c r="I44" i="1"/>
  <c r="I3" i="4" s="1"/>
  <c r="V43" i="1"/>
  <c r="V2" i="4" s="1"/>
  <c r="K39" i="1"/>
  <c r="K48" i="1" s="1"/>
  <c r="K7" i="4" s="1"/>
  <c r="Q44" i="1"/>
  <c r="Q3" i="4" s="1"/>
  <c r="N44" i="1"/>
  <c r="N3" i="4" s="1"/>
  <c r="N39" i="1"/>
  <c r="N48" i="1" s="1"/>
  <c r="N7" i="4" s="1"/>
  <c r="AH44" i="3"/>
  <c r="AH9" i="4" s="1"/>
  <c r="X39" i="1"/>
  <c r="X48" i="1" s="1"/>
  <c r="X7" i="4" s="1"/>
  <c r="M39" i="1"/>
  <c r="M48" i="1" s="1"/>
  <c r="M7" i="4" s="1"/>
  <c r="K38" i="1"/>
  <c r="K47" i="1" s="1"/>
  <c r="K6" i="4" s="1"/>
  <c r="AH43" i="3"/>
  <c r="AH8" i="4" s="1"/>
  <c r="AG43" i="3"/>
  <c r="AG8" i="4" s="1"/>
  <c r="N43" i="3"/>
  <c r="N8" i="4" s="1"/>
  <c r="N38" i="3"/>
  <c r="N47" i="3" s="1"/>
  <c r="N12" i="4" s="1"/>
  <c r="J44" i="3"/>
  <c r="J9" i="4" s="1"/>
  <c r="J39" i="3"/>
  <c r="J48" i="3" s="1"/>
  <c r="J13" i="4" s="1"/>
  <c r="V43" i="3"/>
  <c r="V8" i="4" s="1"/>
  <c r="V38" i="3"/>
  <c r="V47" i="3" s="1"/>
  <c r="V12" i="4" s="1"/>
  <c r="Q39" i="3"/>
  <c r="Q48" i="3" s="1"/>
  <c r="Q13" i="4" s="1"/>
  <c r="S43" i="3"/>
  <c r="S8" i="4" s="1"/>
  <c r="Y43" i="3"/>
  <c r="Y8" i="4" s="1"/>
  <c r="L39" i="3"/>
  <c r="L48" i="3" s="1"/>
  <c r="L13" i="4" s="1"/>
  <c r="T39" i="3"/>
  <c r="T48" i="3" s="1"/>
  <c r="T13" i="4" s="1"/>
  <c r="Q44" i="3"/>
  <c r="Q9" i="4" s="1"/>
  <c r="AE44" i="3"/>
  <c r="AE9" i="4" s="1"/>
  <c r="S39" i="3"/>
  <c r="S48" i="3" s="1"/>
  <c r="S13" i="4" s="1"/>
  <c r="U39" i="3"/>
  <c r="U48" i="3" s="1"/>
  <c r="U13" i="4" s="1"/>
  <c r="X43" i="3"/>
  <c r="X8" i="4" s="1"/>
  <c r="T44" i="3"/>
  <c r="T9" i="4" s="1"/>
  <c r="S46" i="3"/>
  <c r="S11" i="4" s="1"/>
  <c r="I39" i="3"/>
  <c r="I48" i="3" s="1"/>
  <c r="I13" i="4" s="1"/>
  <c r="AM45" i="3"/>
  <c r="AM10" i="4" s="1"/>
  <c r="J38" i="3"/>
  <c r="J47" i="3" s="1"/>
  <c r="J12" i="4" s="1"/>
  <c r="I43" i="3"/>
  <c r="I8" i="4" s="1"/>
  <c r="I47" i="3"/>
  <c r="I12" i="4" s="1"/>
  <c r="O44" i="3"/>
  <c r="O9" i="4" s="1"/>
  <c r="O39" i="3"/>
  <c r="O48" i="3" s="1"/>
  <c r="O13" i="4" s="1"/>
  <c r="W44" i="3"/>
  <c r="W9" i="4" s="1"/>
  <c r="W39" i="3"/>
  <c r="W48" i="3" s="1"/>
  <c r="W13" i="4" s="1"/>
  <c r="L38" i="3"/>
  <c r="L47" i="3" s="1"/>
  <c r="L12" i="4" s="1"/>
  <c r="L43" i="3"/>
  <c r="L8" i="4" s="1"/>
  <c r="P39" i="3"/>
  <c r="P48" i="3" s="1"/>
  <c r="P13" i="4" s="1"/>
  <c r="P44" i="3"/>
  <c r="P9" i="4" s="1"/>
  <c r="AM46" i="3"/>
  <c r="AM11" i="4" s="1"/>
  <c r="AE46" i="3"/>
  <c r="AE11" i="4" s="1"/>
  <c r="AL46" i="3"/>
  <c r="AL11" i="4" s="1"/>
  <c r="AD46" i="3"/>
  <c r="AD11" i="4" s="1"/>
  <c r="AJ46" i="3"/>
  <c r="AJ11" i="4" s="1"/>
  <c r="AB46" i="3"/>
  <c r="AB11" i="4" s="1"/>
  <c r="X46" i="3"/>
  <c r="X11" i="4" s="1"/>
  <c r="Z46" i="3"/>
  <c r="Z11" i="4" s="1"/>
  <c r="AI46" i="3"/>
  <c r="AI11" i="4" s="1"/>
  <c r="AA46" i="3"/>
  <c r="AA11" i="4" s="1"/>
  <c r="AH46" i="3"/>
  <c r="AH11" i="4" s="1"/>
  <c r="Q38" i="3"/>
  <c r="Q47" i="3" s="1"/>
  <c r="Q12" i="4" s="1"/>
  <c r="X39" i="3"/>
  <c r="X48" i="3" s="1"/>
  <c r="X13" i="4" s="1"/>
  <c r="X44" i="3"/>
  <c r="X9" i="4" s="1"/>
  <c r="AB45" i="3"/>
  <c r="AB10" i="4" s="1"/>
  <c r="AC46" i="3"/>
  <c r="AC11" i="4" s="1"/>
  <c r="R38" i="3"/>
  <c r="R47" i="3" s="1"/>
  <c r="R12" i="4" s="1"/>
  <c r="U38" i="3"/>
  <c r="U47" i="3" s="1"/>
  <c r="U12" i="4" s="1"/>
  <c r="U43" i="3"/>
  <c r="U8" i="4" s="1"/>
  <c r="AE45" i="3"/>
  <c r="AE10" i="4" s="1"/>
  <c r="AF46" i="3"/>
  <c r="AF11" i="4" s="1"/>
  <c r="K39" i="3"/>
  <c r="K48" i="3" s="1"/>
  <c r="K13" i="4" s="1"/>
  <c r="AH39" i="3"/>
  <c r="AH48" i="3" s="1"/>
  <c r="AH13" i="4" s="1"/>
  <c r="U44" i="3"/>
  <c r="U9" i="4" s="1"/>
  <c r="AF45" i="3"/>
  <c r="AF10" i="4" s="1"/>
  <c r="AG46" i="3"/>
  <c r="AG11" i="4" s="1"/>
  <c r="O38" i="3"/>
  <c r="O47" i="3" s="1"/>
  <c r="O12" i="4" s="1"/>
  <c r="O43" i="3"/>
  <c r="O8" i="4" s="1"/>
  <c r="W38" i="3"/>
  <c r="W47" i="3" s="1"/>
  <c r="W12" i="4" s="1"/>
  <c r="W43" i="3"/>
  <c r="W8" i="4" s="1"/>
  <c r="AJ45" i="3"/>
  <c r="AJ10" i="4" s="1"/>
  <c r="AK46" i="3"/>
  <c r="AK11" i="4" s="1"/>
  <c r="R39" i="3"/>
  <c r="R48" i="3" s="1"/>
  <c r="R13" i="4" s="1"/>
  <c r="K43" i="3"/>
  <c r="K8" i="4" s="1"/>
  <c r="N39" i="3"/>
  <c r="N48" i="3" s="1"/>
  <c r="N13" i="4" s="1"/>
  <c r="N44" i="3"/>
  <c r="N9" i="4" s="1"/>
  <c r="V39" i="3"/>
  <c r="V48" i="3" s="1"/>
  <c r="V13" i="4" s="1"/>
  <c r="V44" i="3"/>
  <c r="V9" i="4" s="1"/>
  <c r="Y46" i="3"/>
  <c r="Y11" i="4" s="1"/>
  <c r="T38" i="3"/>
  <c r="T47" i="3" s="1"/>
  <c r="T12" i="4" s="1"/>
  <c r="P38" i="3"/>
  <c r="P47" i="3" s="1"/>
  <c r="P12" i="4" s="1"/>
  <c r="X38" i="3"/>
  <c r="X47" i="3" s="1"/>
  <c r="X12" i="4" s="1"/>
  <c r="M38" i="3"/>
  <c r="M47" i="3" s="1"/>
  <c r="M12" i="4" s="1"/>
  <c r="M43" i="3"/>
  <c r="M8" i="4" s="1"/>
  <c r="I44" i="3"/>
  <c r="I9" i="4" s="1"/>
  <c r="AC43" i="3"/>
  <c r="AC8" i="4" s="1"/>
  <c r="AL45" i="3"/>
  <c r="AL10" i="4" s="1"/>
  <c r="AD45" i="3"/>
  <c r="AD10" i="4" s="1"/>
  <c r="AK45" i="3"/>
  <c r="AK10" i="4" s="1"/>
  <c r="AC45" i="3"/>
  <c r="AC10" i="4" s="1"/>
  <c r="AI45" i="3"/>
  <c r="AI10" i="4" s="1"/>
  <c r="AA45" i="3"/>
  <c r="AA10" i="4" s="1"/>
  <c r="AG45" i="3"/>
  <c r="AG10" i="4" s="1"/>
  <c r="X45" i="3"/>
  <c r="X10" i="4" s="1"/>
  <c r="Z45" i="3"/>
  <c r="Z10" i="4" s="1"/>
  <c r="Y45" i="3"/>
  <c r="Y10" i="4" s="1"/>
  <c r="M39" i="3"/>
  <c r="M48" i="3" s="1"/>
  <c r="M13" i="4" s="1"/>
  <c r="P43" i="3"/>
  <c r="P8" i="4" s="1"/>
  <c r="L44" i="3"/>
  <c r="L9" i="4" s="1"/>
  <c r="AA45" i="1"/>
  <c r="AA4" i="4" s="1"/>
  <c r="AH45" i="1"/>
  <c r="AH4" i="4" s="1"/>
  <c r="AK46" i="1"/>
  <c r="AK5" i="4" s="1"/>
  <c r="AH46" i="1"/>
  <c r="AH5" i="4" s="1"/>
  <c r="AJ46" i="1"/>
  <c r="AJ5" i="4" s="1"/>
  <c r="AI46" i="1"/>
  <c r="AI5" i="4" s="1"/>
  <c r="AF45" i="1"/>
  <c r="AF4" i="4" s="1"/>
  <c r="AC46" i="1"/>
  <c r="AC5" i="4" s="1"/>
  <c r="AB46" i="1"/>
  <c r="AB5" i="4" s="1"/>
  <c r="AA46" i="1"/>
  <c r="AA5" i="4" s="1"/>
  <c r="AG45" i="1"/>
  <c r="AG4" i="4" s="1"/>
  <c r="AE45" i="1"/>
  <c r="AE4" i="4" s="1"/>
  <c r="Z45" i="1"/>
  <c r="Z4" i="4" s="1"/>
  <c r="AG46" i="1"/>
  <c r="AG5" i="4" s="1"/>
  <c r="AL45" i="1"/>
  <c r="AL4" i="4" s="1"/>
  <c r="AK45" i="1"/>
  <c r="AK4" i="4" s="1"/>
  <c r="AM46" i="1"/>
  <c r="AM5" i="4" s="1"/>
  <c r="AE46" i="1"/>
  <c r="AE5" i="4" s="1"/>
  <c r="AJ45" i="1"/>
  <c r="AJ4" i="4" s="1"/>
  <c r="AB45" i="1"/>
  <c r="AB4" i="4" s="1"/>
  <c r="Y45" i="1"/>
  <c r="Y4" i="4" s="1"/>
  <c r="AM45" i="1"/>
  <c r="AM4" i="4" s="1"/>
  <c r="AD45" i="1"/>
  <c r="AD4" i="4" s="1"/>
  <c r="Z35" i="1"/>
  <c r="Z46" i="1" s="1"/>
  <c r="Z5" i="4" s="1"/>
  <c r="AF46" i="1"/>
  <c r="AF5" i="4" s="1"/>
  <c r="AC45" i="1"/>
  <c r="AC4" i="4" s="1"/>
  <c r="AL46" i="1"/>
  <c r="AL5" i="4" s="1"/>
  <c r="AI45" i="1"/>
  <c r="AI4" i="4" s="1"/>
  <c r="Z43" i="1" l="1"/>
  <c r="Z2" i="4" s="1"/>
  <c r="Z38" i="1"/>
  <c r="Z47" i="1" s="1"/>
  <c r="Z6" i="4" s="1"/>
  <c r="AF39" i="1"/>
  <c r="AF48" i="1" s="1"/>
  <c r="AF7" i="4" s="1"/>
  <c r="AF44" i="1"/>
  <c r="AF3" i="4" s="1"/>
  <c r="AE44" i="1"/>
  <c r="AE3" i="4" s="1"/>
  <c r="AE39" i="1"/>
  <c r="AE48" i="1" s="1"/>
  <c r="AE7" i="4" s="1"/>
  <c r="AG38" i="1"/>
  <c r="AG47" i="1" s="1"/>
  <c r="AG6" i="4" s="1"/>
  <c r="AG43" i="1"/>
  <c r="AG2" i="4" s="1"/>
  <c r="AH44" i="1"/>
  <c r="AH3" i="4" s="1"/>
  <c r="AH39" i="1"/>
  <c r="AH48" i="1" s="1"/>
  <c r="AH7" i="4" s="1"/>
  <c r="Y38" i="3"/>
  <c r="Y47" i="3" s="1"/>
  <c r="Y12" i="4" s="1"/>
  <c r="AC38" i="3"/>
  <c r="AC47" i="3" s="1"/>
  <c r="AC12" i="4" s="1"/>
  <c r="AC38" i="1"/>
  <c r="AC47" i="1" s="1"/>
  <c r="AC6" i="4" s="1"/>
  <c r="AC43" i="1"/>
  <c r="AC2" i="4" s="1"/>
  <c r="AK44" i="1"/>
  <c r="AK3" i="4" s="1"/>
  <c r="AK39" i="1"/>
  <c r="AK48" i="1" s="1"/>
  <c r="AK7" i="4" s="1"/>
  <c r="AM44" i="1"/>
  <c r="AM3" i="4" s="1"/>
  <c r="AM39" i="1"/>
  <c r="AM48" i="1" s="1"/>
  <c r="AM7" i="4" s="1"/>
  <c r="AG39" i="1"/>
  <c r="AG48" i="1" s="1"/>
  <c r="AG7" i="4" s="1"/>
  <c r="AG44" i="1"/>
  <c r="AG3" i="4" s="1"/>
  <c r="AB44" i="1"/>
  <c r="AB3" i="4" s="1"/>
  <c r="AB39" i="1"/>
  <c r="AB48" i="1" s="1"/>
  <c r="AB7" i="4" s="1"/>
  <c r="AC44" i="1"/>
  <c r="AC3" i="4" s="1"/>
  <c r="AC39" i="1"/>
  <c r="AC48" i="1" s="1"/>
  <c r="AC7" i="4" s="1"/>
  <c r="AL39" i="1"/>
  <c r="AL48" i="1" s="1"/>
  <c r="AL7" i="4" s="1"/>
  <c r="AL44" i="1"/>
  <c r="AL3" i="4" s="1"/>
  <c r="AL43" i="1"/>
  <c r="AL2" i="4" s="1"/>
  <c r="AL38" i="1"/>
  <c r="AL47" i="1" s="1"/>
  <c r="AL6" i="4" s="1"/>
  <c r="AM38" i="1"/>
  <c r="AM47" i="1" s="1"/>
  <c r="AM6" i="4" s="1"/>
  <c r="AM43" i="1"/>
  <c r="AM2" i="4" s="1"/>
  <c r="AD39" i="1"/>
  <c r="AD48" i="1" s="1"/>
  <c r="AD7" i="4" s="1"/>
  <c r="AD44" i="1"/>
  <c r="AD3" i="4" s="1"/>
  <c r="AA43" i="1"/>
  <c r="AA2" i="4" s="1"/>
  <c r="AA38" i="1"/>
  <c r="AA47" i="1" s="1"/>
  <c r="AA6" i="4" s="1"/>
  <c r="AA44" i="1"/>
  <c r="AA3" i="4" s="1"/>
  <c r="AA39" i="1"/>
  <c r="AA48" i="1" s="1"/>
  <c r="AA7" i="4" s="1"/>
  <c r="Y43" i="1"/>
  <c r="Y2" i="4" s="1"/>
  <c r="Y38" i="1"/>
  <c r="Y47" i="1" s="1"/>
  <c r="Y6" i="4" s="1"/>
  <c r="AG38" i="3"/>
  <c r="AG47" i="3" s="1"/>
  <c r="AG12" i="4" s="1"/>
  <c r="AB43" i="1"/>
  <c r="AB2" i="4" s="1"/>
  <c r="AB38" i="1"/>
  <c r="AB47" i="1" s="1"/>
  <c r="AB6" i="4" s="1"/>
  <c r="AD43" i="1"/>
  <c r="AD2" i="4" s="1"/>
  <c r="AD38" i="1"/>
  <c r="AD47" i="1" s="1"/>
  <c r="AD6" i="4" s="1"/>
  <c r="AK43" i="1"/>
  <c r="AK2" i="4" s="1"/>
  <c r="AK38" i="1"/>
  <c r="AK47" i="1" s="1"/>
  <c r="AK6" i="4" s="1"/>
  <c r="AH43" i="1"/>
  <c r="AH2" i="4" s="1"/>
  <c r="AH38" i="1"/>
  <c r="AH47" i="1" s="1"/>
  <c r="AH6" i="4" s="1"/>
  <c r="AF38" i="1"/>
  <c r="AF47" i="1" s="1"/>
  <c r="AF6" i="4" s="1"/>
  <c r="AF43" i="1"/>
  <c r="AF2" i="4" s="1"/>
  <c r="AI43" i="1"/>
  <c r="AI2" i="4" s="1"/>
  <c r="AI38" i="1"/>
  <c r="AI47" i="1" s="1"/>
  <c r="AI6" i="4" s="1"/>
  <c r="Z44" i="1"/>
  <c r="Z3" i="4" s="1"/>
  <c r="Z39" i="1"/>
  <c r="Z48" i="1" s="1"/>
  <c r="Z7" i="4" s="1"/>
  <c r="AJ43" i="1"/>
  <c r="AJ2" i="4" s="1"/>
  <c r="AJ38" i="1"/>
  <c r="AJ47" i="1" s="1"/>
  <c r="AJ6" i="4" s="1"/>
  <c r="AJ44" i="1"/>
  <c r="AJ3" i="4" s="1"/>
  <c r="AJ39" i="1"/>
  <c r="AJ48" i="1" s="1"/>
  <c r="AJ7" i="4" s="1"/>
  <c r="AI44" i="1"/>
  <c r="AI3" i="4" s="1"/>
  <c r="AI39" i="1"/>
  <c r="AI48" i="1" s="1"/>
  <c r="AI7" i="4" s="1"/>
  <c r="Y44" i="1"/>
  <c r="Y3" i="4" s="1"/>
  <c r="Y39" i="1"/>
  <c r="Y48" i="1" s="1"/>
  <c r="Y7" i="4" s="1"/>
  <c r="AE43" i="1"/>
  <c r="AE2" i="4" s="1"/>
  <c r="AE38" i="1"/>
  <c r="AE47" i="1" s="1"/>
  <c r="AE6" i="4" s="1"/>
  <c r="AE39" i="3"/>
  <c r="AE48" i="3" s="1"/>
  <c r="AE13" i="4" s="1"/>
  <c r="AF39" i="3"/>
  <c r="AF48" i="3" s="1"/>
  <c r="AF13" i="4" s="1"/>
  <c r="AF44" i="3"/>
  <c r="AF9" i="4" s="1"/>
  <c r="AD43" i="3"/>
  <c r="AD8" i="4" s="1"/>
  <c r="AD38" i="3"/>
  <c r="AD47" i="3" s="1"/>
  <c r="AD12" i="4" s="1"/>
  <c r="AA44" i="3"/>
  <c r="AA9" i="4" s="1"/>
  <c r="AA39" i="3"/>
  <c r="AA48" i="3" s="1"/>
  <c r="AA13" i="4" s="1"/>
  <c r="AL43" i="3"/>
  <c r="AL8" i="4" s="1"/>
  <c r="AL38" i="3"/>
  <c r="AL47" i="3" s="1"/>
  <c r="AL12" i="4" s="1"/>
  <c r="AK39" i="3"/>
  <c r="AK48" i="3" s="1"/>
  <c r="AK13" i="4" s="1"/>
  <c r="AK44" i="3"/>
  <c r="AK9" i="4" s="1"/>
  <c r="AB38" i="3"/>
  <c r="AB47" i="3" s="1"/>
  <c r="AB12" i="4" s="1"/>
  <c r="AB43" i="3"/>
  <c r="AB8" i="4" s="1"/>
  <c r="Z44" i="3"/>
  <c r="Z9" i="4" s="1"/>
  <c r="Z39" i="3"/>
  <c r="Z48" i="3" s="1"/>
  <c r="Z13" i="4" s="1"/>
  <c r="AF38" i="3"/>
  <c r="AF47" i="3" s="1"/>
  <c r="AF12" i="4" s="1"/>
  <c r="AF43" i="3"/>
  <c r="AF8" i="4" s="1"/>
  <c r="AD39" i="3"/>
  <c r="AD48" i="3" s="1"/>
  <c r="AD13" i="4" s="1"/>
  <c r="AD44" i="3"/>
  <c r="AD9" i="4" s="1"/>
  <c r="Z43" i="3"/>
  <c r="Z8" i="4" s="1"/>
  <c r="Z38" i="3"/>
  <c r="Z47" i="3" s="1"/>
  <c r="Z12" i="4" s="1"/>
  <c r="AA38" i="3"/>
  <c r="AA47" i="3" s="1"/>
  <c r="AA12" i="4" s="1"/>
  <c r="AA43" i="3"/>
  <c r="AA8" i="4" s="1"/>
  <c r="AL39" i="3"/>
  <c r="AL48" i="3" s="1"/>
  <c r="AL13" i="4" s="1"/>
  <c r="AL44" i="3"/>
  <c r="AL9" i="4" s="1"/>
  <c r="AI38" i="3"/>
  <c r="AI47" i="3" s="1"/>
  <c r="AI12" i="4" s="1"/>
  <c r="AI43" i="3"/>
  <c r="AI8" i="4" s="1"/>
  <c r="AI44" i="3"/>
  <c r="AI9" i="4" s="1"/>
  <c r="AI39" i="3"/>
  <c r="AI48" i="3" s="1"/>
  <c r="AI13" i="4" s="1"/>
  <c r="AB39" i="3"/>
  <c r="AB48" i="3" s="1"/>
  <c r="AB13" i="4" s="1"/>
  <c r="AB44" i="3"/>
  <c r="AB9" i="4" s="1"/>
  <c r="AE38" i="3"/>
  <c r="AE47" i="3" s="1"/>
  <c r="AE12" i="4" s="1"/>
  <c r="AE43" i="3"/>
  <c r="AE8" i="4" s="1"/>
  <c r="AK38" i="3"/>
  <c r="AK47" i="3" s="1"/>
  <c r="AK12" i="4" s="1"/>
  <c r="AK43" i="3"/>
  <c r="AK8" i="4" s="1"/>
  <c r="AJ39" i="3"/>
  <c r="AJ48" i="3" s="1"/>
  <c r="AJ13" i="4" s="1"/>
  <c r="AJ44" i="3"/>
  <c r="AJ9" i="4" s="1"/>
  <c r="Y39" i="3"/>
  <c r="Y48" i="3" s="1"/>
  <c r="Y13" i="4" s="1"/>
  <c r="Y44" i="3"/>
  <c r="Y9" i="4" s="1"/>
  <c r="AM44" i="3"/>
  <c r="AM9" i="4" s="1"/>
  <c r="AM39" i="3"/>
  <c r="AM48" i="3" s="1"/>
  <c r="AM13" i="4" s="1"/>
  <c r="AH38" i="3"/>
  <c r="AH47" i="3" s="1"/>
  <c r="AH12" i="4" s="1"/>
  <c r="AH45" i="3"/>
  <c r="AH10" i="4" s="1"/>
  <c r="AJ38" i="3"/>
  <c r="AJ47" i="3" s="1"/>
  <c r="AJ12" i="4" s="1"/>
  <c r="AJ43" i="3"/>
  <c r="AJ8" i="4" s="1"/>
  <c r="AM38" i="3"/>
  <c r="AM47" i="3" s="1"/>
  <c r="AM12" i="4" s="1"/>
  <c r="AM43" i="3"/>
  <c r="AM8" i="4" s="1"/>
  <c r="AC39" i="3"/>
  <c r="AC48" i="3" s="1"/>
  <c r="AC13" i="4" s="1"/>
  <c r="AC44" i="3"/>
  <c r="AC9" i="4" s="1"/>
  <c r="AG39" i="3"/>
  <c r="AG48" i="3" s="1"/>
  <c r="AG13" i="4" s="1"/>
  <c r="AG44" i="3"/>
  <c r="AG9" i="4" s="1"/>
</calcChain>
</file>

<file path=xl/sharedStrings.xml><?xml version="1.0" encoding="utf-8"?>
<sst xmlns="http://schemas.openxmlformats.org/spreadsheetml/2006/main" count="434" uniqueCount="30">
  <si>
    <t>Domain</t>
  </si>
  <si>
    <t>AreaCode</t>
  </si>
  <si>
    <t>ItemCode</t>
  </si>
  <si>
    <t>ElementCode</t>
  </si>
  <si>
    <t>d.source</t>
  </si>
  <si>
    <t>ItemName</t>
  </si>
  <si>
    <t>ElementName</t>
  </si>
  <si>
    <t>Unit</t>
  </si>
  <si>
    <t>NA</t>
  </si>
  <si>
    <t>IDN</t>
  </si>
  <si>
    <t>PL</t>
  </si>
  <si>
    <t>AH</t>
  </si>
  <si>
    <t>GF</t>
  </si>
  <si>
    <t>FC</t>
  </si>
  <si>
    <t>EM_CO2</t>
  </si>
  <si>
    <t>Faostat</t>
  </si>
  <si>
    <t>FO</t>
  </si>
  <si>
    <t>GL</t>
  </si>
  <si>
    <t>Outlook</t>
  </si>
  <si>
    <t>Forest land</t>
  </si>
  <si>
    <t>Emissions or CO2</t>
  </si>
  <si>
    <t>Gigagram</t>
  </si>
  <si>
    <t>Emissions_CO2Eq</t>
  </si>
  <si>
    <t>Emissions of all GHG in CO2 Equivalent</t>
  </si>
  <si>
    <t>MYS</t>
  </si>
  <si>
    <t>Area</t>
  </si>
  <si>
    <t>Net Forest conversion</t>
  </si>
  <si>
    <t>NFC Adjustment</t>
  </si>
  <si>
    <t>Forest</t>
  </si>
  <si>
    <t>EXPORT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</si>
</sst>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sz val="22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zoomScale="85" zoomScaleNormal="85" workbookViewId="0">
      <pane xSplit="8" ySplit="1" topLeftCell="S5" activePane="bottomRight" state="frozen"/>
      <selection pane="topRight" activeCell="I1" sqref="I1"/>
      <selection pane="bottomLeft" activeCell="A2" sqref="A2"/>
      <selection pane="bottomRight" activeCell="Y34" sqref="Y34:AM35"/>
    </sheetView>
  </sheetViews>
  <sheetFormatPr defaultRowHeight="15" x14ac:dyDescent="0.25"/>
  <cols>
    <col min="1" max="1" width="7.85546875" bestFit="1" customWidth="1"/>
    <col min="2" max="3" width="9.7109375" bestFit="1" customWidth="1"/>
    <col min="4" max="4" width="16.5703125" bestFit="1" customWidth="1"/>
    <col min="5" max="5" width="8.5703125" bestFit="1" customWidth="1"/>
    <col min="6" max="6" width="10.85546875" bestFit="1" customWidth="1"/>
    <col min="7" max="7" width="35.7109375" bestFit="1" customWidth="1"/>
    <col min="8" max="8" width="9.28515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  <c r="V1">
        <v>2013</v>
      </c>
      <c r="W1">
        <v>2014</v>
      </c>
      <c r="X1">
        <v>2015</v>
      </c>
      <c r="Y1">
        <v>2016</v>
      </c>
      <c r="Z1">
        <v>2017</v>
      </c>
      <c r="AA1">
        <v>2018</v>
      </c>
      <c r="AB1">
        <v>2019</v>
      </c>
      <c r="AC1">
        <v>2020</v>
      </c>
      <c r="AD1">
        <v>2021</v>
      </c>
      <c r="AE1">
        <v>2022</v>
      </c>
      <c r="AF1">
        <v>2023</v>
      </c>
      <c r="AG1">
        <v>2024</v>
      </c>
      <c r="AH1">
        <v>2025</v>
      </c>
      <c r="AI1">
        <v>2026</v>
      </c>
      <c r="AJ1">
        <v>2027</v>
      </c>
      <c r="AK1">
        <v>2028</v>
      </c>
      <c r="AL1">
        <v>2029</v>
      </c>
      <c r="AM1">
        <v>2030</v>
      </c>
    </row>
    <row r="2" spans="1:39" x14ac:dyDescent="0.25">
      <c r="A2" t="s">
        <v>12</v>
      </c>
      <c r="B2" t="s">
        <v>9</v>
      </c>
      <c r="C2" t="s">
        <v>13</v>
      </c>
      <c r="D2" t="s">
        <v>25</v>
      </c>
      <c r="E2" t="s">
        <v>15</v>
      </c>
      <c r="F2" t="s">
        <v>8</v>
      </c>
      <c r="G2" t="s">
        <v>8</v>
      </c>
      <c r="H2" t="s">
        <v>8</v>
      </c>
      <c r="I2">
        <v>1913.6</v>
      </c>
      <c r="J2">
        <v>577.79999999999995</v>
      </c>
      <c r="K2">
        <v>577.79999999999995</v>
      </c>
      <c r="L2">
        <v>577.79999999999995</v>
      </c>
      <c r="M2">
        <v>577.79999999999995</v>
      </c>
      <c r="N2">
        <v>577.79999999999995</v>
      </c>
      <c r="O2">
        <v>713.8</v>
      </c>
      <c r="P2">
        <v>713.8</v>
      </c>
      <c r="Q2">
        <v>713.8</v>
      </c>
      <c r="R2">
        <v>713.8</v>
      </c>
      <c r="S2">
        <v>713.8</v>
      </c>
      <c r="T2">
        <v>713</v>
      </c>
      <c r="U2">
        <v>713</v>
      </c>
      <c r="V2">
        <v>713</v>
      </c>
      <c r="W2">
        <v>713</v>
      </c>
      <c r="X2">
        <v>713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</row>
    <row r="3" spans="1:39" x14ac:dyDescent="0.25">
      <c r="A3" t="s">
        <v>12</v>
      </c>
      <c r="B3" t="s">
        <v>9</v>
      </c>
      <c r="C3" t="s">
        <v>13</v>
      </c>
      <c r="D3" t="s">
        <v>14</v>
      </c>
      <c r="E3" t="s">
        <v>15</v>
      </c>
      <c r="F3" t="s">
        <v>8</v>
      </c>
      <c r="G3" t="s">
        <v>8</v>
      </c>
      <c r="H3" t="s">
        <v>8</v>
      </c>
      <c r="I3">
        <v>1126951.5404999999</v>
      </c>
      <c r="J3">
        <v>344209.36330000003</v>
      </c>
      <c r="K3">
        <v>341272.58630000002</v>
      </c>
      <c r="L3">
        <v>338317.3541</v>
      </c>
      <c r="M3">
        <v>335343.49219999998</v>
      </c>
      <c r="N3">
        <v>332350.82400000002</v>
      </c>
      <c r="O3">
        <v>406857.56290000002</v>
      </c>
      <c r="P3">
        <v>402383.33720000001</v>
      </c>
      <c r="Q3">
        <v>397845.58279999997</v>
      </c>
      <c r="R3">
        <v>393242.93699999998</v>
      </c>
      <c r="S3">
        <v>388573.99790000002</v>
      </c>
      <c r="T3">
        <v>383407.13250000001</v>
      </c>
      <c r="U3">
        <v>378615.35440000001</v>
      </c>
      <c r="V3">
        <v>373753.09749999997</v>
      </c>
      <c r="W3">
        <v>368818.7954</v>
      </c>
      <c r="X3">
        <v>363810.83470000001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</row>
    <row r="4" spans="1:39" x14ac:dyDescent="0.25">
      <c r="A4" t="s">
        <v>12</v>
      </c>
      <c r="B4" t="s">
        <v>9</v>
      </c>
      <c r="C4" t="s">
        <v>13</v>
      </c>
      <c r="D4" t="s">
        <v>22</v>
      </c>
      <c r="E4" t="s">
        <v>15</v>
      </c>
      <c r="F4" t="s">
        <v>8</v>
      </c>
      <c r="G4" t="s">
        <v>8</v>
      </c>
      <c r="H4" t="s">
        <v>8</v>
      </c>
      <c r="I4">
        <v>1126951.5404999999</v>
      </c>
      <c r="J4">
        <v>344209.36330000003</v>
      </c>
      <c r="K4">
        <v>341272.58630000002</v>
      </c>
      <c r="L4">
        <v>338317.3541</v>
      </c>
      <c r="M4">
        <v>335343.49219999998</v>
      </c>
      <c r="N4">
        <v>332350.82400000002</v>
      </c>
      <c r="O4">
        <v>406857.56290000002</v>
      </c>
      <c r="P4">
        <v>402383.33720000001</v>
      </c>
      <c r="Q4">
        <v>397845.58279999997</v>
      </c>
      <c r="R4">
        <v>393242.93699999998</v>
      </c>
      <c r="S4">
        <v>388573.99790000002</v>
      </c>
      <c r="T4">
        <v>383407.13250000001</v>
      </c>
      <c r="U4">
        <v>378615.35440000001</v>
      </c>
      <c r="V4">
        <v>373753.09749999997</v>
      </c>
      <c r="W4">
        <v>368818.7954</v>
      </c>
      <c r="X4">
        <v>363810.83470000001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</row>
    <row r="5" spans="1:39" x14ac:dyDescent="0.25">
      <c r="A5" t="s">
        <v>12</v>
      </c>
      <c r="B5" t="s">
        <v>9</v>
      </c>
      <c r="C5" t="s">
        <v>16</v>
      </c>
      <c r="D5" t="s">
        <v>25</v>
      </c>
      <c r="E5" t="s">
        <v>15</v>
      </c>
      <c r="F5" t="s">
        <v>8</v>
      </c>
      <c r="G5" t="s">
        <v>8</v>
      </c>
      <c r="H5" t="s">
        <v>8</v>
      </c>
      <c r="I5">
        <v>99409</v>
      </c>
      <c r="J5">
        <v>99098.6</v>
      </c>
      <c r="K5">
        <v>98788.2</v>
      </c>
      <c r="L5">
        <v>98477.8</v>
      </c>
      <c r="M5">
        <v>98167.4</v>
      </c>
      <c r="N5">
        <v>97857</v>
      </c>
      <c r="O5">
        <v>97172</v>
      </c>
      <c r="P5">
        <v>96487</v>
      </c>
      <c r="Q5">
        <v>95802</v>
      </c>
      <c r="R5">
        <v>95117</v>
      </c>
      <c r="S5">
        <v>94432</v>
      </c>
      <c r="T5">
        <v>93747.6</v>
      </c>
      <c r="U5">
        <v>93063.2</v>
      </c>
      <c r="V5">
        <v>92378.8</v>
      </c>
      <c r="W5">
        <v>91694.399999999994</v>
      </c>
      <c r="X5">
        <v>91010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</row>
    <row r="6" spans="1:39" x14ac:dyDescent="0.25">
      <c r="A6" t="s">
        <v>12</v>
      </c>
      <c r="B6" t="s">
        <v>9</v>
      </c>
      <c r="C6" t="s">
        <v>16</v>
      </c>
      <c r="D6" t="s">
        <v>14</v>
      </c>
      <c r="E6" t="s">
        <v>15</v>
      </c>
      <c r="F6" t="s">
        <v>8</v>
      </c>
      <c r="G6" t="s">
        <v>8</v>
      </c>
      <c r="H6" t="s">
        <v>8</v>
      </c>
      <c r="I6">
        <v>-676684.87390000001</v>
      </c>
      <c r="J6">
        <v>344390.63669999997</v>
      </c>
      <c r="K6">
        <v>347327.41369999998</v>
      </c>
      <c r="L6">
        <v>350282.6459</v>
      </c>
      <c r="M6">
        <v>353256.50780000002</v>
      </c>
      <c r="N6">
        <v>356249.17599999998</v>
      </c>
      <c r="O6">
        <v>592675.77040000004</v>
      </c>
      <c r="P6">
        <v>597149.99620000005</v>
      </c>
      <c r="Q6">
        <v>601687.75049999997</v>
      </c>
      <c r="R6">
        <v>606290.39630000002</v>
      </c>
      <c r="S6">
        <v>610959.33539999998</v>
      </c>
      <c r="T6">
        <v>614659.53419999999</v>
      </c>
      <c r="U6">
        <v>619451.31220000004</v>
      </c>
      <c r="V6">
        <v>624313.56909999996</v>
      </c>
      <c r="W6">
        <v>629247.8713</v>
      </c>
      <c r="X6">
        <v>634255.83200000005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</row>
    <row r="7" spans="1:39" x14ac:dyDescent="0.25">
      <c r="A7" t="s">
        <v>12</v>
      </c>
      <c r="B7" t="s">
        <v>9</v>
      </c>
      <c r="C7" t="s">
        <v>16</v>
      </c>
      <c r="D7" t="s">
        <v>22</v>
      </c>
      <c r="E7" t="s">
        <v>15</v>
      </c>
      <c r="F7" t="s">
        <v>8</v>
      </c>
      <c r="G7" t="s">
        <v>8</v>
      </c>
      <c r="H7" t="s">
        <v>8</v>
      </c>
      <c r="I7">
        <v>-676684.87390000001</v>
      </c>
      <c r="J7">
        <v>344390.63669999997</v>
      </c>
      <c r="K7">
        <v>347327.41369999998</v>
      </c>
      <c r="L7">
        <v>350282.6459</v>
      </c>
      <c r="M7">
        <v>353256.50780000002</v>
      </c>
      <c r="N7">
        <v>356249.17599999998</v>
      </c>
      <c r="O7">
        <v>592675.77040000004</v>
      </c>
      <c r="P7">
        <v>597149.99620000005</v>
      </c>
      <c r="Q7">
        <v>601687.75049999997</v>
      </c>
      <c r="R7">
        <v>606290.39630000002</v>
      </c>
      <c r="S7">
        <v>610959.33539999998</v>
      </c>
      <c r="T7">
        <v>614659.53419999999</v>
      </c>
      <c r="U7">
        <v>619451.31220000004</v>
      </c>
      <c r="V7">
        <v>624313.56909999996</v>
      </c>
      <c r="W7">
        <v>629247.8713</v>
      </c>
      <c r="X7">
        <v>634255.83200000005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8</v>
      </c>
      <c r="AK7" t="s">
        <v>8</v>
      </c>
      <c r="AL7" t="s">
        <v>8</v>
      </c>
      <c r="AM7" t="s">
        <v>8</v>
      </c>
    </row>
    <row r="8" spans="1:39" x14ac:dyDescent="0.25">
      <c r="A8" t="s">
        <v>17</v>
      </c>
      <c r="B8" t="s">
        <v>9</v>
      </c>
      <c r="C8" t="s">
        <v>12</v>
      </c>
      <c r="D8" t="s">
        <v>14</v>
      </c>
      <c r="E8" t="s">
        <v>18</v>
      </c>
      <c r="F8" t="s">
        <v>19</v>
      </c>
      <c r="G8" t="s">
        <v>20</v>
      </c>
      <c r="H8" t="s">
        <v>21</v>
      </c>
      <c r="I8">
        <v>450266.6667</v>
      </c>
      <c r="J8">
        <v>688600</v>
      </c>
      <c r="K8">
        <v>688600</v>
      </c>
      <c r="L8">
        <v>688600</v>
      </c>
      <c r="M8">
        <v>688600</v>
      </c>
      <c r="N8">
        <v>688600</v>
      </c>
      <c r="O8">
        <v>999533.33330000006</v>
      </c>
      <c r="P8">
        <v>999533.33330000006</v>
      </c>
      <c r="Q8">
        <v>999533.33330000006</v>
      </c>
      <c r="R8">
        <v>999533.33330000006</v>
      </c>
      <c r="S8">
        <v>999533.33330000006</v>
      </c>
      <c r="T8">
        <v>998066.66669999994</v>
      </c>
      <c r="U8">
        <v>998066.66669999994</v>
      </c>
      <c r="V8">
        <v>998066.66669999994</v>
      </c>
      <c r="W8">
        <v>998066.66669999994</v>
      </c>
      <c r="X8">
        <v>998066.66669999994</v>
      </c>
      <c r="Y8">
        <v>998066.66669999994</v>
      </c>
      <c r="Z8">
        <v>998066.66669999994</v>
      </c>
      <c r="AA8">
        <v>998066.66669999994</v>
      </c>
      <c r="AB8">
        <v>998066.66669999994</v>
      </c>
      <c r="AC8">
        <v>998066.66669999994</v>
      </c>
      <c r="AD8">
        <v>998066.66669999994</v>
      </c>
      <c r="AE8">
        <v>998066.66669999994</v>
      </c>
      <c r="AF8">
        <v>998066.66669999994</v>
      </c>
      <c r="AG8">
        <v>998066.66669999994</v>
      </c>
      <c r="AH8">
        <v>998066.66669999994</v>
      </c>
      <c r="AI8">
        <v>998066.66669999994</v>
      </c>
      <c r="AJ8">
        <v>998066.66669999994</v>
      </c>
      <c r="AK8">
        <v>998066.66669999994</v>
      </c>
      <c r="AL8">
        <v>998066.66669999994</v>
      </c>
      <c r="AM8">
        <v>998066.66669999994</v>
      </c>
    </row>
    <row r="9" spans="1:39" x14ac:dyDescent="0.25">
      <c r="A9" t="s">
        <v>17</v>
      </c>
      <c r="B9" t="s">
        <v>9</v>
      </c>
      <c r="C9" t="s">
        <v>12</v>
      </c>
      <c r="D9" t="s">
        <v>22</v>
      </c>
      <c r="E9" t="s">
        <v>18</v>
      </c>
      <c r="F9" t="s">
        <v>19</v>
      </c>
      <c r="G9" t="s">
        <v>23</v>
      </c>
      <c r="H9" t="s">
        <v>21</v>
      </c>
      <c r="I9">
        <v>450266.6667</v>
      </c>
      <c r="J9">
        <v>688600</v>
      </c>
      <c r="K9">
        <v>688600</v>
      </c>
      <c r="L9">
        <v>688600</v>
      </c>
      <c r="M9">
        <v>688600</v>
      </c>
      <c r="N9">
        <v>688600</v>
      </c>
      <c r="O9">
        <v>999533.33330000006</v>
      </c>
      <c r="P9">
        <v>999533.33330000006</v>
      </c>
      <c r="Q9">
        <v>999533.33330000006</v>
      </c>
      <c r="R9">
        <v>999533.33330000006</v>
      </c>
      <c r="S9">
        <v>999533.33330000006</v>
      </c>
      <c r="T9">
        <v>998066.66669999994</v>
      </c>
      <c r="U9">
        <v>998066.66669999994</v>
      </c>
      <c r="V9">
        <v>998066.66669999994</v>
      </c>
      <c r="W9">
        <v>998066.66669999994</v>
      </c>
      <c r="X9">
        <v>998066.66669999994</v>
      </c>
      <c r="Y9">
        <v>998066.66669999994</v>
      </c>
      <c r="Z9">
        <v>998066.66669999994</v>
      </c>
      <c r="AA9">
        <v>998066.66669999994</v>
      </c>
      <c r="AB9">
        <v>998066.66669999994</v>
      </c>
      <c r="AC9">
        <v>998066.66669999994</v>
      </c>
      <c r="AD9">
        <v>998066.66669999994</v>
      </c>
      <c r="AE9">
        <v>998066.66669999994</v>
      </c>
      <c r="AF9">
        <v>998066.66669999994</v>
      </c>
      <c r="AG9">
        <v>998066.66669999994</v>
      </c>
      <c r="AH9">
        <v>998066.66669999994</v>
      </c>
      <c r="AI9">
        <v>998066.66669999994</v>
      </c>
      <c r="AJ9">
        <v>998066.66669999994</v>
      </c>
      <c r="AK9">
        <v>998066.66669999994</v>
      </c>
      <c r="AL9">
        <v>998066.66669999994</v>
      </c>
      <c r="AM9">
        <v>998066.66669999994</v>
      </c>
    </row>
    <row r="10" spans="1:39" x14ac:dyDescent="0.25">
      <c r="A10" t="s">
        <v>8</v>
      </c>
      <c r="B10" t="s">
        <v>9</v>
      </c>
      <c r="C10" t="s">
        <v>10</v>
      </c>
      <c r="D10" t="s">
        <v>11</v>
      </c>
      <c r="E10" t="s">
        <v>8</v>
      </c>
      <c r="F10" t="s">
        <v>8</v>
      </c>
      <c r="G10" t="s">
        <v>8</v>
      </c>
      <c r="H10" t="s">
        <v>8</v>
      </c>
      <c r="I10">
        <v>2369.4117649999998</v>
      </c>
      <c r="J10">
        <v>2588.2352940000001</v>
      </c>
      <c r="K10">
        <v>3282.3529410000001</v>
      </c>
      <c r="L10">
        <v>3576.4705880000001</v>
      </c>
      <c r="M10">
        <v>3905.882353</v>
      </c>
      <c r="N10">
        <v>4341.1764709999998</v>
      </c>
      <c r="O10">
        <v>4835.2941170000004</v>
      </c>
      <c r="P10">
        <v>5364.7058829999996</v>
      </c>
      <c r="Q10">
        <v>5858.8235290000002</v>
      </c>
      <c r="R10">
        <v>6317.6470589999999</v>
      </c>
      <c r="S10">
        <v>6800</v>
      </c>
      <c r="T10">
        <v>7258.8235290000002</v>
      </c>
      <c r="U10">
        <v>7823.5294130000002</v>
      </c>
      <c r="V10">
        <v>8329.4117650000007</v>
      </c>
      <c r="W10">
        <v>8714.2235290000008</v>
      </c>
      <c r="X10">
        <v>8975.6502299999993</v>
      </c>
      <c r="Y10">
        <v>9244.9197289999993</v>
      </c>
      <c r="Z10">
        <v>9453.91972833414</v>
      </c>
      <c r="AA10">
        <v>9548.4589147536499</v>
      </c>
      <c r="AB10">
        <v>9643.9434985528205</v>
      </c>
      <c r="AC10">
        <v>9740.3829316352494</v>
      </c>
      <c r="AD10">
        <v>9837.7867614746301</v>
      </c>
      <c r="AE10">
        <v>9936.1646262568192</v>
      </c>
      <c r="AF10">
        <v>10035.526265865899</v>
      </c>
      <c r="AG10">
        <v>10135.881533059601</v>
      </c>
      <c r="AH10">
        <v>10237.2403413761</v>
      </c>
      <c r="AI10">
        <v>10339.612750025701</v>
      </c>
      <c r="AJ10">
        <v>10443.008869081699</v>
      </c>
      <c r="AK10">
        <v>10547.43895835</v>
      </c>
      <c r="AL10">
        <v>10652.9133477541</v>
      </c>
      <c r="AM10">
        <v>10759.442487348801</v>
      </c>
    </row>
    <row r="19" spans="1:39" x14ac:dyDescent="0.25">
      <c r="B19" t="str">
        <f>B10</f>
        <v>IDN</v>
      </c>
      <c r="C19" t="str">
        <f>C10</f>
        <v>PL</v>
      </c>
      <c r="D19" t="str">
        <f>D10</f>
        <v>AH</v>
      </c>
      <c r="J19" s="1">
        <f t="shared" ref="J19:AM19" si="0">J10-I10</f>
        <v>218.82352900000024</v>
      </c>
      <c r="K19" s="1">
        <f t="shared" si="0"/>
        <v>694.11764700000003</v>
      </c>
      <c r="L19" s="1">
        <f t="shared" si="0"/>
        <v>294.11764700000003</v>
      </c>
      <c r="M19" s="1">
        <f t="shared" si="0"/>
        <v>329.41176499999983</v>
      </c>
      <c r="N19" s="1">
        <f t="shared" si="0"/>
        <v>435.2941179999998</v>
      </c>
      <c r="O19" s="1">
        <f t="shared" si="0"/>
        <v>494.1176460000006</v>
      </c>
      <c r="P19" s="1">
        <f t="shared" si="0"/>
        <v>529.41176599999926</v>
      </c>
      <c r="Q19" s="1">
        <f t="shared" si="0"/>
        <v>494.1176460000006</v>
      </c>
      <c r="R19" s="1">
        <f t="shared" si="0"/>
        <v>458.82352999999966</v>
      </c>
      <c r="S19" s="1">
        <f t="shared" si="0"/>
        <v>482.3529410000001</v>
      </c>
      <c r="T19" s="1">
        <f t="shared" si="0"/>
        <v>458.82352900000024</v>
      </c>
      <c r="U19" s="1">
        <f t="shared" si="0"/>
        <v>564.70588399999997</v>
      </c>
      <c r="V19" s="1">
        <f t="shared" si="0"/>
        <v>505.88235200000054</v>
      </c>
      <c r="W19" s="1">
        <f t="shared" si="0"/>
        <v>384.81176400000004</v>
      </c>
      <c r="X19" s="1">
        <f t="shared" si="0"/>
        <v>261.4267009999985</v>
      </c>
      <c r="Y19" s="1">
        <f t="shared" si="0"/>
        <v>269.269499</v>
      </c>
      <c r="Z19" s="1">
        <f t="shared" si="0"/>
        <v>208.99999933414074</v>
      </c>
      <c r="AA19" s="1">
        <f t="shared" si="0"/>
        <v>94.539186419509861</v>
      </c>
      <c r="AB19" s="1">
        <f t="shared" si="0"/>
        <v>95.48458379917065</v>
      </c>
      <c r="AC19" s="1">
        <f t="shared" si="0"/>
        <v>96.439433082428877</v>
      </c>
      <c r="AD19" s="1">
        <f t="shared" si="0"/>
        <v>97.403829839380705</v>
      </c>
      <c r="AE19" s="1">
        <f t="shared" si="0"/>
        <v>98.377864782189135</v>
      </c>
      <c r="AF19" s="1">
        <f t="shared" si="0"/>
        <v>99.361639609080157</v>
      </c>
      <c r="AG19" s="1">
        <f t="shared" si="0"/>
        <v>100.35526719370137</v>
      </c>
      <c r="AH19" s="1">
        <f t="shared" si="0"/>
        <v>101.35880831649956</v>
      </c>
      <c r="AI19" s="1">
        <f t="shared" si="0"/>
        <v>102.3724086496004</v>
      </c>
      <c r="AJ19" s="1">
        <f t="shared" si="0"/>
        <v>103.3961190559985</v>
      </c>
      <c r="AK19" s="1">
        <f t="shared" si="0"/>
        <v>104.43008926830043</v>
      </c>
      <c r="AL19" s="1">
        <f t="shared" si="0"/>
        <v>105.47438940410029</v>
      </c>
      <c r="AM19" s="1">
        <f t="shared" si="0"/>
        <v>106.52913959470061</v>
      </c>
    </row>
    <row r="21" spans="1:39" ht="23.25" x14ac:dyDescent="0.35">
      <c r="A21" s="2" t="s">
        <v>27</v>
      </c>
    </row>
    <row r="23" spans="1:39" x14ac:dyDescent="0.25">
      <c r="A23" t="s">
        <v>12</v>
      </c>
      <c r="B23" t="str">
        <f>B3</f>
        <v>IDN</v>
      </c>
      <c r="C23" t="str">
        <f t="shared" ref="C23:E24" si="1">C3</f>
        <v>FC</v>
      </c>
      <c r="D23" t="str">
        <f t="shared" si="1"/>
        <v>EM_CO2</v>
      </c>
      <c r="E23" t="str">
        <f t="shared" si="1"/>
        <v>Faostat</v>
      </c>
      <c r="I23">
        <f t="shared" ref="I23:X23" si="2">I3</f>
        <v>1126951.5404999999</v>
      </c>
      <c r="J23">
        <f t="shared" si="2"/>
        <v>344209.36330000003</v>
      </c>
      <c r="K23">
        <f t="shared" si="2"/>
        <v>341272.58630000002</v>
      </c>
      <c r="L23">
        <f t="shared" si="2"/>
        <v>338317.3541</v>
      </c>
      <c r="M23">
        <f t="shared" si="2"/>
        <v>335343.49219999998</v>
      </c>
      <c r="N23">
        <f t="shared" si="2"/>
        <v>332350.82400000002</v>
      </c>
      <c r="O23">
        <f t="shared" si="2"/>
        <v>406857.56290000002</v>
      </c>
      <c r="P23">
        <f t="shared" si="2"/>
        <v>402383.33720000001</v>
      </c>
      <c r="Q23">
        <f t="shared" si="2"/>
        <v>397845.58279999997</v>
      </c>
      <c r="R23">
        <f t="shared" si="2"/>
        <v>393242.93699999998</v>
      </c>
      <c r="S23">
        <f t="shared" si="2"/>
        <v>388573.99790000002</v>
      </c>
      <c r="T23">
        <f t="shared" si="2"/>
        <v>383407.13250000001</v>
      </c>
      <c r="U23">
        <f t="shared" si="2"/>
        <v>378615.35440000001</v>
      </c>
      <c r="V23">
        <f t="shared" si="2"/>
        <v>373753.09749999997</v>
      </c>
      <c r="W23">
        <f t="shared" si="2"/>
        <v>368818.7954</v>
      </c>
      <c r="X23">
        <f t="shared" si="2"/>
        <v>363810.83470000001</v>
      </c>
    </row>
    <row r="24" spans="1:39" x14ac:dyDescent="0.25">
      <c r="A24" t="s">
        <v>12</v>
      </c>
      <c r="B24" t="str">
        <f>B4</f>
        <v>IDN</v>
      </c>
      <c r="C24" t="str">
        <f t="shared" si="1"/>
        <v>FC</v>
      </c>
      <c r="D24" t="str">
        <f t="shared" si="1"/>
        <v>Emissions_CO2Eq</v>
      </c>
      <c r="E24" t="str">
        <f t="shared" si="1"/>
        <v>Faostat</v>
      </c>
      <c r="I24">
        <f t="shared" ref="I24:X24" si="3">I4</f>
        <v>1126951.5404999999</v>
      </c>
      <c r="J24">
        <f t="shared" si="3"/>
        <v>344209.36330000003</v>
      </c>
      <c r="K24">
        <f t="shared" si="3"/>
        <v>341272.58630000002</v>
      </c>
      <c r="L24">
        <f t="shared" si="3"/>
        <v>338317.3541</v>
      </c>
      <c r="M24">
        <f t="shared" si="3"/>
        <v>335343.49219999998</v>
      </c>
      <c r="N24">
        <f t="shared" si="3"/>
        <v>332350.82400000002</v>
      </c>
      <c r="O24">
        <f t="shared" si="3"/>
        <v>406857.56290000002</v>
      </c>
      <c r="P24">
        <f t="shared" si="3"/>
        <v>402383.33720000001</v>
      </c>
      <c r="Q24">
        <f t="shared" si="3"/>
        <v>397845.58279999997</v>
      </c>
      <c r="R24">
        <f t="shared" si="3"/>
        <v>393242.93699999998</v>
      </c>
      <c r="S24">
        <f t="shared" si="3"/>
        <v>388573.99790000002</v>
      </c>
      <c r="T24">
        <f t="shared" si="3"/>
        <v>383407.13250000001</v>
      </c>
      <c r="U24">
        <f t="shared" si="3"/>
        <v>378615.35440000001</v>
      </c>
      <c r="V24">
        <f t="shared" si="3"/>
        <v>373753.09749999997</v>
      </c>
      <c r="W24">
        <f t="shared" si="3"/>
        <v>368818.7954</v>
      </c>
      <c r="X24">
        <f t="shared" si="3"/>
        <v>363810.83470000001</v>
      </c>
    </row>
    <row r="26" spans="1:39" x14ac:dyDescent="0.25">
      <c r="A26" t="s">
        <v>12</v>
      </c>
      <c r="B26" t="str">
        <f>B23</f>
        <v>IDN</v>
      </c>
      <c r="C26" t="str">
        <f t="shared" ref="C26:D27" si="4">C23</f>
        <v>FC</v>
      </c>
      <c r="D26" t="str">
        <f t="shared" si="4"/>
        <v>EM_CO2</v>
      </c>
      <c r="E26" t="s">
        <v>18</v>
      </c>
      <c r="F26" t="s">
        <v>26</v>
      </c>
      <c r="G26" t="s">
        <v>20</v>
      </c>
      <c r="H26" t="s">
        <v>21</v>
      </c>
      <c r="I26" s="1">
        <f>I23</f>
        <v>1126951.5404999999</v>
      </c>
      <c r="J26" s="1">
        <f t="shared" ref="J26:X26" si="5">J23</f>
        <v>344209.36330000003</v>
      </c>
      <c r="K26" s="1">
        <f t="shared" si="5"/>
        <v>341272.58630000002</v>
      </c>
      <c r="L26" s="1">
        <f t="shared" si="5"/>
        <v>338317.3541</v>
      </c>
      <c r="M26" s="1">
        <f t="shared" si="5"/>
        <v>335343.49219999998</v>
      </c>
      <c r="N26" s="1">
        <f t="shared" si="5"/>
        <v>332350.82400000002</v>
      </c>
      <c r="O26" s="1">
        <f t="shared" si="5"/>
        <v>406857.56290000002</v>
      </c>
      <c r="P26" s="1">
        <f t="shared" si="5"/>
        <v>402383.33720000001</v>
      </c>
      <c r="Q26" s="1">
        <f t="shared" si="5"/>
        <v>397845.58279999997</v>
      </c>
      <c r="R26" s="1">
        <f t="shared" si="5"/>
        <v>393242.93699999998</v>
      </c>
      <c r="S26" s="1">
        <f t="shared" si="5"/>
        <v>388573.99790000002</v>
      </c>
      <c r="T26" s="1">
        <f t="shared" si="5"/>
        <v>383407.13250000001</v>
      </c>
      <c r="U26" s="1">
        <f t="shared" si="5"/>
        <v>378615.35440000001</v>
      </c>
      <c r="V26" s="1">
        <f t="shared" si="5"/>
        <v>373753.09749999997</v>
      </c>
      <c r="W26" s="1">
        <f t="shared" si="5"/>
        <v>368818.7954</v>
      </c>
      <c r="X26" s="1">
        <f t="shared" si="5"/>
        <v>363810.83470000001</v>
      </c>
      <c r="Y26" s="1">
        <f>X26</f>
        <v>363810.83470000001</v>
      </c>
      <c r="Z26" s="1">
        <f>$Y$26*Z$19/$Y$19*(1/3)+(2/3)*$Y$26</f>
        <v>336667.4002575326</v>
      </c>
      <c r="AA26" s="1">
        <f t="shared" ref="AA26:AM26" si="6">$Y$26*AA$19/$Y$19*(1/3)+(2/3)*$Y$26</f>
        <v>285117.95005793608</v>
      </c>
      <c r="AB26" s="1">
        <f t="shared" si="6"/>
        <v>285543.72647783626</v>
      </c>
      <c r="AC26" s="1">
        <f t="shared" si="6"/>
        <v>285973.75972958462</v>
      </c>
      <c r="AD26" s="1">
        <f t="shared" si="6"/>
        <v>286408.09285486321</v>
      </c>
      <c r="AE26" s="1">
        <f t="shared" si="6"/>
        <v>286846.766707498</v>
      </c>
      <c r="AF26" s="1">
        <f t="shared" si="6"/>
        <v>287289.82708908257</v>
      </c>
      <c r="AG26" s="1">
        <f t="shared" si="6"/>
        <v>287737.32483425911</v>
      </c>
      <c r="AH26" s="1">
        <f t="shared" si="6"/>
        <v>288189.28731657629</v>
      </c>
      <c r="AI26" s="1">
        <f t="shared" si="6"/>
        <v>288645.78014205047</v>
      </c>
      <c r="AJ26" s="1">
        <f t="shared" si="6"/>
        <v>289106.82621773041</v>
      </c>
      <c r="AK26" s="1">
        <f t="shared" si="6"/>
        <v>289572.49297834199</v>
      </c>
      <c r="AL26" s="1">
        <f t="shared" si="6"/>
        <v>290042.81200258306</v>
      </c>
      <c r="AM26" s="1">
        <f t="shared" si="6"/>
        <v>290517.83739370899</v>
      </c>
    </row>
    <row r="27" spans="1:39" x14ac:dyDescent="0.25">
      <c r="A27" t="s">
        <v>12</v>
      </c>
      <c r="B27" t="str">
        <f>B24</f>
        <v>IDN</v>
      </c>
      <c r="C27" t="str">
        <f t="shared" si="4"/>
        <v>FC</v>
      </c>
      <c r="D27" t="str">
        <f t="shared" si="4"/>
        <v>Emissions_CO2Eq</v>
      </c>
      <c r="E27" t="s">
        <v>18</v>
      </c>
      <c r="F27" t="s">
        <v>26</v>
      </c>
      <c r="G27" t="s">
        <v>23</v>
      </c>
      <c r="H27" t="s">
        <v>21</v>
      </c>
      <c r="I27" s="1">
        <f>I24</f>
        <v>1126951.5404999999</v>
      </c>
      <c r="J27" s="1">
        <f t="shared" ref="J27:X27" si="7">J24</f>
        <v>344209.36330000003</v>
      </c>
      <c r="K27" s="1">
        <f t="shared" si="7"/>
        <v>341272.58630000002</v>
      </c>
      <c r="L27" s="1">
        <f t="shared" si="7"/>
        <v>338317.3541</v>
      </c>
      <c r="M27" s="1">
        <f t="shared" si="7"/>
        <v>335343.49219999998</v>
      </c>
      <c r="N27" s="1">
        <f t="shared" si="7"/>
        <v>332350.82400000002</v>
      </c>
      <c r="O27" s="1">
        <f t="shared" si="7"/>
        <v>406857.56290000002</v>
      </c>
      <c r="P27" s="1">
        <f t="shared" si="7"/>
        <v>402383.33720000001</v>
      </c>
      <c r="Q27" s="1">
        <f t="shared" si="7"/>
        <v>397845.58279999997</v>
      </c>
      <c r="R27" s="1">
        <f t="shared" si="7"/>
        <v>393242.93699999998</v>
      </c>
      <c r="S27" s="1">
        <f t="shared" si="7"/>
        <v>388573.99790000002</v>
      </c>
      <c r="T27" s="1">
        <f t="shared" si="7"/>
        <v>383407.13250000001</v>
      </c>
      <c r="U27" s="1">
        <f t="shared" si="7"/>
        <v>378615.35440000001</v>
      </c>
      <c r="V27" s="1">
        <f t="shared" si="7"/>
        <v>373753.09749999997</v>
      </c>
      <c r="W27" s="1">
        <f t="shared" si="7"/>
        <v>368818.7954</v>
      </c>
      <c r="X27" s="1">
        <f t="shared" si="7"/>
        <v>363810.83470000001</v>
      </c>
      <c r="Y27" s="1">
        <f>X27</f>
        <v>363810.83470000001</v>
      </c>
      <c r="Z27" s="1">
        <f>$Y$27*Z$19/$Y$19*(1/3)+(2/3)*$Y$27</f>
        <v>336667.4002575326</v>
      </c>
      <c r="AA27" s="1">
        <f t="shared" ref="AA27:AM27" si="8">$Y$27*AA$19/$Y$19*(1/3)+(2/3)*$Y$27</f>
        <v>285117.95005793608</v>
      </c>
      <c r="AB27" s="1">
        <f t="shared" si="8"/>
        <v>285543.72647783626</v>
      </c>
      <c r="AC27" s="1">
        <f t="shared" si="8"/>
        <v>285973.75972958462</v>
      </c>
      <c r="AD27" s="1">
        <f t="shared" si="8"/>
        <v>286408.09285486321</v>
      </c>
      <c r="AE27" s="1">
        <f t="shared" si="8"/>
        <v>286846.766707498</v>
      </c>
      <c r="AF27" s="1">
        <f t="shared" si="8"/>
        <v>287289.82708908257</v>
      </c>
      <c r="AG27" s="1">
        <f t="shared" si="8"/>
        <v>287737.32483425911</v>
      </c>
      <c r="AH27" s="1">
        <f t="shared" si="8"/>
        <v>288189.28731657629</v>
      </c>
      <c r="AI27" s="1">
        <f t="shared" si="8"/>
        <v>288645.78014205047</v>
      </c>
      <c r="AJ27" s="1">
        <f t="shared" si="8"/>
        <v>289106.82621773041</v>
      </c>
      <c r="AK27" s="1">
        <f t="shared" si="8"/>
        <v>289572.49297834199</v>
      </c>
      <c r="AL27" s="1">
        <f t="shared" si="8"/>
        <v>290042.81200258306</v>
      </c>
      <c r="AM27" s="1">
        <f t="shared" si="8"/>
        <v>290517.83739370899</v>
      </c>
    </row>
    <row r="29" spans="1:39" ht="23.25" x14ac:dyDescent="0.35">
      <c r="A29" s="2" t="s">
        <v>28</v>
      </c>
    </row>
    <row r="30" spans="1:39" x14ac:dyDescent="0.25">
      <c r="A30" t="s">
        <v>12</v>
      </c>
      <c r="B30" t="str">
        <f>B5</f>
        <v>IDN</v>
      </c>
      <c r="C30" t="str">
        <f t="shared" ref="C30:E30" si="9">C5</f>
        <v>FO</v>
      </c>
      <c r="D30" t="str">
        <f t="shared" si="9"/>
        <v>Area</v>
      </c>
      <c r="E30" t="str">
        <f t="shared" si="9"/>
        <v>Faostat</v>
      </c>
      <c r="I30">
        <f t="shared" ref="I30:X30" si="10">I5</f>
        <v>99409</v>
      </c>
      <c r="J30">
        <f t="shared" si="10"/>
        <v>99098.6</v>
      </c>
      <c r="K30">
        <f t="shared" si="10"/>
        <v>98788.2</v>
      </c>
      <c r="L30">
        <f t="shared" si="10"/>
        <v>98477.8</v>
      </c>
      <c r="M30">
        <f t="shared" si="10"/>
        <v>98167.4</v>
      </c>
      <c r="N30">
        <f t="shared" si="10"/>
        <v>97857</v>
      </c>
      <c r="O30">
        <f t="shared" si="10"/>
        <v>97172</v>
      </c>
      <c r="P30">
        <f t="shared" si="10"/>
        <v>96487</v>
      </c>
      <c r="Q30">
        <f t="shared" si="10"/>
        <v>95802</v>
      </c>
      <c r="R30">
        <f t="shared" si="10"/>
        <v>95117</v>
      </c>
      <c r="S30">
        <f t="shared" si="10"/>
        <v>94432</v>
      </c>
      <c r="T30">
        <f t="shared" si="10"/>
        <v>93747.6</v>
      </c>
      <c r="U30">
        <f t="shared" si="10"/>
        <v>93063.2</v>
      </c>
      <c r="V30">
        <f t="shared" si="10"/>
        <v>92378.8</v>
      </c>
      <c r="W30">
        <f t="shared" si="10"/>
        <v>91694.399999999994</v>
      </c>
      <c r="X30">
        <f t="shared" si="10"/>
        <v>91010</v>
      </c>
    </row>
    <row r="31" spans="1:39" x14ac:dyDescent="0.25">
      <c r="A31" t="s">
        <v>12</v>
      </c>
      <c r="B31" t="str">
        <f t="shared" ref="B31:E31" si="11">B6</f>
        <v>IDN</v>
      </c>
      <c r="C31" t="str">
        <f t="shared" si="11"/>
        <v>FO</v>
      </c>
      <c r="D31" t="str">
        <f t="shared" si="11"/>
        <v>EM_CO2</v>
      </c>
      <c r="E31" t="str">
        <f t="shared" si="11"/>
        <v>Faostat</v>
      </c>
      <c r="I31">
        <f t="shared" ref="I31:X31" si="12">I6</f>
        <v>-676684.87390000001</v>
      </c>
      <c r="J31">
        <f t="shared" si="12"/>
        <v>344390.63669999997</v>
      </c>
      <c r="K31">
        <f t="shared" si="12"/>
        <v>347327.41369999998</v>
      </c>
      <c r="L31">
        <f t="shared" si="12"/>
        <v>350282.6459</v>
      </c>
      <c r="M31">
        <f t="shared" si="12"/>
        <v>353256.50780000002</v>
      </c>
      <c r="N31">
        <f t="shared" si="12"/>
        <v>356249.17599999998</v>
      </c>
      <c r="O31">
        <f t="shared" si="12"/>
        <v>592675.77040000004</v>
      </c>
      <c r="P31">
        <f t="shared" si="12"/>
        <v>597149.99620000005</v>
      </c>
      <c r="Q31">
        <f t="shared" si="12"/>
        <v>601687.75049999997</v>
      </c>
      <c r="R31">
        <f t="shared" si="12"/>
        <v>606290.39630000002</v>
      </c>
      <c r="S31">
        <f t="shared" si="12"/>
        <v>610959.33539999998</v>
      </c>
      <c r="T31">
        <f t="shared" si="12"/>
        <v>614659.53419999999</v>
      </c>
      <c r="U31">
        <f t="shared" si="12"/>
        <v>619451.31220000004</v>
      </c>
      <c r="V31">
        <f t="shared" si="12"/>
        <v>624313.56909999996</v>
      </c>
      <c r="W31">
        <f t="shared" si="12"/>
        <v>629247.8713</v>
      </c>
      <c r="X31">
        <f t="shared" si="12"/>
        <v>634255.83200000005</v>
      </c>
    </row>
    <row r="32" spans="1:39" x14ac:dyDescent="0.25">
      <c r="A32" t="s">
        <v>12</v>
      </c>
      <c r="B32" t="str">
        <f t="shared" ref="B32:E32" si="13">B7</f>
        <v>IDN</v>
      </c>
      <c r="C32" t="str">
        <f t="shared" si="13"/>
        <v>FO</v>
      </c>
      <c r="D32" t="str">
        <f t="shared" si="13"/>
        <v>Emissions_CO2Eq</v>
      </c>
      <c r="E32" t="str">
        <f t="shared" si="13"/>
        <v>Faostat</v>
      </c>
      <c r="I32">
        <f t="shared" ref="I32:X32" si="14">I7</f>
        <v>-676684.87390000001</v>
      </c>
      <c r="J32">
        <f t="shared" si="14"/>
        <v>344390.63669999997</v>
      </c>
      <c r="K32">
        <f t="shared" si="14"/>
        <v>347327.41369999998</v>
      </c>
      <c r="L32">
        <f t="shared" si="14"/>
        <v>350282.6459</v>
      </c>
      <c r="M32">
        <f t="shared" si="14"/>
        <v>353256.50780000002</v>
      </c>
      <c r="N32">
        <f t="shared" si="14"/>
        <v>356249.17599999998</v>
      </c>
      <c r="O32">
        <f t="shared" si="14"/>
        <v>592675.77040000004</v>
      </c>
      <c r="P32">
        <f t="shared" si="14"/>
        <v>597149.99620000005</v>
      </c>
      <c r="Q32">
        <f t="shared" si="14"/>
        <v>601687.75049999997</v>
      </c>
      <c r="R32">
        <f t="shared" si="14"/>
        <v>606290.39630000002</v>
      </c>
      <c r="S32">
        <f t="shared" si="14"/>
        <v>610959.33539999998</v>
      </c>
      <c r="T32">
        <f t="shared" si="14"/>
        <v>614659.53419999999</v>
      </c>
      <c r="U32">
        <f t="shared" si="14"/>
        <v>619451.31220000004</v>
      </c>
      <c r="V32">
        <f t="shared" si="14"/>
        <v>624313.56909999996</v>
      </c>
      <c r="W32">
        <f t="shared" si="14"/>
        <v>629247.8713</v>
      </c>
      <c r="X32">
        <f t="shared" si="14"/>
        <v>634255.83200000005</v>
      </c>
    </row>
    <row r="34" spans="1:39" x14ac:dyDescent="0.25">
      <c r="A34" t="s">
        <v>12</v>
      </c>
      <c r="B34" t="s">
        <v>9</v>
      </c>
      <c r="C34" t="s">
        <v>16</v>
      </c>
      <c r="D34" t="s">
        <v>14</v>
      </c>
      <c r="E34" t="s">
        <v>18</v>
      </c>
      <c r="F34" t="s">
        <v>28</v>
      </c>
      <c r="G34" t="s">
        <v>20</v>
      </c>
      <c r="H34" t="s">
        <v>21</v>
      </c>
      <c r="I34" s="1">
        <f>I31</f>
        <v>-676684.87390000001</v>
      </c>
      <c r="J34" s="1">
        <f t="shared" ref="J34:X34" si="15">J31</f>
        <v>344390.63669999997</v>
      </c>
      <c r="K34" s="1">
        <f t="shared" si="15"/>
        <v>347327.41369999998</v>
      </c>
      <c r="L34" s="1">
        <f t="shared" si="15"/>
        <v>350282.6459</v>
      </c>
      <c r="M34" s="1">
        <f t="shared" si="15"/>
        <v>353256.50780000002</v>
      </c>
      <c r="N34" s="1">
        <f t="shared" si="15"/>
        <v>356249.17599999998</v>
      </c>
      <c r="O34" s="1">
        <f t="shared" si="15"/>
        <v>592675.77040000004</v>
      </c>
      <c r="P34" s="1">
        <f t="shared" si="15"/>
        <v>597149.99620000005</v>
      </c>
      <c r="Q34" s="1">
        <f t="shared" si="15"/>
        <v>601687.75049999997</v>
      </c>
      <c r="R34" s="1">
        <f t="shared" si="15"/>
        <v>606290.39630000002</v>
      </c>
      <c r="S34" s="1">
        <f t="shared" si="15"/>
        <v>610959.33539999998</v>
      </c>
      <c r="T34" s="1">
        <f t="shared" si="15"/>
        <v>614659.53419999999</v>
      </c>
      <c r="U34" s="1">
        <f t="shared" si="15"/>
        <v>619451.31220000004</v>
      </c>
      <c r="V34" s="1">
        <f t="shared" si="15"/>
        <v>624313.56909999996</v>
      </c>
      <c r="W34" s="1">
        <f t="shared" si="15"/>
        <v>629247.8713</v>
      </c>
      <c r="X34" s="1">
        <f t="shared" si="15"/>
        <v>634255.83200000005</v>
      </c>
      <c r="Y34" s="1">
        <f>X34</f>
        <v>634255.83200000005</v>
      </c>
      <c r="Z34" s="1">
        <f>$X34*(1-Z$19/$X$30)</f>
        <v>632799.29460338783</v>
      </c>
      <c r="AA34" s="1">
        <f t="shared" ref="AA34:AM35" si="16">$X34*(1-AA$19/$X$30)</f>
        <v>633596.98099088995</v>
      </c>
      <c r="AB34" s="1">
        <f t="shared" si="16"/>
        <v>633590.3924423611</v>
      </c>
      <c r="AC34" s="1">
        <f t="shared" si="16"/>
        <v>633583.73802277446</v>
      </c>
      <c r="AD34" s="1">
        <f t="shared" si="16"/>
        <v>633577.01706609433</v>
      </c>
      <c r="AE34" s="1">
        <f t="shared" si="16"/>
        <v>633570.22894014057</v>
      </c>
      <c r="AF34" s="1">
        <f t="shared" si="16"/>
        <v>633563.37293617043</v>
      </c>
      <c r="AG34" s="1">
        <f t="shared" si="16"/>
        <v>633556.44826755836</v>
      </c>
      <c r="AH34" s="1">
        <f t="shared" si="16"/>
        <v>633549.45451072068</v>
      </c>
      <c r="AI34" s="1">
        <f t="shared" si="16"/>
        <v>633542.39065045724</v>
      </c>
      <c r="AJ34" s="1">
        <f t="shared" si="16"/>
        <v>633535.25633229944</v>
      </c>
      <c r="AK34" s="1">
        <f t="shared" si="16"/>
        <v>633528.05051274924</v>
      </c>
      <c r="AL34" s="1">
        <f t="shared" si="16"/>
        <v>633520.77270315145</v>
      </c>
      <c r="AM34" s="1">
        <f t="shared" si="16"/>
        <v>633513.42206630181</v>
      </c>
    </row>
    <row r="35" spans="1:39" x14ac:dyDescent="0.25">
      <c r="A35" t="s">
        <v>12</v>
      </c>
      <c r="B35" t="s">
        <v>9</v>
      </c>
      <c r="C35" t="s">
        <v>16</v>
      </c>
      <c r="D35" t="s">
        <v>22</v>
      </c>
      <c r="E35" t="s">
        <v>18</v>
      </c>
      <c r="F35" t="s">
        <v>28</v>
      </c>
      <c r="G35" t="s">
        <v>23</v>
      </c>
      <c r="H35" t="s">
        <v>21</v>
      </c>
      <c r="I35" s="1">
        <f>I32</f>
        <v>-676684.87390000001</v>
      </c>
      <c r="J35" s="1">
        <f t="shared" ref="J35:X35" si="17">J32</f>
        <v>344390.63669999997</v>
      </c>
      <c r="K35" s="1">
        <f t="shared" si="17"/>
        <v>347327.41369999998</v>
      </c>
      <c r="L35" s="1">
        <f t="shared" si="17"/>
        <v>350282.6459</v>
      </c>
      <c r="M35" s="1">
        <f t="shared" si="17"/>
        <v>353256.50780000002</v>
      </c>
      <c r="N35" s="1">
        <f t="shared" si="17"/>
        <v>356249.17599999998</v>
      </c>
      <c r="O35" s="1">
        <f t="shared" si="17"/>
        <v>592675.77040000004</v>
      </c>
      <c r="P35" s="1">
        <f t="shared" si="17"/>
        <v>597149.99620000005</v>
      </c>
      <c r="Q35" s="1">
        <f t="shared" si="17"/>
        <v>601687.75049999997</v>
      </c>
      <c r="R35" s="1">
        <f t="shared" si="17"/>
        <v>606290.39630000002</v>
      </c>
      <c r="S35" s="1">
        <f t="shared" si="17"/>
        <v>610959.33539999998</v>
      </c>
      <c r="T35" s="1">
        <f t="shared" si="17"/>
        <v>614659.53419999999</v>
      </c>
      <c r="U35" s="1">
        <f t="shared" si="17"/>
        <v>619451.31220000004</v>
      </c>
      <c r="V35" s="1">
        <f t="shared" si="17"/>
        <v>624313.56909999996</v>
      </c>
      <c r="W35" s="1">
        <f t="shared" si="17"/>
        <v>629247.8713</v>
      </c>
      <c r="X35" s="1">
        <f t="shared" si="17"/>
        <v>634255.83200000005</v>
      </c>
      <c r="Y35" s="1">
        <f>X35</f>
        <v>634255.83200000005</v>
      </c>
      <c r="Z35" s="1">
        <f>$X35*(1-Z$19/$X$30)</f>
        <v>632799.29460338783</v>
      </c>
      <c r="AA35" s="1">
        <f t="shared" si="16"/>
        <v>633596.98099088995</v>
      </c>
      <c r="AB35" s="1">
        <f t="shared" si="16"/>
        <v>633590.3924423611</v>
      </c>
      <c r="AC35" s="1">
        <f t="shared" si="16"/>
        <v>633583.73802277446</v>
      </c>
      <c r="AD35" s="1">
        <f t="shared" si="16"/>
        <v>633577.01706609433</v>
      </c>
      <c r="AE35" s="1">
        <f t="shared" si="16"/>
        <v>633570.22894014057</v>
      </c>
      <c r="AF35" s="1">
        <f t="shared" si="16"/>
        <v>633563.37293617043</v>
      </c>
      <c r="AG35" s="1">
        <f t="shared" si="16"/>
        <v>633556.44826755836</v>
      </c>
      <c r="AH35" s="1">
        <f t="shared" si="16"/>
        <v>633549.45451072068</v>
      </c>
      <c r="AI35" s="1">
        <f t="shared" si="16"/>
        <v>633542.39065045724</v>
      </c>
      <c r="AJ35" s="1">
        <f t="shared" si="16"/>
        <v>633535.25633229944</v>
      </c>
      <c r="AK35" s="1">
        <f t="shared" si="16"/>
        <v>633528.05051274924</v>
      </c>
      <c r="AL35" s="1">
        <f t="shared" si="16"/>
        <v>633520.77270315145</v>
      </c>
      <c r="AM35" s="1">
        <f t="shared" si="16"/>
        <v>633513.42206630181</v>
      </c>
    </row>
    <row r="37" spans="1:39" ht="23.25" x14ac:dyDescent="0.35">
      <c r="A37" s="2" t="s">
        <v>19</v>
      </c>
    </row>
    <row r="38" spans="1:39" x14ac:dyDescent="0.25">
      <c r="A38" t="s">
        <v>17</v>
      </c>
      <c r="B38" t="s">
        <v>9</v>
      </c>
      <c r="C38" t="s">
        <v>12</v>
      </c>
      <c r="D38" t="s">
        <v>14</v>
      </c>
      <c r="E38" t="s">
        <v>18</v>
      </c>
      <c r="F38" t="s">
        <v>19</v>
      </c>
      <c r="G38" t="s">
        <v>20</v>
      </c>
      <c r="H38" t="s">
        <v>21</v>
      </c>
      <c r="I38">
        <f>I26+I34</f>
        <v>450266.66659999988</v>
      </c>
      <c r="J38">
        <f t="shared" ref="J38:AM38" si="18">J26+J34</f>
        <v>688600</v>
      </c>
      <c r="K38">
        <f t="shared" si="18"/>
        <v>688600</v>
      </c>
      <c r="L38">
        <f t="shared" si="18"/>
        <v>688600</v>
      </c>
      <c r="M38">
        <f t="shared" si="18"/>
        <v>688600</v>
      </c>
      <c r="N38">
        <f t="shared" si="18"/>
        <v>688600</v>
      </c>
      <c r="O38">
        <f t="shared" si="18"/>
        <v>999533.33330000006</v>
      </c>
      <c r="P38">
        <f t="shared" si="18"/>
        <v>999533.33340000012</v>
      </c>
      <c r="Q38">
        <f t="shared" si="18"/>
        <v>999533.33329999994</v>
      </c>
      <c r="R38">
        <f t="shared" si="18"/>
        <v>999533.33330000006</v>
      </c>
      <c r="S38">
        <f t="shared" si="18"/>
        <v>999533.33330000006</v>
      </c>
      <c r="T38">
        <f t="shared" si="18"/>
        <v>998066.66669999994</v>
      </c>
      <c r="U38">
        <f t="shared" si="18"/>
        <v>998066.66660000011</v>
      </c>
      <c r="V38">
        <f t="shared" si="18"/>
        <v>998066.66659999988</v>
      </c>
      <c r="W38">
        <f t="shared" si="18"/>
        <v>998066.66669999994</v>
      </c>
      <c r="X38">
        <f t="shared" si="18"/>
        <v>998066.66670000006</v>
      </c>
      <c r="Y38">
        <f t="shared" si="18"/>
        <v>998066.66670000006</v>
      </c>
      <c r="Z38">
        <f t="shared" si="18"/>
        <v>969466.69486092043</v>
      </c>
      <c r="AA38">
        <f t="shared" si="18"/>
        <v>918714.93104882608</v>
      </c>
      <c r="AB38">
        <f t="shared" si="18"/>
        <v>919134.11892019736</v>
      </c>
      <c r="AC38">
        <f t="shared" si="18"/>
        <v>919557.49775235914</v>
      </c>
      <c r="AD38">
        <f t="shared" si="18"/>
        <v>919985.10992095759</v>
      </c>
      <c r="AE38">
        <f t="shared" si="18"/>
        <v>920416.99564763857</v>
      </c>
      <c r="AF38">
        <f t="shared" si="18"/>
        <v>920853.200025253</v>
      </c>
      <c r="AG38">
        <f t="shared" si="18"/>
        <v>921293.77310181747</v>
      </c>
      <c r="AH38">
        <f t="shared" si="18"/>
        <v>921738.74182729702</v>
      </c>
      <c r="AI38">
        <f t="shared" si="18"/>
        <v>922188.17079250771</v>
      </c>
      <c r="AJ38">
        <f t="shared" si="18"/>
        <v>922642.08255002985</v>
      </c>
      <c r="AK38">
        <f t="shared" si="18"/>
        <v>923100.54349109123</v>
      </c>
      <c r="AL38">
        <f t="shared" si="18"/>
        <v>923563.58470573451</v>
      </c>
      <c r="AM38">
        <f t="shared" si="18"/>
        <v>924031.2594600108</v>
      </c>
    </row>
    <row r="39" spans="1:39" x14ac:dyDescent="0.25">
      <c r="A39" t="s">
        <v>17</v>
      </c>
      <c r="B39" t="s">
        <v>9</v>
      </c>
      <c r="C39" t="s">
        <v>12</v>
      </c>
      <c r="D39" t="s">
        <v>22</v>
      </c>
      <c r="E39" t="s">
        <v>18</v>
      </c>
      <c r="F39" t="s">
        <v>19</v>
      </c>
      <c r="G39" t="s">
        <v>23</v>
      </c>
      <c r="H39" t="s">
        <v>21</v>
      </c>
      <c r="I39">
        <f>I27+I35</f>
        <v>450266.66659999988</v>
      </c>
      <c r="J39">
        <f t="shared" ref="J39:AM39" si="19">J27+J35</f>
        <v>688600</v>
      </c>
      <c r="K39">
        <f t="shared" si="19"/>
        <v>688600</v>
      </c>
      <c r="L39">
        <f t="shared" si="19"/>
        <v>688600</v>
      </c>
      <c r="M39">
        <f t="shared" si="19"/>
        <v>688600</v>
      </c>
      <c r="N39">
        <f t="shared" si="19"/>
        <v>688600</v>
      </c>
      <c r="O39">
        <f t="shared" si="19"/>
        <v>999533.33330000006</v>
      </c>
      <c r="P39">
        <f t="shared" si="19"/>
        <v>999533.33340000012</v>
      </c>
      <c r="Q39">
        <f t="shared" si="19"/>
        <v>999533.33329999994</v>
      </c>
      <c r="R39">
        <f t="shared" si="19"/>
        <v>999533.33330000006</v>
      </c>
      <c r="S39">
        <f t="shared" si="19"/>
        <v>999533.33330000006</v>
      </c>
      <c r="T39">
        <f t="shared" si="19"/>
        <v>998066.66669999994</v>
      </c>
      <c r="U39">
        <f t="shared" si="19"/>
        <v>998066.66660000011</v>
      </c>
      <c r="V39">
        <f t="shared" si="19"/>
        <v>998066.66659999988</v>
      </c>
      <c r="W39">
        <f t="shared" si="19"/>
        <v>998066.66669999994</v>
      </c>
      <c r="X39">
        <f t="shared" si="19"/>
        <v>998066.66670000006</v>
      </c>
      <c r="Y39">
        <f t="shared" si="19"/>
        <v>998066.66670000006</v>
      </c>
      <c r="Z39">
        <f t="shared" si="19"/>
        <v>969466.69486092043</v>
      </c>
      <c r="AA39">
        <f t="shared" si="19"/>
        <v>918714.93104882608</v>
      </c>
      <c r="AB39">
        <f t="shared" si="19"/>
        <v>919134.11892019736</v>
      </c>
      <c r="AC39">
        <f t="shared" si="19"/>
        <v>919557.49775235914</v>
      </c>
      <c r="AD39">
        <f t="shared" si="19"/>
        <v>919985.10992095759</v>
      </c>
      <c r="AE39">
        <f t="shared" si="19"/>
        <v>920416.99564763857</v>
      </c>
      <c r="AF39">
        <f t="shared" si="19"/>
        <v>920853.200025253</v>
      </c>
      <c r="AG39">
        <f t="shared" si="19"/>
        <v>921293.77310181747</v>
      </c>
      <c r="AH39">
        <f t="shared" si="19"/>
        <v>921738.74182729702</v>
      </c>
      <c r="AI39">
        <f t="shared" si="19"/>
        <v>922188.17079250771</v>
      </c>
      <c r="AJ39">
        <f t="shared" si="19"/>
        <v>922642.08255002985</v>
      </c>
      <c r="AK39">
        <f t="shared" si="19"/>
        <v>923100.54349109123</v>
      </c>
      <c r="AL39">
        <f t="shared" si="19"/>
        <v>923563.58470573451</v>
      </c>
      <c r="AM39">
        <f t="shared" si="19"/>
        <v>924031.2594600108</v>
      </c>
    </row>
    <row r="42" spans="1:39" ht="28.5" x14ac:dyDescent="0.45">
      <c r="A42" s="3" t="s">
        <v>29</v>
      </c>
    </row>
    <row r="43" spans="1:39" x14ac:dyDescent="0.25">
      <c r="A43" t="str">
        <f>A26</f>
        <v>GF</v>
      </c>
      <c r="B43" t="str">
        <f t="shared" ref="B43:H43" si="20">B26</f>
        <v>IDN</v>
      </c>
      <c r="C43" t="str">
        <f t="shared" si="20"/>
        <v>FC</v>
      </c>
      <c r="D43" t="str">
        <f t="shared" si="20"/>
        <v>EM_CO2</v>
      </c>
      <c r="E43" t="str">
        <f t="shared" si="20"/>
        <v>Outlook</v>
      </c>
      <c r="F43" t="str">
        <f t="shared" si="20"/>
        <v>Net Forest conversion</v>
      </c>
      <c r="G43" t="str">
        <f t="shared" si="20"/>
        <v>Emissions or CO2</v>
      </c>
      <c r="H43" t="str">
        <f t="shared" si="20"/>
        <v>Gigagram</v>
      </c>
      <c r="I43">
        <f t="shared" ref="I43:AM43" si="21">I26</f>
        <v>1126951.5404999999</v>
      </c>
      <c r="J43">
        <f t="shared" si="21"/>
        <v>344209.36330000003</v>
      </c>
      <c r="K43">
        <f t="shared" si="21"/>
        <v>341272.58630000002</v>
      </c>
      <c r="L43">
        <f t="shared" si="21"/>
        <v>338317.3541</v>
      </c>
      <c r="M43">
        <f t="shared" si="21"/>
        <v>335343.49219999998</v>
      </c>
      <c r="N43">
        <f t="shared" si="21"/>
        <v>332350.82400000002</v>
      </c>
      <c r="O43">
        <f t="shared" si="21"/>
        <v>406857.56290000002</v>
      </c>
      <c r="P43">
        <f t="shared" si="21"/>
        <v>402383.33720000001</v>
      </c>
      <c r="Q43">
        <f t="shared" si="21"/>
        <v>397845.58279999997</v>
      </c>
      <c r="R43">
        <f t="shared" si="21"/>
        <v>393242.93699999998</v>
      </c>
      <c r="S43">
        <f t="shared" si="21"/>
        <v>388573.99790000002</v>
      </c>
      <c r="T43">
        <f t="shared" si="21"/>
        <v>383407.13250000001</v>
      </c>
      <c r="U43">
        <f t="shared" si="21"/>
        <v>378615.35440000001</v>
      </c>
      <c r="V43">
        <f t="shared" si="21"/>
        <v>373753.09749999997</v>
      </c>
      <c r="W43">
        <f t="shared" si="21"/>
        <v>368818.7954</v>
      </c>
      <c r="X43">
        <f t="shared" si="21"/>
        <v>363810.83470000001</v>
      </c>
      <c r="Y43">
        <f t="shared" si="21"/>
        <v>363810.83470000001</v>
      </c>
      <c r="Z43">
        <f t="shared" si="21"/>
        <v>336667.4002575326</v>
      </c>
      <c r="AA43">
        <f t="shared" si="21"/>
        <v>285117.95005793608</v>
      </c>
      <c r="AB43">
        <f t="shared" si="21"/>
        <v>285543.72647783626</v>
      </c>
      <c r="AC43">
        <f t="shared" si="21"/>
        <v>285973.75972958462</v>
      </c>
      <c r="AD43">
        <f t="shared" si="21"/>
        <v>286408.09285486321</v>
      </c>
      <c r="AE43">
        <f t="shared" si="21"/>
        <v>286846.766707498</v>
      </c>
      <c r="AF43">
        <f t="shared" si="21"/>
        <v>287289.82708908257</v>
      </c>
      <c r="AG43">
        <f t="shared" si="21"/>
        <v>287737.32483425911</v>
      </c>
      <c r="AH43">
        <f t="shared" si="21"/>
        <v>288189.28731657629</v>
      </c>
      <c r="AI43">
        <f t="shared" si="21"/>
        <v>288645.78014205047</v>
      </c>
      <c r="AJ43">
        <f t="shared" si="21"/>
        <v>289106.82621773041</v>
      </c>
      <c r="AK43">
        <f t="shared" si="21"/>
        <v>289572.49297834199</v>
      </c>
      <c r="AL43">
        <f t="shared" si="21"/>
        <v>290042.81200258306</v>
      </c>
      <c r="AM43">
        <f t="shared" si="21"/>
        <v>290517.83739370899</v>
      </c>
    </row>
    <row r="44" spans="1:39" x14ac:dyDescent="0.25">
      <c r="A44" t="str">
        <f>A27</f>
        <v>GF</v>
      </c>
      <c r="B44" t="str">
        <f t="shared" ref="B44:H44" si="22">B27</f>
        <v>IDN</v>
      </c>
      <c r="C44" t="str">
        <f t="shared" si="22"/>
        <v>FC</v>
      </c>
      <c r="D44" t="str">
        <f t="shared" si="22"/>
        <v>Emissions_CO2Eq</v>
      </c>
      <c r="E44" t="str">
        <f t="shared" si="22"/>
        <v>Outlook</v>
      </c>
      <c r="F44" t="str">
        <f t="shared" si="22"/>
        <v>Net Forest conversion</v>
      </c>
      <c r="G44" t="str">
        <f t="shared" si="22"/>
        <v>Emissions of all GHG in CO2 Equivalent</v>
      </c>
      <c r="H44" t="str">
        <f t="shared" si="22"/>
        <v>Gigagram</v>
      </c>
      <c r="I44">
        <f t="shared" ref="I44:AM44" si="23">I27</f>
        <v>1126951.5404999999</v>
      </c>
      <c r="J44">
        <f t="shared" si="23"/>
        <v>344209.36330000003</v>
      </c>
      <c r="K44">
        <f t="shared" si="23"/>
        <v>341272.58630000002</v>
      </c>
      <c r="L44">
        <f t="shared" si="23"/>
        <v>338317.3541</v>
      </c>
      <c r="M44">
        <f t="shared" si="23"/>
        <v>335343.49219999998</v>
      </c>
      <c r="N44">
        <f t="shared" si="23"/>
        <v>332350.82400000002</v>
      </c>
      <c r="O44">
        <f t="shared" si="23"/>
        <v>406857.56290000002</v>
      </c>
      <c r="P44">
        <f t="shared" si="23"/>
        <v>402383.33720000001</v>
      </c>
      <c r="Q44">
        <f t="shared" si="23"/>
        <v>397845.58279999997</v>
      </c>
      <c r="R44">
        <f t="shared" si="23"/>
        <v>393242.93699999998</v>
      </c>
      <c r="S44">
        <f t="shared" si="23"/>
        <v>388573.99790000002</v>
      </c>
      <c r="T44">
        <f t="shared" si="23"/>
        <v>383407.13250000001</v>
      </c>
      <c r="U44">
        <f t="shared" si="23"/>
        <v>378615.35440000001</v>
      </c>
      <c r="V44">
        <f t="shared" si="23"/>
        <v>373753.09749999997</v>
      </c>
      <c r="W44">
        <f t="shared" si="23"/>
        <v>368818.7954</v>
      </c>
      <c r="X44">
        <f t="shared" si="23"/>
        <v>363810.83470000001</v>
      </c>
      <c r="Y44">
        <f t="shared" si="23"/>
        <v>363810.83470000001</v>
      </c>
      <c r="Z44">
        <f t="shared" si="23"/>
        <v>336667.4002575326</v>
      </c>
      <c r="AA44">
        <f t="shared" si="23"/>
        <v>285117.95005793608</v>
      </c>
      <c r="AB44">
        <f t="shared" si="23"/>
        <v>285543.72647783626</v>
      </c>
      <c r="AC44">
        <f t="shared" si="23"/>
        <v>285973.75972958462</v>
      </c>
      <c r="AD44">
        <f t="shared" si="23"/>
        <v>286408.09285486321</v>
      </c>
      <c r="AE44">
        <f t="shared" si="23"/>
        <v>286846.766707498</v>
      </c>
      <c r="AF44">
        <f t="shared" si="23"/>
        <v>287289.82708908257</v>
      </c>
      <c r="AG44">
        <f t="shared" si="23"/>
        <v>287737.32483425911</v>
      </c>
      <c r="AH44">
        <f t="shared" si="23"/>
        <v>288189.28731657629</v>
      </c>
      <c r="AI44">
        <f t="shared" si="23"/>
        <v>288645.78014205047</v>
      </c>
      <c r="AJ44">
        <f t="shared" si="23"/>
        <v>289106.82621773041</v>
      </c>
      <c r="AK44">
        <f t="shared" si="23"/>
        <v>289572.49297834199</v>
      </c>
      <c r="AL44">
        <f t="shared" si="23"/>
        <v>290042.81200258306</v>
      </c>
      <c r="AM44">
        <f t="shared" si="23"/>
        <v>290517.83739370899</v>
      </c>
    </row>
    <row r="45" spans="1:39" x14ac:dyDescent="0.25">
      <c r="A45" t="str">
        <f>A34</f>
        <v>GF</v>
      </c>
      <c r="B45" t="str">
        <f t="shared" ref="B45:H45" si="24">B34</f>
        <v>IDN</v>
      </c>
      <c r="C45" t="str">
        <f t="shared" si="24"/>
        <v>FO</v>
      </c>
      <c r="D45" t="str">
        <f t="shared" si="24"/>
        <v>EM_CO2</v>
      </c>
      <c r="E45" t="str">
        <f t="shared" si="24"/>
        <v>Outlook</v>
      </c>
      <c r="F45" t="str">
        <f t="shared" si="24"/>
        <v>Forest</v>
      </c>
      <c r="G45" t="str">
        <f t="shared" si="24"/>
        <v>Emissions or CO2</v>
      </c>
      <c r="H45" t="str">
        <f t="shared" si="24"/>
        <v>Gigagram</v>
      </c>
      <c r="I45">
        <f t="shared" ref="I45:AM45" si="25">I34</f>
        <v>-676684.87390000001</v>
      </c>
      <c r="J45">
        <f t="shared" si="25"/>
        <v>344390.63669999997</v>
      </c>
      <c r="K45">
        <f t="shared" si="25"/>
        <v>347327.41369999998</v>
      </c>
      <c r="L45">
        <f t="shared" si="25"/>
        <v>350282.6459</v>
      </c>
      <c r="M45">
        <f t="shared" si="25"/>
        <v>353256.50780000002</v>
      </c>
      <c r="N45">
        <f t="shared" si="25"/>
        <v>356249.17599999998</v>
      </c>
      <c r="O45">
        <f t="shared" si="25"/>
        <v>592675.77040000004</v>
      </c>
      <c r="P45">
        <f t="shared" si="25"/>
        <v>597149.99620000005</v>
      </c>
      <c r="Q45">
        <f t="shared" si="25"/>
        <v>601687.75049999997</v>
      </c>
      <c r="R45">
        <f t="shared" si="25"/>
        <v>606290.39630000002</v>
      </c>
      <c r="S45">
        <f t="shared" si="25"/>
        <v>610959.33539999998</v>
      </c>
      <c r="T45">
        <f t="shared" si="25"/>
        <v>614659.53419999999</v>
      </c>
      <c r="U45">
        <f t="shared" si="25"/>
        <v>619451.31220000004</v>
      </c>
      <c r="V45">
        <f t="shared" si="25"/>
        <v>624313.56909999996</v>
      </c>
      <c r="W45">
        <f t="shared" si="25"/>
        <v>629247.8713</v>
      </c>
      <c r="X45">
        <f t="shared" si="25"/>
        <v>634255.83200000005</v>
      </c>
      <c r="Y45">
        <f t="shared" si="25"/>
        <v>634255.83200000005</v>
      </c>
      <c r="Z45">
        <f t="shared" si="25"/>
        <v>632799.29460338783</v>
      </c>
      <c r="AA45">
        <f t="shared" si="25"/>
        <v>633596.98099088995</v>
      </c>
      <c r="AB45">
        <f t="shared" si="25"/>
        <v>633590.3924423611</v>
      </c>
      <c r="AC45">
        <f t="shared" si="25"/>
        <v>633583.73802277446</v>
      </c>
      <c r="AD45">
        <f t="shared" si="25"/>
        <v>633577.01706609433</v>
      </c>
      <c r="AE45">
        <f t="shared" si="25"/>
        <v>633570.22894014057</v>
      </c>
      <c r="AF45">
        <f t="shared" si="25"/>
        <v>633563.37293617043</v>
      </c>
      <c r="AG45">
        <f t="shared" si="25"/>
        <v>633556.44826755836</v>
      </c>
      <c r="AH45">
        <f t="shared" si="25"/>
        <v>633549.45451072068</v>
      </c>
      <c r="AI45">
        <f t="shared" si="25"/>
        <v>633542.39065045724</v>
      </c>
      <c r="AJ45">
        <f t="shared" si="25"/>
        <v>633535.25633229944</v>
      </c>
      <c r="AK45">
        <f t="shared" si="25"/>
        <v>633528.05051274924</v>
      </c>
      <c r="AL45">
        <f t="shared" si="25"/>
        <v>633520.77270315145</v>
      </c>
      <c r="AM45">
        <f t="shared" si="25"/>
        <v>633513.42206630181</v>
      </c>
    </row>
    <row r="46" spans="1:39" x14ac:dyDescent="0.25">
      <c r="A46" t="str">
        <f>A35</f>
        <v>GF</v>
      </c>
      <c r="B46" t="str">
        <f t="shared" ref="B46:H46" si="26">B35</f>
        <v>IDN</v>
      </c>
      <c r="C46" t="str">
        <f t="shared" si="26"/>
        <v>FO</v>
      </c>
      <c r="D46" t="str">
        <f t="shared" si="26"/>
        <v>Emissions_CO2Eq</v>
      </c>
      <c r="E46" t="str">
        <f t="shared" si="26"/>
        <v>Outlook</v>
      </c>
      <c r="F46" t="str">
        <f t="shared" si="26"/>
        <v>Forest</v>
      </c>
      <c r="G46" t="str">
        <f t="shared" si="26"/>
        <v>Emissions of all GHG in CO2 Equivalent</v>
      </c>
      <c r="H46" t="str">
        <f t="shared" si="26"/>
        <v>Gigagram</v>
      </c>
      <c r="I46">
        <f t="shared" ref="I46:AM46" si="27">I35</f>
        <v>-676684.87390000001</v>
      </c>
      <c r="J46">
        <f t="shared" si="27"/>
        <v>344390.63669999997</v>
      </c>
      <c r="K46">
        <f t="shared" si="27"/>
        <v>347327.41369999998</v>
      </c>
      <c r="L46">
        <f t="shared" si="27"/>
        <v>350282.6459</v>
      </c>
      <c r="M46">
        <f t="shared" si="27"/>
        <v>353256.50780000002</v>
      </c>
      <c r="N46">
        <f t="shared" si="27"/>
        <v>356249.17599999998</v>
      </c>
      <c r="O46">
        <f t="shared" si="27"/>
        <v>592675.77040000004</v>
      </c>
      <c r="P46">
        <f t="shared" si="27"/>
        <v>597149.99620000005</v>
      </c>
      <c r="Q46">
        <f t="shared" si="27"/>
        <v>601687.75049999997</v>
      </c>
      <c r="R46">
        <f t="shared" si="27"/>
        <v>606290.39630000002</v>
      </c>
      <c r="S46">
        <f t="shared" si="27"/>
        <v>610959.33539999998</v>
      </c>
      <c r="T46">
        <f t="shared" si="27"/>
        <v>614659.53419999999</v>
      </c>
      <c r="U46">
        <f t="shared" si="27"/>
        <v>619451.31220000004</v>
      </c>
      <c r="V46">
        <f t="shared" si="27"/>
        <v>624313.56909999996</v>
      </c>
      <c r="W46">
        <f t="shared" si="27"/>
        <v>629247.8713</v>
      </c>
      <c r="X46">
        <f t="shared" si="27"/>
        <v>634255.83200000005</v>
      </c>
      <c r="Y46">
        <f t="shared" si="27"/>
        <v>634255.83200000005</v>
      </c>
      <c r="Z46">
        <f t="shared" si="27"/>
        <v>632799.29460338783</v>
      </c>
      <c r="AA46">
        <f t="shared" si="27"/>
        <v>633596.98099088995</v>
      </c>
      <c r="AB46">
        <f t="shared" si="27"/>
        <v>633590.3924423611</v>
      </c>
      <c r="AC46">
        <f t="shared" si="27"/>
        <v>633583.73802277446</v>
      </c>
      <c r="AD46">
        <f t="shared" si="27"/>
        <v>633577.01706609433</v>
      </c>
      <c r="AE46">
        <f t="shared" si="27"/>
        <v>633570.22894014057</v>
      </c>
      <c r="AF46">
        <f t="shared" si="27"/>
        <v>633563.37293617043</v>
      </c>
      <c r="AG46">
        <f t="shared" si="27"/>
        <v>633556.44826755836</v>
      </c>
      <c r="AH46">
        <f t="shared" si="27"/>
        <v>633549.45451072068</v>
      </c>
      <c r="AI46">
        <f t="shared" si="27"/>
        <v>633542.39065045724</v>
      </c>
      <c r="AJ46">
        <f t="shared" si="27"/>
        <v>633535.25633229944</v>
      </c>
      <c r="AK46">
        <f t="shared" si="27"/>
        <v>633528.05051274924</v>
      </c>
      <c r="AL46">
        <f t="shared" si="27"/>
        <v>633520.77270315145</v>
      </c>
      <c r="AM46">
        <f t="shared" si="27"/>
        <v>633513.42206630181</v>
      </c>
    </row>
    <row r="47" spans="1:39" x14ac:dyDescent="0.25">
      <c r="A47" t="str">
        <f>A38</f>
        <v>GL</v>
      </c>
      <c r="B47" t="str">
        <f t="shared" ref="B47:H47" si="28">B38</f>
        <v>IDN</v>
      </c>
      <c r="C47" t="str">
        <f t="shared" si="28"/>
        <v>GF</v>
      </c>
      <c r="D47" t="str">
        <f t="shared" si="28"/>
        <v>EM_CO2</v>
      </c>
      <c r="E47" t="str">
        <f t="shared" si="28"/>
        <v>Outlook</v>
      </c>
      <c r="F47" t="str">
        <f t="shared" si="28"/>
        <v>Forest land</v>
      </c>
      <c r="G47" t="str">
        <f t="shared" si="28"/>
        <v>Emissions or CO2</v>
      </c>
      <c r="H47" t="str">
        <f t="shared" si="28"/>
        <v>Gigagram</v>
      </c>
      <c r="I47">
        <f t="shared" ref="I47:AM47" si="29">I38</f>
        <v>450266.66659999988</v>
      </c>
      <c r="J47">
        <f t="shared" si="29"/>
        <v>688600</v>
      </c>
      <c r="K47">
        <f t="shared" si="29"/>
        <v>688600</v>
      </c>
      <c r="L47">
        <f t="shared" si="29"/>
        <v>688600</v>
      </c>
      <c r="M47">
        <f t="shared" si="29"/>
        <v>688600</v>
      </c>
      <c r="N47">
        <f t="shared" si="29"/>
        <v>688600</v>
      </c>
      <c r="O47">
        <f t="shared" si="29"/>
        <v>999533.33330000006</v>
      </c>
      <c r="P47">
        <f t="shared" si="29"/>
        <v>999533.33340000012</v>
      </c>
      <c r="Q47">
        <f t="shared" si="29"/>
        <v>999533.33329999994</v>
      </c>
      <c r="R47">
        <f t="shared" si="29"/>
        <v>999533.33330000006</v>
      </c>
      <c r="S47">
        <f t="shared" si="29"/>
        <v>999533.33330000006</v>
      </c>
      <c r="T47">
        <f t="shared" si="29"/>
        <v>998066.66669999994</v>
      </c>
      <c r="U47">
        <f t="shared" si="29"/>
        <v>998066.66660000011</v>
      </c>
      <c r="V47">
        <f t="shared" si="29"/>
        <v>998066.66659999988</v>
      </c>
      <c r="W47">
        <f t="shared" si="29"/>
        <v>998066.66669999994</v>
      </c>
      <c r="X47">
        <f t="shared" si="29"/>
        <v>998066.66670000006</v>
      </c>
      <c r="Y47">
        <f t="shared" si="29"/>
        <v>998066.66670000006</v>
      </c>
      <c r="Z47">
        <f t="shared" si="29"/>
        <v>969466.69486092043</v>
      </c>
      <c r="AA47">
        <f t="shared" si="29"/>
        <v>918714.93104882608</v>
      </c>
      <c r="AB47">
        <f t="shared" si="29"/>
        <v>919134.11892019736</v>
      </c>
      <c r="AC47">
        <f t="shared" si="29"/>
        <v>919557.49775235914</v>
      </c>
      <c r="AD47">
        <f t="shared" si="29"/>
        <v>919985.10992095759</v>
      </c>
      <c r="AE47">
        <f t="shared" si="29"/>
        <v>920416.99564763857</v>
      </c>
      <c r="AF47">
        <f t="shared" si="29"/>
        <v>920853.200025253</v>
      </c>
      <c r="AG47">
        <f t="shared" si="29"/>
        <v>921293.77310181747</v>
      </c>
      <c r="AH47">
        <f t="shared" si="29"/>
        <v>921738.74182729702</v>
      </c>
      <c r="AI47">
        <f t="shared" si="29"/>
        <v>922188.17079250771</v>
      </c>
      <c r="AJ47">
        <f t="shared" si="29"/>
        <v>922642.08255002985</v>
      </c>
      <c r="AK47">
        <f t="shared" si="29"/>
        <v>923100.54349109123</v>
      </c>
      <c r="AL47">
        <f t="shared" si="29"/>
        <v>923563.58470573451</v>
      </c>
      <c r="AM47">
        <f t="shared" si="29"/>
        <v>924031.2594600108</v>
      </c>
    </row>
    <row r="48" spans="1:39" x14ac:dyDescent="0.25">
      <c r="A48" t="str">
        <f>A39</f>
        <v>GL</v>
      </c>
      <c r="B48" t="str">
        <f t="shared" ref="B48:H48" si="30">B39</f>
        <v>IDN</v>
      </c>
      <c r="C48" t="str">
        <f t="shared" si="30"/>
        <v>GF</v>
      </c>
      <c r="D48" t="str">
        <f t="shared" si="30"/>
        <v>Emissions_CO2Eq</v>
      </c>
      <c r="E48" t="str">
        <f t="shared" si="30"/>
        <v>Outlook</v>
      </c>
      <c r="F48" t="str">
        <f t="shared" si="30"/>
        <v>Forest land</v>
      </c>
      <c r="G48" t="str">
        <f t="shared" si="30"/>
        <v>Emissions of all GHG in CO2 Equivalent</v>
      </c>
      <c r="H48" t="str">
        <f t="shared" si="30"/>
        <v>Gigagram</v>
      </c>
      <c r="I48">
        <f t="shared" ref="I48:AM48" si="31">I39</f>
        <v>450266.66659999988</v>
      </c>
      <c r="J48">
        <f t="shared" si="31"/>
        <v>688600</v>
      </c>
      <c r="K48">
        <f t="shared" si="31"/>
        <v>688600</v>
      </c>
      <c r="L48">
        <f t="shared" si="31"/>
        <v>688600</v>
      </c>
      <c r="M48">
        <f t="shared" si="31"/>
        <v>688600</v>
      </c>
      <c r="N48">
        <f t="shared" si="31"/>
        <v>688600</v>
      </c>
      <c r="O48">
        <f t="shared" si="31"/>
        <v>999533.33330000006</v>
      </c>
      <c r="P48">
        <f t="shared" si="31"/>
        <v>999533.33340000012</v>
      </c>
      <c r="Q48">
        <f t="shared" si="31"/>
        <v>999533.33329999994</v>
      </c>
      <c r="R48">
        <f t="shared" si="31"/>
        <v>999533.33330000006</v>
      </c>
      <c r="S48">
        <f t="shared" si="31"/>
        <v>999533.33330000006</v>
      </c>
      <c r="T48">
        <f t="shared" si="31"/>
        <v>998066.66669999994</v>
      </c>
      <c r="U48">
        <f t="shared" si="31"/>
        <v>998066.66660000011</v>
      </c>
      <c r="V48">
        <f t="shared" si="31"/>
        <v>998066.66659999988</v>
      </c>
      <c r="W48">
        <f t="shared" si="31"/>
        <v>998066.66669999994</v>
      </c>
      <c r="X48">
        <f t="shared" si="31"/>
        <v>998066.66670000006</v>
      </c>
      <c r="Y48">
        <f t="shared" si="31"/>
        <v>998066.66670000006</v>
      </c>
      <c r="Z48">
        <f t="shared" si="31"/>
        <v>969466.69486092043</v>
      </c>
      <c r="AA48">
        <f t="shared" si="31"/>
        <v>918714.93104882608</v>
      </c>
      <c r="AB48">
        <f t="shared" si="31"/>
        <v>919134.11892019736</v>
      </c>
      <c r="AC48">
        <f t="shared" si="31"/>
        <v>919557.49775235914</v>
      </c>
      <c r="AD48">
        <f t="shared" si="31"/>
        <v>919985.10992095759</v>
      </c>
      <c r="AE48">
        <f t="shared" si="31"/>
        <v>920416.99564763857</v>
      </c>
      <c r="AF48">
        <f t="shared" si="31"/>
        <v>920853.200025253</v>
      </c>
      <c r="AG48">
        <f t="shared" si="31"/>
        <v>921293.77310181747</v>
      </c>
      <c r="AH48">
        <f t="shared" si="31"/>
        <v>921738.74182729702</v>
      </c>
      <c r="AI48">
        <f t="shared" si="31"/>
        <v>922188.17079250771</v>
      </c>
      <c r="AJ48">
        <f t="shared" si="31"/>
        <v>922642.08255002985</v>
      </c>
      <c r="AK48">
        <f t="shared" si="31"/>
        <v>923100.54349109123</v>
      </c>
      <c r="AL48">
        <f t="shared" si="31"/>
        <v>923563.58470573451</v>
      </c>
      <c r="AM48">
        <f t="shared" si="31"/>
        <v>924031.2594600108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zoomScale="85" zoomScaleNormal="85" workbookViewId="0">
      <pane xSplit="8" ySplit="1" topLeftCell="S11" activePane="bottomRight" state="frozen"/>
      <selection pane="topRight" activeCell="I1" sqref="I1"/>
      <selection pane="bottomLeft" activeCell="A2" sqref="A2"/>
      <selection pane="bottomRight" activeCell="Z26" sqref="Z26"/>
    </sheetView>
  </sheetViews>
  <sheetFormatPr defaultRowHeight="15" x14ac:dyDescent="0.25"/>
  <cols>
    <col min="1" max="1" width="7.85546875" bestFit="1" customWidth="1"/>
    <col min="2" max="3" width="9.7109375" bestFit="1" customWidth="1"/>
    <col min="4" max="4" width="16.5703125" bestFit="1" customWidth="1"/>
    <col min="5" max="5" width="8.5703125" bestFit="1" customWidth="1"/>
    <col min="6" max="6" width="10.85546875" bestFit="1" customWidth="1"/>
    <col min="7" max="7" width="35.7109375" bestFit="1" customWidth="1"/>
    <col min="8" max="8" width="9.28515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  <c r="V1">
        <v>2013</v>
      </c>
      <c r="W1">
        <v>2014</v>
      </c>
      <c r="X1">
        <v>2015</v>
      </c>
      <c r="Y1">
        <v>2016</v>
      </c>
      <c r="Z1">
        <v>2017</v>
      </c>
      <c r="AA1">
        <v>2018</v>
      </c>
      <c r="AB1">
        <v>2019</v>
      </c>
      <c r="AC1">
        <v>2020</v>
      </c>
      <c r="AD1">
        <v>2021</v>
      </c>
      <c r="AE1">
        <v>2022</v>
      </c>
      <c r="AF1">
        <v>2023</v>
      </c>
      <c r="AG1">
        <v>2024</v>
      </c>
      <c r="AH1">
        <v>2025</v>
      </c>
      <c r="AI1">
        <v>2026</v>
      </c>
      <c r="AJ1">
        <v>2027</v>
      </c>
      <c r="AK1">
        <v>2028</v>
      </c>
      <c r="AL1">
        <v>2029</v>
      </c>
      <c r="AM1">
        <v>2030</v>
      </c>
    </row>
    <row r="2" spans="1:39" x14ac:dyDescent="0.25">
      <c r="A2" t="s">
        <v>12</v>
      </c>
      <c r="B2" t="s">
        <v>24</v>
      </c>
      <c r="C2" t="s">
        <v>13</v>
      </c>
      <c r="D2" t="s">
        <v>25</v>
      </c>
      <c r="E2" t="s">
        <v>15</v>
      </c>
      <c r="F2" t="s">
        <v>8</v>
      </c>
      <c r="G2" t="s">
        <v>8</v>
      </c>
      <c r="H2" t="s">
        <v>8</v>
      </c>
      <c r="I2">
        <v>78.5</v>
      </c>
      <c r="J2">
        <v>140.19999999999999</v>
      </c>
      <c r="K2">
        <v>140.19999999999999</v>
      </c>
      <c r="L2">
        <v>140.19999999999999</v>
      </c>
      <c r="M2">
        <v>140.19999999999999</v>
      </c>
      <c r="N2">
        <v>140.19999999999999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54.4</v>
      </c>
      <c r="U2">
        <v>54.4</v>
      </c>
      <c r="V2">
        <v>54.4</v>
      </c>
      <c r="W2">
        <v>54.4</v>
      </c>
      <c r="X2">
        <v>54.4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</row>
    <row r="3" spans="1:39" x14ac:dyDescent="0.25">
      <c r="A3" t="s">
        <v>12</v>
      </c>
      <c r="B3" t="s">
        <v>24</v>
      </c>
      <c r="C3" t="s">
        <v>13</v>
      </c>
      <c r="D3" t="s">
        <v>14</v>
      </c>
      <c r="E3" t="s">
        <v>15</v>
      </c>
      <c r="F3" t="s">
        <v>8</v>
      </c>
      <c r="G3" t="s">
        <v>8</v>
      </c>
      <c r="H3" t="s">
        <v>8</v>
      </c>
      <c r="I3">
        <v>34830.363700000002</v>
      </c>
      <c r="J3">
        <v>61904.188499999997</v>
      </c>
      <c r="K3">
        <v>61618.597600000001</v>
      </c>
      <c r="L3">
        <v>61329.249000000003</v>
      </c>
      <c r="M3">
        <v>61036.067999999999</v>
      </c>
      <c r="N3">
        <v>60738.977899999998</v>
      </c>
      <c r="O3">
        <v>0</v>
      </c>
      <c r="P3">
        <v>0</v>
      </c>
      <c r="Q3">
        <v>0</v>
      </c>
      <c r="R3">
        <v>0</v>
      </c>
      <c r="S3">
        <v>0</v>
      </c>
      <c r="T3">
        <v>22882.2274</v>
      </c>
      <c r="U3">
        <v>23316.251499999998</v>
      </c>
      <c r="V3">
        <v>23749.7192</v>
      </c>
      <c r="W3">
        <v>24182.6315</v>
      </c>
      <c r="X3">
        <v>24614.9895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</row>
    <row r="4" spans="1:39" x14ac:dyDescent="0.25">
      <c r="A4" t="s">
        <v>12</v>
      </c>
      <c r="B4" t="s">
        <v>24</v>
      </c>
      <c r="C4" t="s">
        <v>13</v>
      </c>
      <c r="D4" t="s">
        <v>22</v>
      </c>
      <c r="E4" t="s">
        <v>15</v>
      </c>
      <c r="F4" t="s">
        <v>8</v>
      </c>
      <c r="G4" t="s">
        <v>8</v>
      </c>
      <c r="H4" t="s">
        <v>8</v>
      </c>
      <c r="I4">
        <v>34830.363700000002</v>
      </c>
      <c r="J4">
        <v>61904.188499999997</v>
      </c>
      <c r="K4">
        <v>61618.597600000001</v>
      </c>
      <c r="L4">
        <v>61329.249000000003</v>
      </c>
      <c r="M4">
        <v>61036.067999999999</v>
      </c>
      <c r="N4">
        <v>60738.977899999998</v>
      </c>
      <c r="O4">
        <v>0</v>
      </c>
      <c r="P4">
        <v>0</v>
      </c>
      <c r="Q4">
        <v>0</v>
      </c>
      <c r="R4">
        <v>0</v>
      </c>
      <c r="S4">
        <v>0</v>
      </c>
      <c r="T4">
        <v>22882.2274</v>
      </c>
      <c r="U4">
        <v>23316.251499999998</v>
      </c>
      <c r="V4">
        <v>23749.7192</v>
      </c>
      <c r="W4">
        <v>24182.6315</v>
      </c>
      <c r="X4">
        <v>24614.9895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</row>
    <row r="5" spans="1:39" x14ac:dyDescent="0.25">
      <c r="A5" t="s">
        <v>12</v>
      </c>
      <c r="B5" t="s">
        <v>24</v>
      </c>
      <c r="C5" t="s">
        <v>16</v>
      </c>
      <c r="D5" t="s">
        <v>25</v>
      </c>
      <c r="E5" t="s">
        <v>15</v>
      </c>
      <c r="F5" t="s">
        <v>8</v>
      </c>
      <c r="G5" t="s">
        <v>8</v>
      </c>
      <c r="H5" t="s">
        <v>8</v>
      </c>
      <c r="I5">
        <v>21591</v>
      </c>
      <c r="J5">
        <v>21450.799999999999</v>
      </c>
      <c r="K5">
        <v>21310.6</v>
      </c>
      <c r="L5">
        <v>21170.400000000001</v>
      </c>
      <c r="M5">
        <v>21030.2</v>
      </c>
      <c r="N5">
        <v>20890</v>
      </c>
      <c r="O5">
        <v>21136.799999999999</v>
      </c>
      <c r="P5">
        <v>21383.599999999999</v>
      </c>
      <c r="Q5">
        <v>21630.400000000001</v>
      </c>
      <c r="R5">
        <v>21877.200000000001</v>
      </c>
      <c r="S5">
        <v>22124</v>
      </c>
      <c r="T5">
        <v>22138.2</v>
      </c>
      <c r="U5">
        <v>22152.400000000001</v>
      </c>
      <c r="V5">
        <v>22166.6</v>
      </c>
      <c r="W5">
        <v>22180.799999999999</v>
      </c>
      <c r="X5">
        <v>22195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</row>
    <row r="6" spans="1:39" x14ac:dyDescent="0.25">
      <c r="A6" t="s">
        <v>12</v>
      </c>
      <c r="B6" t="s">
        <v>24</v>
      </c>
      <c r="C6" t="s">
        <v>16</v>
      </c>
      <c r="D6" t="s">
        <v>14</v>
      </c>
      <c r="E6" t="s">
        <v>15</v>
      </c>
      <c r="F6" t="s">
        <v>8</v>
      </c>
      <c r="G6" t="s">
        <v>8</v>
      </c>
      <c r="H6" t="s">
        <v>8</v>
      </c>
      <c r="I6">
        <v>46569.636299999998</v>
      </c>
      <c r="J6">
        <v>43695.811500000003</v>
      </c>
      <c r="K6">
        <v>43981.402399999999</v>
      </c>
      <c r="L6">
        <v>44270.750999999997</v>
      </c>
      <c r="M6">
        <v>44563.932000000001</v>
      </c>
      <c r="N6">
        <v>44861.022100000002</v>
      </c>
      <c r="O6">
        <v>-60133.333299999998</v>
      </c>
      <c r="P6">
        <v>-60133.333299999998</v>
      </c>
      <c r="Q6">
        <v>-60133.333299999998</v>
      </c>
      <c r="R6">
        <v>-60133.333299999998</v>
      </c>
      <c r="S6">
        <v>-60133.333299999998</v>
      </c>
      <c r="T6">
        <v>-205482.2274</v>
      </c>
      <c r="U6">
        <v>-205916.25150000001</v>
      </c>
      <c r="V6">
        <v>-206349.71919999999</v>
      </c>
      <c r="W6">
        <v>-206782.63149999999</v>
      </c>
      <c r="X6">
        <v>-207214.9895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</row>
    <row r="7" spans="1:39" x14ac:dyDescent="0.25">
      <c r="A7" t="s">
        <v>12</v>
      </c>
      <c r="B7" t="s">
        <v>24</v>
      </c>
      <c r="C7" t="s">
        <v>16</v>
      </c>
      <c r="D7" t="s">
        <v>22</v>
      </c>
      <c r="E7" t="s">
        <v>15</v>
      </c>
      <c r="F7" t="s">
        <v>8</v>
      </c>
      <c r="G7" t="s">
        <v>8</v>
      </c>
      <c r="H7" t="s">
        <v>8</v>
      </c>
      <c r="I7">
        <v>46569.636299999998</v>
      </c>
      <c r="J7">
        <v>43695.811500000003</v>
      </c>
      <c r="K7">
        <v>43981.402399999999</v>
      </c>
      <c r="L7">
        <v>44270.750999999997</v>
      </c>
      <c r="M7">
        <v>44563.932000000001</v>
      </c>
      <c r="N7">
        <v>44861.022100000002</v>
      </c>
      <c r="O7">
        <v>-60133.333299999998</v>
      </c>
      <c r="P7">
        <v>-60133.333299999998</v>
      </c>
      <c r="Q7">
        <v>-60133.333299999998</v>
      </c>
      <c r="R7">
        <v>-60133.333299999998</v>
      </c>
      <c r="S7">
        <v>-60133.333299999998</v>
      </c>
      <c r="T7">
        <v>-205482.2274</v>
      </c>
      <c r="U7">
        <v>-205916.25150000001</v>
      </c>
      <c r="V7">
        <v>-206349.71919999999</v>
      </c>
      <c r="W7">
        <v>-206782.63149999999</v>
      </c>
      <c r="X7">
        <v>-207214.9895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8</v>
      </c>
      <c r="AK7" t="s">
        <v>8</v>
      </c>
      <c r="AL7" t="s">
        <v>8</v>
      </c>
      <c r="AM7" t="s">
        <v>8</v>
      </c>
    </row>
    <row r="8" spans="1:39" x14ac:dyDescent="0.25">
      <c r="A8" t="s">
        <v>17</v>
      </c>
      <c r="B8" t="s">
        <v>24</v>
      </c>
      <c r="C8" t="s">
        <v>12</v>
      </c>
      <c r="D8" t="s">
        <v>14</v>
      </c>
      <c r="E8" t="s">
        <v>18</v>
      </c>
      <c r="F8" t="s">
        <v>19</v>
      </c>
      <c r="G8" t="s">
        <v>20</v>
      </c>
      <c r="H8" t="s">
        <v>21</v>
      </c>
      <c r="I8">
        <v>81400</v>
      </c>
      <c r="J8">
        <v>105600</v>
      </c>
      <c r="K8">
        <v>105600</v>
      </c>
      <c r="L8">
        <v>105600</v>
      </c>
      <c r="M8">
        <v>105600</v>
      </c>
      <c r="N8">
        <v>105600</v>
      </c>
      <c r="O8">
        <v>-60133.333299999998</v>
      </c>
      <c r="P8">
        <v>-60133.333299999998</v>
      </c>
      <c r="Q8">
        <v>-60133.333299999998</v>
      </c>
      <c r="R8">
        <v>-60133.333299999998</v>
      </c>
      <c r="S8">
        <v>-60133.333299999998</v>
      </c>
      <c r="T8">
        <v>-182600</v>
      </c>
      <c r="U8">
        <v>-182600</v>
      </c>
      <c r="V8">
        <v>-182600</v>
      </c>
      <c r="W8">
        <v>-182600</v>
      </c>
      <c r="X8">
        <v>-182600</v>
      </c>
      <c r="Y8">
        <v>-182600</v>
      </c>
      <c r="Z8">
        <v>-182600</v>
      </c>
      <c r="AA8">
        <v>-182600</v>
      </c>
      <c r="AB8">
        <v>-182600</v>
      </c>
      <c r="AC8">
        <v>-182600</v>
      </c>
      <c r="AD8">
        <v>-182600</v>
      </c>
      <c r="AE8">
        <v>-182600</v>
      </c>
      <c r="AF8">
        <v>-182600</v>
      </c>
      <c r="AG8">
        <v>-182600</v>
      </c>
      <c r="AH8">
        <v>-182600</v>
      </c>
      <c r="AI8">
        <v>-182600</v>
      </c>
      <c r="AJ8">
        <v>-182600</v>
      </c>
      <c r="AK8">
        <v>-182600</v>
      </c>
      <c r="AL8">
        <v>-182600</v>
      </c>
      <c r="AM8">
        <v>-182600</v>
      </c>
    </row>
    <row r="9" spans="1:39" x14ac:dyDescent="0.25">
      <c r="A9" t="s">
        <v>17</v>
      </c>
      <c r="B9" t="s">
        <v>24</v>
      </c>
      <c r="C9" t="s">
        <v>12</v>
      </c>
      <c r="D9" t="s">
        <v>22</v>
      </c>
      <c r="E9" t="s">
        <v>18</v>
      </c>
      <c r="F9" t="s">
        <v>19</v>
      </c>
      <c r="G9" t="s">
        <v>23</v>
      </c>
      <c r="H9" t="s">
        <v>21</v>
      </c>
      <c r="I9">
        <v>81400</v>
      </c>
      <c r="J9">
        <v>105600</v>
      </c>
      <c r="K9">
        <v>105600</v>
      </c>
      <c r="L9">
        <v>105600</v>
      </c>
      <c r="M9">
        <v>105600</v>
      </c>
      <c r="N9">
        <v>105600</v>
      </c>
      <c r="O9">
        <v>-60133.333299999998</v>
      </c>
      <c r="P9">
        <v>-60133.333299999998</v>
      </c>
      <c r="Q9">
        <v>-60133.333299999998</v>
      </c>
      <c r="R9">
        <v>-60133.333299999998</v>
      </c>
      <c r="S9">
        <v>-60133.333299999998</v>
      </c>
      <c r="T9">
        <v>-182600</v>
      </c>
      <c r="U9">
        <v>-182600</v>
      </c>
      <c r="V9">
        <v>-182600</v>
      </c>
      <c r="W9">
        <v>-182600</v>
      </c>
      <c r="X9">
        <v>-182600</v>
      </c>
      <c r="Y9">
        <v>-182600</v>
      </c>
      <c r="Z9">
        <v>-182600</v>
      </c>
      <c r="AA9">
        <v>-182600</v>
      </c>
      <c r="AB9">
        <v>-182600</v>
      </c>
      <c r="AC9">
        <v>-182600</v>
      </c>
      <c r="AD9">
        <v>-182600</v>
      </c>
      <c r="AE9">
        <v>-182600</v>
      </c>
      <c r="AF9">
        <v>-182600</v>
      </c>
      <c r="AG9">
        <v>-182600</v>
      </c>
      <c r="AH9">
        <v>-182600</v>
      </c>
      <c r="AI9">
        <v>-182600</v>
      </c>
      <c r="AJ9">
        <v>-182600</v>
      </c>
      <c r="AK9">
        <v>-182600</v>
      </c>
      <c r="AL9">
        <v>-182600</v>
      </c>
      <c r="AM9">
        <v>-182600</v>
      </c>
    </row>
    <row r="10" spans="1:39" x14ac:dyDescent="0.25">
      <c r="A10" t="s">
        <v>8</v>
      </c>
      <c r="B10" t="s">
        <v>24</v>
      </c>
      <c r="C10" t="s">
        <v>10</v>
      </c>
      <c r="D10" t="s">
        <v>11</v>
      </c>
      <c r="E10" t="s">
        <v>8</v>
      </c>
      <c r="F10" t="s">
        <v>8</v>
      </c>
      <c r="G10" t="s">
        <v>8</v>
      </c>
      <c r="H10" t="s">
        <v>8</v>
      </c>
      <c r="I10">
        <v>3310</v>
      </c>
      <c r="J10">
        <v>3375</v>
      </c>
      <c r="K10">
        <v>3260</v>
      </c>
      <c r="L10">
        <v>3402</v>
      </c>
      <c r="M10">
        <v>3552</v>
      </c>
      <c r="N10">
        <v>3678</v>
      </c>
      <c r="O10">
        <v>3741</v>
      </c>
      <c r="P10">
        <v>3900</v>
      </c>
      <c r="Q10">
        <v>4010</v>
      </c>
      <c r="R10">
        <v>4130</v>
      </c>
      <c r="S10">
        <v>4326</v>
      </c>
      <c r="T10">
        <v>4352.8720000000003</v>
      </c>
      <c r="U10">
        <v>4526.0889999999999</v>
      </c>
      <c r="V10">
        <v>4689.3209999999999</v>
      </c>
      <c r="W10">
        <v>4830</v>
      </c>
      <c r="X10">
        <v>4974.9006419999996</v>
      </c>
      <c r="Y10">
        <v>5124.147661</v>
      </c>
      <c r="Z10">
        <v>5186.9548848680697</v>
      </c>
      <c r="AA10">
        <v>5212.8896585127604</v>
      </c>
      <c r="AB10">
        <v>5238.9541063018196</v>
      </c>
      <c r="AC10">
        <v>5265.1441146815296</v>
      </c>
      <c r="AD10">
        <v>5291.4717369541304</v>
      </c>
      <c r="AE10">
        <v>5317.9302342908904</v>
      </c>
      <c r="AF10">
        <v>5344.5205729443496</v>
      </c>
      <c r="AG10">
        <v>5371.2435975675598</v>
      </c>
      <c r="AH10">
        <v>5398.1000771992303</v>
      </c>
      <c r="AI10">
        <v>5425.0907395016502</v>
      </c>
      <c r="AJ10">
        <v>5452.2162928096805</v>
      </c>
      <c r="AK10">
        <v>5479.4774301794496</v>
      </c>
      <c r="AL10">
        <v>5506.8748419533704</v>
      </c>
      <c r="AM10">
        <v>5534.40921735956</v>
      </c>
    </row>
    <row r="19" spans="1:39" x14ac:dyDescent="0.25">
      <c r="B19" t="str">
        <f>B10</f>
        <v>MYS</v>
      </c>
      <c r="C19" t="str">
        <f>C10</f>
        <v>PL</v>
      </c>
      <c r="D19" t="str">
        <f>D10</f>
        <v>AH</v>
      </c>
      <c r="J19" s="1">
        <f t="shared" ref="J19:AM19" si="0">J10-I10</f>
        <v>65</v>
      </c>
      <c r="K19" s="1">
        <f t="shared" si="0"/>
        <v>-115</v>
      </c>
      <c r="L19" s="1">
        <f t="shared" si="0"/>
        <v>142</v>
      </c>
      <c r="M19" s="1">
        <f t="shared" si="0"/>
        <v>150</v>
      </c>
      <c r="N19" s="1">
        <f t="shared" si="0"/>
        <v>126</v>
      </c>
      <c r="O19" s="1">
        <f t="shared" si="0"/>
        <v>63</v>
      </c>
      <c r="P19" s="1">
        <f t="shared" si="0"/>
        <v>159</v>
      </c>
      <c r="Q19" s="1">
        <f t="shared" si="0"/>
        <v>110</v>
      </c>
      <c r="R19" s="1">
        <f t="shared" si="0"/>
        <v>120</v>
      </c>
      <c r="S19" s="1">
        <f t="shared" si="0"/>
        <v>196</v>
      </c>
      <c r="T19" s="1">
        <f t="shared" si="0"/>
        <v>26.872000000000298</v>
      </c>
      <c r="U19" s="1">
        <f t="shared" si="0"/>
        <v>173.21699999999964</v>
      </c>
      <c r="V19" s="1">
        <f t="shared" si="0"/>
        <v>163.23199999999997</v>
      </c>
      <c r="W19" s="1">
        <f t="shared" si="0"/>
        <v>140.67900000000009</v>
      </c>
      <c r="X19" s="1">
        <f t="shared" si="0"/>
        <v>144.90064199999961</v>
      </c>
      <c r="Y19" s="1">
        <f t="shared" si="0"/>
        <v>149.24701900000036</v>
      </c>
      <c r="Z19" s="1">
        <f t="shared" si="0"/>
        <v>62.807223868069741</v>
      </c>
      <c r="AA19" s="1">
        <f t="shared" si="0"/>
        <v>25.934773644690722</v>
      </c>
      <c r="AB19" s="1">
        <f t="shared" si="0"/>
        <v>26.064447789059159</v>
      </c>
      <c r="AC19" s="1">
        <f t="shared" si="0"/>
        <v>26.19000837970998</v>
      </c>
      <c r="AD19" s="1">
        <f t="shared" si="0"/>
        <v>26.32762227260082</v>
      </c>
      <c r="AE19" s="1">
        <f t="shared" si="0"/>
        <v>26.458497336760047</v>
      </c>
      <c r="AF19" s="1">
        <f t="shared" si="0"/>
        <v>26.590338653459185</v>
      </c>
      <c r="AG19" s="1">
        <f t="shared" si="0"/>
        <v>26.723024623210222</v>
      </c>
      <c r="AH19" s="1">
        <f t="shared" si="0"/>
        <v>26.856479631670481</v>
      </c>
      <c r="AI19" s="1">
        <f t="shared" si="0"/>
        <v>26.990662302419878</v>
      </c>
      <c r="AJ19" s="1">
        <f t="shared" si="0"/>
        <v>27.125553308030248</v>
      </c>
      <c r="AK19" s="1">
        <f t="shared" si="0"/>
        <v>27.261137369769131</v>
      </c>
      <c r="AL19" s="1">
        <f t="shared" si="0"/>
        <v>27.397411773920794</v>
      </c>
      <c r="AM19" s="1">
        <f t="shared" si="0"/>
        <v>27.534375406189611</v>
      </c>
    </row>
    <row r="21" spans="1:39" ht="23.25" x14ac:dyDescent="0.35">
      <c r="A21" s="2" t="s">
        <v>27</v>
      </c>
    </row>
    <row r="23" spans="1:39" x14ac:dyDescent="0.25">
      <c r="A23" t="s">
        <v>12</v>
      </c>
      <c r="B23" t="str">
        <f>B3</f>
        <v>MYS</v>
      </c>
      <c r="C23" t="str">
        <f t="shared" ref="C23:E24" si="1">C3</f>
        <v>FC</v>
      </c>
      <c r="D23" t="str">
        <f t="shared" si="1"/>
        <v>EM_CO2</v>
      </c>
      <c r="E23" t="str">
        <f t="shared" si="1"/>
        <v>Faostat</v>
      </c>
      <c r="I23">
        <f t="shared" ref="I23:X24" si="2">I3</f>
        <v>34830.363700000002</v>
      </c>
      <c r="J23">
        <f t="shared" si="2"/>
        <v>61904.188499999997</v>
      </c>
      <c r="K23">
        <f t="shared" si="2"/>
        <v>61618.597600000001</v>
      </c>
      <c r="L23">
        <f t="shared" si="2"/>
        <v>61329.249000000003</v>
      </c>
      <c r="M23">
        <f t="shared" si="2"/>
        <v>61036.067999999999</v>
      </c>
      <c r="N23">
        <f t="shared" si="2"/>
        <v>60738.977899999998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22882.2274</v>
      </c>
      <c r="U23">
        <f t="shared" si="2"/>
        <v>23316.251499999998</v>
      </c>
      <c r="V23">
        <f t="shared" si="2"/>
        <v>23749.7192</v>
      </c>
      <c r="W23">
        <f t="shared" si="2"/>
        <v>24182.6315</v>
      </c>
      <c r="X23">
        <f t="shared" si="2"/>
        <v>24614.9895</v>
      </c>
    </row>
    <row r="24" spans="1:39" x14ac:dyDescent="0.25">
      <c r="A24" t="s">
        <v>12</v>
      </c>
      <c r="B24" t="str">
        <f>B4</f>
        <v>MYS</v>
      </c>
      <c r="C24" t="str">
        <f t="shared" si="1"/>
        <v>FC</v>
      </c>
      <c r="D24" t="str">
        <f t="shared" si="1"/>
        <v>Emissions_CO2Eq</v>
      </c>
      <c r="E24" t="str">
        <f t="shared" si="1"/>
        <v>Faostat</v>
      </c>
      <c r="I24">
        <f t="shared" si="2"/>
        <v>34830.363700000002</v>
      </c>
      <c r="J24">
        <f t="shared" si="2"/>
        <v>61904.188499999997</v>
      </c>
      <c r="K24">
        <f t="shared" si="2"/>
        <v>61618.597600000001</v>
      </c>
      <c r="L24">
        <f t="shared" si="2"/>
        <v>61329.249000000003</v>
      </c>
      <c r="M24">
        <f t="shared" si="2"/>
        <v>61036.067999999999</v>
      </c>
      <c r="N24">
        <f t="shared" si="2"/>
        <v>60738.977899999998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22882.2274</v>
      </c>
      <c r="U24">
        <f t="shared" si="2"/>
        <v>23316.251499999998</v>
      </c>
      <c r="V24">
        <f t="shared" si="2"/>
        <v>23749.7192</v>
      </c>
      <c r="W24">
        <f t="shared" si="2"/>
        <v>24182.6315</v>
      </c>
      <c r="X24">
        <f t="shared" si="2"/>
        <v>24614.9895</v>
      </c>
    </row>
    <row r="26" spans="1:39" x14ac:dyDescent="0.25">
      <c r="A26" t="s">
        <v>12</v>
      </c>
      <c r="B26" t="str">
        <f>B23</f>
        <v>MYS</v>
      </c>
      <c r="C26" t="str">
        <f t="shared" ref="C26:D27" si="3">C23</f>
        <v>FC</v>
      </c>
      <c r="D26" t="str">
        <f t="shared" si="3"/>
        <v>EM_CO2</v>
      </c>
      <c r="E26" t="s">
        <v>18</v>
      </c>
      <c r="F26" t="s">
        <v>26</v>
      </c>
      <c r="G26" t="s">
        <v>20</v>
      </c>
      <c r="H26" t="s">
        <v>21</v>
      </c>
      <c r="I26" s="1">
        <f>I23</f>
        <v>34830.363700000002</v>
      </c>
      <c r="J26" s="1">
        <f t="shared" ref="J26:X27" si="4">J23</f>
        <v>61904.188499999997</v>
      </c>
      <c r="K26" s="1">
        <f t="shared" si="4"/>
        <v>61618.597600000001</v>
      </c>
      <c r="L26" s="1">
        <f t="shared" si="4"/>
        <v>61329.249000000003</v>
      </c>
      <c r="M26" s="1">
        <f t="shared" si="4"/>
        <v>61036.067999999999</v>
      </c>
      <c r="N26" s="1">
        <f t="shared" si="4"/>
        <v>60738.977899999998</v>
      </c>
      <c r="O26" s="1">
        <f t="shared" si="4"/>
        <v>0</v>
      </c>
      <c r="P26" s="1">
        <f t="shared" si="4"/>
        <v>0</v>
      </c>
      <c r="Q26" s="1">
        <f t="shared" si="4"/>
        <v>0</v>
      </c>
      <c r="R26" s="1">
        <f t="shared" si="4"/>
        <v>0</v>
      </c>
      <c r="S26" s="1">
        <f t="shared" si="4"/>
        <v>0</v>
      </c>
      <c r="T26" s="1">
        <f t="shared" si="4"/>
        <v>22882.2274</v>
      </c>
      <c r="U26" s="1">
        <f t="shared" si="4"/>
        <v>23316.251499999998</v>
      </c>
      <c r="V26" s="1">
        <f t="shared" si="4"/>
        <v>23749.7192</v>
      </c>
      <c r="W26" s="1">
        <f t="shared" si="4"/>
        <v>24182.6315</v>
      </c>
      <c r="X26" s="1">
        <f t="shared" si="4"/>
        <v>24614.9895</v>
      </c>
      <c r="Y26" s="1">
        <f>X26</f>
        <v>24614.9895</v>
      </c>
      <c r="Z26" s="1">
        <f>$Y$26*Z$19/$Y$19*(1/3)+(2/3)*$Y$26</f>
        <v>19862.87973412115</v>
      </c>
      <c r="AA26" s="1">
        <f t="shared" ref="AA26:AM26" si="5">$Y$26*AA$19/$Y$19*(1/3)+(2/3)*$Y$26</f>
        <v>17835.781792357582</v>
      </c>
      <c r="AB26" s="1">
        <f t="shared" si="5"/>
        <v>17842.910751500702</v>
      </c>
      <c r="AC26" s="1">
        <f t="shared" si="5"/>
        <v>17849.813564124568</v>
      </c>
      <c r="AD26" s="1">
        <f t="shared" si="5"/>
        <v>17857.379018477266</v>
      </c>
      <c r="AE26" s="1">
        <f t="shared" si="5"/>
        <v>17864.573999325519</v>
      </c>
      <c r="AF26" s="1">
        <f t="shared" si="5"/>
        <v>17871.822100824094</v>
      </c>
      <c r="AG26" s="1">
        <f t="shared" si="5"/>
        <v>17879.116637925745</v>
      </c>
      <c r="AH26" s="1">
        <f t="shared" si="5"/>
        <v>17886.45345366023</v>
      </c>
      <c r="AI26" s="1">
        <f t="shared" si="5"/>
        <v>17893.830273319585</v>
      </c>
      <c r="AJ26" s="1">
        <f t="shared" si="5"/>
        <v>17901.246034360109</v>
      </c>
      <c r="AK26" s="1">
        <f t="shared" si="5"/>
        <v>17908.699896818987</v>
      </c>
      <c r="AL26" s="1">
        <f t="shared" si="5"/>
        <v>17916.191711507116</v>
      </c>
      <c r="AM26" s="1">
        <f t="shared" si="5"/>
        <v>17923.721417165041</v>
      </c>
    </row>
    <row r="27" spans="1:39" x14ac:dyDescent="0.25">
      <c r="A27" t="s">
        <v>12</v>
      </c>
      <c r="B27" t="str">
        <f>B24</f>
        <v>MYS</v>
      </c>
      <c r="C27" t="str">
        <f t="shared" si="3"/>
        <v>FC</v>
      </c>
      <c r="D27" t="str">
        <f t="shared" si="3"/>
        <v>Emissions_CO2Eq</v>
      </c>
      <c r="E27" t="s">
        <v>18</v>
      </c>
      <c r="F27" t="s">
        <v>26</v>
      </c>
      <c r="G27" t="s">
        <v>23</v>
      </c>
      <c r="H27" t="s">
        <v>21</v>
      </c>
      <c r="I27" s="1">
        <f>I24</f>
        <v>34830.363700000002</v>
      </c>
      <c r="J27" s="1">
        <f t="shared" si="4"/>
        <v>61904.188499999997</v>
      </c>
      <c r="K27" s="1">
        <f t="shared" si="4"/>
        <v>61618.597600000001</v>
      </c>
      <c r="L27" s="1">
        <f t="shared" si="4"/>
        <v>61329.249000000003</v>
      </c>
      <c r="M27" s="1">
        <f t="shared" si="4"/>
        <v>61036.067999999999</v>
      </c>
      <c r="N27" s="1">
        <f t="shared" si="4"/>
        <v>60738.977899999998</v>
      </c>
      <c r="O27" s="1">
        <f t="shared" si="4"/>
        <v>0</v>
      </c>
      <c r="P27" s="1">
        <f t="shared" si="4"/>
        <v>0</v>
      </c>
      <c r="Q27" s="1">
        <f t="shared" si="4"/>
        <v>0</v>
      </c>
      <c r="R27" s="1">
        <f t="shared" si="4"/>
        <v>0</v>
      </c>
      <c r="S27" s="1">
        <f t="shared" si="4"/>
        <v>0</v>
      </c>
      <c r="T27" s="1">
        <f t="shared" si="4"/>
        <v>22882.2274</v>
      </c>
      <c r="U27" s="1">
        <f t="shared" si="4"/>
        <v>23316.251499999998</v>
      </c>
      <c r="V27" s="1">
        <f t="shared" si="4"/>
        <v>23749.7192</v>
      </c>
      <c r="W27" s="1">
        <f t="shared" si="4"/>
        <v>24182.6315</v>
      </c>
      <c r="X27" s="1">
        <f t="shared" si="4"/>
        <v>24614.9895</v>
      </c>
      <c r="Y27" s="1">
        <f>X27</f>
        <v>24614.9895</v>
      </c>
      <c r="Z27" s="1">
        <f>$Y$27*Z$19/$Y$19*(1/3)+(2/3)*$Y$27</f>
        <v>19862.87973412115</v>
      </c>
      <c r="AA27" s="1">
        <f t="shared" ref="AA27:AM27" si="6">$Y$27*AA$19/$Y$19*(1/3)+(2/3)*$Y$27</f>
        <v>17835.781792357582</v>
      </c>
      <c r="AB27" s="1">
        <f t="shared" si="6"/>
        <v>17842.910751500702</v>
      </c>
      <c r="AC27" s="1">
        <f t="shared" si="6"/>
        <v>17849.813564124568</v>
      </c>
      <c r="AD27" s="1">
        <f t="shared" si="6"/>
        <v>17857.379018477266</v>
      </c>
      <c r="AE27" s="1">
        <f t="shared" si="6"/>
        <v>17864.573999325519</v>
      </c>
      <c r="AF27" s="1">
        <f t="shared" si="6"/>
        <v>17871.822100824094</v>
      </c>
      <c r="AG27" s="1">
        <f t="shared" si="6"/>
        <v>17879.116637925745</v>
      </c>
      <c r="AH27" s="1">
        <f t="shared" si="6"/>
        <v>17886.45345366023</v>
      </c>
      <c r="AI27" s="1">
        <f t="shared" si="6"/>
        <v>17893.830273319585</v>
      </c>
      <c r="AJ27" s="1">
        <f t="shared" si="6"/>
        <v>17901.246034360109</v>
      </c>
      <c r="AK27" s="1">
        <f t="shared" si="6"/>
        <v>17908.699896818987</v>
      </c>
      <c r="AL27" s="1">
        <f t="shared" si="6"/>
        <v>17916.191711507116</v>
      </c>
      <c r="AM27" s="1">
        <f t="shared" si="6"/>
        <v>17923.721417165041</v>
      </c>
    </row>
    <row r="29" spans="1:39" ht="23.25" x14ac:dyDescent="0.35">
      <c r="A29" s="2" t="s">
        <v>28</v>
      </c>
    </row>
    <row r="30" spans="1:39" x14ac:dyDescent="0.25">
      <c r="A30" t="s">
        <v>12</v>
      </c>
      <c r="B30" t="str">
        <f t="shared" ref="B30:E32" si="7">B5</f>
        <v>MYS</v>
      </c>
      <c r="C30" t="str">
        <f t="shared" si="7"/>
        <v>FO</v>
      </c>
      <c r="D30" t="str">
        <f t="shared" si="7"/>
        <v>Area</v>
      </c>
      <c r="E30" t="str">
        <f t="shared" si="7"/>
        <v>Faostat</v>
      </c>
      <c r="I30">
        <f>I5</f>
        <v>21591</v>
      </c>
      <c r="J30">
        <f t="shared" ref="I30:X32" si="8">J5</f>
        <v>21450.799999999999</v>
      </c>
      <c r="K30">
        <f t="shared" si="8"/>
        <v>21310.6</v>
      </c>
      <c r="L30">
        <f t="shared" si="8"/>
        <v>21170.400000000001</v>
      </c>
      <c r="M30">
        <f t="shared" si="8"/>
        <v>21030.2</v>
      </c>
      <c r="N30">
        <f t="shared" si="8"/>
        <v>20890</v>
      </c>
      <c r="O30">
        <f t="shared" si="8"/>
        <v>21136.799999999999</v>
      </c>
      <c r="P30">
        <f t="shared" si="8"/>
        <v>21383.599999999999</v>
      </c>
      <c r="Q30">
        <f t="shared" si="8"/>
        <v>21630.400000000001</v>
      </c>
      <c r="R30">
        <f t="shared" si="8"/>
        <v>21877.200000000001</v>
      </c>
      <c r="S30">
        <f t="shared" si="8"/>
        <v>22124</v>
      </c>
      <c r="T30">
        <f t="shared" si="8"/>
        <v>22138.2</v>
      </c>
      <c r="U30">
        <f t="shared" si="8"/>
        <v>22152.400000000001</v>
      </c>
      <c r="V30">
        <f t="shared" si="8"/>
        <v>22166.6</v>
      </c>
      <c r="W30">
        <f t="shared" si="8"/>
        <v>22180.799999999999</v>
      </c>
      <c r="X30">
        <f t="shared" si="8"/>
        <v>22195</v>
      </c>
    </row>
    <row r="31" spans="1:39" x14ac:dyDescent="0.25">
      <c r="A31" t="s">
        <v>12</v>
      </c>
      <c r="B31" t="str">
        <f t="shared" si="7"/>
        <v>MYS</v>
      </c>
      <c r="C31" t="str">
        <f t="shared" si="7"/>
        <v>FO</v>
      </c>
      <c r="D31" t="str">
        <f t="shared" si="7"/>
        <v>EM_CO2</v>
      </c>
      <c r="E31" t="str">
        <f t="shared" si="7"/>
        <v>Faostat</v>
      </c>
      <c r="I31">
        <f t="shared" si="8"/>
        <v>46569.636299999998</v>
      </c>
      <c r="J31">
        <f t="shared" si="8"/>
        <v>43695.811500000003</v>
      </c>
      <c r="K31">
        <f t="shared" si="8"/>
        <v>43981.402399999999</v>
      </c>
      <c r="L31">
        <f t="shared" si="8"/>
        <v>44270.750999999997</v>
      </c>
      <c r="M31">
        <f t="shared" si="8"/>
        <v>44563.932000000001</v>
      </c>
      <c r="N31">
        <f t="shared" si="8"/>
        <v>44861.022100000002</v>
      </c>
      <c r="O31">
        <f t="shared" si="8"/>
        <v>-60133.333299999998</v>
      </c>
      <c r="P31">
        <f t="shared" si="8"/>
        <v>-60133.333299999998</v>
      </c>
      <c r="Q31">
        <f t="shared" si="8"/>
        <v>-60133.333299999998</v>
      </c>
      <c r="R31">
        <f t="shared" si="8"/>
        <v>-60133.333299999998</v>
      </c>
      <c r="S31">
        <f t="shared" si="8"/>
        <v>-60133.333299999998</v>
      </c>
      <c r="T31">
        <f t="shared" si="8"/>
        <v>-205482.2274</v>
      </c>
      <c r="U31">
        <f t="shared" si="8"/>
        <v>-205916.25150000001</v>
      </c>
      <c r="V31">
        <f t="shared" si="8"/>
        <v>-206349.71919999999</v>
      </c>
      <c r="W31">
        <f t="shared" si="8"/>
        <v>-206782.63149999999</v>
      </c>
      <c r="X31">
        <f t="shared" si="8"/>
        <v>-207214.9895</v>
      </c>
    </row>
    <row r="32" spans="1:39" x14ac:dyDescent="0.25">
      <c r="A32" t="s">
        <v>12</v>
      </c>
      <c r="B32" t="str">
        <f t="shared" si="7"/>
        <v>MYS</v>
      </c>
      <c r="C32" t="str">
        <f t="shared" si="7"/>
        <v>FO</v>
      </c>
      <c r="D32" t="str">
        <f t="shared" si="7"/>
        <v>Emissions_CO2Eq</v>
      </c>
      <c r="E32" t="str">
        <f t="shared" si="7"/>
        <v>Faostat</v>
      </c>
      <c r="I32">
        <f t="shared" si="8"/>
        <v>46569.636299999998</v>
      </c>
      <c r="J32">
        <f t="shared" si="8"/>
        <v>43695.811500000003</v>
      </c>
      <c r="K32">
        <f t="shared" si="8"/>
        <v>43981.402399999999</v>
      </c>
      <c r="L32">
        <f t="shared" si="8"/>
        <v>44270.750999999997</v>
      </c>
      <c r="M32">
        <f t="shared" si="8"/>
        <v>44563.932000000001</v>
      </c>
      <c r="N32">
        <f t="shared" si="8"/>
        <v>44861.022100000002</v>
      </c>
      <c r="O32">
        <f t="shared" si="8"/>
        <v>-60133.333299999998</v>
      </c>
      <c r="P32">
        <f t="shared" si="8"/>
        <v>-60133.333299999998</v>
      </c>
      <c r="Q32">
        <f t="shared" si="8"/>
        <v>-60133.333299999998</v>
      </c>
      <c r="R32">
        <f t="shared" si="8"/>
        <v>-60133.333299999998</v>
      </c>
      <c r="S32">
        <f t="shared" si="8"/>
        <v>-60133.333299999998</v>
      </c>
      <c r="T32">
        <f t="shared" si="8"/>
        <v>-205482.2274</v>
      </c>
      <c r="U32">
        <f t="shared" si="8"/>
        <v>-205916.25150000001</v>
      </c>
      <c r="V32">
        <f t="shared" si="8"/>
        <v>-206349.71919999999</v>
      </c>
      <c r="W32">
        <f t="shared" si="8"/>
        <v>-206782.63149999999</v>
      </c>
      <c r="X32">
        <f t="shared" si="8"/>
        <v>-207214.9895</v>
      </c>
    </row>
    <row r="34" spans="1:39" x14ac:dyDescent="0.25">
      <c r="A34" t="s">
        <v>12</v>
      </c>
      <c r="B34" s="1" t="str">
        <f>B31</f>
        <v>MYS</v>
      </c>
      <c r="C34" s="1" t="str">
        <f t="shared" ref="C34:D34" si="9">C31</f>
        <v>FO</v>
      </c>
      <c r="D34" s="1" t="str">
        <f t="shared" si="9"/>
        <v>EM_CO2</v>
      </c>
      <c r="E34" t="s">
        <v>18</v>
      </c>
      <c r="F34" t="s">
        <v>28</v>
      </c>
      <c r="G34" t="s">
        <v>20</v>
      </c>
      <c r="H34" t="s">
        <v>21</v>
      </c>
      <c r="I34" s="1">
        <f>I31</f>
        <v>46569.636299999998</v>
      </c>
      <c r="J34" s="1">
        <f t="shared" ref="J34:X35" si="10">J31</f>
        <v>43695.811500000003</v>
      </c>
      <c r="K34" s="1">
        <f t="shared" si="10"/>
        <v>43981.402399999999</v>
      </c>
      <c r="L34" s="1">
        <f t="shared" si="10"/>
        <v>44270.750999999997</v>
      </c>
      <c r="M34" s="1">
        <f t="shared" si="10"/>
        <v>44563.932000000001</v>
      </c>
      <c r="N34" s="1">
        <f t="shared" si="10"/>
        <v>44861.022100000002</v>
      </c>
      <c r="O34" s="1">
        <f t="shared" si="10"/>
        <v>-60133.333299999998</v>
      </c>
      <c r="P34" s="1">
        <f t="shared" si="10"/>
        <v>-60133.333299999998</v>
      </c>
      <c r="Q34" s="1">
        <f t="shared" si="10"/>
        <v>-60133.333299999998</v>
      </c>
      <c r="R34" s="1">
        <f t="shared" si="10"/>
        <v>-60133.333299999998</v>
      </c>
      <c r="S34" s="1">
        <f t="shared" si="10"/>
        <v>-60133.333299999998</v>
      </c>
      <c r="T34" s="1">
        <f t="shared" si="10"/>
        <v>-205482.2274</v>
      </c>
      <c r="U34" s="1">
        <f t="shared" si="10"/>
        <v>-205916.25150000001</v>
      </c>
      <c r="V34" s="1">
        <f t="shared" si="10"/>
        <v>-206349.71919999999</v>
      </c>
      <c r="W34" s="1">
        <f t="shared" si="10"/>
        <v>-206782.63149999999</v>
      </c>
      <c r="X34" s="1">
        <f t="shared" si="10"/>
        <v>-207214.9895</v>
      </c>
      <c r="Y34" s="1">
        <f>X34</f>
        <v>-207214.9895</v>
      </c>
      <c r="Z34" s="1">
        <f>$X34*(1-Z$19/$X$30)</f>
        <v>-206628.6142697974</v>
      </c>
      <c r="AA34" s="1">
        <f t="shared" ref="AA34:AM35" si="11">$X34*(1-AA$19/$X$30)</f>
        <v>-206972.85956765176</v>
      </c>
      <c r="AB34" s="1">
        <f t="shared" si="11"/>
        <v>-206971.64891541188</v>
      </c>
      <c r="AC34" s="1">
        <f t="shared" si="11"/>
        <v>-206970.47666776722</v>
      </c>
      <c r="AD34" s="1">
        <f t="shared" si="11"/>
        <v>-206969.19188915176</v>
      </c>
      <c r="AE34" s="1">
        <f t="shared" si="11"/>
        <v>-206967.97002499108</v>
      </c>
      <c r="AF34" s="1">
        <f t="shared" si="11"/>
        <v>-206966.73913978922</v>
      </c>
      <c r="AG34" s="1">
        <f t="shared" si="11"/>
        <v>-206965.50036881247</v>
      </c>
      <c r="AH34" s="1">
        <f t="shared" si="11"/>
        <v>-206964.2544180048</v>
      </c>
      <c r="AI34" s="1">
        <f t="shared" si="11"/>
        <v>-206963.001673661</v>
      </c>
      <c r="AJ34" s="1">
        <f t="shared" si="11"/>
        <v>-206961.74231622415</v>
      </c>
      <c r="AK34" s="1">
        <f t="shared" si="11"/>
        <v>-206960.47648833814</v>
      </c>
      <c r="AL34" s="1">
        <f t="shared" si="11"/>
        <v>-206959.20421533857</v>
      </c>
      <c r="AM34" s="1">
        <f t="shared" si="11"/>
        <v>-206957.92550762862</v>
      </c>
    </row>
    <row r="35" spans="1:39" x14ac:dyDescent="0.25">
      <c r="A35" t="s">
        <v>12</v>
      </c>
      <c r="B35" s="1" t="str">
        <f>B32</f>
        <v>MYS</v>
      </c>
      <c r="C35" s="1" t="str">
        <f t="shared" ref="C35:D35" si="12">C32</f>
        <v>FO</v>
      </c>
      <c r="D35" s="1" t="str">
        <f t="shared" si="12"/>
        <v>Emissions_CO2Eq</v>
      </c>
      <c r="E35" t="s">
        <v>18</v>
      </c>
      <c r="F35" t="s">
        <v>28</v>
      </c>
      <c r="G35" t="s">
        <v>23</v>
      </c>
      <c r="H35" t="s">
        <v>21</v>
      </c>
      <c r="I35" s="1">
        <f>I32</f>
        <v>46569.636299999998</v>
      </c>
      <c r="J35" s="1">
        <f t="shared" si="10"/>
        <v>43695.811500000003</v>
      </c>
      <c r="K35" s="1">
        <f t="shared" si="10"/>
        <v>43981.402399999999</v>
      </c>
      <c r="L35" s="1">
        <f t="shared" si="10"/>
        <v>44270.750999999997</v>
      </c>
      <c r="M35" s="1">
        <f t="shared" si="10"/>
        <v>44563.932000000001</v>
      </c>
      <c r="N35" s="1">
        <f t="shared" si="10"/>
        <v>44861.022100000002</v>
      </c>
      <c r="O35" s="1">
        <f t="shared" si="10"/>
        <v>-60133.333299999998</v>
      </c>
      <c r="P35" s="1">
        <f t="shared" si="10"/>
        <v>-60133.333299999998</v>
      </c>
      <c r="Q35" s="1">
        <f t="shared" si="10"/>
        <v>-60133.333299999998</v>
      </c>
      <c r="R35" s="1">
        <f t="shared" si="10"/>
        <v>-60133.333299999998</v>
      </c>
      <c r="S35" s="1">
        <f t="shared" si="10"/>
        <v>-60133.333299999998</v>
      </c>
      <c r="T35" s="1">
        <f t="shared" si="10"/>
        <v>-205482.2274</v>
      </c>
      <c r="U35" s="1">
        <f t="shared" si="10"/>
        <v>-205916.25150000001</v>
      </c>
      <c r="V35" s="1">
        <f t="shared" si="10"/>
        <v>-206349.71919999999</v>
      </c>
      <c r="W35" s="1">
        <f t="shared" si="10"/>
        <v>-206782.63149999999</v>
      </c>
      <c r="X35" s="1">
        <f t="shared" si="10"/>
        <v>-207214.9895</v>
      </c>
      <c r="Y35" s="1">
        <f>X35</f>
        <v>-207214.9895</v>
      </c>
      <c r="Z35" s="1">
        <f>$X35*(1-Z$19/$X$30)</f>
        <v>-206628.6142697974</v>
      </c>
      <c r="AA35" s="1">
        <f t="shared" si="11"/>
        <v>-206972.85956765176</v>
      </c>
      <c r="AB35" s="1">
        <f t="shared" si="11"/>
        <v>-206971.64891541188</v>
      </c>
      <c r="AC35" s="1">
        <f t="shared" si="11"/>
        <v>-206970.47666776722</v>
      </c>
      <c r="AD35" s="1">
        <f t="shared" si="11"/>
        <v>-206969.19188915176</v>
      </c>
      <c r="AE35" s="1">
        <f t="shared" si="11"/>
        <v>-206967.97002499108</v>
      </c>
      <c r="AF35" s="1">
        <f t="shared" si="11"/>
        <v>-206966.73913978922</v>
      </c>
      <c r="AG35" s="1">
        <f t="shared" si="11"/>
        <v>-206965.50036881247</v>
      </c>
      <c r="AH35" s="1">
        <f t="shared" si="11"/>
        <v>-206964.2544180048</v>
      </c>
      <c r="AI35" s="1">
        <f t="shared" si="11"/>
        <v>-206963.001673661</v>
      </c>
      <c r="AJ35" s="1">
        <f t="shared" si="11"/>
        <v>-206961.74231622415</v>
      </c>
      <c r="AK35" s="1">
        <f t="shared" si="11"/>
        <v>-206960.47648833814</v>
      </c>
      <c r="AL35" s="1">
        <f t="shared" si="11"/>
        <v>-206959.20421533857</v>
      </c>
      <c r="AM35" s="1">
        <f t="shared" si="11"/>
        <v>-206957.92550762862</v>
      </c>
    </row>
    <row r="37" spans="1:39" ht="23.25" x14ac:dyDescent="0.35">
      <c r="A37" s="2" t="s">
        <v>19</v>
      </c>
    </row>
    <row r="38" spans="1:39" x14ac:dyDescent="0.25">
      <c r="A38" t="s">
        <v>17</v>
      </c>
      <c r="B38" t="str">
        <f>B34</f>
        <v>MYS</v>
      </c>
      <c r="C38" t="s">
        <v>12</v>
      </c>
      <c r="D38" t="s">
        <v>14</v>
      </c>
      <c r="E38" t="s">
        <v>18</v>
      </c>
      <c r="F38" t="s">
        <v>19</v>
      </c>
      <c r="G38" t="s">
        <v>20</v>
      </c>
      <c r="H38" t="s">
        <v>21</v>
      </c>
      <c r="I38">
        <f>I26+I34</f>
        <v>81400</v>
      </c>
      <c r="J38">
        <f t="shared" ref="J38:AM39" si="13">J26+J34</f>
        <v>105600</v>
      </c>
      <c r="K38">
        <f t="shared" si="13"/>
        <v>105600</v>
      </c>
      <c r="L38">
        <f t="shared" si="13"/>
        <v>105600</v>
      </c>
      <c r="M38">
        <f t="shared" si="13"/>
        <v>105600</v>
      </c>
      <c r="N38">
        <f t="shared" si="13"/>
        <v>105600</v>
      </c>
      <c r="O38">
        <f t="shared" si="13"/>
        <v>-60133.333299999998</v>
      </c>
      <c r="P38">
        <f t="shared" si="13"/>
        <v>-60133.333299999998</v>
      </c>
      <c r="Q38">
        <f t="shared" si="13"/>
        <v>-60133.333299999998</v>
      </c>
      <c r="R38">
        <f t="shared" si="13"/>
        <v>-60133.333299999998</v>
      </c>
      <c r="S38">
        <f t="shared" si="13"/>
        <v>-60133.333299999998</v>
      </c>
      <c r="T38">
        <f t="shared" si="13"/>
        <v>-182600</v>
      </c>
      <c r="U38">
        <f t="shared" si="13"/>
        <v>-182600</v>
      </c>
      <c r="V38">
        <f t="shared" si="13"/>
        <v>-182600</v>
      </c>
      <c r="W38">
        <f t="shared" si="13"/>
        <v>-182600</v>
      </c>
      <c r="X38">
        <f t="shared" si="13"/>
        <v>-182600</v>
      </c>
      <c r="Y38">
        <f t="shared" si="13"/>
        <v>-182600</v>
      </c>
      <c r="Z38">
        <f t="shared" si="13"/>
        <v>-186765.73453567625</v>
      </c>
      <c r="AA38">
        <f t="shared" si="13"/>
        <v>-189137.07777529416</v>
      </c>
      <c r="AB38">
        <f t="shared" si="13"/>
        <v>-189128.73816391118</v>
      </c>
      <c r="AC38">
        <f t="shared" si="13"/>
        <v>-189120.66310364264</v>
      </c>
      <c r="AD38">
        <f t="shared" si="13"/>
        <v>-189111.81287067448</v>
      </c>
      <c r="AE38">
        <f t="shared" si="13"/>
        <v>-189103.39602566557</v>
      </c>
      <c r="AF38">
        <f t="shared" si="13"/>
        <v>-189094.91703896513</v>
      </c>
      <c r="AG38">
        <f t="shared" si="13"/>
        <v>-189086.38373088674</v>
      </c>
      <c r="AH38">
        <f t="shared" si="13"/>
        <v>-189077.80096434458</v>
      </c>
      <c r="AI38">
        <f t="shared" si="13"/>
        <v>-189069.17140034141</v>
      </c>
      <c r="AJ38">
        <f t="shared" si="13"/>
        <v>-189060.49628186403</v>
      </c>
      <c r="AK38">
        <f t="shared" si="13"/>
        <v>-189051.77659151916</v>
      </c>
      <c r="AL38">
        <f t="shared" si="13"/>
        <v>-189043.01250383144</v>
      </c>
      <c r="AM38">
        <f t="shared" si="13"/>
        <v>-189034.20409046358</v>
      </c>
    </row>
    <row r="39" spans="1:39" x14ac:dyDescent="0.25">
      <c r="A39" t="s">
        <v>17</v>
      </c>
      <c r="B39" t="str">
        <f>B35</f>
        <v>MYS</v>
      </c>
      <c r="C39" t="s">
        <v>12</v>
      </c>
      <c r="D39" t="s">
        <v>22</v>
      </c>
      <c r="E39" t="s">
        <v>18</v>
      </c>
      <c r="F39" t="s">
        <v>19</v>
      </c>
      <c r="G39" t="s">
        <v>23</v>
      </c>
      <c r="H39" t="s">
        <v>21</v>
      </c>
      <c r="I39">
        <f>I27+I35</f>
        <v>81400</v>
      </c>
      <c r="J39">
        <f t="shared" si="13"/>
        <v>105600</v>
      </c>
      <c r="K39">
        <f t="shared" si="13"/>
        <v>105600</v>
      </c>
      <c r="L39">
        <f t="shared" si="13"/>
        <v>105600</v>
      </c>
      <c r="M39">
        <f t="shared" si="13"/>
        <v>105600</v>
      </c>
      <c r="N39">
        <f t="shared" si="13"/>
        <v>105600</v>
      </c>
      <c r="O39">
        <f t="shared" si="13"/>
        <v>-60133.333299999998</v>
      </c>
      <c r="P39">
        <f t="shared" si="13"/>
        <v>-60133.333299999998</v>
      </c>
      <c r="Q39">
        <f t="shared" si="13"/>
        <v>-60133.333299999998</v>
      </c>
      <c r="R39">
        <f t="shared" si="13"/>
        <v>-60133.333299999998</v>
      </c>
      <c r="S39">
        <f t="shared" si="13"/>
        <v>-60133.333299999998</v>
      </c>
      <c r="T39">
        <f t="shared" si="13"/>
        <v>-182600</v>
      </c>
      <c r="U39">
        <f t="shared" si="13"/>
        <v>-182600</v>
      </c>
      <c r="V39">
        <f t="shared" si="13"/>
        <v>-182600</v>
      </c>
      <c r="W39">
        <f t="shared" si="13"/>
        <v>-182600</v>
      </c>
      <c r="X39">
        <f t="shared" si="13"/>
        <v>-182600</v>
      </c>
      <c r="Y39">
        <f t="shared" si="13"/>
        <v>-182600</v>
      </c>
      <c r="Z39">
        <f t="shared" si="13"/>
        <v>-186765.73453567625</v>
      </c>
      <c r="AA39">
        <f t="shared" si="13"/>
        <v>-189137.07777529416</v>
      </c>
      <c r="AB39">
        <f t="shared" si="13"/>
        <v>-189128.73816391118</v>
      </c>
      <c r="AC39">
        <f t="shared" si="13"/>
        <v>-189120.66310364264</v>
      </c>
      <c r="AD39">
        <f t="shared" si="13"/>
        <v>-189111.81287067448</v>
      </c>
      <c r="AE39">
        <f t="shared" si="13"/>
        <v>-189103.39602566557</v>
      </c>
      <c r="AF39">
        <f t="shared" si="13"/>
        <v>-189094.91703896513</v>
      </c>
      <c r="AG39">
        <f t="shared" si="13"/>
        <v>-189086.38373088674</v>
      </c>
      <c r="AH39">
        <f t="shared" si="13"/>
        <v>-189077.80096434458</v>
      </c>
      <c r="AI39">
        <f t="shared" si="13"/>
        <v>-189069.17140034141</v>
      </c>
      <c r="AJ39">
        <f t="shared" si="13"/>
        <v>-189060.49628186403</v>
      </c>
      <c r="AK39">
        <f t="shared" si="13"/>
        <v>-189051.77659151916</v>
      </c>
      <c r="AL39">
        <f t="shared" si="13"/>
        <v>-189043.01250383144</v>
      </c>
      <c r="AM39">
        <f t="shared" si="13"/>
        <v>-189034.20409046358</v>
      </c>
    </row>
    <row r="42" spans="1:39" ht="28.5" x14ac:dyDescent="0.45">
      <c r="A42" s="3" t="s">
        <v>29</v>
      </c>
    </row>
    <row r="43" spans="1:39" x14ac:dyDescent="0.25">
      <c r="A43" t="str">
        <f>A26</f>
        <v>GF</v>
      </c>
      <c r="B43" t="str">
        <f t="shared" ref="B43:AM44" si="14">B26</f>
        <v>MYS</v>
      </c>
      <c r="C43" t="str">
        <f t="shared" si="14"/>
        <v>FC</v>
      </c>
      <c r="D43" t="str">
        <f t="shared" si="14"/>
        <v>EM_CO2</v>
      </c>
      <c r="E43" t="str">
        <f t="shared" si="14"/>
        <v>Outlook</v>
      </c>
      <c r="F43" t="str">
        <f t="shared" si="14"/>
        <v>Net Forest conversion</v>
      </c>
      <c r="G43" t="str">
        <f t="shared" si="14"/>
        <v>Emissions or CO2</v>
      </c>
      <c r="H43" t="str">
        <f t="shared" si="14"/>
        <v>Gigagram</v>
      </c>
      <c r="I43">
        <f t="shared" si="14"/>
        <v>34830.363700000002</v>
      </c>
      <c r="J43">
        <f t="shared" si="14"/>
        <v>61904.188499999997</v>
      </c>
      <c r="K43">
        <f t="shared" si="14"/>
        <v>61618.597600000001</v>
      </c>
      <c r="L43">
        <f t="shared" si="14"/>
        <v>61329.249000000003</v>
      </c>
      <c r="M43">
        <f t="shared" si="14"/>
        <v>61036.067999999999</v>
      </c>
      <c r="N43">
        <f t="shared" si="14"/>
        <v>60738.977899999998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4"/>
        <v>22882.2274</v>
      </c>
      <c r="U43">
        <f t="shared" si="14"/>
        <v>23316.251499999998</v>
      </c>
      <c r="V43">
        <f t="shared" si="14"/>
        <v>23749.7192</v>
      </c>
      <c r="W43">
        <f t="shared" si="14"/>
        <v>24182.6315</v>
      </c>
      <c r="X43">
        <f t="shared" si="14"/>
        <v>24614.9895</v>
      </c>
      <c r="Y43">
        <f t="shared" si="14"/>
        <v>24614.9895</v>
      </c>
      <c r="Z43">
        <f t="shared" si="14"/>
        <v>19862.87973412115</v>
      </c>
      <c r="AA43">
        <f t="shared" si="14"/>
        <v>17835.781792357582</v>
      </c>
      <c r="AB43">
        <f t="shared" si="14"/>
        <v>17842.910751500702</v>
      </c>
      <c r="AC43">
        <f t="shared" si="14"/>
        <v>17849.813564124568</v>
      </c>
      <c r="AD43">
        <f t="shared" si="14"/>
        <v>17857.379018477266</v>
      </c>
      <c r="AE43">
        <f t="shared" si="14"/>
        <v>17864.573999325519</v>
      </c>
      <c r="AF43">
        <f t="shared" si="14"/>
        <v>17871.822100824094</v>
      </c>
      <c r="AG43">
        <f t="shared" si="14"/>
        <v>17879.116637925745</v>
      </c>
      <c r="AH43">
        <f t="shared" si="14"/>
        <v>17886.45345366023</v>
      </c>
      <c r="AI43">
        <f t="shared" si="14"/>
        <v>17893.830273319585</v>
      </c>
      <c r="AJ43">
        <f t="shared" si="14"/>
        <v>17901.246034360109</v>
      </c>
      <c r="AK43">
        <f t="shared" si="14"/>
        <v>17908.699896818987</v>
      </c>
      <c r="AL43">
        <f t="shared" si="14"/>
        <v>17916.191711507116</v>
      </c>
      <c r="AM43">
        <f t="shared" si="14"/>
        <v>17923.721417165041</v>
      </c>
    </row>
    <row r="44" spans="1:39" x14ac:dyDescent="0.25">
      <c r="A44" t="str">
        <f>A27</f>
        <v>GF</v>
      </c>
      <c r="B44" t="str">
        <f t="shared" si="14"/>
        <v>MYS</v>
      </c>
      <c r="C44" t="str">
        <f t="shared" si="14"/>
        <v>FC</v>
      </c>
      <c r="D44" t="str">
        <f t="shared" si="14"/>
        <v>Emissions_CO2Eq</v>
      </c>
      <c r="E44" t="str">
        <f t="shared" si="14"/>
        <v>Outlook</v>
      </c>
      <c r="F44" t="str">
        <f t="shared" si="14"/>
        <v>Net Forest conversion</v>
      </c>
      <c r="G44" t="str">
        <f t="shared" si="14"/>
        <v>Emissions of all GHG in CO2 Equivalent</v>
      </c>
      <c r="H44" t="str">
        <f t="shared" si="14"/>
        <v>Gigagram</v>
      </c>
      <c r="I44">
        <f t="shared" si="14"/>
        <v>34830.363700000002</v>
      </c>
      <c r="J44">
        <f t="shared" si="14"/>
        <v>61904.188499999997</v>
      </c>
      <c r="K44">
        <f t="shared" si="14"/>
        <v>61618.597600000001</v>
      </c>
      <c r="L44">
        <f t="shared" si="14"/>
        <v>61329.249000000003</v>
      </c>
      <c r="M44">
        <f t="shared" si="14"/>
        <v>61036.067999999999</v>
      </c>
      <c r="N44">
        <f t="shared" si="14"/>
        <v>60738.977899999998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4"/>
        <v>22882.2274</v>
      </c>
      <c r="U44">
        <f t="shared" si="14"/>
        <v>23316.251499999998</v>
      </c>
      <c r="V44">
        <f t="shared" si="14"/>
        <v>23749.7192</v>
      </c>
      <c r="W44">
        <f t="shared" si="14"/>
        <v>24182.6315</v>
      </c>
      <c r="X44">
        <f t="shared" si="14"/>
        <v>24614.9895</v>
      </c>
      <c r="Y44">
        <f t="shared" si="14"/>
        <v>24614.9895</v>
      </c>
      <c r="Z44">
        <f t="shared" si="14"/>
        <v>19862.87973412115</v>
      </c>
      <c r="AA44">
        <f t="shared" si="14"/>
        <v>17835.781792357582</v>
      </c>
      <c r="AB44">
        <f t="shared" si="14"/>
        <v>17842.910751500702</v>
      </c>
      <c r="AC44">
        <f t="shared" si="14"/>
        <v>17849.813564124568</v>
      </c>
      <c r="AD44">
        <f t="shared" si="14"/>
        <v>17857.379018477266</v>
      </c>
      <c r="AE44">
        <f t="shared" si="14"/>
        <v>17864.573999325519</v>
      </c>
      <c r="AF44">
        <f t="shared" si="14"/>
        <v>17871.822100824094</v>
      </c>
      <c r="AG44">
        <f t="shared" si="14"/>
        <v>17879.116637925745</v>
      </c>
      <c r="AH44">
        <f t="shared" si="14"/>
        <v>17886.45345366023</v>
      </c>
      <c r="AI44">
        <f t="shared" si="14"/>
        <v>17893.830273319585</v>
      </c>
      <c r="AJ44">
        <f t="shared" si="14"/>
        <v>17901.246034360109</v>
      </c>
      <c r="AK44">
        <f t="shared" si="14"/>
        <v>17908.699896818987</v>
      </c>
      <c r="AL44">
        <f t="shared" si="14"/>
        <v>17916.191711507116</v>
      </c>
      <c r="AM44">
        <f t="shared" si="14"/>
        <v>17923.721417165041</v>
      </c>
    </row>
    <row r="45" spans="1:39" x14ac:dyDescent="0.25">
      <c r="A45" t="str">
        <f>A34</f>
        <v>GF</v>
      </c>
      <c r="B45" t="str">
        <f t="shared" ref="B45:AM46" si="15">B34</f>
        <v>MYS</v>
      </c>
      <c r="C45" t="str">
        <f t="shared" si="15"/>
        <v>FO</v>
      </c>
      <c r="D45" t="str">
        <f t="shared" si="15"/>
        <v>EM_CO2</v>
      </c>
      <c r="E45" t="str">
        <f t="shared" si="15"/>
        <v>Outlook</v>
      </c>
      <c r="F45" t="str">
        <f t="shared" si="15"/>
        <v>Forest</v>
      </c>
      <c r="G45" t="str">
        <f t="shared" si="15"/>
        <v>Emissions or CO2</v>
      </c>
      <c r="H45" t="str">
        <f t="shared" si="15"/>
        <v>Gigagram</v>
      </c>
      <c r="I45">
        <f t="shared" si="15"/>
        <v>46569.636299999998</v>
      </c>
      <c r="J45">
        <f t="shared" si="15"/>
        <v>43695.811500000003</v>
      </c>
      <c r="K45">
        <f t="shared" si="15"/>
        <v>43981.402399999999</v>
      </c>
      <c r="L45">
        <f t="shared" si="15"/>
        <v>44270.750999999997</v>
      </c>
      <c r="M45">
        <f t="shared" si="15"/>
        <v>44563.932000000001</v>
      </c>
      <c r="N45">
        <f t="shared" si="15"/>
        <v>44861.022100000002</v>
      </c>
      <c r="O45">
        <f t="shared" si="15"/>
        <v>-60133.333299999998</v>
      </c>
      <c r="P45">
        <f t="shared" si="15"/>
        <v>-60133.333299999998</v>
      </c>
      <c r="Q45">
        <f t="shared" si="15"/>
        <v>-60133.333299999998</v>
      </c>
      <c r="R45">
        <f t="shared" si="15"/>
        <v>-60133.333299999998</v>
      </c>
      <c r="S45">
        <f t="shared" si="15"/>
        <v>-60133.333299999998</v>
      </c>
      <c r="T45">
        <f t="shared" si="15"/>
        <v>-205482.2274</v>
      </c>
      <c r="U45">
        <f t="shared" si="15"/>
        <v>-205916.25150000001</v>
      </c>
      <c r="V45">
        <f t="shared" si="15"/>
        <v>-206349.71919999999</v>
      </c>
      <c r="W45">
        <f t="shared" si="15"/>
        <v>-206782.63149999999</v>
      </c>
      <c r="X45">
        <f t="shared" si="15"/>
        <v>-207214.9895</v>
      </c>
      <c r="Y45">
        <f t="shared" si="15"/>
        <v>-207214.9895</v>
      </c>
      <c r="Z45">
        <f t="shared" si="15"/>
        <v>-206628.6142697974</v>
      </c>
      <c r="AA45">
        <f t="shared" si="15"/>
        <v>-206972.85956765176</v>
      </c>
      <c r="AB45">
        <f t="shared" si="15"/>
        <v>-206971.64891541188</v>
      </c>
      <c r="AC45">
        <f t="shared" si="15"/>
        <v>-206970.47666776722</v>
      </c>
      <c r="AD45">
        <f t="shared" si="15"/>
        <v>-206969.19188915176</v>
      </c>
      <c r="AE45">
        <f t="shared" si="15"/>
        <v>-206967.97002499108</v>
      </c>
      <c r="AF45">
        <f t="shared" si="15"/>
        <v>-206966.73913978922</v>
      </c>
      <c r="AG45">
        <f t="shared" si="15"/>
        <v>-206965.50036881247</v>
      </c>
      <c r="AH45">
        <f t="shared" si="15"/>
        <v>-206964.2544180048</v>
      </c>
      <c r="AI45">
        <f t="shared" si="15"/>
        <v>-206963.001673661</v>
      </c>
      <c r="AJ45">
        <f t="shared" si="15"/>
        <v>-206961.74231622415</v>
      </c>
      <c r="AK45">
        <f t="shared" si="15"/>
        <v>-206960.47648833814</v>
      </c>
      <c r="AL45">
        <f t="shared" si="15"/>
        <v>-206959.20421533857</v>
      </c>
      <c r="AM45">
        <f t="shared" si="15"/>
        <v>-206957.92550762862</v>
      </c>
    </row>
    <row r="46" spans="1:39" x14ac:dyDescent="0.25">
      <c r="A46" t="str">
        <f>A35</f>
        <v>GF</v>
      </c>
      <c r="B46" t="str">
        <f t="shared" si="15"/>
        <v>MYS</v>
      </c>
      <c r="C46" t="str">
        <f t="shared" si="15"/>
        <v>FO</v>
      </c>
      <c r="D46" t="str">
        <f t="shared" si="15"/>
        <v>Emissions_CO2Eq</v>
      </c>
      <c r="E46" t="str">
        <f t="shared" si="15"/>
        <v>Outlook</v>
      </c>
      <c r="F46" t="str">
        <f t="shared" si="15"/>
        <v>Forest</v>
      </c>
      <c r="G46" t="str">
        <f t="shared" si="15"/>
        <v>Emissions of all GHG in CO2 Equivalent</v>
      </c>
      <c r="H46" t="str">
        <f t="shared" si="15"/>
        <v>Gigagram</v>
      </c>
      <c r="I46">
        <f t="shared" si="15"/>
        <v>46569.636299999998</v>
      </c>
      <c r="J46">
        <f t="shared" si="15"/>
        <v>43695.811500000003</v>
      </c>
      <c r="K46">
        <f t="shared" si="15"/>
        <v>43981.402399999999</v>
      </c>
      <c r="L46">
        <f t="shared" si="15"/>
        <v>44270.750999999997</v>
      </c>
      <c r="M46">
        <f t="shared" si="15"/>
        <v>44563.932000000001</v>
      </c>
      <c r="N46">
        <f t="shared" si="15"/>
        <v>44861.022100000002</v>
      </c>
      <c r="O46">
        <f t="shared" si="15"/>
        <v>-60133.333299999998</v>
      </c>
      <c r="P46">
        <f t="shared" si="15"/>
        <v>-60133.333299999998</v>
      </c>
      <c r="Q46">
        <f t="shared" si="15"/>
        <v>-60133.333299999998</v>
      </c>
      <c r="R46">
        <f t="shared" si="15"/>
        <v>-60133.333299999998</v>
      </c>
      <c r="S46">
        <f t="shared" si="15"/>
        <v>-60133.333299999998</v>
      </c>
      <c r="T46">
        <f t="shared" si="15"/>
        <v>-205482.2274</v>
      </c>
      <c r="U46">
        <f t="shared" si="15"/>
        <v>-205916.25150000001</v>
      </c>
      <c r="V46">
        <f t="shared" si="15"/>
        <v>-206349.71919999999</v>
      </c>
      <c r="W46">
        <f t="shared" si="15"/>
        <v>-206782.63149999999</v>
      </c>
      <c r="X46">
        <f t="shared" si="15"/>
        <v>-207214.9895</v>
      </c>
      <c r="Y46">
        <f t="shared" si="15"/>
        <v>-207214.9895</v>
      </c>
      <c r="Z46">
        <f t="shared" si="15"/>
        <v>-206628.6142697974</v>
      </c>
      <c r="AA46">
        <f t="shared" si="15"/>
        <v>-206972.85956765176</v>
      </c>
      <c r="AB46">
        <f t="shared" si="15"/>
        <v>-206971.64891541188</v>
      </c>
      <c r="AC46">
        <f t="shared" si="15"/>
        <v>-206970.47666776722</v>
      </c>
      <c r="AD46">
        <f t="shared" si="15"/>
        <v>-206969.19188915176</v>
      </c>
      <c r="AE46">
        <f t="shared" si="15"/>
        <v>-206967.97002499108</v>
      </c>
      <c r="AF46">
        <f t="shared" si="15"/>
        <v>-206966.73913978922</v>
      </c>
      <c r="AG46">
        <f t="shared" si="15"/>
        <v>-206965.50036881247</v>
      </c>
      <c r="AH46">
        <f t="shared" si="15"/>
        <v>-206964.2544180048</v>
      </c>
      <c r="AI46">
        <f t="shared" si="15"/>
        <v>-206963.001673661</v>
      </c>
      <c r="AJ46">
        <f t="shared" si="15"/>
        <v>-206961.74231622415</v>
      </c>
      <c r="AK46">
        <f t="shared" si="15"/>
        <v>-206960.47648833814</v>
      </c>
      <c r="AL46">
        <f t="shared" si="15"/>
        <v>-206959.20421533857</v>
      </c>
      <c r="AM46">
        <f t="shared" si="15"/>
        <v>-206957.92550762862</v>
      </c>
    </row>
    <row r="47" spans="1:39" x14ac:dyDescent="0.25">
      <c r="A47" t="str">
        <f>A38</f>
        <v>GL</v>
      </c>
      <c r="B47" t="str">
        <f t="shared" ref="B47:AM48" si="16">B38</f>
        <v>MYS</v>
      </c>
      <c r="C47" t="str">
        <f t="shared" si="16"/>
        <v>GF</v>
      </c>
      <c r="D47" t="str">
        <f t="shared" si="16"/>
        <v>EM_CO2</v>
      </c>
      <c r="E47" t="str">
        <f t="shared" si="16"/>
        <v>Outlook</v>
      </c>
      <c r="F47" t="str">
        <f t="shared" si="16"/>
        <v>Forest land</v>
      </c>
      <c r="G47" t="str">
        <f t="shared" si="16"/>
        <v>Emissions or CO2</v>
      </c>
      <c r="H47" t="str">
        <f t="shared" si="16"/>
        <v>Gigagram</v>
      </c>
      <c r="I47">
        <f t="shared" si="16"/>
        <v>81400</v>
      </c>
      <c r="J47">
        <f t="shared" si="16"/>
        <v>105600</v>
      </c>
      <c r="K47">
        <f t="shared" si="16"/>
        <v>105600</v>
      </c>
      <c r="L47">
        <f t="shared" si="16"/>
        <v>105600</v>
      </c>
      <c r="M47">
        <f t="shared" si="16"/>
        <v>105600</v>
      </c>
      <c r="N47">
        <f t="shared" si="16"/>
        <v>105600</v>
      </c>
      <c r="O47">
        <f t="shared" si="16"/>
        <v>-60133.333299999998</v>
      </c>
      <c r="P47">
        <f t="shared" si="16"/>
        <v>-60133.333299999998</v>
      </c>
      <c r="Q47">
        <f t="shared" si="16"/>
        <v>-60133.333299999998</v>
      </c>
      <c r="R47">
        <f t="shared" si="16"/>
        <v>-60133.333299999998</v>
      </c>
      <c r="S47">
        <f t="shared" si="16"/>
        <v>-60133.333299999998</v>
      </c>
      <c r="T47">
        <f t="shared" si="16"/>
        <v>-182600</v>
      </c>
      <c r="U47">
        <f t="shared" si="16"/>
        <v>-182600</v>
      </c>
      <c r="V47">
        <f t="shared" si="16"/>
        <v>-182600</v>
      </c>
      <c r="W47">
        <f t="shared" si="16"/>
        <v>-182600</v>
      </c>
      <c r="X47">
        <f t="shared" si="16"/>
        <v>-182600</v>
      </c>
      <c r="Y47">
        <f t="shared" si="16"/>
        <v>-182600</v>
      </c>
      <c r="Z47">
        <f t="shared" si="16"/>
        <v>-186765.73453567625</v>
      </c>
      <c r="AA47">
        <f t="shared" si="16"/>
        <v>-189137.07777529416</v>
      </c>
      <c r="AB47">
        <f t="shared" si="16"/>
        <v>-189128.73816391118</v>
      </c>
      <c r="AC47">
        <f t="shared" si="16"/>
        <v>-189120.66310364264</v>
      </c>
      <c r="AD47">
        <f t="shared" si="16"/>
        <v>-189111.81287067448</v>
      </c>
      <c r="AE47">
        <f t="shared" si="16"/>
        <v>-189103.39602566557</v>
      </c>
      <c r="AF47">
        <f t="shared" si="16"/>
        <v>-189094.91703896513</v>
      </c>
      <c r="AG47">
        <f t="shared" si="16"/>
        <v>-189086.38373088674</v>
      </c>
      <c r="AH47">
        <f t="shared" si="16"/>
        <v>-189077.80096434458</v>
      </c>
      <c r="AI47">
        <f t="shared" si="16"/>
        <v>-189069.17140034141</v>
      </c>
      <c r="AJ47">
        <f t="shared" si="16"/>
        <v>-189060.49628186403</v>
      </c>
      <c r="AK47">
        <f t="shared" si="16"/>
        <v>-189051.77659151916</v>
      </c>
      <c r="AL47">
        <f t="shared" si="16"/>
        <v>-189043.01250383144</v>
      </c>
      <c r="AM47">
        <f t="shared" si="16"/>
        <v>-189034.20409046358</v>
      </c>
    </row>
    <row r="48" spans="1:39" x14ac:dyDescent="0.25">
      <c r="A48" t="str">
        <f>A39</f>
        <v>GL</v>
      </c>
      <c r="B48" t="str">
        <f t="shared" si="16"/>
        <v>MYS</v>
      </c>
      <c r="C48" t="str">
        <f t="shared" si="16"/>
        <v>GF</v>
      </c>
      <c r="D48" t="str">
        <f t="shared" si="16"/>
        <v>Emissions_CO2Eq</v>
      </c>
      <c r="E48" t="str">
        <f t="shared" si="16"/>
        <v>Outlook</v>
      </c>
      <c r="F48" t="str">
        <f t="shared" si="16"/>
        <v>Forest land</v>
      </c>
      <c r="G48" t="str">
        <f t="shared" si="16"/>
        <v>Emissions of all GHG in CO2 Equivalent</v>
      </c>
      <c r="H48" t="str">
        <f t="shared" si="16"/>
        <v>Gigagram</v>
      </c>
      <c r="I48">
        <f t="shared" si="16"/>
        <v>81400</v>
      </c>
      <c r="J48">
        <f t="shared" si="16"/>
        <v>105600</v>
      </c>
      <c r="K48">
        <f t="shared" si="16"/>
        <v>105600</v>
      </c>
      <c r="L48">
        <f t="shared" si="16"/>
        <v>105600</v>
      </c>
      <c r="M48">
        <f t="shared" si="16"/>
        <v>105600</v>
      </c>
      <c r="N48">
        <f t="shared" si="16"/>
        <v>105600</v>
      </c>
      <c r="O48">
        <f t="shared" si="16"/>
        <v>-60133.333299999998</v>
      </c>
      <c r="P48">
        <f t="shared" si="16"/>
        <v>-60133.333299999998</v>
      </c>
      <c r="Q48">
        <f t="shared" si="16"/>
        <v>-60133.333299999998</v>
      </c>
      <c r="R48">
        <f t="shared" si="16"/>
        <v>-60133.333299999998</v>
      </c>
      <c r="S48">
        <f t="shared" si="16"/>
        <v>-60133.333299999998</v>
      </c>
      <c r="T48">
        <f t="shared" si="16"/>
        <v>-182600</v>
      </c>
      <c r="U48">
        <f t="shared" si="16"/>
        <v>-182600</v>
      </c>
      <c r="V48">
        <f t="shared" si="16"/>
        <v>-182600</v>
      </c>
      <c r="W48">
        <f t="shared" si="16"/>
        <v>-182600</v>
      </c>
      <c r="X48">
        <f t="shared" si="16"/>
        <v>-182600</v>
      </c>
      <c r="Y48">
        <f t="shared" si="16"/>
        <v>-182600</v>
      </c>
      <c r="Z48">
        <f t="shared" si="16"/>
        <v>-186765.73453567625</v>
      </c>
      <c r="AA48">
        <f t="shared" si="16"/>
        <v>-189137.07777529416</v>
      </c>
      <c r="AB48">
        <f t="shared" si="16"/>
        <v>-189128.73816391118</v>
      </c>
      <c r="AC48">
        <f t="shared" si="16"/>
        <v>-189120.66310364264</v>
      </c>
      <c r="AD48">
        <f t="shared" si="16"/>
        <v>-189111.81287067448</v>
      </c>
      <c r="AE48">
        <f t="shared" si="16"/>
        <v>-189103.39602566557</v>
      </c>
      <c r="AF48">
        <f t="shared" si="16"/>
        <v>-189094.91703896513</v>
      </c>
      <c r="AG48">
        <f t="shared" si="16"/>
        <v>-189086.38373088674</v>
      </c>
      <c r="AH48">
        <f t="shared" si="16"/>
        <v>-189077.80096434458</v>
      </c>
      <c r="AI48">
        <f t="shared" si="16"/>
        <v>-189069.17140034141</v>
      </c>
      <c r="AJ48">
        <f t="shared" si="16"/>
        <v>-189060.49628186403</v>
      </c>
      <c r="AK48">
        <f t="shared" si="16"/>
        <v>-189051.77659151916</v>
      </c>
      <c r="AL48">
        <f t="shared" si="16"/>
        <v>-189043.01250383144</v>
      </c>
      <c r="AM48">
        <f t="shared" si="16"/>
        <v>-189034.20409046358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zoomScale="70" zoomScaleNormal="70" workbookViewId="0">
      <selection activeCell="U20" sqref="U20"/>
    </sheetView>
  </sheetViews>
  <sheetFormatPr defaultRowHeight="15" x14ac:dyDescent="0.25"/>
  <sheetData>
    <row r="1" spans="1:39" x14ac:dyDescent="0.25">
      <c r="A1" t="str">
        <f>IDN!A1</f>
        <v>Domain</v>
      </c>
      <c r="B1" t="str">
        <f>IDN!B1</f>
        <v>AreaCode</v>
      </c>
      <c r="C1" t="str">
        <f>IDN!C1</f>
        <v>ItemCode</v>
      </c>
      <c r="D1" t="str">
        <f>IDN!D1</f>
        <v>ElementCode</v>
      </c>
      <c r="E1" t="str">
        <f>IDN!E1</f>
        <v>d.source</v>
      </c>
      <c r="F1" t="str">
        <f>IDN!F1</f>
        <v>ItemName</v>
      </c>
      <c r="G1" t="str">
        <f>IDN!G1</f>
        <v>ElementName</v>
      </c>
      <c r="H1" t="str">
        <f>IDN!H1</f>
        <v>Unit</v>
      </c>
      <c r="I1">
        <f>IDN!I1</f>
        <v>2000</v>
      </c>
      <c r="J1">
        <f>IDN!J1</f>
        <v>2001</v>
      </c>
      <c r="K1">
        <f>IDN!K1</f>
        <v>2002</v>
      </c>
      <c r="L1">
        <f>IDN!L1</f>
        <v>2003</v>
      </c>
      <c r="M1">
        <f>IDN!M1</f>
        <v>2004</v>
      </c>
      <c r="N1">
        <f>IDN!N1</f>
        <v>2005</v>
      </c>
      <c r="O1">
        <f>IDN!O1</f>
        <v>2006</v>
      </c>
      <c r="P1">
        <f>IDN!P1</f>
        <v>2007</v>
      </c>
      <c r="Q1">
        <f>IDN!Q1</f>
        <v>2008</v>
      </c>
      <c r="R1">
        <f>IDN!R1</f>
        <v>2009</v>
      </c>
      <c r="S1">
        <f>IDN!S1</f>
        <v>2010</v>
      </c>
      <c r="T1">
        <f>IDN!T1</f>
        <v>2011</v>
      </c>
      <c r="U1">
        <f>IDN!U1</f>
        <v>2012</v>
      </c>
      <c r="V1">
        <f>IDN!V1</f>
        <v>2013</v>
      </c>
      <c r="W1">
        <f>IDN!W1</f>
        <v>2014</v>
      </c>
      <c r="X1">
        <f>IDN!X1</f>
        <v>2015</v>
      </c>
      <c r="Y1">
        <f>IDN!Y1</f>
        <v>2016</v>
      </c>
      <c r="Z1">
        <f>IDN!Z1</f>
        <v>2017</v>
      </c>
      <c r="AA1">
        <f>IDN!AA1</f>
        <v>2018</v>
      </c>
      <c r="AB1">
        <f>IDN!AB1</f>
        <v>2019</v>
      </c>
      <c r="AC1">
        <f>IDN!AC1</f>
        <v>2020</v>
      </c>
      <c r="AD1">
        <f>IDN!AD1</f>
        <v>2021</v>
      </c>
      <c r="AE1">
        <f>IDN!AE1</f>
        <v>2022</v>
      </c>
      <c r="AF1">
        <f>IDN!AF1</f>
        <v>2023</v>
      </c>
      <c r="AG1">
        <f>IDN!AG1</f>
        <v>2024</v>
      </c>
      <c r="AH1">
        <f>IDN!AH1</f>
        <v>2025</v>
      </c>
      <c r="AI1">
        <f>IDN!AI1</f>
        <v>2026</v>
      </c>
      <c r="AJ1">
        <f>IDN!AJ1</f>
        <v>2027</v>
      </c>
      <c r="AK1">
        <f>IDN!AK1</f>
        <v>2028</v>
      </c>
      <c r="AL1">
        <f>IDN!AL1</f>
        <v>2029</v>
      </c>
      <c r="AM1">
        <f>IDN!AM1</f>
        <v>2030</v>
      </c>
    </row>
    <row r="2" spans="1:39" x14ac:dyDescent="0.25">
      <c r="A2" t="str">
        <f>IDN!A43</f>
        <v>GF</v>
      </c>
      <c r="B2" t="str">
        <f>IDN!B43</f>
        <v>IDN</v>
      </c>
      <c r="C2" t="str">
        <f>IDN!C43</f>
        <v>FC</v>
      </c>
      <c r="D2" t="str">
        <f>IDN!D43</f>
        <v>EM_CO2</v>
      </c>
      <c r="E2" t="str">
        <f>IDN!E43</f>
        <v>Outlook</v>
      </c>
      <c r="F2" t="str">
        <f>IDN!F43</f>
        <v>Net Forest conversion</v>
      </c>
      <c r="G2" t="str">
        <f>IDN!G43</f>
        <v>Emissions or CO2</v>
      </c>
      <c r="H2" t="str">
        <f>IDN!H43</f>
        <v>Gigagram</v>
      </c>
      <c r="I2">
        <f>IDN!I43</f>
        <v>1126951.5404999999</v>
      </c>
      <c r="J2">
        <f>IDN!J43</f>
        <v>344209.36330000003</v>
      </c>
      <c r="K2">
        <f>IDN!K43</f>
        <v>341272.58630000002</v>
      </c>
      <c r="L2">
        <f>IDN!L43</f>
        <v>338317.3541</v>
      </c>
      <c r="M2">
        <f>IDN!M43</f>
        <v>335343.49219999998</v>
      </c>
      <c r="N2">
        <f>IDN!N43</f>
        <v>332350.82400000002</v>
      </c>
      <c r="O2">
        <f>IDN!O43</f>
        <v>406857.56290000002</v>
      </c>
      <c r="P2">
        <f>IDN!P43</f>
        <v>402383.33720000001</v>
      </c>
      <c r="Q2">
        <f>IDN!Q43</f>
        <v>397845.58279999997</v>
      </c>
      <c r="R2">
        <f>IDN!R43</f>
        <v>393242.93699999998</v>
      </c>
      <c r="S2">
        <f>IDN!S43</f>
        <v>388573.99790000002</v>
      </c>
      <c r="T2">
        <f>IDN!T43</f>
        <v>383407.13250000001</v>
      </c>
      <c r="U2">
        <f>IDN!U43</f>
        <v>378615.35440000001</v>
      </c>
      <c r="V2">
        <f>IDN!V43</f>
        <v>373753.09749999997</v>
      </c>
      <c r="W2">
        <f>IDN!W43</f>
        <v>368818.7954</v>
      </c>
      <c r="X2">
        <f>IDN!X43</f>
        <v>363810.83470000001</v>
      </c>
      <c r="Y2">
        <f>IDN!Y43</f>
        <v>363810.83470000001</v>
      </c>
      <c r="Z2">
        <f>IDN!Z43</f>
        <v>336667.4002575326</v>
      </c>
      <c r="AA2">
        <f>IDN!AA43</f>
        <v>285117.95005793608</v>
      </c>
      <c r="AB2">
        <f>IDN!AB43</f>
        <v>285543.72647783626</v>
      </c>
      <c r="AC2">
        <f>IDN!AC43</f>
        <v>285973.75972958462</v>
      </c>
      <c r="AD2">
        <f>IDN!AD43</f>
        <v>286408.09285486321</v>
      </c>
      <c r="AE2">
        <f>IDN!AE43</f>
        <v>286846.766707498</v>
      </c>
      <c r="AF2">
        <f>IDN!AF43</f>
        <v>287289.82708908257</v>
      </c>
      <c r="AG2">
        <f>IDN!AG43</f>
        <v>287737.32483425911</v>
      </c>
      <c r="AH2">
        <f>IDN!AH43</f>
        <v>288189.28731657629</v>
      </c>
      <c r="AI2">
        <f>IDN!AI43</f>
        <v>288645.78014205047</v>
      </c>
      <c r="AJ2">
        <f>IDN!AJ43</f>
        <v>289106.82621773041</v>
      </c>
      <c r="AK2">
        <f>IDN!AK43</f>
        <v>289572.49297834199</v>
      </c>
      <c r="AL2">
        <f>IDN!AL43</f>
        <v>290042.81200258306</v>
      </c>
      <c r="AM2">
        <f>IDN!AM43</f>
        <v>290517.83739370899</v>
      </c>
    </row>
    <row r="3" spans="1:39" x14ac:dyDescent="0.25">
      <c r="A3" t="str">
        <f>IDN!A44</f>
        <v>GF</v>
      </c>
      <c r="B3" t="str">
        <f>IDN!B44</f>
        <v>IDN</v>
      </c>
      <c r="C3" t="str">
        <f>IDN!C44</f>
        <v>FC</v>
      </c>
      <c r="D3" t="str">
        <f>IDN!D44</f>
        <v>Emissions_CO2Eq</v>
      </c>
      <c r="E3" t="str">
        <f>IDN!E44</f>
        <v>Outlook</v>
      </c>
      <c r="F3" t="str">
        <f>IDN!F44</f>
        <v>Net Forest conversion</v>
      </c>
      <c r="G3" t="str">
        <f>IDN!G44</f>
        <v>Emissions of all GHG in CO2 Equivalent</v>
      </c>
      <c r="H3" t="str">
        <f>IDN!H44</f>
        <v>Gigagram</v>
      </c>
      <c r="I3">
        <f>IDN!I44</f>
        <v>1126951.5404999999</v>
      </c>
      <c r="J3">
        <f>IDN!J44</f>
        <v>344209.36330000003</v>
      </c>
      <c r="K3">
        <f>IDN!K44</f>
        <v>341272.58630000002</v>
      </c>
      <c r="L3">
        <f>IDN!L44</f>
        <v>338317.3541</v>
      </c>
      <c r="M3">
        <f>IDN!M44</f>
        <v>335343.49219999998</v>
      </c>
      <c r="N3">
        <f>IDN!N44</f>
        <v>332350.82400000002</v>
      </c>
      <c r="O3">
        <f>IDN!O44</f>
        <v>406857.56290000002</v>
      </c>
      <c r="P3">
        <f>IDN!P44</f>
        <v>402383.33720000001</v>
      </c>
      <c r="Q3">
        <f>IDN!Q44</f>
        <v>397845.58279999997</v>
      </c>
      <c r="R3">
        <f>IDN!R44</f>
        <v>393242.93699999998</v>
      </c>
      <c r="S3">
        <f>IDN!S44</f>
        <v>388573.99790000002</v>
      </c>
      <c r="T3">
        <f>IDN!T44</f>
        <v>383407.13250000001</v>
      </c>
      <c r="U3">
        <f>IDN!U44</f>
        <v>378615.35440000001</v>
      </c>
      <c r="V3">
        <f>IDN!V44</f>
        <v>373753.09749999997</v>
      </c>
      <c r="W3">
        <f>IDN!W44</f>
        <v>368818.7954</v>
      </c>
      <c r="X3">
        <f>IDN!X44</f>
        <v>363810.83470000001</v>
      </c>
      <c r="Y3">
        <f>IDN!Y44</f>
        <v>363810.83470000001</v>
      </c>
      <c r="Z3">
        <f>IDN!Z44</f>
        <v>336667.4002575326</v>
      </c>
      <c r="AA3">
        <f>IDN!AA44</f>
        <v>285117.95005793608</v>
      </c>
      <c r="AB3">
        <f>IDN!AB44</f>
        <v>285543.72647783626</v>
      </c>
      <c r="AC3">
        <f>IDN!AC44</f>
        <v>285973.75972958462</v>
      </c>
      <c r="AD3">
        <f>IDN!AD44</f>
        <v>286408.09285486321</v>
      </c>
      <c r="AE3">
        <f>IDN!AE44</f>
        <v>286846.766707498</v>
      </c>
      <c r="AF3">
        <f>IDN!AF44</f>
        <v>287289.82708908257</v>
      </c>
      <c r="AG3">
        <f>IDN!AG44</f>
        <v>287737.32483425911</v>
      </c>
      <c r="AH3">
        <f>IDN!AH44</f>
        <v>288189.28731657629</v>
      </c>
      <c r="AI3">
        <f>IDN!AI44</f>
        <v>288645.78014205047</v>
      </c>
      <c r="AJ3">
        <f>IDN!AJ44</f>
        <v>289106.82621773041</v>
      </c>
      <c r="AK3">
        <f>IDN!AK44</f>
        <v>289572.49297834199</v>
      </c>
      <c r="AL3">
        <f>IDN!AL44</f>
        <v>290042.81200258306</v>
      </c>
      <c r="AM3">
        <f>IDN!AM44</f>
        <v>290517.83739370899</v>
      </c>
    </row>
    <row r="4" spans="1:39" x14ac:dyDescent="0.25">
      <c r="A4" t="str">
        <f>IDN!A45</f>
        <v>GF</v>
      </c>
      <c r="B4" t="str">
        <f>IDN!B45</f>
        <v>IDN</v>
      </c>
      <c r="C4" t="str">
        <f>IDN!C45</f>
        <v>FO</v>
      </c>
      <c r="D4" t="str">
        <f>IDN!D45</f>
        <v>EM_CO2</v>
      </c>
      <c r="E4" t="str">
        <f>IDN!E45</f>
        <v>Outlook</v>
      </c>
      <c r="F4" t="str">
        <f>IDN!F45</f>
        <v>Forest</v>
      </c>
      <c r="G4" t="str">
        <f>IDN!G45</f>
        <v>Emissions or CO2</v>
      </c>
      <c r="H4" t="str">
        <f>IDN!H45</f>
        <v>Gigagram</v>
      </c>
      <c r="I4">
        <f>IDN!I45</f>
        <v>-676684.87390000001</v>
      </c>
      <c r="J4">
        <f>IDN!J45</f>
        <v>344390.63669999997</v>
      </c>
      <c r="K4">
        <f>IDN!K45</f>
        <v>347327.41369999998</v>
      </c>
      <c r="L4">
        <f>IDN!L45</f>
        <v>350282.6459</v>
      </c>
      <c r="M4">
        <f>IDN!M45</f>
        <v>353256.50780000002</v>
      </c>
      <c r="N4">
        <f>IDN!N45</f>
        <v>356249.17599999998</v>
      </c>
      <c r="O4">
        <f>IDN!O45</f>
        <v>592675.77040000004</v>
      </c>
      <c r="P4">
        <f>IDN!P45</f>
        <v>597149.99620000005</v>
      </c>
      <c r="Q4">
        <f>IDN!Q45</f>
        <v>601687.75049999997</v>
      </c>
      <c r="R4">
        <f>IDN!R45</f>
        <v>606290.39630000002</v>
      </c>
      <c r="S4">
        <f>IDN!S45</f>
        <v>610959.33539999998</v>
      </c>
      <c r="T4">
        <f>IDN!T45</f>
        <v>614659.53419999999</v>
      </c>
      <c r="U4">
        <f>IDN!U45</f>
        <v>619451.31220000004</v>
      </c>
      <c r="V4">
        <f>IDN!V45</f>
        <v>624313.56909999996</v>
      </c>
      <c r="W4">
        <f>IDN!W45</f>
        <v>629247.8713</v>
      </c>
      <c r="X4">
        <f>IDN!X45</f>
        <v>634255.83200000005</v>
      </c>
      <c r="Y4">
        <f>IDN!Y45</f>
        <v>634255.83200000005</v>
      </c>
      <c r="Z4">
        <f>IDN!Z45</f>
        <v>632799.29460338783</v>
      </c>
      <c r="AA4">
        <f>IDN!AA45</f>
        <v>633596.98099088995</v>
      </c>
      <c r="AB4">
        <f>IDN!AB45</f>
        <v>633590.3924423611</v>
      </c>
      <c r="AC4">
        <f>IDN!AC45</f>
        <v>633583.73802277446</v>
      </c>
      <c r="AD4">
        <f>IDN!AD45</f>
        <v>633577.01706609433</v>
      </c>
      <c r="AE4">
        <f>IDN!AE45</f>
        <v>633570.22894014057</v>
      </c>
      <c r="AF4">
        <f>IDN!AF45</f>
        <v>633563.37293617043</v>
      </c>
      <c r="AG4">
        <f>IDN!AG45</f>
        <v>633556.44826755836</v>
      </c>
      <c r="AH4">
        <f>IDN!AH45</f>
        <v>633549.45451072068</v>
      </c>
      <c r="AI4">
        <f>IDN!AI45</f>
        <v>633542.39065045724</v>
      </c>
      <c r="AJ4">
        <f>IDN!AJ45</f>
        <v>633535.25633229944</v>
      </c>
      <c r="AK4">
        <f>IDN!AK45</f>
        <v>633528.05051274924</v>
      </c>
      <c r="AL4">
        <f>IDN!AL45</f>
        <v>633520.77270315145</v>
      </c>
      <c r="AM4">
        <f>IDN!AM45</f>
        <v>633513.42206630181</v>
      </c>
    </row>
    <row r="5" spans="1:39" x14ac:dyDescent="0.25">
      <c r="A5" t="str">
        <f>IDN!A46</f>
        <v>GF</v>
      </c>
      <c r="B5" t="str">
        <f>IDN!B46</f>
        <v>IDN</v>
      </c>
      <c r="C5" t="str">
        <f>IDN!C46</f>
        <v>FO</v>
      </c>
      <c r="D5" t="str">
        <f>IDN!D46</f>
        <v>Emissions_CO2Eq</v>
      </c>
      <c r="E5" t="str">
        <f>IDN!E46</f>
        <v>Outlook</v>
      </c>
      <c r="F5" t="str">
        <f>IDN!F46</f>
        <v>Forest</v>
      </c>
      <c r="G5" t="str">
        <f>IDN!G46</f>
        <v>Emissions of all GHG in CO2 Equivalent</v>
      </c>
      <c r="H5" t="str">
        <f>IDN!H46</f>
        <v>Gigagram</v>
      </c>
      <c r="I5">
        <f>IDN!I46</f>
        <v>-676684.87390000001</v>
      </c>
      <c r="J5">
        <f>IDN!J46</f>
        <v>344390.63669999997</v>
      </c>
      <c r="K5">
        <f>IDN!K46</f>
        <v>347327.41369999998</v>
      </c>
      <c r="L5">
        <f>IDN!L46</f>
        <v>350282.6459</v>
      </c>
      <c r="M5">
        <f>IDN!M46</f>
        <v>353256.50780000002</v>
      </c>
      <c r="N5">
        <f>IDN!N46</f>
        <v>356249.17599999998</v>
      </c>
      <c r="O5">
        <f>IDN!O46</f>
        <v>592675.77040000004</v>
      </c>
      <c r="P5">
        <f>IDN!P46</f>
        <v>597149.99620000005</v>
      </c>
      <c r="Q5">
        <f>IDN!Q46</f>
        <v>601687.75049999997</v>
      </c>
      <c r="R5">
        <f>IDN!R46</f>
        <v>606290.39630000002</v>
      </c>
      <c r="S5">
        <f>IDN!S46</f>
        <v>610959.33539999998</v>
      </c>
      <c r="T5">
        <f>IDN!T46</f>
        <v>614659.53419999999</v>
      </c>
      <c r="U5">
        <f>IDN!U46</f>
        <v>619451.31220000004</v>
      </c>
      <c r="V5">
        <f>IDN!V46</f>
        <v>624313.56909999996</v>
      </c>
      <c r="W5">
        <f>IDN!W46</f>
        <v>629247.8713</v>
      </c>
      <c r="X5">
        <f>IDN!X46</f>
        <v>634255.83200000005</v>
      </c>
      <c r="Y5">
        <f>IDN!Y46</f>
        <v>634255.83200000005</v>
      </c>
      <c r="Z5">
        <f>IDN!Z46</f>
        <v>632799.29460338783</v>
      </c>
      <c r="AA5">
        <f>IDN!AA46</f>
        <v>633596.98099088995</v>
      </c>
      <c r="AB5">
        <f>IDN!AB46</f>
        <v>633590.3924423611</v>
      </c>
      <c r="AC5">
        <f>IDN!AC46</f>
        <v>633583.73802277446</v>
      </c>
      <c r="AD5">
        <f>IDN!AD46</f>
        <v>633577.01706609433</v>
      </c>
      <c r="AE5">
        <f>IDN!AE46</f>
        <v>633570.22894014057</v>
      </c>
      <c r="AF5">
        <f>IDN!AF46</f>
        <v>633563.37293617043</v>
      </c>
      <c r="AG5">
        <f>IDN!AG46</f>
        <v>633556.44826755836</v>
      </c>
      <c r="AH5">
        <f>IDN!AH46</f>
        <v>633549.45451072068</v>
      </c>
      <c r="AI5">
        <f>IDN!AI46</f>
        <v>633542.39065045724</v>
      </c>
      <c r="AJ5">
        <f>IDN!AJ46</f>
        <v>633535.25633229944</v>
      </c>
      <c r="AK5">
        <f>IDN!AK46</f>
        <v>633528.05051274924</v>
      </c>
      <c r="AL5">
        <f>IDN!AL46</f>
        <v>633520.77270315145</v>
      </c>
      <c r="AM5">
        <f>IDN!AM46</f>
        <v>633513.42206630181</v>
      </c>
    </row>
    <row r="6" spans="1:39" x14ac:dyDescent="0.25">
      <c r="A6" t="str">
        <f>IDN!A47</f>
        <v>GL</v>
      </c>
      <c r="B6" t="str">
        <f>IDN!B47</f>
        <v>IDN</v>
      </c>
      <c r="C6" t="str">
        <f>IDN!C47</f>
        <v>GF</v>
      </c>
      <c r="D6" t="str">
        <f>IDN!D47</f>
        <v>EM_CO2</v>
      </c>
      <c r="E6" t="str">
        <f>IDN!E47</f>
        <v>Outlook</v>
      </c>
      <c r="F6" t="str">
        <f>IDN!F47</f>
        <v>Forest land</v>
      </c>
      <c r="G6" t="str">
        <f>IDN!G47</f>
        <v>Emissions or CO2</v>
      </c>
      <c r="H6" t="str">
        <f>IDN!H47</f>
        <v>Gigagram</v>
      </c>
      <c r="I6">
        <f>IDN!I47</f>
        <v>450266.66659999988</v>
      </c>
      <c r="J6">
        <f>IDN!J47</f>
        <v>688600</v>
      </c>
      <c r="K6">
        <f>IDN!K47</f>
        <v>688600</v>
      </c>
      <c r="L6">
        <f>IDN!L47</f>
        <v>688600</v>
      </c>
      <c r="M6">
        <f>IDN!M47</f>
        <v>688600</v>
      </c>
      <c r="N6">
        <f>IDN!N47</f>
        <v>688600</v>
      </c>
      <c r="O6">
        <f>IDN!O47</f>
        <v>999533.33330000006</v>
      </c>
      <c r="P6">
        <f>IDN!P47</f>
        <v>999533.33340000012</v>
      </c>
      <c r="Q6">
        <f>IDN!Q47</f>
        <v>999533.33329999994</v>
      </c>
      <c r="R6">
        <f>IDN!R47</f>
        <v>999533.33330000006</v>
      </c>
      <c r="S6">
        <f>IDN!S47</f>
        <v>999533.33330000006</v>
      </c>
      <c r="T6">
        <f>IDN!T47</f>
        <v>998066.66669999994</v>
      </c>
      <c r="U6">
        <f>IDN!U47</f>
        <v>998066.66660000011</v>
      </c>
      <c r="V6">
        <f>IDN!V47</f>
        <v>998066.66659999988</v>
      </c>
      <c r="W6">
        <f>IDN!W47</f>
        <v>998066.66669999994</v>
      </c>
      <c r="X6">
        <f>IDN!X47</f>
        <v>998066.66670000006</v>
      </c>
      <c r="Y6">
        <f>IDN!Y47</f>
        <v>998066.66670000006</v>
      </c>
      <c r="Z6">
        <f>IDN!Z47</f>
        <v>969466.69486092043</v>
      </c>
      <c r="AA6">
        <f>IDN!AA47</f>
        <v>918714.93104882608</v>
      </c>
      <c r="AB6">
        <f>IDN!AB47</f>
        <v>919134.11892019736</v>
      </c>
      <c r="AC6">
        <f>IDN!AC47</f>
        <v>919557.49775235914</v>
      </c>
      <c r="AD6">
        <f>IDN!AD47</f>
        <v>919985.10992095759</v>
      </c>
      <c r="AE6">
        <f>IDN!AE47</f>
        <v>920416.99564763857</v>
      </c>
      <c r="AF6">
        <f>IDN!AF47</f>
        <v>920853.200025253</v>
      </c>
      <c r="AG6">
        <f>IDN!AG47</f>
        <v>921293.77310181747</v>
      </c>
      <c r="AH6">
        <f>IDN!AH47</f>
        <v>921738.74182729702</v>
      </c>
      <c r="AI6">
        <f>IDN!AI47</f>
        <v>922188.17079250771</v>
      </c>
      <c r="AJ6">
        <f>IDN!AJ47</f>
        <v>922642.08255002985</v>
      </c>
      <c r="AK6">
        <f>IDN!AK47</f>
        <v>923100.54349109123</v>
      </c>
      <c r="AL6">
        <f>IDN!AL47</f>
        <v>923563.58470573451</v>
      </c>
      <c r="AM6">
        <f>IDN!AM47</f>
        <v>924031.2594600108</v>
      </c>
    </row>
    <row r="7" spans="1:39" x14ac:dyDescent="0.25">
      <c r="A7" t="str">
        <f>IDN!A48</f>
        <v>GL</v>
      </c>
      <c r="B7" t="str">
        <f>IDN!B48</f>
        <v>IDN</v>
      </c>
      <c r="C7" t="str">
        <f>IDN!C48</f>
        <v>GF</v>
      </c>
      <c r="D7" t="str">
        <f>IDN!D48</f>
        <v>Emissions_CO2Eq</v>
      </c>
      <c r="E7" t="str">
        <f>IDN!E48</f>
        <v>Outlook</v>
      </c>
      <c r="F7" t="str">
        <f>IDN!F48</f>
        <v>Forest land</v>
      </c>
      <c r="G7" t="str">
        <f>IDN!G48</f>
        <v>Emissions of all GHG in CO2 Equivalent</v>
      </c>
      <c r="H7" t="str">
        <f>IDN!H48</f>
        <v>Gigagram</v>
      </c>
      <c r="I7">
        <f>IDN!I48</f>
        <v>450266.66659999988</v>
      </c>
      <c r="J7">
        <f>IDN!J48</f>
        <v>688600</v>
      </c>
      <c r="K7">
        <f>IDN!K48</f>
        <v>688600</v>
      </c>
      <c r="L7">
        <f>IDN!L48</f>
        <v>688600</v>
      </c>
      <c r="M7">
        <f>IDN!M48</f>
        <v>688600</v>
      </c>
      <c r="N7">
        <f>IDN!N48</f>
        <v>688600</v>
      </c>
      <c r="O7">
        <f>IDN!O48</f>
        <v>999533.33330000006</v>
      </c>
      <c r="P7">
        <f>IDN!P48</f>
        <v>999533.33340000012</v>
      </c>
      <c r="Q7">
        <f>IDN!Q48</f>
        <v>999533.33329999994</v>
      </c>
      <c r="R7">
        <f>IDN!R48</f>
        <v>999533.33330000006</v>
      </c>
      <c r="S7">
        <f>IDN!S48</f>
        <v>999533.33330000006</v>
      </c>
      <c r="T7">
        <f>IDN!T48</f>
        <v>998066.66669999994</v>
      </c>
      <c r="U7">
        <f>IDN!U48</f>
        <v>998066.66660000011</v>
      </c>
      <c r="V7">
        <f>IDN!V48</f>
        <v>998066.66659999988</v>
      </c>
      <c r="W7">
        <f>IDN!W48</f>
        <v>998066.66669999994</v>
      </c>
      <c r="X7">
        <f>IDN!X48</f>
        <v>998066.66670000006</v>
      </c>
      <c r="Y7">
        <f>IDN!Y48</f>
        <v>998066.66670000006</v>
      </c>
      <c r="Z7">
        <f>IDN!Z48</f>
        <v>969466.69486092043</v>
      </c>
      <c r="AA7">
        <f>IDN!AA48</f>
        <v>918714.93104882608</v>
      </c>
      <c r="AB7">
        <f>IDN!AB48</f>
        <v>919134.11892019736</v>
      </c>
      <c r="AC7">
        <f>IDN!AC48</f>
        <v>919557.49775235914</v>
      </c>
      <c r="AD7">
        <f>IDN!AD48</f>
        <v>919985.10992095759</v>
      </c>
      <c r="AE7">
        <f>IDN!AE48</f>
        <v>920416.99564763857</v>
      </c>
      <c r="AF7">
        <f>IDN!AF48</f>
        <v>920853.200025253</v>
      </c>
      <c r="AG7">
        <f>IDN!AG48</f>
        <v>921293.77310181747</v>
      </c>
      <c r="AH7">
        <f>IDN!AH48</f>
        <v>921738.74182729702</v>
      </c>
      <c r="AI7">
        <f>IDN!AI48</f>
        <v>922188.17079250771</v>
      </c>
      <c r="AJ7">
        <f>IDN!AJ48</f>
        <v>922642.08255002985</v>
      </c>
      <c r="AK7">
        <f>IDN!AK48</f>
        <v>923100.54349109123</v>
      </c>
      <c r="AL7">
        <f>IDN!AL48</f>
        <v>923563.58470573451</v>
      </c>
      <c r="AM7">
        <f>IDN!AM48</f>
        <v>924031.2594600108</v>
      </c>
    </row>
    <row r="8" spans="1:39" x14ac:dyDescent="0.25">
      <c r="A8" t="str">
        <f>MYS!A43</f>
        <v>GF</v>
      </c>
      <c r="B8" t="str">
        <f>MYS!B43</f>
        <v>MYS</v>
      </c>
      <c r="C8" t="str">
        <f>MYS!C43</f>
        <v>FC</v>
      </c>
      <c r="D8" t="str">
        <f>MYS!D43</f>
        <v>EM_CO2</v>
      </c>
      <c r="E8" t="str">
        <f>MYS!E43</f>
        <v>Outlook</v>
      </c>
      <c r="F8" t="str">
        <f>MYS!F43</f>
        <v>Net Forest conversion</v>
      </c>
      <c r="G8" t="str">
        <f>MYS!G43</f>
        <v>Emissions or CO2</v>
      </c>
      <c r="H8" t="str">
        <f>MYS!H43</f>
        <v>Gigagram</v>
      </c>
      <c r="I8">
        <f>MYS!I43</f>
        <v>34830.363700000002</v>
      </c>
      <c r="J8">
        <f>MYS!J43</f>
        <v>61904.188499999997</v>
      </c>
      <c r="K8">
        <f>MYS!K43</f>
        <v>61618.597600000001</v>
      </c>
      <c r="L8">
        <f>MYS!L43</f>
        <v>61329.249000000003</v>
      </c>
      <c r="M8">
        <f>MYS!M43</f>
        <v>61036.067999999999</v>
      </c>
      <c r="N8">
        <f>MYS!N43</f>
        <v>60738.977899999998</v>
      </c>
      <c r="O8">
        <f>MYS!O43</f>
        <v>0</v>
      </c>
      <c r="P8">
        <f>MYS!P43</f>
        <v>0</v>
      </c>
      <c r="Q8">
        <f>MYS!Q43</f>
        <v>0</v>
      </c>
      <c r="R8">
        <f>MYS!R43</f>
        <v>0</v>
      </c>
      <c r="S8">
        <f>MYS!S43</f>
        <v>0</v>
      </c>
      <c r="T8">
        <f>MYS!T43</f>
        <v>22882.2274</v>
      </c>
      <c r="U8">
        <f>MYS!U43</f>
        <v>23316.251499999998</v>
      </c>
      <c r="V8">
        <f>MYS!V43</f>
        <v>23749.7192</v>
      </c>
      <c r="W8">
        <f>MYS!W43</f>
        <v>24182.6315</v>
      </c>
      <c r="X8">
        <f>MYS!X43</f>
        <v>24614.9895</v>
      </c>
      <c r="Y8">
        <f>MYS!Y43</f>
        <v>24614.9895</v>
      </c>
      <c r="Z8">
        <f>MYS!Z43</f>
        <v>19862.87973412115</v>
      </c>
      <c r="AA8">
        <f>MYS!AA43</f>
        <v>17835.781792357582</v>
      </c>
      <c r="AB8">
        <f>MYS!AB43</f>
        <v>17842.910751500702</v>
      </c>
      <c r="AC8">
        <f>MYS!AC43</f>
        <v>17849.813564124568</v>
      </c>
      <c r="AD8">
        <f>MYS!AD43</f>
        <v>17857.379018477266</v>
      </c>
      <c r="AE8">
        <f>MYS!AE43</f>
        <v>17864.573999325519</v>
      </c>
      <c r="AF8">
        <f>MYS!AF43</f>
        <v>17871.822100824094</v>
      </c>
      <c r="AG8">
        <f>MYS!AG43</f>
        <v>17879.116637925745</v>
      </c>
      <c r="AH8">
        <f>MYS!AH43</f>
        <v>17886.45345366023</v>
      </c>
      <c r="AI8">
        <f>MYS!AI43</f>
        <v>17893.830273319585</v>
      </c>
      <c r="AJ8">
        <f>MYS!AJ43</f>
        <v>17901.246034360109</v>
      </c>
      <c r="AK8">
        <f>MYS!AK43</f>
        <v>17908.699896818987</v>
      </c>
      <c r="AL8">
        <f>MYS!AL43</f>
        <v>17916.191711507116</v>
      </c>
      <c r="AM8">
        <f>MYS!AM43</f>
        <v>17923.721417165041</v>
      </c>
    </row>
    <row r="9" spans="1:39" x14ac:dyDescent="0.25">
      <c r="A9" t="str">
        <f>MYS!A44</f>
        <v>GF</v>
      </c>
      <c r="B9" t="str">
        <f>MYS!B44</f>
        <v>MYS</v>
      </c>
      <c r="C9" t="str">
        <f>MYS!C44</f>
        <v>FC</v>
      </c>
      <c r="D9" t="str">
        <f>MYS!D44</f>
        <v>Emissions_CO2Eq</v>
      </c>
      <c r="E9" t="str">
        <f>MYS!E44</f>
        <v>Outlook</v>
      </c>
      <c r="F9" t="str">
        <f>MYS!F44</f>
        <v>Net Forest conversion</v>
      </c>
      <c r="G9" t="str">
        <f>MYS!G44</f>
        <v>Emissions of all GHG in CO2 Equivalent</v>
      </c>
      <c r="H9" t="str">
        <f>MYS!H44</f>
        <v>Gigagram</v>
      </c>
      <c r="I9">
        <f>MYS!I44</f>
        <v>34830.363700000002</v>
      </c>
      <c r="J9">
        <f>MYS!J44</f>
        <v>61904.188499999997</v>
      </c>
      <c r="K9">
        <f>MYS!K44</f>
        <v>61618.597600000001</v>
      </c>
      <c r="L9">
        <f>MYS!L44</f>
        <v>61329.249000000003</v>
      </c>
      <c r="M9">
        <f>MYS!M44</f>
        <v>61036.067999999999</v>
      </c>
      <c r="N9">
        <f>MYS!N44</f>
        <v>60738.977899999998</v>
      </c>
      <c r="O9">
        <f>MYS!O44</f>
        <v>0</v>
      </c>
      <c r="P9">
        <f>MYS!P44</f>
        <v>0</v>
      </c>
      <c r="Q9">
        <f>MYS!Q44</f>
        <v>0</v>
      </c>
      <c r="R9">
        <f>MYS!R44</f>
        <v>0</v>
      </c>
      <c r="S9">
        <f>MYS!S44</f>
        <v>0</v>
      </c>
      <c r="T9">
        <f>MYS!T44</f>
        <v>22882.2274</v>
      </c>
      <c r="U9">
        <f>MYS!U44</f>
        <v>23316.251499999998</v>
      </c>
      <c r="V9">
        <f>MYS!V44</f>
        <v>23749.7192</v>
      </c>
      <c r="W9">
        <f>MYS!W44</f>
        <v>24182.6315</v>
      </c>
      <c r="X9">
        <f>MYS!X44</f>
        <v>24614.9895</v>
      </c>
      <c r="Y9">
        <f>MYS!Y44</f>
        <v>24614.9895</v>
      </c>
      <c r="Z9">
        <f>MYS!Z44</f>
        <v>19862.87973412115</v>
      </c>
      <c r="AA9">
        <f>MYS!AA44</f>
        <v>17835.781792357582</v>
      </c>
      <c r="AB9">
        <f>MYS!AB44</f>
        <v>17842.910751500702</v>
      </c>
      <c r="AC9">
        <f>MYS!AC44</f>
        <v>17849.813564124568</v>
      </c>
      <c r="AD9">
        <f>MYS!AD44</f>
        <v>17857.379018477266</v>
      </c>
      <c r="AE9">
        <f>MYS!AE44</f>
        <v>17864.573999325519</v>
      </c>
      <c r="AF9">
        <f>MYS!AF44</f>
        <v>17871.822100824094</v>
      </c>
      <c r="AG9">
        <f>MYS!AG44</f>
        <v>17879.116637925745</v>
      </c>
      <c r="AH9">
        <f>MYS!AH44</f>
        <v>17886.45345366023</v>
      </c>
      <c r="AI9">
        <f>MYS!AI44</f>
        <v>17893.830273319585</v>
      </c>
      <c r="AJ9">
        <f>MYS!AJ44</f>
        <v>17901.246034360109</v>
      </c>
      <c r="AK9">
        <f>MYS!AK44</f>
        <v>17908.699896818987</v>
      </c>
      <c r="AL9">
        <f>MYS!AL44</f>
        <v>17916.191711507116</v>
      </c>
      <c r="AM9">
        <f>MYS!AM44</f>
        <v>17923.721417165041</v>
      </c>
    </row>
    <row r="10" spans="1:39" x14ac:dyDescent="0.25">
      <c r="A10" t="str">
        <f>MYS!A45</f>
        <v>GF</v>
      </c>
      <c r="B10" t="str">
        <f>MYS!B45</f>
        <v>MYS</v>
      </c>
      <c r="C10" t="str">
        <f>MYS!C45</f>
        <v>FO</v>
      </c>
      <c r="D10" t="str">
        <f>MYS!D45</f>
        <v>EM_CO2</v>
      </c>
      <c r="E10" t="str">
        <f>MYS!E45</f>
        <v>Outlook</v>
      </c>
      <c r="F10" t="str">
        <f>MYS!F45</f>
        <v>Forest</v>
      </c>
      <c r="G10" t="str">
        <f>MYS!G45</f>
        <v>Emissions or CO2</v>
      </c>
      <c r="H10" t="str">
        <f>MYS!H45</f>
        <v>Gigagram</v>
      </c>
      <c r="I10">
        <f>MYS!I45</f>
        <v>46569.636299999998</v>
      </c>
      <c r="J10">
        <f>MYS!J45</f>
        <v>43695.811500000003</v>
      </c>
      <c r="K10">
        <f>MYS!K45</f>
        <v>43981.402399999999</v>
      </c>
      <c r="L10">
        <f>MYS!L45</f>
        <v>44270.750999999997</v>
      </c>
      <c r="M10">
        <f>MYS!M45</f>
        <v>44563.932000000001</v>
      </c>
      <c r="N10">
        <f>MYS!N45</f>
        <v>44861.022100000002</v>
      </c>
      <c r="O10">
        <f>MYS!O45</f>
        <v>-60133.333299999998</v>
      </c>
      <c r="P10">
        <f>MYS!P45</f>
        <v>-60133.333299999998</v>
      </c>
      <c r="Q10">
        <f>MYS!Q45</f>
        <v>-60133.333299999998</v>
      </c>
      <c r="R10">
        <f>MYS!R45</f>
        <v>-60133.333299999998</v>
      </c>
      <c r="S10">
        <f>MYS!S45</f>
        <v>-60133.333299999998</v>
      </c>
      <c r="T10">
        <f>MYS!T45</f>
        <v>-205482.2274</v>
      </c>
      <c r="U10">
        <f>MYS!U45</f>
        <v>-205916.25150000001</v>
      </c>
      <c r="V10">
        <f>MYS!V45</f>
        <v>-206349.71919999999</v>
      </c>
      <c r="W10">
        <f>MYS!W45</f>
        <v>-206782.63149999999</v>
      </c>
      <c r="X10">
        <f>MYS!X45</f>
        <v>-207214.9895</v>
      </c>
      <c r="Y10">
        <f>MYS!Y45</f>
        <v>-207214.9895</v>
      </c>
      <c r="Z10">
        <f>MYS!Z45</f>
        <v>-206628.6142697974</v>
      </c>
      <c r="AA10">
        <f>MYS!AA45</f>
        <v>-206972.85956765176</v>
      </c>
      <c r="AB10">
        <f>MYS!AB45</f>
        <v>-206971.64891541188</v>
      </c>
      <c r="AC10">
        <f>MYS!AC45</f>
        <v>-206970.47666776722</v>
      </c>
      <c r="AD10">
        <f>MYS!AD45</f>
        <v>-206969.19188915176</v>
      </c>
      <c r="AE10">
        <f>MYS!AE45</f>
        <v>-206967.97002499108</v>
      </c>
      <c r="AF10">
        <f>MYS!AF45</f>
        <v>-206966.73913978922</v>
      </c>
      <c r="AG10">
        <f>MYS!AG45</f>
        <v>-206965.50036881247</v>
      </c>
      <c r="AH10">
        <f>MYS!AH45</f>
        <v>-206964.2544180048</v>
      </c>
      <c r="AI10">
        <f>MYS!AI45</f>
        <v>-206963.001673661</v>
      </c>
      <c r="AJ10">
        <f>MYS!AJ45</f>
        <v>-206961.74231622415</v>
      </c>
      <c r="AK10">
        <f>MYS!AK45</f>
        <v>-206960.47648833814</v>
      </c>
      <c r="AL10">
        <f>MYS!AL45</f>
        <v>-206959.20421533857</v>
      </c>
      <c r="AM10">
        <f>MYS!AM45</f>
        <v>-206957.92550762862</v>
      </c>
    </row>
    <row r="11" spans="1:39" x14ac:dyDescent="0.25">
      <c r="A11" t="str">
        <f>MYS!A46</f>
        <v>GF</v>
      </c>
      <c r="B11" t="str">
        <f>MYS!B46</f>
        <v>MYS</v>
      </c>
      <c r="C11" t="str">
        <f>MYS!C46</f>
        <v>FO</v>
      </c>
      <c r="D11" t="str">
        <f>MYS!D46</f>
        <v>Emissions_CO2Eq</v>
      </c>
      <c r="E11" t="str">
        <f>MYS!E46</f>
        <v>Outlook</v>
      </c>
      <c r="F11" t="str">
        <f>MYS!F46</f>
        <v>Forest</v>
      </c>
      <c r="G11" t="str">
        <f>MYS!G46</f>
        <v>Emissions of all GHG in CO2 Equivalent</v>
      </c>
      <c r="H11" t="str">
        <f>MYS!H46</f>
        <v>Gigagram</v>
      </c>
      <c r="I11">
        <f>MYS!I46</f>
        <v>46569.636299999998</v>
      </c>
      <c r="J11">
        <f>MYS!J46</f>
        <v>43695.811500000003</v>
      </c>
      <c r="K11">
        <f>MYS!K46</f>
        <v>43981.402399999999</v>
      </c>
      <c r="L11">
        <f>MYS!L46</f>
        <v>44270.750999999997</v>
      </c>
      <c r="M11">
        <f>MYS!M46</f>
        <v>44563.932000000001</v>
      </c>
      <c r="N11">
        <f>MYS!N46</f>
        <v>44861.022100000002</v>
      </c>
      <c r="O11">
        <f>MYS!O46</f>
        <v>-60133.333299999998</v>
      </c>
      <c r="P11">
        <f>MYS!P46</f>
        <v>-60133.333299999998</v>
      </c>
      <c r="Q11">
        <f>MYS!Q46</f>
        <v>-60133.333299999998</v>
      </c>
      <c r="R11">
        <f>MYS!R46</f>
        <v>-60133.333299999998</v>
      </c>
      <c r="S11">
        <f>MYS!S46</f>
        <v>-60133.333299999998</v>
      </c>
      <c r="T11">
        <f>MYS!T46</f>
        <v>-205482.2274</v>
      </c>
      <c r="U11">
        <f>MYS!U46</f>
        <v>-205916.25150000001</v>
      </c>
      <c r="V11">
        <f>MYS!V46</f>
        <v>-206349.71919999999</v>
      </c>
      <c r="W11">
        <f>MYS!W46</f>
        <v>-206782.63149999999</v>
      </c>
      <c r="X11">
        <f>MYS!X46</f>
        <v>-207214.9895</v>
      </c>
      <c r="Y11">
        <f>MYS!Y46</f>
        <v>-207214.9895</v>
      </c>
      <c r="Z11">
        <f>MYS!Z46</f>
        <v>-206628.6142697974</v>
      </c>
      <c r="AA11">
        <f>MYS!AA46</f>
        <v>-206972.85956765176</v>
      </c>
      <c r="AB11">
        <f>MYS!AB46</f>
        <v>-206971.64891541188</v>
      </c>
      <c r="AC11">
        <f>MYS!AC46</f>
        <v>-206970.47666776722</v>
      </c>
      <c r="AD11">
        <f>MYS!AD46</f>
        <v>-206969.19188915176</v>
      </c>
      <c r="AE11">
        <f>MYS!AE46</f>
        <v>-206967.97002499108</v>
      </c>
      <c r="AF11">
        <f>MYS!AF46</f>
        <v>-206966.73913978922</v>
      </c>
      <c r="AG11">
        <f>MYS!AG46</f>
        <v>-206965.50036881247</v>
      </c>
      <c r="AH11">
        <f>MYS!AH46</f>
        <v>-206964.2544180048</v>
      </c>
      <c r="AI11">
        <f>MYS!AI46</f>
        <v>-206963.001673661</v>
      </c>
      <c r="AJ11">
        <f>MYS!AJ46</f>
        <v>-206961.74231622415</v>
      </c>
      <c r="AK11">
        <f>MYS!AK46</f>
        <v>-206960.47648833814</v>
      </c>
      <c r="AL11">
        <f>MYS!AL46</f>
        <v>-206959.20421533857</v>
      </c>
      <c r="AM11">
        <f>MYS!AM46</f>
        <v>-206957.92550762862</v>
      </c>
    </row>
    <row r="12" spans="1:39" x14ac:dyDescent="0.25">
      <c r="A12" t="str">
        <f>MYS!A47</f>
        <v>GL</v>
      </c>
      <c r="B12" t="str">
        <f>MYS!B47</f>
        <v>MYS</v>
      </c>
      <c r="C12" t="str">
        <f>MYS!C47</f>
        <v>GF</v>
      </c>
      <c r="D12" t="str">
        <f>MYS!D47</f>
        <v>EM_CO2</v>
      </c>
      <c r="E12" t="str">
        <f>MYS!E47</f>
        <v>Outlook</v>
      </c>
      <c r="F12" t="str">
        <f>MYS!F47</f>
        <v>Forest land</v>
      </c>
      <c r="G12" t="str">
        <f>MYS!G47</f>
        <v>Emissions or CO2</v>
      </c>
      <c r="H12" t="str">
        <f>MYS!H47</f>
        <v>Gigagram</v>
      </c>
      <c r="I12">
        <f>MYS!I47</f>
        <v>81400</v>
      </c>
      <c r="J12">
        <f>MYS!J47</f>
        <v>105600</v>
      </c>
      <c r="K12">
        <f>MYS!K47</f>
        <v>105600</v>
      </c>
      <c r="L12">
        <f>MYS!L47</f>
        <v>105600</v>
      </c>
      <c r="M12">
        <f>MYS!M47</f>
        <v>105600</v>
      </c>
      <c r="N12">
        <f>MYS!N47</f>
        <v>105600</v>
      </c>
      <c r="O12">
        <f>MYS!O47</f>
        <v>-60133.333299999998</v>
      </c>
      <c r="P12">
        <f>MYS!P47</f>
        <v>-60133.333299999998</v>
      </c>
      <c r="Q12">
        <f>MYS!Q47</f>
        <v>-60133.333299999998</v>
      </c>
      <c r="R12">
        <f>MYS!R47</f>
        <v>-60133.333299999998</v>
      </c>
      <c r="S12">
        <f>MYS!S47</f>
        <v>-60133.333299999998</v>
      </c>
      <c r="T12">
        <f>MYS!T47</f>
        <v>-182600</v>
      </c>
      <c r="U12">
        <f>MYS!U47</f>
        <v>-182600</v>
      </c>
      <c r="V12">
        <f>MYS!V47</f>
        <v>-182600</v>
      </c>
      <c r="W12">
        <f>MYS!W47</f>
        <v>-182600</v>
      </c>
      <c r="X12">
        <f>MYS!X47</f>
        <v>-182600</v>
      </c>
      <c r="Y12">
        <f>MYS!Y47</f>
        <v>-182600</v>
      </c>
      <c r="Z12">
        <f>MYS!Z47</f>
        <v>-186765.73453567625</v>
      </c>
      <c r="AA12">
        <f>MYS!AA47</f>
        <v>-189137.07777529416</v>
      </c>
      <c r="AB12">
        <f>MYS!AB47</f>
        <v>-189128.73816391118</v>
      </c>
      <c r="AC12">
        <f>MYS!AC47</f>
        <v>-189120.66310364264</v>
      </c>
      <c r="AD12">
        <f>MYS!AD47</f>
        <v>-189111.81287067448</v>
      </c>
      <c r="AE12">
        <f>MYS!AE47</f>
        <v>-189103.39602566557</v>
      </c>
      <c r="AF12">
        <f>MYS!AF47</f>
        <v>-189094.91703896513</v>
      </c>
      <c r="AG12">
        <f>MYS!AG47</f>
        <v>-189086.38373088674</v>
      </c>
      <c r="AH12">
        <f>MYS!AH47</f>
        <v>-189077.80096434458</v>
      </c>
      <c r="AI12">
        <f>MYS!AI47</f>
        <v>-189069.17140034141</v>
      </c>
      <c r="AJ12">
        <f>MYS!AJ47</f>
        <v>-189060.49628186403</v>
      </c>
      <c r="AK12">
        <f>MYS!AK47</f>
        <v>-189051.77659151916</v>
      </c>
      <c r="AL12">
        <f>MYS!AL47</f>
        <v>-189043.01250383144</v>
      </c>
      <c r="AM12">
        <f>MYS!AM47</f>
        <v>-189034.20409046358</v>
      </c>
    </row>
    <row r="13" spans="1:39" x14ac:dyDescent="0.25">
      <c r="A13" t="str">
        <f>MYS!A48</f>
        <v>GL</v>
      </c>
      <c r="B13" t="str">
        <f>MYS!B48</f>
        <v>MYS</v>
      </c>
      <c r="C13" t="str">
        <f>MYS!C48</f>
        <v>GF</v>
      </c>
      <c r="D13" t="str">
        <f>MYS!D48</f>
        <v>Emissions_CO2Eq</v>
      </c>
      <c r="E13" t="str">
        <f>MYS!E48</f>
        <v>Outlook</v>
      </c>
      <c r="F13" t="str">
        <f>MYS!F48</f>
        <v>Forest land</v>
      </c>
      <c r="G13" t="str">
        <f>MYS!G48</f>
        <v>Emissions of all GHG in CO2 Equivalent</v>
      </c>
      <c r="H13" t="str">
        <f>MYS!H48</f>
        <v>Gigagram</v>
      </c>
      <c r="I13">
        <f>MYS!I48</f>
        <v>81400</v>
      </c>
      <c r="J13">
        <f>MYS!J48</f>
        <v>105600</v>
      </c>
      <c r="K13">
        <f>MYS!K48</f>
        <v>105600</v>
      </c>
      <c r="L13">
        <f>MYS!L48</f>
        <v>105600</v>
      </c>
      <c r="M13">
        <f>MYS!M48</f>
        <v>105600</v>
      </c>
      <c r="N13">
        <f>MYS!N48</f>
        <v>105600</v>
      </c>
      <c r="O13">
        <f>MYS!O48</f>
        <v>-60133.333299999998</v>
      </c>
      <c r="P13">
        <f>MYS!P48</f>
        <v>-60133.333299999998</v>
      </c>
      <c r="Q13">
        <f>MYS!Q48</f>
        <v>-60133.333299999998</v>
      </c>
      <c r="R13">
        <f>MYS!R48</f>
        <v>-60133.333299999998</v>
      </c>
      <c r="S13">
        <f>MYS!S48</f>
        <v>-60133.333299999998</v>
      </c>
      <c r="T13">
        <f>MYS!T48</f>
        <v>-182600</v>
      </c>
      <c r="U13">
        <f>MYS!U48</f>
        <v>-182600</v>
      </c>
      <c r="V13">
        <f>MYS!V48</f>
        <v>-182600</v>
      </c>
      <c r="W13">
        <f>MYS!W48</f>
        <v>-182600</v>
      </c>
      <c r="X13">
        <f>MYS!X48</f>
        <v>-182600</v>
      </c>
      <c r="Y13">
        <f>MYS!Y48</f>
        <v>-182600</v>
      </c>
      <c r="Z13">
        <f>MYS!Z48</f>
        <v>-186765.73453567625</v>
      </c>
      <c r="AA13">
        <f>MYS!AA48</f>
        <v>-189137.07777529416</v>
      </c>
      <c r="AB13">
        <f>MYS!AB48</f>
        <v>-189128.73816391118</v>
      </c>
      <c r="AC13">
        <f>MYS!AC48</f>
        <v>-189120.66310364264</v>
      </c>
      <c r="AD13">
        <f>MYS!AD48</f>
        <v>-189111.81287067448</v>
      </c>
      <c r="AE13">
        <f>MYS!AE48</f>
        <v>-189103.39602566557</v>
      </c>
      <c r="AF13">
        <f>MYS!AF48</f>
        <v>-189094.91703896513</v>
      </c>
      <c r="AG13">
        <f>MYS!AG48</f>
        <v>-189086.38373088674</v>
      </c>
      <c r="AH13">
        <f>MYS!AH48</f>
        <v>-189077.80096434458</v>
      </c>
      <c r="AI13">
        <f>MYS!AI48</f>
        <v>-189069.17140034141</v>
      </c>
      <c r="AJ13">
        <f>MYS!AJ48</f>
        <v>-189060.49628186403</v>
      </c>
      <c r="AK13">
        <f>MYS!AK48</f>
        <v>-189051.77659151916</v>
      </c>
      <c r="AL13">
        <f>MYS!AL48</f>
        <v>-189043.01250383144</v>
      </c>
      <c r="AM13">
        <f>MYS!AM48</f>
        <v>-189034.20409046358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IDN</vt:lpstr>
      <vt:lpstr>MYS</vt:lpstr>
      <vt:lpstr>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Bukin, Eduard (EST)</dc:creator>
  <cp:lastModifiedBy>Eduard Bukin (EST)</cp:lastModifiedBy>
  <dcterms:created xsi:type="dcterms:W3CDTF">2017-03-30T08:24:17Z</dcterms:created>
  <dcterms:modified xsi:type="dcterms:W3CDTF">2017-04-05T11:17:35Z</dcterms:modified>
</cp:coreProperties>
</file>