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<sst xmlns="http://schemas.openxmlformats.org/spreadsheetml/2006/main" count="301" uniqueCount="161">
  <si>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</si>
  <si>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</si>
  <si>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</si>
  <si>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</si>
  <si>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</si>
  <si>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</si>
  <si>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</si>
  <si>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</si>
  <si>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</si>
  <si>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</si>
  <si>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</si>
  <si>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</si>
  <si>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</si>
  <si>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</si>
  <si>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</si>
  <si>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</si>
  <si>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</si>
  <si>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</si>
  <si>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</si>
  <si>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</si>
  <si>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</si>
  <si>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</si>
  <si>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</si>
  <si>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</si>
  <si>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</si>
  <si>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</si>
  <si>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</si>
  <si>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</si>
  <si>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</si>
  <si>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</si>
  <si>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</si>
  <si>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</si>
  <si>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</si>
  <si>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</si>
  <si>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</si>
  <si>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</si>
  <si>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</si>
  <si>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</si>
  <si>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</si>
  <si>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</si>
  <si>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</si>
  <si>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</si>
  <si>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</si>
  <si>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</si>
  <si>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</si>
  <si>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</si>
  <si>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</si>
  <si>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</si>
  <si>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</si>
  <si>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</si>
  <si>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</si>
  <si>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</si>
  <si>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</si>
  <si>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</si>
  <si>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</si>
  <si>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</si>
  <si>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</si>
  <si>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</si>
  <si>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</si>
  <si>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</si>
  <si>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</si>
  <si>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</si>
  <si>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</si>
  <si>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</si>
  <si>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</si>
  <si>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</si>
  <si>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</si>
  <si>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</si>
  <si>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</si>
  <si>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</si>
  <si>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Emon</t>
  </si>
  <si>
    <t xml:space="preserve">intuadse</t>
  </si>
  <si>
    <t xml:space="preserve">longitude latitude time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</si>
  <si>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</si>
  <si>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</si>
  <si>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</si>
  <si>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</si>
  <si>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</si>
  <si>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</si>
  <si>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</si>
  <si>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</si>
  <si>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</si>
  <si>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</si>
  <si>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</si>
  <si>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</si>
  <si>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</si>
  <si>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</si>
  <si>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</si>
  <si>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</si>
  <si>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</si>
  <si>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</si>
  <si>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</si>
  <si>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</si>
  <si>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</si>
  <si>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</si>
  <si>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</si>
  <si>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Twan &amp; Thomas</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</si>
  <si>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</si>
  <si>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</si>
  <si>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</si>
  <si>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</si>
  <si>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</si>
  <si>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</si>
  <si>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</si>
  <si>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</si>
  <si>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</si>
  <si>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</si>
  <si>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</si>
  <si>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</si>
  <si>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ImonAnt</t>
  </si>
  <si>
    <t xml:space="preserve">xant yant time</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</si>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</sst>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46" activeCellId="0" sqref="46:46"/>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22</v>
      </c>
      <c r="G10" s="0" t="n">
        <f aca="false">HYPERLINK("http://clipc-services.ceda.ac.uk/dreq/u/7124926c-c7b6-11e6-bb2a-ac72891c3257.html","web")</f>
        <v>0</v>
      </c>
      <c r="H10" s="0" t="s">
        <v>51</v>
      </c>
      <c r="I10" s="0" t="s">
        <v>17</v>
      </c>
      <c r="J10" s="0" t="s">
        <v>52</v>
      </c>
      <c r="K10" s="0" t="s">
        <v>19</v>
      </c>
    </row>
    <row r="11" customFormat="false" ht="15" hidden="false" customHeight="false" outlineLevel="0" collapsed="false"/>
    <row r="12" customFormat="false" ht="13.8" hidden="false" customHeight="false" outlineLevel="0" collapsed="false">
      <c r="A12" s="0" t="s">
        <v>53</v>
      </c>
      <c r="B12" s="0" t="s">
        <v>54</v>
      </c>
      <c r="C12" s="0" t="s">
        <v>13</v>
      </c>
      <c r="D12" s="0" t="s">
        <v>55</v>
      </c>
      <c r="E12" s="0" t="s">
        <v>56</v>
      </c>
      <c r="F12" s="0" t="s">
        <v>57</v>
      </c>
      <c r="G12" s="0" t="n">
        <f aca="false">HYPERLINK("http://clipc-services.ceda.ac.uk/dreq/u/e9b495e2-5989-11e6-a4be-ac72891c3257.html","web")</f>
        <v>0</v>
      </c>
      <c r="H12" s="0" t="s">
        <v>58</v>
      </c>
      <c r="I12" s="0" t="s">
        <v>42</v>
      </c>
      <c r="J12" s="0" t="s">
        <v>59</v>
      </c>
      <c r="K12" s="0" t="s">
        <v>60</v>
      </c>
    </row>
    <row r="13" customFormat="false" ht="15" hidden="false" customHeight="false" outlineLevel="0" collapsed="false"/>
    <row r="14" customFormat="false" ht="15" hidden="false" customHeight="false" outlineLevel="0" collapsed="false">
      <c r="A14" s="0" t="s">
        <v>61</v>
      </c>
      <c r="B14" s="0" t="s">
        <v>62</v>
      </c>
      <c r="C14" s="0" t="s">
        <v>13</v>
      </c>
      <c r="D14" s="0" t="s">
        <v>63</v>
      </c>
      <c r="E14" s="0" t="s">
        <v>64</v>
      </c>
      <c r="F14" s="0" t="s">
        <v>65</v>
      </c>
      <c r="G14" s="0" t="n">
        <f aca="false">HYPERLINK("http://clipc-services.ceda.ac.uk/dreq/u/41455e80-4f40-11e6-a814-ac72891c3257.html","web")</f>
        <v>0</v>
      </c>
      <c r="H14" s="0" t="s">
        <v>66</v>
      </c>
      <c r="I14" s="0" t="s">
        <v>67</v>
      </c>
      <c r="J14" s="0" t="s">
        <v>68</v>
      </c>
      <c r="K14" s="0" t="s">
        <v>60</v>
      </c>
    </row>
    <row r="15" customFormat="false" ht="15" hidden="false" customHeight="false" outlineLevel="0" collapsed="false"/>
    <row r="16" customFormat="false" ht="15" hidden="false" customHeight="false" outlineLevel="0" collapsed="false">
      <c r="A16" s="0" t="s">
        <v>69</v>
      </c>
      <c r="B16" s="0" t="s">
        <v>54</v>
      </c>
      <c r="C16" s="0" t="s">
        <v>13</v>
      </c>
      <c r="D16" s="0" t="s">
        <v>55</v>
      </c>
      <c r="E16" s="0" t="s">
        <v>56</v>
      </c>
      <c r="F16" s="0" t="s">
        <v>57</v>
      </c>
      <c r="G16" s="0" t="n">
        <f aca="false">HYPERLINK("http://clipc-services.ceda.ac.uk/dreq/u/e9b495e2-5989-11e6-a4be-ac72891c3257.html","web")</f>
        <v>0</v>
      </c>
      <c r="H16" s="0" t="s">
        <v>58</v>
      </c>
      <c r="I16" s="0" t="s">
        <v>42</v>
      </c>
      <c r="J16" s="0" t="s">
        <v>59</v>
      </c>
      <c r="K16" s="0" t="s">
        <v>60</v>
      </c>
    </row>
    <row r="18" customFormat="false" ht="13.8" hidden="false" customHeight="false" outlineLevel="0" collapsed="false">
      <c r="A18" s="0" t="s">
        <v>70</v>
      </c>
      <c r="B18" s="0" t="s">
        <v>71</v>
      </c>
      <c r="C18" s="0" t="s">
        <v>13</v>
      </c>
      <c r="D18" s="0" t="s">
        <v>72</v>
      </c>
      <c r="E18" s="0" t="s">
        <v>73</v>
      </c>
      <c r="F18" s="0" t="s">
        <v>74</v>
      </c>
      <c r="G18" s="0" t="n">
        <f aca="false">HYPERLINK("http://clipc-services.ceda.ac.uk/dreq/u/5917acf0-9e49-11e5-803c-0d0b866b59f3.html","web")</f>
        <v>0</v>
      </c>
      <c r="H18" s="0" t="s">
        <v>75</v>
      </c>
      <c r="I18" s="0" t="s">
        <v>76</v>
      </c>
      <c r="J18" s="0" t="s">
        <v>77</v>
      </c>
      <c r="K18" s="0" t="s">
        <v>78</v>
      </c>
    </row>
    <row r="19" customFormat="false" ht="13.8" hidden="false" customHeight="false" outlineLevel="0" collapsed="false">
      <c r="A19" s="0" t="s">
        <v>70</v>
      </c>
      <c r="B19" s="0" t="s">
        <v>79</v>
      </c>
      <c r="C19" s="0" t="s">
        <v>13</v>
      </c>
      <c r="D19" s="0" t="s">
        <v>72</v>
      </c>
      <c r="E19" s="0" t="s">
        <v>80</v>
      </c>
      <c r="F19" s="0" t="s">
        <v>81</v>
      </c>
      <c r="G19" s="0" t="n">
        <f aca="false">HYPERLINK("http://clipc-services.ceda.ac.uk/dreq/u/590de58a-9e49-11e5-803c-0d0b866b59f3.html","web")</f>
        <v>0</v>
      </c>
      <c r="H19" s="0" t="s">
        <v>82</v>
      </c>
      <c r="I19" s="0" t="s">
        <v>76</v>
      </c>
      <c r="J19" s="0" t="s">
        <v>83</v>
      </c>
      <c r="K19" s="0" t="s">
        <v>78</v>
      </c>
    </row>
    <row r="20" customFormat="false" ht="13.8" hidden="false" customHeight="false" outlineLevel="0" collapsed="false">
      <c r="A20" s="0" t="s">
        <v>70</v>
      </c>
      <c r="B20" s="0" t="s">
        <v>84</v>
      </c>
      <c r="C20" s="0" t="s">
        <v>13</v>
      </c>
      <c r="D20" s="0" t="s">
        <v>72</v>
      </c>
      <c r="E20" s="0" t="s">
        <v>85</v>
      </c>
      <c r="F20" s="0" t="s">
        <v>74</v>
      </c>
      <c r="G20" s="0" t="n">
        <f aca="false">HYPERLINK("http://clipc-services.ceda.ac.uk/dreq/u/59147b48-9e49-11e5-803c-0d0b866b59f3.html","web")</f>
        <v>0</v>
      </c>
      <c r="H20" s="0" t="s">
        <v>86</v>
      </c>
      <c r="I20" s="0" t="s">
        <v>76</v>
      </c>
      <c r="J20" s="0" t="s">
        <v>87</v>
      </c>
      <c r="K20" s="0" t="s">
        <v>78</v>
      </c>
    </row>
    <row r="21" customFormat="false" ht="13.8" hidden="false" customHeight="false" outlineLevel="0" collapsed="false">
      <c r="A21" s="0" t="s">
        <v>70</v>
      </c>
      <c r="B21" s="0" t="s">
        <v>88</v>
      </c>
      <c r="C21" s="0" t="s">
        <v>13</v>
      </c>
      <c r="D21" s="0" t="s">
        <v>72</v>
      </c>
      <c r="E21" s="0" t="s">
        <v>89</v>
      </c>
      <c r="F21" s="0" t="s">
        <v>81</v>
      </c>
      <c r="G21" s="0" t="n">
        <f aca="false">HYPERLINK("http://clipc-services.ceda.ac.uk/dreq/u/591444ca-9e49-11e5-803c-0d0b866b59f3.html","web")</f>
        <v>0</v>
      </c>
      <c r="H21" s="0" t="s">
        <v>90</v>
      </c>
      <c r="I21" s="0" t="s">
        <v>76</v>
      </c>
      <c r="J21" s="0" t="s">
        <v>91</v>
      </c>
      <c r="K21" s="0" t="s">
        <v>78</v>
      </c>
    </row>
    <row r="22" customFormat="false" ht="13.8" hidden="false" customHeight="false" outlineLevel="0" collapsed="false">
      <c r="A22" s="0" t="s">
        <v>70</v>
      </c>
      <c r="B22" s="0" t="s">
        <v>92</v>
      </c>
      <c r="C22" s="0" t="s">
        <v>13</v>
      </c>
      <c r="D22" s="0" t="s">
        <v>93</v>
      </c>
      <c r="E22" s="0" t="s">
        <v>94</v>
      </c>
      <c r="F22" s="0" t="s">
        <v>13</v>
      </c>
      <c r="G22" s="0" t="n">
        <f aca="false">HYPERLINK("http://clipc-services.ceda.ac.uk/dreq/u/591720a0-9e49-11e5-803c-0d0b866b59f3.html","web")</f>
        <v>0</v>
      </c>
      <c r="H22" s="0" t="s">
        <v>95</v>
      </c>
      <c r="I22" s="0" t="s">
        <v>96</v>
      </c>
      <c r="J22" s="0" t="s">
        <v>97</v>
      </c>
      <c r="K22" s="0" t="s">
        <v>98</v>
      </c>
    </row>
    <row r="23" customFormat="false" ht="13.8" hidden="false" customHeight="false" outlineLevel="0" collapsed="false">
      <c r="A23" s="0" t="s">
        <v>70</v>
      </c>
      <c r="B23" s="0" t="s">
        <v>99</v>
      </c>
      <c r="C23" s="0" t="s">
        <v>13</v>
      </c>
      <c r="D23" s="0" t="s">
        <v>72</v>
      </c>
      <c r="E23" s="0" t="s">
        <v>100</v>
      </c>
      <c r="F23" s="0" t="s">
        <v>101</v>
      </c>
      <c r="G23" s="0" t="n">
        <f aca="false">HYPERLINK("http://clipc-services.ceda.ac.uk/dreq/u/59177dc0-9e49-11e5-803c-0d0b866b59f3.html","web")</f>
        <v>0</v>
      </c>
      <c r="H23" s="0" t="s">
        <v>102</v>
      </c>
      <c r="I23" s="0" t="s">
        <v>76</v>
      </c>
      <c r="J23" s="0" t="s">
        <v>103</v>
      </c>
      <c r="K23" s="0" t="s">
        <v>104</v>
      </c>
    </row>
    <row r="24" customFormat="false" ht="13.8" hidden="false" customHeight="false" outlineLevel="0" collapsed="false">
      <c r="A24" s="0" t="s">
        <v>70</v>
      </c>
      <c r="B24" s="0" t="s">
        <v>105</v>
      </c>
      <c r="C24" s="0" t="s">
        <v>13</v>
      </c>
      <c r="D24" s="0" t="s">
        <v>72</v>
      </c>
      <c r="E24" s="0" t="s">
        <v>106</v>
      </c>
      <c r="F24" s="0" t="s">
        <v>101</v>
      </c>
      <c r="G24" s="0" t="n">
        <f aca="false">HYPERLINK("http://clipc-services.ceda.ac.uk/dreq/u/591306a0-9e49-11e5-803c-0d0b866b59f3.html","web")</f>
        <v>0</v>
      </c>
      <c r="H24" s="0" t="s">
        <v>107</v>
      </c>
      <c r="I24" s="0" t="s">
        <v>76</v>
      </c>
      <c r="J24" s="0" t="s">
        <v>108</v>
      </c>
      <c r="K24" s="0" t="s">
        <v>104</v>
      </c>
    </row>
    <row r="26" customFormat="false" ht="13.8" hidden="false" customHeight="false" outlineLevel="0" collapsed="false">
      <c r="A26" s="0" t="s">
        <v>109</v>
      </c>
      <c r="B26" s="0" t="s">
        <v>62</v>
      </c>
      <c r="C26" s="0" t="s">
        <v>13</v>
      </c>
      <c r="D26" s="0" t="s">
        <v>110</v>
      </c>
      <c r="E26" s="0" t="s">
        <v>64</v>
      </c>
      <c r="F26" s="0" t="s">
        <v>65</v>
      </c>
      <c r="G26" s="0" t="n">
        <f aca="false">HYPERLINK("http://clipc-services.ceda.ac.uk/dreq/u/41455e80-4f40-11e6-a814-ac72891c3257.html","web")</f>
        <v>0</v>
      </c>
      <c r="H26" s="0" t="s">
        <v>66</v>
      </c>
      <c r="I26" s="0" t="s">
        <v>67</v>
      </c>
      <c r="J26" s="0" t="s">
        <v>68</v>
      </c>
      <c r="K26" s="0" t="s">
        <v>60</v>
      </c>
    </row>
    <row r="28" customFormat="false" ht="13.8" hidden="false" customHeight="false" outlineLevel="0" collapsed="false">
      <c r="A28" s="0" t="s">
        <v>111</v>
      </c>
      <c r="B28" s="0" t="s">
        <v>112</v>
      </c>
      <c r="C28" s="0" t="s">
        <v>13</v>
      </c>
      <c r="D28" s="0" t="s">
        <v>113</v>
      </c>
      <c r="E28" s="0" t="s">
        <v>114</v>
      </c>
      <c r="F28" s="0" t="s">
        <v>115</v>
      </c>
      <c r="G28" s="0" t="n">
        <f aca="false">HYPERLINK("http://clipc-services.ceda.ac.uk/dreq/u/9c35e2ac-a0de-11e6-bc63-ac72891c3257.html","web")</f>
        <v>0</v>
      </c>
      <c r="H28" s="0" t="s">
        <v>116</v>
      </c>
      <c r="I28" s="0" t="s">
        <v>76</v>
      </c>
      <c r="J28" s="0" t="s">
        <v>117</v>
      </c>
      <c r="K28" s="0" t="s">
        <v>118</v>
      </c>
    </row>
    <row r="30" customFormat="false" ht="13.8" hidden="false" customHeight="false" outlineLevel="0" collapsed="false">
      <c r="A30" s="0" t="s">
        <v>119</v>
      </c>
      <c r="B30" s="0" t="s">
        <v>120</v>
      </c>
      <c r="C30" s="0" t="s">
        <v>13</v>
      </c>
      <c r="D30" s="0" t="s">
        <v>121</v>
      </c>
      <c r="E30" s="0" t="s">
        <v>122</v>
      </c>
      <c r="F30" s="0" t="s">
        <v>22</v>
      </c>
      <c r="G30" s="0" t="n">
        <f aca="false">HYPERLINK("http://clipc-services.ceda.ac.uk/dreq/u/a1d2e309c6f25017442ad6c79c4f9eca.html","web")</f>
        <v>0</v>
      </c>
      <c r="H30" s="0" t="s">
        <v>123</v>
      </c>
      <c r="I30" s="0" t="s">
        <v>42</v>
      </c>
      <c r="J30" s="0" t="s">
        <v>124</v>
      </c>
      <c r="K30" s="0" t="s">
        <v>44</v>
      </c>
    </row>
    <row r="31" customFormat="false" ht="13.8" hidden="false" customHeight="false" outlineLevel="0" collapsed="false">
      <c r="A31" s="0" t="s">
        <v>119</v>
      </c>
      <c r="B31" s="0" t="s">
        <v>38</v>
      </c>
      <c r="C31" s="0" t="s">
        <v>13</v>
      </c>
      <c r="D31" s="0" t="s">
        <v>125</v>
      </c>
      <c r="E31" s="0" t="s">
        <v>40</v>
      </c>
      <c r="F31" s="0" t="s">
        <v>22</v>
      </c>
      <c r="G31" s="0" t="n">
        <f aca="false">HYPERLINK("http://clipc-services.ceda.ac.uk/dreq/u/590e5de4-9e49-11e5-803c-0d0b866b59f3.html","web")</f>
        <v>0</v>
      </c>
      <c r="H31" s="0" t="s">
        <v>41</v>
      </c>
      <c r="I31" s="0" t="s">
        <v>42</v>
      </c>
      <c r="J31" s="0" t="s">
        <v>43</v>
      </c>
      <c r="K31" s="0" t="s">
        <v>44</v>
      </c>
    </row>
    <row r="32" customFormat="false" ht="13.8" hidden="false" customHeight="false" outlineLevel="0" collapsed="false">
      <c r="A32" s="0" t="s">
        <v>119</v>
      </c>
      <c r="B32" s="0" t="s">
        <v>126</v>
      </c>
      <c r="C32" s="0" t="s">
        <v>13</v>
      </c>
      <c r="D32" s="0" t="s">
        <v>72</v>
      </c>
      <c r="E32" s="0" t="s">
        <v>127</v>
      </c>
      <c r="F32" s="0" t="s">
        <v>22</v>
      </c>
      <c r="G32" s="0" t="n">
        <f aca="false">HYPERLINK("http://clipc-services.ceda.ac.uk/dreq/u/53826ae4-bf01-11e6-a554-ac72891c3257.html","web")</f>
        <v>0</v>
      </c>
      <c r="H32" s="0" t="s">
        <v>128</v>
      </c>
      <c r="I32" s="0" t="s">
        <v>42</v>
      </c>
      <c r="J32" s="0" t="s">
        <v>129</v>
      </c>
      <c r="K32" s="0" t="s">
        <v>60</v>
      </c>
    </row>
    <row r="37" customFormat="false" ht="13.8" hidden="false" customHeight="false" outlineLevel="0" collapsed="false">
      <c r="A37" s="0" t="s">
        <v>130</v>
      </c>
      <c r="B37" s="0" t="s">
        <v>131</v>
      </c>
      <c r="C37" s="0" t="s">
        <v>13</v>
      </c>
      <c r="D37" s="0" t="s">
        <v>63</v>
      </c>
      <c r="E37" s="0" t="s">
        <v>132</v>
      </c>
      <c r="F37" s="0" t="s">
        <v>57</v>
      </c>
      <c r="G37" s="0" t="str">
        <f aca="false">HYPERLINK("http://clipc-services.ceda.ac.uk/dreq/u/865d0e00-53e6-11e6-b524-5404a60d96b5.html","web")</f>
        <v>web</v>
      </c>
      <c r="H37" s="2" t="s">
        <v>133</v>
      </c>
      <c r="I37" s="2" t="s">
        <v>134</v>
      </c>
      <c r="J37" s="0" t="s">
        <v>135</v>
      </c>
      <c r="K37" s="0" t="s">
        <v>60</v>
      </c>
    </row>
    <row r="38" customFormat="false" ht="13.8" hidden="false" customHeight="false" outlineLevel="0" collapsed="false">
      <c r="A38" s="0" t="s">
        <v>130</v>
      </c>
      <c r="B38" s="0" t="s">
        <v>120</v>
      </c>
      <c r="C38" s="0" t="s">
        <v>13</v>
      </c>
      <c r="D38" s="0" t="s">
        <v>136</v>
      </c>
      <c r="E38" s="0" t="s">
        <v>137</v>
      </c>
      <c r="F38" s="0" t="s">
        <v>22</v>
      </c>
      <c r="G38" s="0" t="str">
        <f aca="false">HYPERLINK("http://clipc-services.ceda.ac.uk/dreq/u/a1d2e309c6f25017442ad6c79c4f9eca.html","web")</f>
        <v>web</v>
      </c>
      <c r="H38" s="2" t="s">
        <v>138</v>
      </c>
      <c r="I38" s="2" t="s">
        <v>67</v>
      </c>
      <c r="J38" s="0" t="s">
        <v>124</v>
      </c>
      <c r="K38" s="0" t="s">
        <v>60</v>
      </c>
    </row>
    <row r="39" customFormat="false" ht="13.8" hidden="false" customHeight="false" outlineLevel="0" collapsed="false">
      <c r="A39" s="0" t="s">
        <v>130</v>
      </c>
      <c r="B39" s="0" t="s">
        <v>38</v>
      </c>
      <c r="C39" s="0" t="s">
        <v>13</v>
      </c>
      <c r="D39" s="0" t="s">
        <v>139</v>
      </c>
      <c r="E39" s="0" t="s">
        <v>140</v>
      </c>
      <c r="F39" s="0" t="s">
        <v>22</v>
      </c>
      <c r="G39" s="0" t="str">
        <f aca="false">HYPERLINK("http://clipc-services.ceda.ac.uk/dreq/u/590e5de4-9e49-11e5-803c-0d0b866b59f3.html","web")</f>
        <v>web</v>
      </c>
      <c r="H39" s="2" t="s">
        <v>141</v>
      </c>
      <c r="I39" s="2" t="s">
        <v>67</v>
      </c>
      <c r="J39" s="0" t="s">
        <v>43</v>
      </c>
      <c r="K39" s="0" t="s">
        <v>60</v>
      </c>
    </row>
    <row r="42" customFormat="false" ht="13.8" hidden="false" customHeight="false" outlineLevel="0" collapsed="false">
      <c r="A42" s="0" t="s">
        <v>142</v>
      </c>
      <c r="B42" s="0" t="s">
        <v>143</v>
      </c>
      <c r="C42" s="0" t="s">
        <v>13</v>
      </c>
      <c r="D42" s="0" t="s">
        <v>72</v>
      </c>
      <c r="E42" s="0" t="s">
        <v>144</v>
      </c>
      <c r="F42" s="0" t="s">
        <v>32</v>
      </c>
      <c r="G42" s="0" t="str">
        <f aca="false">HYPERLINK("http://clipc-services.ceda.ac.uk/dreq/u/01c8c41a-a0d8-11e6-bc63-ac72891c3257.html","web")</f>
        <v>web</v>
      </c>
      <c r="H42" s="0" t="s">
        <v>145</v>
      </c>
      <c r="I42" s="0" t="s">
        <v>146</v>
      </c>
      <c r="J42" s="0" t="s">
        <v>147</v>
      </c>
      <c r="K42" s="0" t="s">
        <v>19</v>
      </c>
    </row>
    <row r="43" customFormat="false" ht="13.8" hidden="false" customHeight="false" outlineLevel="0" collapsed="false">
      <c r="A43" s="0" t="s">
        <v>142</v>
      </c>
      <c r="B43" s="0" t="s">
        <v>148</v>
      </c>
      <c r="C43" s="0" t="s">
        <v>13</v>
      </c>
      <c r="D43" s="0" t="s">
        <v>72</v>
      </c>
      <c r="E43" s="0" t="s">
        <v>149</v>
      </c>
      <c r="F43" s="0" t="s">
        <v>32</v>
      </c>
      <c r="G43" s="0" t="str">
        <f aca="false">HYPERLINK("http://clipc-services.ceda.ac.uk/dreq/u/0abbdddc-a0d8-11e6-bc63-ac72891c3257.html","web")</f>
        <v>web</v>
      </c>
      <c r="H43" s="0" t="s">
        <v>150</v>
      </c>
      <c r="I43" s="0" t="s">
        <v>146</v>
      </c>
      <c r="J43" s="0" t="s">
        <v>151</v>
      </c>
      <c r="K43" s="0" t="s">
        <v>19</v>
      </c>
    </row>
    <row r="46" s="2" customFormat="true" ht="15" hidden="false" customHeight="false" outlineLevel="0" collapsed="false">
      <c r="A46" s="2" t="s">
        <v>152</v>
      </c>
      <c r="B46" s="2" t="s">
        <v>153</v>
      </c>
      <c r="C46" s="2" t="s">
        <v>13</v>
      </c>
      <c r="D46" s="2" t="s">
        <v>154</v>
      </c>
      <c r="E46" s="2" t="s">
        <v>155</v>
      </c>
      <c r="F46" s="2" t="s">
        <v>156</v>
      </c>
      <c r="G46" s="2" t="str">
        <f aca="false">HYPERLINK("http://clipc-services.ceda.ac.uk/dreq/u/1d4594c97188efd47935238a429e02e4.html","web")</f>
        <v>web</v>
      </c>
      <c r="H46" s="2" t="s">
        <v>157</v>
      </c>
      <c r="I46" s="2" t="s">
        <v>158</v>
      </c>
      <c r="J46" s="2" t="s">
        <v>159</v>
      </c>
      <c r="K46" s="2" t="s">
        <v>160</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2019-04-16T21:01:26Z</dcterms:created>
  <dc:creator/>
  <dc:description/>
  <dc:language>en-US</dc:language>
  <cp:lastModifiedBy/>
  <dcterms:modified xsi:type="dcterms:W3CDTF">2019-04-19T19:20:52Z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