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<sst xmlns="http://schemas.openxmlformats.org/spreadsheetml/2006/main" count="235" uniqueCount="106">
  <si>
    <t>Table</t>
  </si>
  <si>
    <t>Dimension format of variable</t>
  </si>
  <si>
    <t>variable</t>
  </si>
  <si>
    <t>variable long name</t>
  </si>
  <si>
    <t>link</t>
  </si>
  <si>
    <t>comment</t>
  </si>
  <si>
    <t>comment author</t>
  </si>
  <si>
    <t>extensive variable description</t>
  </si>
  <si>
    <t>CF3hr</t>
  </si>
  <si>
    <t>longitude latitude time1</t>
  </si>
  <si>
    <t>sci</t>
  </si>
  <si>
    <t>Fraction of Time Shallow Convection Occurs</t>
  </si>
  <si>
    <t>Not in IFS output, thus no</t>
  </si>
  <si>
    <t>Gijs &amp; Thomas</t>
  </si>
  <si>
    <t>Fraction of time that shallow convection occurs in the grid cell.</t>
  </si>
  <si>
    <t>3hr</t>
  </si>
  <si>
    <t>longitude latitude time</t>
  </si>
  <si>
    <t>rsdsdiff</t>
  </si>
  <si>
    <t>Surface Diffuse Downwelling Shortwave Radiation</t>
  </si>
  <si>
    <t>No, probably not. There is a GRIB code: 228242 (=242 in table 228), no idea if it can be used in EC-Earth. Give up this one?</t>
  </si>
  <si>
    <t>Gijs &amp; Klaus</t>
  </si>
  <si>
    <t>Amon</t>
  </si>
  <si>
    <t>cct</t>
  </si>
  <si>
    <t>Air Pressure at Convective Cloud Top</t>
  </si>
  <si>
    <t>No cloud top height in IFS output, thus no</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</si>
  <si>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</si>
  <si>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longitude latitude plev19 time</t>
  </si>
  <si>
    <t>n2o</t>
  </si>
  <si>
    <t>Mole Fraction of N2O</t>
  </si>
  <si>
    <t>Component not available in TM5. It is one of the prescribed greenhouse gases in IFS. WMO grib code: 210063, but not available in IFS output.</t>
  </si>
  <si>
    <t>Tommi Bergman</t>
  </si>
  <si>
    <t>6hrLev</t>
  </si>
  <si>
    <t>longitude latitude alevel time1</t>
  </si>
  <si>
    <t>bs550aer</t>
  </si>
  <si>
    <t>Aerosol backscatter coefficient</t>
  </si>
  <si>
    <t>Component not available in TM5</t>
  </si>
  <si>
    <t>Aerosol  Backscatter at 550nm and 180 degrees, computed from extinction and lidar ratio</t>
  </si>
  <si>
    <t>AERmon</t>
  </si>
  <si>
    <t>longitude latitude alevel time</t>
  </si>
  <si>
    <t>aoanh</t>
  </si>
  <si>
    <t>Tracer age of air Northern Hemisphere</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</si>
  <si>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</si>
  <si>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c2h2</t>
  </si>
  <si>
    <t>C2H2 volume mixing ratio</t>
  </si>
  <si>
    <t>cdnc</t>
  </si>
  <si>
    <t>Cloud Liquid Droplet Number Concentration</t>
  </si>
  <si>
    <t>Cloud Droplet Number Concentration in liquid water clouds.</t>
  </si>
  <si>
    <t>chepasoa</t>
  </si>
  <si>
    <t>total net production of anthropogenic secondary organic aerosol</t>
  </si>
  <si>
    <t>anthropogenic part of chepsoa</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</si>
  <si>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</si>
  <si>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</si>
  <si>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</si>
  <si>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</si>
  <si>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</si>
  <si>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</si>
  <si>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</si>
  <si>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</si>
  <si>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</si>
  <si>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hcho</t>
  </si>
  <si>
    <t>Formaldehyde volume mixing ratio</t>
  </si>
  <si>
    <t>hcl</t>
  </si>
  <si>
    <t>HCl volume mixing ratio</t>
  </si>
  <si>
    <t>lossn2o</t>
  </si>
  <si>
    <t>Monthly Loss of atmospheric Nitrous Oxide</t>
  </si>
  <si>
    <t>monthly averaged atmospheric loss</t>
  </si>
  <si>
    <t>N2O volume mixing ratio</t>
  </si>
  <si>
    <t>o3ste</t>
  </si>
  <si>
    <t>Ozone volume mixing ratio</t>
  </si>
  <si>
    <t>Transport hard to calculate but it would be possible. Needs calculation of tropopause at output times.</t>
  </si>
  <si>
    <t>Ozone tracer intended to map out strat-trop exchange (STE) of ozone.</t>
  </si>
  <si>
    <t>od550bb</t>
  </si>
  <si>
    <t>bb aod@550nm</t>
  </si>
  <si>
    <t>total organic aerosol AOD due to biomass burning (excluding so4, nitrate BB components)</t>
  </si>
  <si>
    <t>photo1d</t>
  </si>
  <si>
    <t>photolysis rate of O3 to O1d</t>
  </si>
  <si>
    <t>proposed name: photolysis_rate_of_ozone_to_O1D</t>
  </si>
  <si>
    <t>Emon</t>
  </si>
  <si>
    <t>CFday</t>
  </si>
  <si>
    <t>Eyr</t>
  </si>
  <si>
    <t>longitude latitude time typeshrub</t>
  </si>
  <si>
    <t>shrubFrac</t>
  </si>
  <si>
    <t>Shrub Fraction</t>
  </si>
  <si>
    <t>Can not be produced by LPJ-GUESS</t>
  </si>
  <si>
    <t>David Warlind</t>
  </si>
  <si>
    <t>Percentage of entire grid cell  that is covered by shrub.</t>
  </si>
  <si>
    <t>E3hrPt</t>
  </si>
  <si>
    <t>Lmon</t>
  </si>
  <si>
    <t>mrfso</t>
  </si>
  <si>
    <t>Soil Frozen Water Content</t>
  </si>
  <si>
    <t>The mass per unit area (summed over all model layers) of frozen water.</t>
  </si>
  <si>
    <t>LImon</t>
  </si>
  <si>
    <t>agesno</t>
  </si>
  <si>
    <t>Snow Age</t>
  </si>
  <si>
    <t>Age of Snow (when computing the time-mean here, the time samples, weighted by the mass of snow on the land portion of the grid cell, are accumulated and then divided by the sum of the weights.  Reported as missing data in regions free of snow on land.</t>
  </si>
  <si>
    <t>CFsubhr</t>
  </si>
  <si>
    <t>site time1</t>
  </si>
  <si>
    <t>Eday</t>
  </si>
  <si>
    <t>AERmonZ</t>
  </si>
  <si>
    <t>latitude plev39 time</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</si>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</sst>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9"/>
  <sheetViews>
    <sheetView tabSelected="1" workbookViewId="0"/>
  </sheetViews>
  <sheetFormatPr defaultRowHeight="15"/>
  <cols>
    <col min="1" max="1" width="10.7109375" customWidth="1"/>
    <col min="2" max="2" width="35.7109375" customWidth="1"/>
    <col min="3" max="3" width="15.7109375" customWidth="1"/>
    <col min="4" max="4" width="80.7109375" customWidth="1"/>
    <col min="5" max="5" width="4.7109375" customWidth="1"/>
    <col min="6" max="6" width="80.7109375" customWidth="1"/>
    <col min="7" max="7" width="15.7109375" customWidth="1"/>
    <col min="8" max="8" width="300.7109375" customWidth="1"/>
  </cols>
  <sheetData>
    <row r="1" spans="1:8">
      <c r="A1" s="1" t="s">
        <v>0</v>
      </c>
      <c r="B1" s="1" t="s">
        <v>1</v>
      </c>
      <c r="C1" s="1" t="s">
        <v>2</v>
      </c>
      <c r="D1" s="1" t="s">
        <v>3</v>
      </c>
      <c r="E1" s="1" t="s">
        <v>4</v>
      </c>
      <c r="F1" s="1" t="s">
        <v>5</v>
      </c>
      <c r="G1" s="1" t="s">
        <v>6</v>
      </c>
      <c r="H1" s="1" t="s">
        <v>7</v>
      </c>
    </row>
    <row r="3" spans="1:8">
      <c r="A3" t="s">
        <v>8</v>
      </c>
      <c r="B3" t="s">
        <v>9</v>
      </c>
      <c r="C3" t="s">
        <v>10</v>
      </c>
      <c r="D3" t="s">
        <v>11</v>
      </c>
      <c r="E3">
        <f>HYPERLINK("http://clipc-services.ceda.ac.uk/dreq/u/8de0f30b91b15720398fc10fd712a182.html","web")</f>
        <v>0</v>
      </c>
      <c r="F3" t="s">
        <v>12</v>
      </c>
      <c r="G3" t="s">
        <v>13</v>
      </c>
      <c r="H3" t="s">
        <v>14</v>
      </c>
    </row>
    <row r="5" spans="1:8">
      <c r="A5" t="s">
        <v>15</v>
      </c>
      <c r="B5" t="s">
        <v>16</v>
      </c>
      <c r="C5" t="s">
        <v>17</v>
      </c>
      <c r="D5" t="s">
        <v>18</v>
      </c>
      <c r="E5">
        <f>HYPERLINK("http://clipc-services.ceda.ac.uk/dreq/u/f27656eeae247192e82aa1032c911399.html","web")</f>
        <v>0</v>
      </c>
      <c r="F5" t="s">
        <v>19</v>
      </c>
      <c r="G5" t="s">
        <v>20</v>
      </c>
    </row>
    <row r="7" spans="1:8">
      <c r="A7" t="s">
        <v>21</v>
      </c>
      <c r="B7" t="s">
        <v>16</v>
      </c>
      <c r="C7" t="s">
        <v>22</v>
      </c>
      <c r="D7" t="s">
        <v>23</v>
      </c>
      <c r="E7">
        <f>HYPERLINK("http://clipc-services.ceda.ac.uk/dreq/u/0062272a6a4176b8c32af87642b062c5.html","web")</f>
        <v>0</v>
      </c>
      <c r="F7" t="s">
        <v>24</v>
      </c>
      <c r="G7" t="s">
        <v>13</v>
      </c>
      <c r="H7" t="s">
        <v>25</v>
      </c>
    </row>
    <row r="8" spans="1:8">
      <c r="A8" t="s">
        <v>21</v>
      </c>
      <c r="B8" t="s">
        <v>16</v>
      </c>
      <c r="C8" t="s">
        <v>10</v>
      </c>
      <c r="D8" t="s">
        <v>11</v>
      </c>
      <c r="E8">
        <f>HYPERLINK("http://clipc-services.ceda.ac.uk/dreq/u/8de0f30b91b15720398fc10fd712a182.html","web")</f>
        <v>0</v>
      </c>
      <c r="F8" t="s">
        <v>12</v>
      </c>
      <c r="G8" t="s">
        <v>13</v>
      </c>
      <c r="H8" t="s">
        <v>14</v>
      </c>
    </row>
    <row r="9" spans="1:8">
      <c r="A9" t="s">
        <v>21</v>
      </c>
      <c r="B9" t="s">
        <v>26</v>
      </c>
      <c r="C9" t="s">
        <v>27</v>
      </c>
      <c r="D9" t="s">
        <v>28</v>
      </c>
      <c r="E9">
        <f>HYPERLINK("http://clipc-services.ceda.ac.uk/dreq/u/942125e5a461fef57b1477b9a2bd5fa0.html","web")</f>
        <v>0</v>
      </c>
      <c r="F9" t="s">
        <v>29</v>
      </c>
      <c r="G9" t="s">
        <v>30</v>
      </c>
    </row>
    <row r="11" spans="1:8">
      <c r="A11" t="s">
        <v>31</v>
      </c>
      <c r="B11" t="s">
        <v>32</v>
      </c>
      <c r="C11" t="s">
        <v>33</v>
      </c>
      <c r="D11" t="s">
        <v>34</v>
      </c>
      <c r="E11">
        <f>HYPERLINK("http://clipc-services.ceda.ac.uk/dreq/u/c9a77f2a-c5f0-11e6-ac20-5404a60d96b5.html","web")</f>
        <v>0</v>
      </c>
      <c r="F11" t="s">
        <v>35</v>
      </c>
      <c r="G11" t="s">
        <v>30</v>
      </c>
      <c r="H11" t="s">
        <v>36</v>
      </c>
    </row>
    <row r="13" spans="1:8">
      <c r="A13" t="s">
        <v>37</v>
      </c>
      <c r="B13" t="s">
        <v>38</v>
      </c>
      <c r="C13" t="s">
        <v>39</v>
      </c>
      <c r="D13" t="s">
        <v>40</v>
      </c>
      <c r="E13">
        <f>HYPERLINK("http://clipc-services.ceda.ac.uk/dreq/u/98114e26-b896-11e6-a189-5404a60d96b5.html","web")</f>
        <v>0</v>
      </c>
      <c r="F13" t="s">
        <v>35</v>
      </c>
      <c r="G13" t="s">
        <v>30</v>
      </c>
      <c r="H13" t="s">
        <v>41</v>
      </c>
    </row>
    <row r="14" spans="1:8">
      <c r="A14" t="s">
        <v>37</v>
      </c>
      <c r="B14" t="s">
        <v>38</v>
      </c>
      <c r="C14" t="s">
        <v>42</v>
      </c>
      <c r="D14" t="s">
        <v>43</v>
      </c>
      <c r="E14">
        <f>HYPERLINK("http://clipc-services.ceda.ac.uk/dreq/u/e8d5bdfd24b275f0530646361967483d.html","web")</f>
        <v>0</v>
      </c>
      <c r="F14" t="s">
        <v>35</v>
      </c>
      <c r="G14" t="s">
        <v>30</v>
      </c>
    </row>
    <row r="15" spans="1:8">
      <c r="A15" t="s">
        <v>37</v>
      </c>
      <c r="B15" t="s">
        <v>38</v>
      </c>
      <c r="C15" t="s">
        <v>44</v>
      </c>
      <c r="D15" t="s">
        <v>45</v>
      </c>
      <c r="E15">
        <f>HYPERLINK("http://clipc-services.ceda.ac.uk/dreq/u/cfe4bddb7dbbfc57c19837e7f99d2dda.html","web")</f>
        <v>0</v>
      </c>
      <c r="F15" t="s">
        <v>35</v>
      </c>
      <c r="G15" t="s">
        <v>30</v>
      </c>
      <c r="H15" t="s">
        <v>46</v>
      </c>
    </row>
    <row r="16" spans="1:8">
      <c r="A16" t="s">
        <v>37</v>
      </c>
      <c r="B16" t="s">
        <v>16</v>
      </c>
      <c r="C16" t="s">
        <v>47</v>
      </c>
      <c r="D16" t="s">
        <v>48</v>
      </c>
      <c r="E16">
        <f>HYPERLINK("http://clipc-services.ceda.ac.uk/dreq/u/4ffc1f50b844980dbbae006dbcfca869.html","web")</f>
        <v>0</v>
      </c>
      <c r="F16" t="s">
        <v>35</v>
      </c>
      <c r="G16" t="s">
        <v>30</v>
      </c>
      <c r="H16" t="s">
        <v>49</v>
      </c>
    </row>
    <row r="17" spans="1:8">
      <c r="A17" t="s">
        <v>37</v>
      </c>
      <c r="B17" t="s">
        <v>16</v>
      </c>
      <c r="C17" t="s">
        <v>50</v>
      </c>
      <c r="D17" t="s">
        <v>51</v>
      </c>
      <c r="E17">
        <f>HYPERLINK("http://clipc-services.ceda.ac.uk/dreq/u/ea546e38aa8fc0e021f03e746e1adb10.html","web")</f>
        <v>0</v>
      </c>
      <c r="F17" t="s">
        <v>35</v>
      </c>
      <c r="G17" t="s">
        <v>30</v>
      </c>
      <c r="H17" t="s">
        <v>52</v>
      </c>
    </row>
    <row r="18" spans="1:8">
      <c r="A18" t="s">
        <v>37</v>
      </c>
      <c r="B18" t="s">
        <v>16</v>
      </c>
      <c r="C18" t="s">
        <v>53</v>
      </c>
      <c r="D18" t="s">
        <v>54</v>
      </c>
      <c r="E18">
        <f>HYPERLINK("http://clipc-services.ceda.ac.uk/dreq/u/691673a210102ac652eed2b784dd2ab4.html","web")</f>
        <v>0</v>
      </c>
      <c r="F18" t="s">
        <v>35</v>
      </c>
      <c r="G18" t="s">
        <v>30</v>
      </c>
      <c r="H18" t="s">
        <v>55</v>
      </c>
    </row>
    <row r="19" spans="1:8">
      <c r="A19" t="s">
        <v>37</v>
      </c>
      <c r="B19" t="s">
        <v>16</v>
      </c>
      <c r="C19" t="s">
        <v>56</v>
      </c>
      <c r="D19" t="s">
        <v>57</v>
      </c>
      <c r="E19">
        <f>HYPERLINK("http://clipc-services.ceda.ac.uk/dreq/u/a4e52f0f3833b395c09c73f1b6f3f748.html","web")</f>
        <v>0</v>
      </c>
      <c r="F19" t="s">
        <v>35</v>
      </c>
      <c r="G19" t="s">
        <v>30</v>
      </c>
      <c r="H19" t="s">
        <v>58</v>
      </c>
    </row>
    <row r="20" spans="1:8">
      <c r="A20" t="s">
        <v>37</v>
      </c>
      <c r="B20" t="s">
        <v>38</v>
      </c>
      <c r="C20" t="s">
        <v>59</v>
      </c>
      <c r="D20" t="s">
        <v>60</v>
      </c>
      <c r="E20">
        <f>HYPERLINK("http://clipc-services.ceda.ac.uk/dreq/u/fe6bdb96-a41f-11e5-9025-ac72891c3257.html","web")</f>
        <v>0</v>
      </c>
      <c r="F20" t="s">
        <v>35</v>
      </c>
      <c r="G20" t="s">
        <v>30</v>
      </c>
    </row>
    <row r="21" spans="1:8">
      <c r="A21" t="s">
        <v>37</v>
      </c>
      <c r="B21" t="s">
        <v>38</v>
      </c>
      <c r="C21" t="s">
        <v>61</v>
      </c>
      <c r="D21" t="s">
        <v>62</v>
      </c>
      <c r="E21">
        <f>HYPERLINK("http://clipc-services.ceda.ac.uk/dreq/u/cc8f92a2635774d636748ec8007c4bab.html","web")</f>
        <v>0</v>
      </c>
      <c r="F21" t="s">
        <v>35</v>
      </c>
      <c r="G21" t="s">
        <v>30</v>
      </c>
    </row>
    <row r="22" spans="1:8">
      <c r="A22" t="s">
        <v>37</v>
      </c>
      <c r="B22" t="s">
        <v>38</v>
      </c>
      <c r="C22" t="s">
        <v>63</v>
      </c>
      <c r="D22" t="s">
        <v>64</v>
      </c>
      <c r="E22">
        <f>HYPERLINK("http://clipc-services.ceda.ac.uk/dreq/u/2b133ea2-1b42-11e6-a696-35cd2d8034df.html","web")</f>
        <v>0</v>
      </c>
      <c r="F22" t="s">
        <v>35</v>
      </c>
      <c r="G22" t="s">
        <v>30</v>
      </c>
      <c r="H22" t="s">
        <v>65</v>
      </c>
    </row>
    <row r="23" spans="1:8">
      <c r="A23" t="s">
        <v>37</v>
      </c>
      <c r="B23" t="s">
        <v>38</v>
      </c>
      <c r="C23" t="s">
        <v>27</v>
      </c>
      <c r="D23" t="s">
        <v>66</v>
      </c>
      <c r="E23">
        <f>HYPERLINK("http://clipc-services.ceda.ac.uk/dreq/u/942125e5a461fef57b1477b9a2bd5fa0.html","web")</f>
        <v>0</v>
      </c>
      <c r="F23" t="s">
        <v>29</v>
      </c>
      <c r="G23" t="s">
        <v>30</v>
      </c>
    </row>
    <row r="24" spans="1:8">
      <c r="A24" t="s">
        <v>37</v>
      </c>
      <c r="B24" t="s">
        <v>38</v>
      </c>
      <c r="C24" t="s">
        <v>67</v>
      </c>
      <c r="D24" t="s">
        <v>68</v>
      </c>
      <c r="E24">
        <f>HYPERLINK("http://clipc-services.ceda.ac.uk/dreq/u/218a6b28-8995-11e6-b63d-5404a60d96b5.html","web")</f>
        <v>0</v>
      </c>
      <c r="F24" t="s">
        <v>69</v>
      </c>
      <c r="G24" t="s">
        <v>30</v>
      </c>
      <c r="H24" t="s">
        <v>70</v>
      </c>
    </row>
    <row r="25" spans="1:8">
      <c r="A25" t="s">
        <v>37</v>
      </c>
      <c r="B25" t="s">
        <v>16</v>
      </c>
      <c r="C25" t="s">
        <v>71</v>
      </c>
      <c r="D25" t="s">
        <v>72</v>
      </c>
      <c r="E25">
        <f>HYPERLINK("http://clipc-services.ceda.ac.uk/dreq/u/a0c10a4b65d3b79db581a649058a08b1.html","web")</f>
        <v>0</v>
      </c>
      <c r="F25" t="s">
        <v>35</v>
      </c>
      <c r="G25" t="s">
        <v>30</v>
      </c>
      <c r="H25" t="s">
        <v>73</v>
      </c>
    </row>
    <row r="26" spans="1:8">
      <c r="A26" t="s">
        <v>37</v>
      </c>
      <c r="B26" t="s">
        <v>38</v>
      </c>
      <c r="C26" t="s">
        <v>74</v>
      </c>
      <c r="D26" t="s">
        <v>75</v>
      </c>
      <c r="E26">
        <f>HYPERLINK("http://clipc-services.ceda.ac.uk/dreq/u/a2609abee6ecd5d535a48e29ae70e852.html","web")</f>
        <v>0</v>
      </c>
      <c r="F26" t="s">
        <v>35</v>
      </c>
      <c r="G26" t="s">
        <v>30</v>
      </c>
      <c r="H26" t="s">
        <v>76</v>
      </c>
    </row>
    <row r="28" spans="1:8">
      <c r="A28" t="s">
        <v>77</v>
      </c>
      <c r="B28" t="s">
        <v>16</v>
      </c>
      <c r="C28" t="s">
        <v>17</v>
      </c>
      <c r="D28" t="s">
        <v>18</v>
      </c>
      <c r="E28">
        <f>HYPERLINK("http://clipc-services.ceda.ac.uk/dreq/u/f27656eeae247192e82aa1032c911399.html","web")</f>
        <v>0</v>
      </c>
      <c r="F28" t="s">
        <v>19</v>
      </c>
      <c r="G28" t="s">
        <v>20</v>
      </c>
    </row>
    <row r="30" spans="1:8">
      <c r="A30" t="s">
        <v>78</v>
      </c>
      <c r="B30" t="s">
        <v>16</v>
      </c>
      <c r="C30" t="s">
        <v>22</v>
      </c>
      <c r="D30" t="s">
        <v>23</v>
      </c>
      <c r="E30">
        <f>HYPERLINK("http://clipc-services.ceda.ac.uk/dreq/u/0062272a6a4176b8c32af87642b062c5.html","web")</f>
        <v>0</v>
      </c>
      <c r="F30" t="s">
        <v>24</v>
      </c>
      <c r="G30" t="s">
        <v>13</v>
      </c>
      <c r="H30" t="s">
        <v>25</v>
      </c>
    </row>
    <row r="32" spans="1:8">
      <c r="A32" t="s">
        <v>79</v>
      </c>
      <c r="B32" t="s">
        <v>80</v>
      </c>
      <c r="C32" t="s">
        <v>81</v>
      </c>
      <c r="D32" t="s">
        <v>82</v>
      </c>
      <c r="E32">
        <f>HYPERLINK("http://clipc-services.ceda.ac.uk/dreq/u/bdb1045bec7f58e9e6221cd39bb34c2f.html","web")</f>
        <v>0</v>
      </c>
      <c r="F32" t="s">
        <v>83</v>
      </c>
      <c r="G32" t="s">
        <v>84</v>
      </c>
      <c r="H32" t="s">
        <v>85</v>
      </c>
    </row>
    <row r="34" spans="1:8">
      <c r="A34" t="s">
        <v>86</v>
      </c>
      <c r="B34" t="s">
        <v>32</v>
      </c>
      <c r="C34" t="s">
        <v>27</v>
      </c>
      <c r="D34" t="s">
        <v>66</v>
      </c>
      <c r="E34">
        <f>HYPERLINK("http://clipc-services.ceda.ac.uk/dreq/u/942125e5a461fef57b1477b9a2bd5fa0.html","web")</f>
        <v>0</v>
      </c>
      <c r="F34" t="s">
        <v>29</v>
      </c>
      <c r="G34" t="s">
        <v>30</v>
      </c>
    </row>
    <row r="36" spans="1:8">
      <c r="A36" t="s">
        <v>87</v>
      </c>
      <c r="B36" t="s">
        <v>16</v>
      </c>
      <c r="C36" t="s">
        <v>88</v>
      </c>
      <c r="D36" t="s">
        <v>89</v>
      </c>
      <c r="E36">
        <f>HYPERLINK("http://clipc-services.ceda.ac.uk/dreq/u/154d00de9ab9aff72373a673df10946a.html","web")</f>
        <v>0</v>
      </c>
      <c r="F36" t="s">
        <v>83</v>
      </c>
      <c r="G36" t="s">
        <v>84</v>
      </c>
      <c r="H36" t="s">
        <v>90</v>
      </c>
    </row>
    <row r="37" spans="1:8">
      <c r="A37" t="s">
        <v>87</v>
      </c>
      <c r="B37" t="s">
        <v>80</v>
      </c>
      <c r="C37" t="s">
        <v>81</v>
      </c>
      <c r="D37" t="s">
        <v>82</v>
      </c>
      <c r="E37">
        <f>HYPERLINK("http://clipc-services.ceda.ac.uk/dreq/u/bdb1045bec7f58e9e6221cd39bb34c2f.html","web")</f>
        <v>0</v>
      </c>
      <c r="F37" t="s">
        <v>83</v>
      </c>
      <c r="G37" t="s">
        <v>84</v>
      </c>
      <c r="H37" t="s">
        <v>85</v>
      </c>
    </row>
    <row r="39" spans="1:8">
      <c r="A39" t="s">
        <v>91</v>
      </c>
      <c r="B39" t="s">
        <v>16</v>
      </c>
      <c r="C39" t="s">
        <v>92</v>
      </c>
      <c r="D39" t="s">
        <v>93</v>
      </c>
      <c r="E39">
        <f>HYPERLINK("http://clipc-services.ceda.ac.uk/dreq/u/51e0588121783d77407236e0d2eb5d14.html","web")</f>
        <v>0</v>
      </c>
      <c r="F39" t="s">
        <v>83</v>
      </c>
      <c r="G39" t="s">
        <v>84</v>
      </c>
      <c r="H39" t="s">
        <v>94</v>
      </c>
    </row>
    <row r="41" spans="1:8">
      <c r="A41" t="s">
        <v>95</v>
      </c>
      <c r="B41" t="s">
        <v>96</v>
      </c>
      <c r="C41" t="s">
        <v>22</v>
      </c>
      <c r="D41" t="s">
        <v>23</v>
      </c>
      <c r="E41">
        <f>HYPERLINK("http://clipc-services.ceda.ac.uk/dreq/u/0062272a6a4176b8c32af87642b062c5.html","web")</f>
        <v>0</v>
      </c>
      <c r="F41" t="s">
        <v>24</v>
      </c>
      <c r="G41" t="s">
        <v>13</v>
      </c>
      <c r="H41" t="s">
        <v>25</v>
      </c>
    </row>
    <row r="42" spans="1:8">
      <c r="A42" t="s">
        <v>95</v>
      </c>
      <c r="B42" t="s">
        <v>96</v>
      </c>
      <c r="C42" t="s">
        <v>10</v>
      </c>
      <c r="D42" t="s">
        <v>11</v>
      </c>
      <c r="E42">
        <f>HYPERLINK("http://clipc-services.ceda.ac.uk/dreq/u/8de0f30b91b15720398fc10fd712a182.html","web")</f>
        <v>0</v>
      </c>
      <c r="F42" t="s">
        <v>12</v>
      </c>
      <c r="G42" t="s">
        <v>13</v>
      </c>
      <c r="H42" t="s">
        <v>14</v>
      </c>
    </row>
    <row r="44" spans="1:8">
      <c r="A44" t="s">
        <v>97</v>
      </c>
      <c r="B44" t="s">
        <v>16</v>
      </c>
      <c r="C44" t="s">
        <v>17</v>
      </c>
      <c r="D44" t="s">
        <v>18</v>
      </c>
      <c r="E44">
        <f>HYPERLINK("http://clipc-services.ceda.ac.uk/dreq/u/f27656eeae247192e82aa1032c911399.html","web")</f>
        <v>0</v>
      </c>
      <c r="F44" t="s">
        <v>19</v>
      </c>
      <c r="G44" t="s">
        <v>20</v>
      </c>
    </row>
    <row r="46" spans="1:8">
      <c r="A46" t="s">
        <v>98</v>
      </c>
      <c r="B46" t="s">
        <v>99</v>
      </c>
      <c r="C46" t="s">
        <v>100</v>
      </c>
      <c r="D46" t="s">
        <v>101</v>
      </c>
      <c r="E46">
        <f>HYPERLINK("http://clipc-services.ceda.ac.uk/dreq/u/96a44ea6-b096-11e6-aab6-ac72891c3257.html","web")</f>
        <v>0</v>
      </c>
      <c r="F46" t="s">
        <v>35</v>
      </c>
      <c r="G46" t="s">
        <v>30</v>
      </c>
      <c r="H46" t="s">
        <v>102</v>
      </c>
    </row>
    <row r="47" spans="1:8">
      <c r="A47" t="s">
        <v>98</v>
      </c>
      <c r="B47" t="s">
        <v>99</v>
      </c>
      <c r="C47" t="s">
        <v>103</v>
      </c>
      <c r="D47" t="s">
        <v>104</v>
      </c>
      <c r="E47">
        <f>HYPERLINK("http://clipc-services.ceda.ac.uk/dreq/u/afef6490-b096-11e6-aab6-ac72891c3257.html","web")</f>
        <v>0</v>
      </c>
      <c r="F47" t="s">
        <v>35</v>
      </c>
      <c r="G47" t="s">
        <v>30</v>
      </c>
      <c r="H47" t="s">
        <v>105</v>
      </c>
    </row>
    <row r="48" spans="1:8">
      <c r="A48" t="s">
        <v>98</v>
      </c>
      <c r="B48" t="s">
        <v>99</v>
      </c>
      <c r="C48" t="s">
        <v>61</v>
      </c>
      <c r="D48" t="s">
        <v>62</v>
      </c>
      <c r="E48">
        <f>HYPERLINK("http://clipc-services.ceda.ac.uk/dreq/u/cc8f92a2635774d636748ec8007c4bab.html","web")</f>
        <v>0</v>
      </c>
      <c r="F48" t="s">
        <v>35</v>
      </c>
      <c r="G48" t="s">
        <v>30</v>
      </c>
    </row>
    <row r="49" spans="1:7">
      <c r="A49" t="s">
        <v>98</v>
      </c>
      <c r="B49" t="s">
        <v>99</v>
      </c>
      <c r="C49" t="s">
        <v>27</v>
      </c>
      <c r="D49" t="s">
        <v>66</v>
      </c>
      <c r="E49">
        <f>HYPERLINK("http://clipc-services.ceda.ac.uk/dreq/u/942125e5a461fef57b1477b9a2bd5fa0.html","web")</f>
        <v>0</v>
      </c>
      <c r="F49" t="s">
        <v>29</v>
      </c>
      <c r="G49"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2018-01-12T10:27:29Z</dcterms:created>
  <dcterms:modified xsi:type="dcterms:W3CDTF">2018-01-12T10:27:29Z</dcterms:modified>
</cp:coreProperties>
</file>