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TM1CLJ\Desktop\BFMC Car-PWR Board\B sample\lista finala\"/>
    </mc:Choice>
  </mc:AlternateContent>
  <xr:revisionPtr revIDLastSave="0" documentId="13_ncr:1_{0792D726-ECFD-45D4-A369-A0622F32D5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M49" i="1"/>
  <c r="N47" i="1"/>
  <c r="N46" i="1"/>
  <c r="N44" i="1"/>
  <c r="N45" i="1"/>
  <c r="N43" i="1"/>
  <c r="N42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N49" i="1" l="1"/>
</calcChain>
</file>

<file path=xl/sharedStrings.xml><?xml version="1.0" encoding="utf-8"?>
<sst xmlns="http://schemas.openxmlformats.org/spreadsheetml/2006/main" count="367" uniqueCount="230">
  <si>
    <t>Part Name</t>
  </si>
  <si>
    <t>Reference Designator</t>
  </si>
  <si>
    <t>Value</t>
  </si>
  <si>
    <t>PackageInfo Caesar</t>
  </si>
  <si>
    <t>Tolerance</t>
  </si>
  <si>
    <t>Supplier</t>
  </si>
  <si>
    <t>Mnf Part Name</t>
  </si>
  <si>
    <t>eADM</t>
  </si>
  <si>
    <t xml:space="preserve">Link </t>
  </si>
  <si>
    <t>Distributor</t>
  </si>
  <si>
    <t>1.05k</t>
  </si>
  <si>
    <t>Type</t>
  </si>
  <si>
    <t>Resistor</t>
  </si>
  <si>
    <t>YES</t>
  </si>
  <si>
    <t>10k</t>
  </si>
  <si>
    <t>30k</t>
  </si>
  <si>
    <t>R17</t>
  </si>
  <si>
    <t>R5</t>
  </si>
  <si>
    <t>R7</t>
  </si>
  <si>
    <t>Pcs per PCB</t>
  </si>
  <si>
    <t>SMM0204 50 150R 1 %</t>
  </si>
  <si>
    <t>Rfbt1</t>
  </si>
  <si>
    <t>Rfbb1</t>
  </si>
  <si>
    <t>Rtrip1</t>
  </si>
  <si>
    <t>73.2k</t>
  </si>
  <si>
    <t>30.1k</t>
  </si>
  <si>
    <t>7.32k</t>
  </si>
  <si>
    <t>SMM0204 50 10K 1 %</t>
  </si>
  <si>
    <t>SMM0204 50 30K1 1 %</t>
  </si>
  <si>
    <t>Rpg1,Rmode1</t>
  </si>
  <si>
    <t>48.7k</t>
  </si>
  <si>
    <t>931k</t>
  </si>
  <si>
    <t>34k</t>
  </si>
  <si>
    <t>Rfbt2</t>
  </si>
  <si>
    <t>Rfbb2</t>
  </si>
  <si>
    <t>Rcomp2</t>
  </si>
  <si>
    <t>SMM0204 50 48K7 1 %</t>
  </si>
  <si>
    <t>Capacitor</t>
  </si>
  <si>
    <t>Cin1</t>
  </si>
  <si>
    <t>10uF</t>
  </si>
  <si>
    <t>2.2uF</t>
  </si>
  <si>
    <t>100nF</t>
  </si>
  <si>
    <t>GCJ31CC71E106K</t>
  </si>
  <si>
    <t>25V</t>
  </si>
  <si>
    <t>10V</t>
  </si>
  <si>
    <t>Pd(W)/</t>
  </si>
  <si>
    <t>Css1</t>
  </si>
  <si>
    <t>50V</t>
  </si>
  <si>
    <t>EMK105 B7104KVHF</t>
  </si>
  <si>
    <t>16V</t>
  </si>
  <si>
    <t>22pF</t>
  </si>
  <si>
    <t>C1005C0G1H220J</t>
  </si>
  <si>
    <t>Cff1</t>
  </si>
  <si>
    <t>100uF</t>
  </si>
  <si>
    <t>EMK325ABJ107MM-T</t>
  </si>
  <si>
    <t>Cout1</t>
  </si>
  <si>
    <t>NO</t>
  </si>
  <si>
    <t>TAIYO YUDEN</t>
  </si>
  <si>
    <t>Cin2</t>
  </si>
  <si>
    <t>Cout2</t>
  </si>
  <si>
    <t>47uF</t>
  </si>
  <si>
    <t>Ccomp3</t>
  </si>
  <si>
    <t>82pF</t>
  </si>
  <si>
    <t>C2012X7S1C106K</t>
  </si>
  <si>
    <t>Cinx1,Cvcc1,Cvcc2</t>
  </si>
  <si>
    <t>470nH</t>
  </si>
  <si>
    <t>Inductor</t>
  </si>
  <si>
    <t>L1(validity flag 3)</t>
  </si>
  <si>
    <t>3.3uH</t>
  </si>
  <si>
    <t>L2</t>
  </si>
  <si>
    <t>DR127-3R3-R</t>
  </si>
  <si>
    <t>Mouser</t>
  </si>
  <si>
    <t>Eaton</t>
  </si>
  <si>
    <t>12.5*12.5</t>
  </si>
  <si>
    <t>https://www.mouser.de/ProductDetail/Coiltronics-Eaton/DR127-3R3-R?qs=yzwxPInThYRy49thz6gW5A%3D%3D</t>
  </si>
  <si>
    <t>https://www.mouser.de/ProductDetail/TAIYO-YUDEN/EMK325ABJ107MM-T?qs=I6KAKw0tg2y0ShKbEoYruw%3D%3D</t>
  </si>
  <si>
    <t>Transistor</t>
  </si>
  <si>
    <t>BC846B/DG/B4</t>
  </si>
  <si>
    <t>SOT23</t>
  </si>
  <si>
    <t>Q1,Q2,Q3,Q6</t>
  </si>
  <si>
    <t>Q5</t>
  </si>
  <si>
    <t>8905707603 </t>
  </si>
  <si>
    <t>BC856B/DG/B4</t>
  </si>
  <si>
    <t>BSS138BK</t>
  </si>
  <si>
    <t>D1</t>
  </si>
  <si>
    <t>D2</t>
  </si>
  <si>
    <t>Zener Diode</t>
  </si>
  <si>
    <t>6.2V</t>
  </si>
  <si>
    <t>6.8V</t>
  </si>
  <si>
    <t>BZX84-C6V8/DG/B4</t>
  </si>
  <si>
    <t>BZX84-C6V2/DG/B4</t>
  </si>
  <si>
    <t>Q8,Q7</t>
  </si>
  <si>
    <t>5.9V</t>
  </si>
  <si>
    <t>D3</t>
  </si>
  <si>
    <t xml:space="preserve">PLVA659A,215 </t>
  </si>
  <si>
    <t>Nexperia</t>
  </si>
  <si>
    <t>https://www.mouser.de/ProductDetail/Nexperia/PLVA659A215?qs=LOCUfHb8d9vrpSsLhQZodQ%3D%3D</t>
  </si>
  <si>
    <t>Vishay Semiconductors</t>
  </si>
  <si>
    <t>1k</t>
  </si>
  <si>
    <t>R18</t>
  </si>
  <si>
    <t>0.4W</t>
  </si>
  <si>
    <t xml:space="preserve">SMLVN6RGB1W1 </t>
  </si>
  <si>
    <t>LED RGB</t>
  </si>
  <si>
    <t xml:space="preserve">ROHM Semiconductor </t>
  </si>
  <si>
    <t>https://www.mouser.de/ProductDetail/ROHM-Semiconductor/SMLVN6RGB1W1?qs=SP2aZMzhwxgj9%2FpOLyBTKg%3D%3D</t>
  </si>
  <si>
    <t xml:space="preserve">TPS548B28RWWR </t>
  </si>
  <si>
    <t>Buck Converter 7.4V-5V,15A</t>
  </si>
  <si>
    <t>No</t>
  </si>
  <si>
    <t>Texas Instruments</t>
  </si>
  <si>
    <t>https://www.mouser.de/ProductDetail/Texas-Instruments/TPS548B28RWWR?qs=eP2BKZSCXI7lQmDpJPwZNg%3D%3D</t>
  </si>
  <si>
    <t>IC1</t>
  </si>
  <si>
    <t>IC2</t>
  </si>
  <si>
    <t>Boost Converter 5V-12V 3A</t>
  </si>
  <si>
    <t>TPS61288RQQR</t>
  </si>
  <si>
    <t>https://www.mouser.de/ProductDetail/Texas-Instruments/TPS61288RQQR?qs=eP2BKZSCXI7ZX8saYJkaIw%3D%3D</t>
  </si>
  <si>
    <t>Total</t>
  </si>
  <si>
    <t>PCS(120 PCb)</t>
  </si>
  <si>
    <t>Conector 12V</t>
  </si>
  <si>
    <t xml:space="preserve">TB002V-500-02BE </t>
  </si>
  <si>
    <t>Con2</t>
  </si>
  <si>
    <t>15A</t>
  </si>
  <si>
    <t xml:space="preserve">CUI Devices </t>
  </si>
  <si>
    <t>https://www.mouser.de/ProductDetail/CUI-Devices/TB002V-500-02BE?qs=vLWxofP3U2wXHN2%2F5Sa7Iw%3D%3D</t>
  </si>
  <si>
    <t>Conector 5V</t>
  </si>
  <si>
    <t xml:space="preserve">TB008A-508-03BE </t>
  </si>
  <si>
    <t>Con3</t>
  </si>
  <si>
    <t>16A</t>
  </si>
  <si>
    <t>https://www.mouser.de/ProductDetail/CUI-Devices/TB008A-508-03BE?qs=vLWxofP3U2ySMdcVUeIORQ%3D%3D</t>
  </si>
  <si>
    <t xml:space="preserve">shunt </t>
  </si>
  <si>
    <t>dimensiune placa 7x4 cm</t>
  </si>
  <si>
    <t>ERJ-3EKF1051V</t>
  </si>
  <si>
    <t>ERJ-3EKF1002V</t>
  </si>
  <si>
    <t>https://ro.mouser.com/ProductDetail/onsemi/SZBZX84C18ET1G?qs=PJJcWtbOkNXaaQKgmj1r3w%3D%3D</t>
  </si>
  <si>
    <t xml:space="preserve">SZBZX84C18ET1G </t>
  </si>
  <si>
    <t>D5,D6</t>
  </si>
  <si>
    <t>onsemi</t>
  </si>
  <si>
    <t>Vz=18 V</t>
  </si>
  <si>
    <t>https://ro.mouser.com/ProductDetail/Panasonic/ERJ-3EKF1051V?qs=iBwFsHVUAOdt7mjchmosmg%3D%3D</t>
  </si>
  <si>
    <t>https://ro.mouser.com/ProductDetail/Panasonic/ERJ-3EKF1002V?qs=H7k1u0Mp9JSrGPQ5%2F5COuw%3D%3D</t>
  </si>
  <si>
    <t xml:space="preserve">ERJ-2RKF3002X </t>
  </si>
  <si>
    <t>https://ro.mouser.com/ProductDetail/Panasonic/ERJ-2RKF3002X?qs=YMBIwoNQYdUbBi%2FRvk4y2Q%3D%3D</t>
  </si>
  <si>
    <t>ERJ2RKF2150..</t>
  </si>
  <si>
    <t>https://ro.mouser.com/ProductDetail/Panasonic/ERJ-2RKF2150X?qs=YMBIwoNQYdVqzoc6JdDrnQ%3D%3D</t>
  </si>
  <si>
    <t xml:space="preserve">ERJ-3EKF1000V </t>
  </si>
  <si>
    <t>https://ro.mouser.com/ProductDetail/Panasonic/ERJ-3EKF1000V?qs=H7k1u0Mp9JS7i8KGO5m47A%3D%3D</t>
  </si>
  <si>
    <t>https://ro.mouser.com/ProductDetail/Vishay-Draloric/SMM02040C1500FB000?qs=YmMt7wOBEV6CUbS8YnCUxA%3D%3D</t>
  </si>
  <si>
    <t>46.4k</t>
  </si>
  <si>
    <t>4.22k</t>
  </si>
  <si>
    <t>https://ro.mouser.com/ProductDetail/Vishay-Draloric/SMM02040C1002FB300?qs=qWN1TmMR3zWb5eg%2FHJtpkQ%3D%3D</t>
  </si>
  <si>
    <t>https://ro.mouser.com/ProductDetail/Vishay-Draloric/SMM02040C3012FB000?qs=YmMt7wOBEV4W0oxUJzEZUg%3D%3D</t>
  </si>
  <si>
    <t>https://ro.mouser.com/ProductDetail/Vishay-Draloric/SMM02040C4872FB300?qs=YmMt7wOBEV4pN8RJv4chvQ%3D%3D</t>
  </si>
  <si>
    <t xml:space="preserve">ERJ-P06F1001V </t>
  </si>
  <si>
    <t>https://ro.mouser.com/ProductDetail/Panasonic/ERJ-P06F1001V?qs=ECfqV4X0oBP%252BH9YeKDUwsA%3D%3D</t>
  </si>
  <si>
    <t>https://ro.mouser.com/ProductDetail/Murata-Electronics/GCJ31CC71E106KA15L?qs=cdbOS8ANM9CGxAbs9j0uWw%3D%3D</t>
  </si>
  <si>
    <t>https://ro.mouser.com/ProductDetail/TAIYO-YUDEN/EMK105B7104KVHF?qs=qPaGMJUC%252BSvjL9YWN7IlLg%3D%3D</t>
  </si>
  <si>
    <t>https://ro.mouser.com/ProductDetail/TDK/C1005C0G1H220J050BA?qs=NRhsANhppD8lReGTjWJx7w%3D%3D</t>
  </si>
  <si>
    <t>https://ro.mouser.com/ProductDetail/TDK/C2012X7S1C106K125AC?qs=%2FMnl7%252B4XF4XdPc0Lsf4TrQ%3D%3D</t>
  </si>
  <si>
    <t>https://ro.mouser.com/ProductDetail/Murata-Electronics/GCM1555C1H820JA16J?qs=hNud%2FORuBR23aUGl%2F%2F7pmw%3D%3D</t>
  </si>
  <si>
    <t>https://ro.mouser.com/ProductDetail/Nexperia/BC846B215?qs=me8TqzrmIYUpQR4a7Yjcpw%3D%3D</t>
  </si>
  <si>
    <t>https://ro.mouser.com/ProductDetail/Nexperia/BC856B215?qs=me8TqzrmIYV4nfvivgLtHg%3D%3D</t>
  </si>
  <si>
    <t>https://ro.mouser.com/ProductDetail/Nexperia/BSS138BK215?qs=A1cBxND5mHIu7uZeHkM5Xw%3D%3D</t>
  </si>
  <si>
    <t>https://ro.mouser.com/ProductDetail/Nexperia/BZX84-C6V2215?qs=me8TqzrmIYW2w43VrIcLoQ%3D%3D</t>
  </si>
  <si>
    <t>https://ro.mouser.com/ProductDetail/Nexperia/BZX84-C6V8215?qs=me8TqzrmIYUC%2FmhXCei53w%3D%3D</t>
  </si>
  <si>
    <t>https://ro.mouser.com/ProductDetail/Panasonic/ERJ-3EKF4642V?qs=ZIkkZGOLt6VzvihicAjlcQ%3D%3D</t>
  </si>
  <si>
    <t xml:space="preserve">ERJ-3EKF4642V </t>
  </si>
  <si>
    <t>https://ro.mouser.com/ProductDetail/Panasonic/ERJ-6ENF4221V?qs=50QC8w71jAuiHdIr1LN%2FGg%3D%3D</t>
  </si>
  <si>
    <t xml:space="preserve">ERJ-6ENF4221V </t>
  </si>
  <si>
    <t>1267360139 </t>
  </si>
  <si>
    <t>1267360764 </t>
  </si>
  <si>
    <t xml:space="preserve">WSLP25122L000FEA </t>
  </si>
  <si>
    <t>Rshunt</t>
  </si>
  <si>
    <t>2m</t>
  </si>
  <si>
    <t>https://ro.mouser.com/ProductDetail/Vishay-Dale/WSLP25122L000FEA?qs=2spUtbtSOvgvujTJtbPm4A%3D%3D</t>
  </si>
  <si>
    <t>https://ro.mouser.com/ProductDetail/Panasonic/ERJ-2RKF7322X?qs=sGAEpiMZZMtlubZbdhIBIEpCgapuOP%252Bo9NJK5exLbC4%3D</t>
  </si>
  <si>
    <t>ERJ-2RKF7322X</t>
  </si>
  <si>
    <t xml:space="preserve">ERJ-U02F7321X </t>
  </si>
  <si>
    <t xml:space="preserve">ERJ-3EKF9313V </t>
  </si>
  <si>
    <t>https://ro.mouser.com/ProductDetail/Panasonic/ERJ-3EKF9313V?qs=iBwFsHVUAOfSXroTZTApRQ%3D%3D</t>
  </si>
  <si>
    <t>https://ro.mouser.com/ProductDetail/Panasonic/ERJ-U02F7321X?qs=Xx7DtTQCah%252BalVe5mZQ%2FvA%3D%3D</t>
  </si>
  <si>
    <t>https://ro.mouser.com/ProductDetail/Panasonic/ERJ-3EKF3402V?qs=MVjVSMjNRMoColwX0M0XWQ%3D%3D</t>
  </si>
  <si>
    <t xml:space="preserve">ERJ-3EKF3402V </t>
  </si>
  <si>
    <t xml:space="preserve">C1608X7R1A225K080AC </t>
  </si>
  <si>
    <t>120nF</t>
  </si>
  <si>
    <t xml:space="preserve">GRM155R61A124KE19D </t>
  </si>
  <si>
    <t>https://ro.mouser.com/ProductDetail/Murata-Electronics/GRM155R61A124KE19D?qs=9U7yHM2lsjQhYpveQnkVyQ%3D%3D</t>
  </si>
  <si>
    <t>https://ro.mouser.com/ProductDetail/TDK/C1608X7R1A225K080AC?qs=dfay7wIA1uF2Ft0%252BgrUWSg%3D%3D</t>
  </si>
  <si>
    <t xml:space="preserve">GRM32ER61C476KE15K </t>
  </si>
  <si>
    <t>https://ro.mouser.com/ProductDetail/Murata-Electronics/GRM32ER61C476KE15K?qs=N3Kl9KD794Qv8YP5qllqqg%3D%3D</t>
  </si>
  <si>
    <t xml:space="preserve">IHLP4040DZERR47M11 </t>
  </si>
  <si>
    <t>10.16*10.16mm</t>
  </si>
  <si>
    <t>https://ro.mouser.com/ProductDetail/Vishay-Dale/IHLP4040DZERR47M11?qs=gMuw6kkpPFhlfsyVhS2Guw%3D%3D</t>
  </si>
  <si>
    <t>conuC</t>
  </si>
  <si>
    <t>GCM1555C1H820J</t>
  </si>
  <si>
    <t>current sense amplifier</t>
  </si>
  <si>
    <t>INA180A2QDBVRQ1</t>
  </si>
  <si>
    <t>https://ro.mouser.com/ProductDetail/Texas-Instruments/INA180A2QDBVRQ1?qs=9r4v7xj2LnnPs8OEye75UA%3D%3D</t>
  </si>
  <si>
    <t>R1</t>
  </si>
  <si>
    <t>R2</t>
  </si>
  <si>
    <t>Power PMOS</t>
  </si>
  <si>
    <t>TO252</t>
  </si>
  <si>
    <t>Id=50A</t>
  </si>
  <si>
    <t>https://ro.mouser.com/ProductDetail/Diodes-Incorporated/DMPH3010LK3-13?qs=lQAVKuKFhkLPaCDwjxNuLw%3D%3D</t>
  </si>
  <si>
    <t>F1,F2</t>
  </si>
  <si>
    <t>Cboot1,Cinx2,Cbst2,Cic</t>
  </si>
  <si>
    <t>Fuse size:6.1 mm x 2.69 mm
Current rating:7,8,10,12,15,20A</t>
  </si>
  <si>
    <t xml:space="preserve">0451015.MRL </t>
  </si>
  <si>
    <t>6.1 mm x 2.69 mm</t>
  </si>
  <si>
    <t>39nF</t>
  </si>
  <si>
    <t xml:space="preserve">GRM033R60J393KE19D </t>
  </si>
  <si>
    <t>Ccomp2</t>
  </si>
  <si>
    <t>https://ro.mouser.com/ProductDetail/Murata-Electronics/GRM033R60J393KE19D?qs=563MOeNa05Lb%252BGwRN6cMug%3D%3D</t>
  </si>
  <si>
    <t>R19,R22</t>
  </si>
  <si>
    <t>R6,R8,R23</t>
  </si>
  <si>
    <t>SOT23-5p</t>
  </si>
  <si>
    <t>LED</t>
  </si>
  <si>
    <t>DMPH3010LK3-13</t>
  </si>
  <si>
    <t>https://ro.mouser.com/ProductDetail/576-0451015.MRL</t>
  </si>
  <si>
    <t>GenSupply,ServoSupply,BrainSupply,ConuC,LoudSpeaker,Switch PMOS</t>
  </si>
  <si>
    <t>IC3</t>
  </si>
  <si>
    <t xml:space="preserve">ERJ-H3EF6200V </t>
  </si>
  <si>
    <t>https://www.mouser.de/ProductDetail/Panasonic/ERJ-H3EF6200V?qs=sGAEpiMZZMtlubZbdhIBIGXWvNSLmQjeuXKXyuFwNms%3D</t>
  </si>
  <si>
    <t xml:space="preserve">PZU6.2B2A,115 </t>
  </si>
  <si>
    <t>D4</t>
  </si>
  <si>
    <t>SOD-323-2</t>
  </si>
  <si>
    <t>https://ro.mouser.com/ProductDetail/Nexperia/PZU6.2B2A115?qs=pw%2F%252B4fOKvQtaNgId8DR5HQ%3D%3D</t>
  </si>
  <si>
    <t>Q10,Q11,Q12,Q13</t>
  </si>
  <si>
    <t>R20,R21,R24,R25</t>
  </si>
  <si>
    <t>R9,R10,R11,R12,R13,R14,R15,R16,R31</t>
  </si>
  <si>
    <t>Changed</t>
  </si>
  <si>
    <t>Plus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</si>
</sst>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1" xfId="1" applyBorder="1"/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.mouser.com/ProductDetail/Nexperia/BC856B215?qs=me8TqzrmIYV4nfvivgLtHg%3D%3D" TargetMode="External"/><Relationship Id="rId13" Type="http://schemas.openxmlformats.org/officeDocument/2006/relationships/hyperlink" Target="https://ro.mouser.com/ProductDetail/Panasonic/ERJ-3EKF4642V?qs=ZIkkZGOLt6VzvihicAjlcQ%3D%3D" TargetMode="External"/><Relationship Id="rId3" Type="http://schemas.openxmlformats.org/officeDocument/2006/relationships/hyperlink" Target="https://ro.mouser.com/ProductDetail/onsemi/SZBZX84C18ET1G?qs=PJJcWtbOkNXaaQKgmj1r3w%3D%3D" TargetMode="External"/><Relationship Id="rId7" Type="http://schemas.openxmlformats.org/officeDocument/2006/relationships/hyperlink" Target="https://ro.mouser.com/ProductDetail/Murata-Electronics/GRM033R60J393KE19D?qs=563MOeNa05Lb%252BGwRN6cMug%3D%3D" TargetMode="External"/><Relationship Id="rId12" Type="http://schemas.openxmlformats.org/officeDocument/2006/relationships/hyperlink" Target="https://www.mouser.de/ProductDetail/Nexperia/PLVA659A215?qs=LOCUfHb8d9vrpSsLhQZodQ%3D%3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CUI-Devices/TB002V-500-02BE?qs=vLWxofP3U2wXHN2%2F5Sa7Iw%3D%3D" TargetMode="External"/><Relationship Id="rId16" Type="http://schemas.openxmlformats.org/officeDocument/2006/relationships/hyperlink" Target="https://ro.mouser.com/ProductDetail/Nexperia/PZU6.2B2A115?qs=pw%2F%252B4fOKvQtaNgId8DR5HQ%3D%3D" TargetMode="External"/><Relationship Id="rId1" Type="http://schemas.openxmlformats.org/officeDocument/2006/relationships/hyperlink" Target="https://de.farnell.com/en-DE/b/taiyo-yuden" TargetMode="External"/><Relationship Id="rId6" Type="http://schemas.openxmlformats.org/officeDocument/2006/relationships/hyperlink" Target="https://ro.mouser.com/ProductDetail/Panasonic/ERJ-3EKF3402V?qs=MVjVSMjNRMoColwX0M0XWQ%3D%3D" TargetMode="External"/><Relationship Id="rId11" Type="http://schemas.openxmlformats.org/officeDocument/2006/relationships/hyperlink" Target="https://ro.mouser.com/ProductDetail/Nexperia/BZX84-C6V8215?qs=me8TqzrmIYUC%2FmhXCei53w%3D%3D" TargetMode="External"/><Relationship Id="rId5" Type="http://schemas.openxmlformats.org/officeDocument/2006/relationships/hyperlink" Target="https://ro.mouser.com/ProductDetail/Diodes-Incorporated/DMPH3010LK3-13?qs=lQAVKuKFhkLPaCDwjxNuLw%3D%3D" TargetMode="External"/><Relationship Id="rId15" Type="http://schemas.openxmlformats.org/officeDocument/2006/relationships/hyperlink" Target="https://www.mouser.de/ProductDetail/ROHM-Semiconductor/SMLVN6RGB1W1?qs=SP2aZMzhwxgj9%2FpOLyBTKg%3D%3D" TargetMode="External"/><Relationship Id="rId10" Type="http://schemas.openxmlformats.org/officeDocument/2006/relationships/hyperlink" Target="https://ro.mouser.com/ProductDetail/Nexperia/BZX84-C6V2215?qs=me8TqzrmIYW2w43VrIcLoQ%3D%3D" TargetMode="External"/><Relationship Id="rId4" Type="http://schemas.openxmlformats.org/officeDocument/2006/relationships/hyperlink" Target="https://ro.mouser.com/ProductDetail/Nexperia/BSS138BK215?qs=A1cBxND5mHIu7uZeHkM5Xw%3D%3D" TargetMode="External"/><Relationship Id="rId9" Type="http://schemas.openxmlformats.org/officeDocument/2006/relationships/hyperlink" Target="https://ro.mouser.com/ProductDetail/Nexperia/BC846B215?qs=me8TqzrmIYUpQR4a7Yjcpw%3D%3D" TargetMode="External"/><Relationship Id="rId14" Type="http://schemas.openxmlformats.org/officeDocument/2006/relationships/hyperlink" Target="https://ro.mouser.com/ProductDetail/Texas-Instruments/INA180A2QDBVRQ1?qs=9r4v7xj2LnnPs8OEye75U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topLeftCell="B17" zoomScale="70" zoomScaleNormal="70" workbookViewId="0">
      <selection activeCell="O51" sqref="O51"/>
    </sheetView>
  </sheetViews>
  <sheetFormatPr defaultRowHeight="14.4" x14ac:dyDescent="0.3"/>
  <cols>
    <col min="1" max="1" width="15.33203125" customWidth="1"/>
    <col min="2" max="3" width="37" customWidth="1"/>
    <col min="5" max="5" width="33.44140625" customWidth="1"/>
    <col min="6" max="6" width="14.109375" customWidth="1"/>
    <col min="7" max="9" width="14.33203125" customWidth="1"/>
    <col min="10" max="10" width="16.33203125" customWidth="1"/>
    <col min="11" max="11" width="17.5546875" customWidth="1"/>
    <col min="12" max="12" width="33.33203125" customWidth="1"/>
    <col min="13" max="13" width="12.88671875" customWidth="1"/>
    <col min="14" max="14" width="16.44140625" customWidth="1"/>
    <col min="15" max="15" width="14.109375" customWidth="1"/>
    <col min="16" max="16" width="22.44140625" customWidth="1"/>
  </cols>
  <sheetData>
    <row r="1" spans="1:18" x14ac:dyDescent="0.3">
      <c r="A1" s="3" t="s">
        <v>0</v>
      </c>
      <c r="B1" s="3" t="s">
        <v>1</v>
      </c>
      <c r="C1" s="3" t="s">
        <v>11</v>
      </c>
      <c r="D1" s="3" t="s">
        <v>2</v>
      </c>
      <c r="E1" s="3" t="s">
        <v>6</v>
      </c>
      <c r="F1" s="3" t="s">
        <v>3</v>
      </c>
      <c r="G1" s="3" t="s">
        <v>4</v>
      </c>
      <c r="H1" s="3" t="s">
        <v>45</v>
      </c>
      <c r="I1" s="3" t="s">
        <v>7</v>
      </c>
      <c r="J1" s="3" t="s">
        <v>9</v>
      </c>
      <c r="K1" s="3" t="s">
        <v>5</v>
      </c>
      <c r="L1" s="3" t="s">
        <v>8</v>
      </c>
      <c r="M1" s="3" t="s">
        <v>19</v>
      </c>
      <c r="N1" s="3" t="s">
        <v>116</v>
      </c>
      <c r="O1">
        <f>SUM(M2:M47)</f>
        <v>79</v>
      </c>
    </row>
    <row r="2" spans="1:18" x14ac:dyDescent="0.3">
      <c r="A2" s="2">
        <v>1267361351</v>
      </c>
      <c r="B2" s="14" t="s">
        <v>196</v>
      </c>
      <c r="C2" s="2" t="s">
        <v>12</v>
      </c>
      <c r="D2" s="2" t="s">
        <v>10</v>
      </c>
      <c r="E2" s="2" t="s">
        <v>130</v>
      </c>
      <c r="F2" s="4">
        <v>603</v>
      </c>
      <c r="G2" s="5">
        <v>0.01</v>
      </c>
      <c r="H2" s="4">
        <v>0.1</v>
      </c>
      <c r="I2" s="5" t="s">
        <v>13</v>
      </c>
      <c r="J2" s="4" t="s">
        <v>71</v>
      </c>
      <c r="K2" s="4"/>
      <c r="L2" s="4" t="s">
        <v>137</v>
      </c>
      <c r="M2" s="4">
        <v>1</v>
      </c>
      <c r="N2" s="4">
        <f>M2*150</f>
        <v>150</v>
      </c>
    </row>
    <row r="3" spans="1:18" x14ac:dyDescent="0.3">
      <c r="A3" s="2">
        <v>1267361631</v>
      </c>
      <c r="B3" s="18" t="s">
        <v>197</v>
      </c>
      <c r="C3" s="19" t="s">
        <v>12</v>
      </c>
      <c r="D3" s="2">
        <v>620</v>
      </c>
      <c r="E3" s="2" t="s">
        <v>219</v>
      </c>
      <c r="F3" s="4">
        <v>603</v>
      </c>
      <c r="G3" s="5">
        <v>0.01</v>
      </c>
      <c r="H3" s="4">
        <v>0.125</v>
      </c>
      <c r="I3" s="5" t="s">
        <v>13</v>
      </c>
      <c r="J3" s="4" t="s">
        <v>71</v>
      </c>
      <c r="K3" s="4"/>
      <c r="L3" s="3" t="s">
        <v>220</v>
      </c>
      <c r="M3" s="4">
        <v>1</v>
      </c>
      <c r="N3" s="4">
        <f t="shared" ref="N3:N44" si="0">M3*150</f>
        <v>150</v>
      </c>
      <c r="O3" t="s">
        <v>228</v>
      </c>
    </row>
    <row r="4" spans="1:18" x14ac:dyDescent="0.3">
      <c r="A4" s="2">
        <v>1267360318</v>
      </c>
      <c r="B4" s="19" t="s">
        <v>227</v>
      </c>
      <c r="C4" s="2" t="s">
        <v>12</v>
      </c>
      <c r="D4" s="2" t="s">
        <v>14</v>
      </c>
      <c r="E4" s="2" t="s">
        <v>131</v>
      </c>
      <c r="F4" s="4">
        <v>603</v>
      </c>
      <c r="G4" s="5">
        <v>0.01</v>
      </c>
      <c r="H4" s="4">
        <v>0.1</v>
      </c>
      <c r="I4" s="5" t="s">
        <v>13</v>
      </c>
      <c r="J4" s="4" t="s">
        <v>71</v>
      </c>
      <c r="K4" s="4"/>
      <c r="L4" s="4" t="s">
        <v>138</v>
      </c>
      <c r="M4" s="4">
        <v>9</v>
      </c>
      <c r="N4" s="4">
        <f t="shared" si="0"/>
        <v>1350</v>
      </c>
      <c r="O4" t="s">
        <v>229</v>
      </c>
    </row>
    <row r="5" spans="1:18" x14ac:dyDescent="0.3">
      <c r="A5" s="2">
        <v>8905510121</v>
      </c>
      <c r="B5" s="2" t="s">
        <v>16</v>
      </c>
      <c r="C5" s="2" t="s">
        <v>12</v>
      </c>
      <c r="D5" s="2" t="s">
        <v>15</v>
      </c>
      <c r="E5" s="2" t="s">
        <v>139</v>
      </c>
      <c r="F5" s="4">
        <v>402</v>
      </c>
      <c r="G5" s="5">
        <v>0.01</v>
      </c>
      <c r="H5" s="4">
        <v>0.1</v>
      </c>
      <c r="I5" s="5" t="s">
        <v>13</v>
      </c>
      <c r="J5" s="4" t="s">
        <v>71</v>
      </c>
      <c r="K5" s="4"/>
      <c r="L5" s="4" t="s">
        <v>140</v>
      </c>
      <c r="M5" s="4">
        <v>1</v>
      </c>
      <c r="N5" s="4">
        <f t="shared" si="0"/>
        <v>150</v>
      </c>
    </row>
    <row r="6" spans="1:18" x14ac:dyDescent="0.3">
      <c r="A6" s="14">
        <v>8905509512</v>
      </c>
      <c r="B6" s="2" t="s">
        <v>17</v>
      </c>
      <c r="C6" s="2" t="s">
        <v>12</v>
      </c>
      <c r="D6" s="2">
        <v>215</v>
      </c>
      <c r="E6" s="2" t="s">
        <v>141</v>
      </c>
      <c r="F6" s="4">
        <v>402</v>
      </c>
      <c r="G6" s="5">
        <v>0.01</v>
      </c>
      <c r="H6" s="4">
        <v>0.1</v>
      </c>
      <c r="I6" s="5" t="s">
        <v>13</v>
      </c>
      <c r="J6" s="4" t="s">
        <v>71</v>
      </c>
      <c r="K6" s="4"/>
      <c r="L6" s="4" t="s">
        <v>142</v>
      </c>
      <c r="M6" s="4">
        <v>1</v>
      </c>
      <c r="N6" s="4">
        <f t="shared" si="0"/>
        <v>150</v>
      </c>
    </row>
    <row r="7" spans="1:18" x14ac:dyDescent="0.3">
      <c r="A7" s="2">
        <v>1267360346</v>
      </c>
      <c r="B7" s="2" t="s">
        <v>212</v>
      </c>
      <c r="C7" s="2" t="s">
        <v>12</v>
      </c>
      <c r="D7" s="2">
        <v>100</v>
      </c>
      <c r="E7" s="2" t="s">
        <v>143</v>
      </c>
      <c r="F7" s="4">
        <v>603</v>
      </c>
      <c r="G7" s="5">
        <v>0.01</v>
      </c>
      <c r="H7" s="4">
        <v>0.1</v>
      </c>
      <c r="I7" s="5" t="s">
        <v>13</v>
      </c>
      <c r="J7" s="4" t="s">
        <v>71</v>
      </c>
      <c r="K7" s="4"/>
      <c r="L7" s="4" t="s">
        <v>144</v>
      </c>
      <c r="M7" s="4">
        <v>3</v>
      </c>
      <c r="N7" s="4">
        <f t="shared" si="0"/>
        <v>450</v>
      </c>
    </row>
    <row r="8" spans="1:18" ht="23.4" x14ac:dyDescent="0.3">
      <c r="A8" s="2">
        <v>8900633318</v>
      </c>
      <c r="B8" s="2" t="s">
        <v>18</v>
      </c>
      <c r="C8" s="2" t="s">
        <v>12</v>
      </c>
      <c r="D8" s="2">
        <v>150</v>
      </c>
      <c r="E8" s="2" t="s">
        <v>20</v>
      </c>
      <c r="F8" s="4">
        <v>204</v>
      </c>
      <c r="G8" s="5">
        <v>0.01</v>
      </c>
      <c r="H8" s="4">
        <v>0.4</v>
      </c>
      <c r="I8" s="5" t="s">
        <v>13</v>
      </c>
      <c r="J8" s="4" t="s">
        <v>71</v>
      </c>
      <c r="K8" s="4"/>
      <c r="L8" s="4" t="s">
        <v>145</v>
      </c>
      <c r="M8" s="4">
        <v>1</v>
      </c>
      <c r="N8" s="4">
        <f t="shared" si="0"/>
        <v>150</v>
      </c>
      <c r="R8" s="1"/>
    </row>
    <row r="9" spans="1:18" x14ac:dyDescent="0.3">
      <c r="A9" s="2"/>
      <c r="B9" s="2" t="s">
        <v>21</v>
      </c>
      <c r="C9" s="2" t="s">
        <v>12</v>
      </c>
      <c r="D9" s="2" t="s">
        <v>24</v>
      </c>
      <c r="E9" s="15" t="s">
        <v>174</v>
      </c>
      <c r="F9" s="4">
        <v>402</v>
      </c>
      <c r="G9" s="5">
        <v>0.01</v>
      </c>
      <c r="H9" s="4">
        <v>0.1</v>
      </c>
      <c r="I9" s="5" t="s">
        <v>13</v>
      </c>
      <c r="J9" s="4" t="s">
        <v>71</v>
      </c>
      <c r="K9" s="4"/>
      <c r="L9" s="4" t="s">
        <v>173</v>
      </c>
      <c r="M9" s="4">
        <v>1</v>
      </c>
      <c r="N9" s="4">
        <f t="shared" si="0"/>
        <v>150</v>
      </c>
    </row>
    <row r="10" spans="1:18" x14ac:dyDescent="0.3">
      <c r="A10" s="2">
        <v>8900633501</v>
      </c>
      <c r="B10" s="2" t="s">
        <v>22</v>
      </c>
      <c r="C10" s="2" t="s">
        <v>12</v>
      </c>
      <c r="D10" s="2" t="s">
        <v>14</v>
      </c>
      <c r="E10" s="2" t="s">
        <v>27</v>
      </c>
      <c r="F10" s="4">
        <v>204</v>
      </c>
      <c r="G10" s="5">
        <v>0.01</v>
      </c>
      <c r="H10" s="4">
        <v>0.25</v>
      </c>
      <c r="I10" s="5" t="s">
        <v>13</v>
      </c>
      <c r="J10" s="4" t="s">
        <v>71</v>
      </c>
      <c r="K10" s="4"/>
      <c r="L10" s="4" t="s">
        <v>148</v>
      </c>
      <c r="M10" s="4">
        <v>1</v>
      </c>
      <c r="N10" s="4">
        <f t="shared" si="0"/>
        <v>150</v>
      </c>
    </row>
    <row r="11" spans="1:18" x14ac:dyDescent="0.3">
      <c r="A11" s="2">
        <v>8900633547</v>
      </c>
      <c r="B11" s="2" t="s">
        <v>29</v>
      </c>
      <c r="C11" s="2" t="s">
        <v>12</v>
      </c>
      <c r="D11" s="2" t="s">
        <v>25</v>
      </c>
      <c r="E11" s="2" t="s">
        <v>28</v>
      </c>
      <c r="F11" s="4">
        <v>204</v>
      </c>
      <c r="G11" s="5">
        <v>0.01</v>
      </c>
      <c r="H11" s="4">
        <v>0.4</v>
      </c>
      <c r="I11" s="5" t="s">
        <v>13</v>
      </c>
      <c r="J11" s="4" t="s">
        <v>71</v>
      </c>
      <c r="K11" s="4"/>
      <c r="L11" s="4" t="s">
        <v>149</v>
      </c>
      <c r="M11" s="4">
        <v>2</v>
      </c>
      <c r="N11" s="4">
        <f t="shared" si="0"/>
        <v>300</v>
      </c>
    </row>
    <row r="12" spans="1:18" x14ac:dyDescent="0.3">
      <c r="A12" s="2"/>
      <c r="B12" s="14" t="s">
        <v>23</v>
      </c>
      <c r="C12" s="2" t="s">
        <v>12</v>
      </c>
      <c r="D12" s="2" t="s">
        <v>26</v>
      </c>
      <c r="E12" s="2" t="s">
        <v>175</v>
      </c>
      <c r="F12" s="4">
        <v>402</v>
      </c>
      <c r="G12" s="5">
        <v>0.01</v>
      </c>
      <c r="H12" s="4">
        <v>0.4</v>
      </c>
      <c r="I12" s="5" t="s">
        <v>13</v>
      </c>
      <c r="J12" s="4" t="s">
        <v>71</v>
      </c>
      <c r="K12" s="4"/>
      <c r="L12" s="4" t="s">
        <v>178</v>
      </c>
      <c r="M12" s="4">
        <v>1</v>
      </c>
      <c r="N12" s="4">
        <f t="shared" si="0"/>
        <v>150</v>
      </c>
    </row>
    <row r="13" spans="1:18" x14ac:dyDescent="0.3">
      <c r="A13" s="2">
        <v>8900633567</v>
      </c>
      <c r="B13" s="2" t="s">
        <v>34</v>
      </c>
      <c r="C13" s="2" t="s">
        <v>12</v>
      </c>
      <c r="D13" s="2" t="s">
        <v>30</v>
      </c>
      <c r="E13" s="2" t="s">
        <v>36</v>
      </c>
      <c r="F13" s="4">
        <v>204</v>
      </c>
      <c r="G13" s="5">
        <v>0.01</v>
      </c>
      <c r="H13" s="4">
        <v>0.4</v>
      </c>
      <c r="I13" s="5" t="s">
        <v>13</v>
      </c>
      <c r="J13" s="4" t="s">
        <v>71</v>
      </c>
      <c r="K13" s="4"/>
      <c r="L13" s="4" t="s">
        <v>150</v>
      </c>
      <c r="M13" s="4">
        <v>1</v>
      </c>
      <c r="N13" s="4">
        <f t="shared" si="0"/>
        <v>150</v>
      </c>
    </row>
    <row r="14" spans="1:18" x14ac:dyDescent="0.3">
      <c r="A14" s="2">
        <v>8900633694</v>
      </c>
      <c r="B14" s="2" t="s">
        <v>33</v>
      </c>
      <c r="C14" s="2" t="s">
        <v>12</v>
      </c>
      <c r="D14" s="2" t="s">
        <v>31</v>
      </c>
      <c r="E14" s="2" t="s">
        <v>176</v>
      </c>
      <c r="F14" s="4">
        <v>402</v>
      </c>
      <c r="G14" s="5">
        <v>0.01</v>
      </c>
      <c r="H14" s="4">
        <v>0.4</v>
      </c>
      <c r="I14" s="5" t="s">
        <v>13</v>
      </c>
      <c r="J14" s="4" t="s">
        <v>71</v>
      </c>
      <c r="K14" s="4"/>
      <c r="L14" s="4" t="s">
        <v>177</v>
      </c>
      <c r="M14" s="4">
        <v>1</v>
      </c>
      <c r="N14" s="4">
        <f t="shared" si="0"/>
        <v>150</v>
      </c>
    </row>
    <row r="15" spans="1:18" x14ac:dyDescent="0.3">
      <c r="A15" s="2">
        <v>8900633552</v>
      </c>
      <c r="B15" s="2" t="s">
        <v>35</v>
      </c>
      <c r="C15" s="2" t="s">
        <v>12</v>
      </c>
      <c r="D15" s="2" t="s">
        <v>32</v>
      </c>
      <c r="E15" s="2" t="s">
        <v>180</v>
      </c>
      <c r="F15" s="4">
        <v>603</v>
      </c>
      <c r="G15" s="5">
        <v>0.01</v>
      </c>
      <c r="H15" s="4">
        <v>0.4</v>
      </c>
      <c r="I15" s="5" t="s">
        <v>13</v>
      </c>
      <c r="J15" s="4" t="s">
        <v>71</v>
      </c>
      <c r="K15" s="4"/>
      <c r="L15" s="6" t="s">
        <v>179</v>
      </c>
      <c r="M15" s="4">
        <v>1</v>
      </c>
      <c r="N15" s="4">
        <f t="shared" si="0"/>
        <v>150</v>
      </c>
    </row>
    <row r="16" spans="1:18" x14ac:dyDescent="0.3">
      <c r="A16" s="2">
        <v>1261361710</v>
      </c>
      <c r="B16" s="2" t="s">
        <v>99</v>
      </c>
      <c r="C16" s="2" t="s">
        <v>12</v>
      </c>
      <c r="D16" s="2" t="s">
        <v>98</v>
      </c>
      <c r="E16" s="2" t="s">
        <v>151</v>
      </c>
      <c r="F16" s="4">
        <v>805</v>
      </c>
      <c r="G16" s="5">
        <v>0.01</v>
      </c>
      <c r="H16" s="4" t="s">
        <v>100</v>
      </c>
      <c r="I16" s="5" t="s">
        <v>13</v>
      </c>
      <c r="J16" s="4" t="s">
        <v>71</v>
      </c>
      <c r="K16" s="4"/>
      <c r="L16" s="4" t="s">
        <v>152</v>
      </c>
      <c r="M16" s="4">
        <v>1</v>
      </c>
      <c r="N16" s="4">
        <f t="shared" si="0"/>
        <v>150</v>
      </c>
    </row>
    <row r="17" spans="1:14" x14ac:dyDescent="0.3">
      <c r="A17" s="2">
        <v>8909002308</v>
      </c>
      <c r="B17" s="2" t="s">
        <v>38</v>
      </c>
      <c r="C17" s="2" t="s">
        <v>37</v>
      </c>
      <c r="D17" s="2" t="s">
        <v>39</v>
      </c>
      <c r="E17" s="2" t="s">
        <v>42</v>
      </c>
      <c r="F17" s="4">
        <v>1206</v>
      </c>
      <c r="G17" s="5">
        <v>0.1</v>
      </c>
      <c r="H17" s="4" t="s">
        <v>43</v>
      </c>
      <c r="I17" s="5" t="s">
        <v>13</v>
      </c>
      <c r="J17" s="4" t="s">
        <v>71</v>
      </c>
      <c r="K17" s="4"/>
      <c r="L17" s="4" t="s">
        <v>153</v>
      </c>
      <c r="M17" s="4">
        <v>1</v>
      </c>
      <c r="N17" s="4">
        <f t="shared" si="0"/>
        <v>150</v>
      </c>
    </row>
    <row r="18" spans="1:14" x14ac:dyDescent="0.3">
      <c r="A18" s="2">
        <v>8909004143</v>
      </c>
      <c r="B18" s="2" t="s">
        <v>64</v>
      </c>
      <c r="C18" s="2" t="s">
        <v>37</v>
      </c>
      <c r="D18" s="2" t="s">
        <v>40</v>
      </c>
      <c r="E18" s="2" t="s">
        <v>181</v>
      </c>
      <c r="F18" s="4">
        <v>603</v>
      </c>
      <c r="G18" s="5">
        <v>0.1</v>
      </c>
      <c r="H18" s="4" t="s">
        <v>44</v>
      </c>
      <c r="I18" s="5" t="s">
        <v>13</v>
      </c>
      <c r="J18" s="4" t="s">
        <v>71</v>
      </c>
      <c r="K18" s="4"/>
      <c r="L18" s="2" t="s">
        <v>185</v>
      </c>
      <c r="M18" s="4">
        <v>3</v>
      </c>
      <c r="N18" s="4">
        <f t="shared" si="0"/>
        <v>450</v>
      </c>
    </row>
    <row r="19" spans="1:14" x14ac:dyDescent="0.3">
      <c r="A19" s="2">
        <v>8905508111</v>
      </c>
      <c r="B19" s="2" t="s">
        <v>46</v>
      </c>
      <c r="C19" s="2" t="s">
        <v>37</v>
      </c>
      <c r="D19" s="2" t="s">
        <v>182</v>
      </c>
      <c r="E19" s="2" t="s">
        <v>183</v>
      </c>
      <c r="F19" s="4">
        <v>402</v>
      </c>
      <c r="G19" s="5">
        <v>0.1</v>
      </c>
      <c r="H19" s="4" t="s">
        <v>44</v>
      </c>
      <c r="I19" s="5" t="s">
        <v>13</v>
      </c>
      <c r="J19" s="4" t="s">
        <v>71</v>
      </c>
      <c r="K19" s="4"/>
      <c r="L19" s="4" t="s">
        <v>184</v>
      </c>
      <c r="M19" s="4">
        <v>1</v>
      </c>
      <c r="N19" s="4">
        <f t="shared" si="0"/>
        <v>150</v>
      </c>
    </row>
    <row r="20" spans="1:14" x14ac:dyDescent="0.3">
      <c r="A20" s="2">
        <v>8909010247</v>
      </c>
      <c r="B20" s="2" t="s">
        <v>203</v>
      </c>
      <c r="C20" s="2" t="s">
        <v>37</v>
      </c>
      <c r="D20" s="2" t="s">
        <v>41</v>
      </c>
      <c r="E20" s="2" t="s">
        <v>48</v>
      </c>
      <c r="F20" s="4">
        <v>402</v>
      </c>
      <c r="G20" s="5">
        <v>0.1</v>
      </c>
      <c r="H20" s="4" t="s">
        <v>49</v>
      </c>
      <c r="I20" s="5" t="s">
        <v>13</v>
      </c>
      <c r="J20" s="4" t="s">
        <v>71</v>
      </c>
      <c r="K20" s="4"/>
      <c r="L20" s="4" t="s">
        <v>154</v>
      </c>
      <c r="M20" s="4">
        <v>4</v>
      </c>
      <c r="N20" s="4">
        <f t="shared" si="0"/>
        <v>600</v>
      </c>
    </row>
    <row r="21" spans="1:14" x14ac:dyDescent="0.3">
      <c r="A21" s="2">
        <v>1267370668</v>
      </c>
      <c r="B21" s="2" t="s">
        <v>52</v>
      </c>
      <c r="C21" s="2" t="s">
        <v>37</v>
      </c>
      <c r="D21" s="2" t="s">
        <v>50</v>
      </c>
      <c r="E21" s="2" t="s">
        <v>51</v>
      </c>
      <c r="F21" s="4">
        <v>402</v>
      </c>
      <c r="G21" s="5">
        <v>0.05</v>
      </c>
      <c r="H21" s="4" t="s">
        <v>47</v>
      </c>
      <c r="I21" s="5" t="s">
        <v>13</v>
      </c>
      <c r="J21" s="4" t="s">
        <v>71</v>
      </c>
      <c r="K21" s="4"/>
      <c r="L21" s="4" t="s">
        <v>155</v>
      </c>
      <c r="M21" s="4">
        <v>1</v>
      </c>
      <c r="N21" s="4">
        <f t="shared" si="0"/>
        <v>150</v>
      </c>
    </row>
    <row r="22" spans="1:14" ht="31.5" customHeight="1" x14ac:dyDescent="0.3">
      <c r="A22" s="2"/>
      <c r="B22" s="2" t="s">
        <v>55</v>
      </c>
      <c r="C22" s="2" t="s">
        <v>37</v>
      </c>
      <c r="D22" s="2" t="s">
        <v>53</v>
      </c>
      <c r="E22" s="2" t="s">
        <v>54</v>
      </c>
      <c r="F22" s="4">
        <v>1210</v>
      </c>
      <c r="G22" s="5">
        <v>0.2</v>
      </c>
      <c r="H22" s="4" t="s">
        <v>49</v>
      </c>
      <c r="I22" s="5" t="s">
        <v>56</v>
      </c>
      <c r="J22" s="4" t="s">
        <v>71</v>
      </c>
      <c r="K22" s="6" t="s">
        <v>57</v>
      </c>
      <c r="L22" s="7" t="s">
        <v>75</v>
      </c>
      <c r="M22" s="4">
        <v>1</v>
      </c>
      <c r="N22" s="4">
        <f t="shared" si="0"/>
        <v>150</v>
      </c>
    </row>
    <row r="23" spans="1:14" x14ac:dyDescent="0.3">
      <c r="A23" s="2">
        <v>1267370794</v>
      </c>
      <c r="B23" s="2" t="s">
        <v>58</v>
      </c>
      <c r="C23" s="2" t="s">
        <v>37</v>
      </c>
      <c r="D23" s="2" t="s">
        <v>39</v>
      </c>
      <c r="E23" s="2" t="s">
        <v>63</v>
      </c>
      <c r="F23" s="4">
        <v>805</v>
      </c>
      <c r="G23" s="5">
        <v>0.1</v>
      </c>
      <c r="H23" s="4" t="s">
        <v>49</v>
      </c>
      <c r="I23" s="5" t="s">
        <v>13</v>
      </c>
      <c r="J23" s="4" t="s">
        <v>71</v>
      </c>
      <c r="K23" s="4"/>
      <c r="L23" s="4" t="s">
        <v>156</v>
      </c>
      <c r="M23" s="4">
        <v>1</v>
      </c>
      <c r="N23" s="4">
        <f t="shared" si="0"/>
        <v>150</v>
      </c>
    </row>
    <row r="24" spans="1:14" x14ac:dyDescent="0.3">
      <c r="A24" s="2">
        <v>1267370038</v>
      </c>
      <c r="B24" s="2" t="s">
        <v>59</v>
      </c>
      <c r="C24" s="2" t="s">
        <v>37</v>
      </c>
      <c r="D24" s="2" t="s">
        <v>60</v>
      </c>
      <c r="E24" s="2" t="s">
        <v>186</v>
      </c>
      <c r="F24" s="4">
        <v>2220</v>
      </c>
      <c r="G24" s="5">
        <v>0.1</v>
      </c>
      <c r="H24" s="4" t="s">
        <v>43</v>
      </c>
      <c r="I24" s="5" t="s">
        <v>13</v>
      </c>
      <c r="J24" s="4" t="s">
        <v>71</v>
      </c>
      <c r="K24" s="4"/>
      <c r="L24" s="4" t="s">
        <v>187</v>
      </c>
      <c r="M24" s="4">
        <v>1</v>
      </c>
      <c r="N24" s="4">
        <f t="shared" si="0"/>
        <v>150</v>
      </c>
    </row>
    <row r="25" spans="1:14" x14ac:dyDescent="0.3">
      <c r="A25" s="2">
        <v>8909001614</v>
      </c>
      <c r="B25" s="2" t="s">
        <v>61</v>
      </c>
      <c r="C25" s="2" t="s">
        <v>37</v>
      </c>
      <c r="D25" s="2" t="s">
        <v>62</v>
      </c>
      <c r="E25" s="2" t="s">
        <v>192</v>
      </c>
      <c r="F25" s="4">
        <v>402</v>
      </c>
      <c r="G25" s="5">
        <v>0.05</v>
      </c>
      <c r="H25" s="4" t="s">
        <v>47</v>
      </c>
      <c r="I25" s="5" t="s">
        <v>13</v>
      </c>
      <c r="J25" s="4" t="s">
        <v>71</v>
      </c>
      <c r="K25" s="4"/>
      <c r="L25" s="4" t="s">
        <v>157</v>
      </c>
      <c r="M25" s="4">
        <v>1</v>
      </c>
      <c r="N25" s="4">
        <f t="shared" si="0"/>
        <v>150</v>
      </c>
    </row>
    <row r="26" spans="1:14" x14ac:dyDescent="0.3">
      <c r="A26" s="2">
        <v>8905501211</v>
      </c>
      <c r="B26" s="2" t="s">
        <v>209</v>
      </c>
      <c r="C26" s="2" t="s">
        <v>37</v>
      </c>
      <c r="D26" s="2" t="s">
        <v>207</v>
      </c>
      <c r="E26" s="2" t="s">
        <v>208</v>
      </c>
      <c r="F26" s="4">
        <v>201</v>
      </c>
      <c r="G26" s="5">
        <v>0.1</v>
      </c>
      <c r="H26" s="4" t="s">
        <v>43</v>
      </c>
      <c r="I26" s="5" t="s">
        <v>13</v>
      </c>
      <c r="J26" s="4" t="s">
        <v>71</v>
      </c>
      <c r="K26" s="4"/>
      <c r="L26" s="6" t="s">
        <v>210</v>
      </c>
      <c r="M26" s="4">
        <v>1</v>
      </c>
      <c r="N26" s="4">
        <f t="shared" si="0"/>
        <v>150</v>
      </c>
    </row>
    <row r="27" spans="1:14" x14ac:dyDescent="0.3">
      <c r="A27" s="2">
        <v>8909006392</v>
      </c>
      <c r="B27" s="2" t="s">
        <v>67</v>
      </c>
      <c r="C27" s="2" t="s">
        <v>66</v>
      </c>
      <c r="D27" s="2" t="s">
        <v>65</v>
      </c>
      <c r="E27" s="2" t="s">
        <v>188</v>
      </c>
      <c r="F27" s="4" t="s">
        <v>189</v>
      </c>
      <c r="G27" s="5">
        <v>0.2</v>
      </c>
      <c r="H27" s="4"/>
      <c r="I27" s="5" t="s">
        <v>13</v>
      </c>
      <c r="J27" s="4" t="s">
        <v>71</v>
      </c>
      <c r="K27" s="4"/>
      <c r="L27" s="4" t="s">
        <v>190</v>
      </c>
      <c r="M27" s="4">
        <v>1</v>
      </c>
      <c r="N27" s="4">
        <f t="shared" si="0"/>
        <v>150</v>
      </c>
    </row>
    <row r="28" spans="1:14" x14ac:dyDescent="0.3">
      <c r="A28" s="16"/>
      <c r="B28" s="2" t="s">
        <v>69</v>
      </c>
      <c r="C28" s="2" t="s">
        <v>66</v>
      </c>
      <c r="D28" s="2" t="s">
        <v>68</v>
      </c>
      <c r="E28" s="2" t="s">
        <v>70</v>
      </c>
      <c r="F28" s="4" t="s">
        <v>73</v>
      </c>
      <c r="G28" s="5">
        <v>0.2</v>
      </c>
      <c r="H28" s="4"/>
      <c r="I28" s="5" t="s">
        <v>56</v>
      </c>
      <c r="J28" s="4" t="s">
        <v>71</v>
      </c>
      <c r="K28" s="4" t="s">
        <v>72</v>
      </c>
      <c r="L28" s="4" t="s">
        <v>74</v>
      </c>
      <c r="M28" s="4">
        <v>1</v>
      </c>
      <c r="N28" s="4">
        <f t="shared" si="0"/>
        <v>150</v>
      </c>
    </row>
    <row r="29" spans="1:14" x14ac:dyDescent="0.3">
      <c r="A29" s="2">
        <v>8905707602</v>
      </c>
      <c r="B29" s="2" t="s">
        <v>79</v>
      </c>
      <c r="C29" s="2" t="s">
        <v>76</v>
      </c>
      <c r="D29" s="2"/>
      <c r="E29" s="2" t="s">
        <v>77</v>
      </c>
      <c r="F29" s="4" t="s">
        <v>78</v>
      </c>
      <c r="G29" s="4"/>
      <c r="H29" s="4"/>
      <c r="I29" s="5" t="s">
        <v>13</v>
      </c>
      <c r="J29" s="4" t="s">
        <v>71</v>
      </c>
      <c r="K29" s="4"/>
      <c r="L29" s="6" t="s">
        <v>158</v>
      </c>
      <c r="M29" s="4">
        <v>4</v>
      </c>
      <c r="N29" s="4">
        <f t="shared" si="0"/>
        <v>600</v>
      </c>
    </row>
    <row r="30" spans="1:14" x14ac:dyDescent="0.3">
      <c r="A30" s="2" t="s">
        <v>81</v>
      </c>
      <c r="B30" s="17" t="s">
        <v>80</v>
      </c>
      <c r="C30" s="2" t="s">
        <v>76</v>
      </c>
      <c r="D30" s="2"/>
      <c r="E30" s="2" t="s">
        <v>82</v>
      </c>
      <c r="F30" s="4" t="s">
        <v>78</v>
      </c>
      <c r="G30" s="4"/>
      <c r="H30" s="4"/>
      <c r="I30" s="5" t="s">
        <v>13</v>
      </c>
      <c r="J30" s="4" t="s">
        <v>71</v>
      </c>
      <c r="K30" s="4"/>
      <c r="L30" s="6" t="s">
        <v>159</v>
      </c>
      <c r="M30" s="4">
        <v>1</v>
      </c>
      <c r="N30" s="4">
        <f t="shared" si="0"/>
        <v>150</v>
      </c>
    </row>
    <row r="31" spans="1:14" x14ac:dyDescent="0.3">
      <c r="A31" s="2">
        <v>1267360391</v>
      </c>
      <c r="B31" s="2" t="s">
        <v>91</v>
      </c>
      <c r="C31" s="2" t="s">
        <v>76</v>
      </c>
      <c r="D31" s="2"/>
      <c r="E31" s="2" t="s">
        <v>83</v>
      </c>
      <c r="F31" s="4" t="s">
        <v>78</v>
      </c>
      <c r="G31" s="4"/>
      <c r="H31" s="4"/>
      <c r="I31" s="5" t="s">
        <v>13</v>
      </c>
      <c r="J31" s="4" t="s">
        <v>71</v>
      </c>
      <c r="K31" s="4"/>
      <c r="L31" s="6" t="s">
        <v>160</v>
      </c>
      <c r="M31" s="4">
        <v>2</v>
      </c>
      <c r="N31" s="4">
        <f t="shared" si="0"/>
        <v>300</v>
      </c>
    </row>
    <row r="32" spans="1:14" x14ac:dyDescent="0.3">
      <c r="A32" s="2">
        <v>8909000268</v>
      </c>
      <c r="B32" s="2" t="s">
        <v>84</v>
      </c>
      <c r="C32" s="2" t="s">
        <v>86</v>
      </c>
      <c r="D32" s="2"/>
      <c r="E32" s="2" t="s">
        <v>90</v>
      </c>
      <c r="F32" s="4" t="s">
        <v>78</v>
      </c>
      <c r="G32" s="4"/>
      <c r="H32" s="4" t="s">
        <v>87</v>
      </c>
      <c r="I32" s="5" t="s">
        <v>13</v>
      </c>
      <c r="J32" s="4" t="s">
        <v>71</v>
      </c>
      <c r="K32" s="4"/>
      <c r="L32" s="6" t="s">
        <v>161</v>
      </c>
      <c r="M32" s="4">
        <v>1</v>
      </c>
      <c r="N32" s="4">
        <f t="shared" si="0"/>
        <v>150</v>
      </c>
    </row>
    <row r="33" spans="1:16" x14ac:dyDescent="0.3">
      <c r="A33" s="2">
        <v>8909000278</v>
      </c>
      <c r="B33" s="2" t="s">
        <v>85</v>
      </c>
      <c r="C33" s="2" t="s">
        <v>86</v>
      </c>
      <c r="D33" s="2"/>
      <c r="E33" s="2" t="s">
        <v>89</v>
      </c>
      <c r="F33" s="4" t="s">
        <v>78</v>
      </c>
      <c r="G33" s="4"/>
      <c r="H33" s="4" t="s">
        <v>88</v>
      </c>
      <c r="I33" s="5" t="s">
        <v>13</v>
      </c>
      <c r="J33" s="4" t="s">
        <v>71</v>
      </c>
      <c r="K33" s="4"/>
      <c r="L33" s="6" t="s">
        <v>162</v>
      </c>
      <c r="M33" s="4">
        <v>1</v>
      </c>
      <c r="N33" s="4">
        <f t="shared" si="0"/>
        <v>150</v>
      </c>
    </row>
    <row r="34" spans="1:16" x14ac:dyDescent="0.3">
      <c r="A34" s="2"/>
      <c r="B34" s="2" t="s">
        <v>93</v>
      </c>
      <c r="C34" s="2" t="s">
        <v>86</v>
      </c>
      <c r="D34" s="2"/>
      <c r="E34" s="2" t="s">
        <v>94</v>
      </c>
      <c r="F34" s="4" t="s">
        <v>78</v>
      </c>
      <c r="G34" s="4"/>
      <c r="H34" s="4" t="s">
        <v>92</v>
      </c>
      <c r="I34" s="5" t="s">
        <v>56</v>
      </c>
      <c r="J34" s="4" t="s">
        <v>71</v>
      </c>
      <c r="K34" s="4" t="s">
        <v>95</v>
      </c>
      <c r="L34" s="6" t="s">
        <v>96</v>
      </c>
      <c r="M34" s="4">
        <v>1</v>
      </c>
      <c r="N34" s="4">
        <f t="shared" si="0"/>
        <v>150</v>
      </c>
    </row>
    <row r="35" spans="1:16" x14ac:dyDescent="0.3">
      <c r="A35" s="2"/>
      <c r="B35" s="20" t="s">
        <v>222</v>
      </c>
      <c r="C35" s="2" t="s">
        <v>86</v>
      </c>
      <c r="D35" s="2"/>
      <c r="E35" s="2" t="s">
        <v>221</v>
      </c>
      <c r="F35" t="s">
        <v>223</v>
      </c>
      <c r="G35" s="4"/>
      <c r="H35" s="4" t="s">
        <v>87</v>
      </c>
      <c r="I35" s="5" t="s">
        <v>56</v>
      </c>
      <c r="J35" s="4" t="s">
        <v>71</v>
      </c>
      <c r="K35" s="4" t="s">
        <v>97</v>
      </c>
      <c r="L35" s="6" t="s">
        <v>224</v>
      </c>
      <c r="M35" s="4">
        <v>1</v>
      </c>
      <c r="N35" s="4">
        <f t="shared" si="0"/>
        <v>150</v>
      </c>
      <c r="O35" s="22" t="s">
        <v>228</v>
      </c>
    </row>
    <row r="36" spans="1:16" x14ac:dyDescent="0.3">
      <c r="A36" s="2"/>
      <c r="B36" s="2" t="s">
        <v>214</v>
      </c>
      <c r="C36" s="2" t="s">
        <v>102</v>
      </c>
      <c r="D36" s="2"/>
      <c r="E36" s="2" t="s">
        <v>101</v>
      </c>
      <c r="F36" s="4"/>
      <c r="G36" s="4"/>
      <c r="H36" s="4"/>
      <c r="I36" s="5" t="s">
        <v>56</v>
      </c>
      <c r="J36" s="4" t="s">
        <v>71</v>
      </c>
      <c r="K36" s="4" t="s">
        <v>103</v>
      </c>
      <c r="L36" s="6" t="s">
        <v>104</v>
      </c>
      <c r="M36" s="4">
        <v>1</v>
      </c>
      <c r="N36" s="4">
        <f t="shared" si="0"/>
        <v>150</v>
      </c>
    </row>
    <row r="37" spans="1:16" x14ac:dyDescent="0.3">
      <c r="A37" s="2"/>
      <c r="B37" s="2" t="s">
        <v>110</v>
      </c>
      <c r="C37" s="2" t="s">
        <v>106</v>
      </c>
      <c r="D37" s="2"/>
      <c r="E37" s="2" t="s">
        <v>105</v>
      </c>
      <c r="F37" s="4"/>
      <c r="G37" s="4"/>
      <c r="H37" s="4"/>
      <c r="I37" s="5" t="s">
        <v>107</v>
      </c>
      <c r="J37" s="4" t="s">
        <v>71</v>
      </c>
      <c r="K37" s="4" t="s">
        <v>108</v>
      </c>
      <c r="L37" s="4" t="s">
        <v>109</v>
      </c>
      <c r="M37" s="4">
        <v>1</v>
      </c>
      <c r="N37" s="4">
        <f t="shared" si="0"/>
        <v>150</v>
      </c>
    </row>
    <row r="38" spans="1:16" x14ac:dyDescent="0.3">
      <c r="A38" s="2"/>
      <c r="B38" s="2" t="s">
        <v>111</v>
      </c>
      <c r="C38" s="2" t="s">
        <v>112</v>
      </c>
      <c r="D38" s="2"/>
      <c r="E38" s="2" t="s">
        <v>113</v>
      </c>
      <c r="F38" s="4"/>
      <c r="G38" s="4"/>
      <c r="H38" s="4"/>
      <c r="I38" s="5" t="s">
        <v>107</v>
      </c>
      <c r="J38" s="4" t="s">
        <v>71</v>
      </c>
      <c r="K38" s="4" t="s">
        <v>108</v>
      </c>
      <c r="L38" s="4" t="s">
        <v>114</v>
      </c>
      <c r="M38" s="4">
        <v>1</v>
      </c>
      <c r="N38" s="4">
        <f t="shared" si="0"/>
        <v>150</v>
      </c>
    </row>
    <row r="39" spans="1:16" ht="28.8" x14ac:dyDescent="0.3">
      <c r="A39" s="2"/>
      <c r="B39" s="15" t="s">
        <v>217</v>
      </c>
      <c r="C39" s="2" t="s">
        <v>117</v>
      </c>
      <c r="D39" s="2"/>
      <c r="E39" s="2" t="s">
        <v>118</v>
      </c>
      <c r="F39" s="4" t="s">
        <v>119</v>
      </c>
      <c r="G39" s="4"/>
      <c r="H39" s="4" t="s">
        <v>120</v>
      </c>
      <c r="I39" s="5" t="s">
        <v>56</v>
      </c>
      <c r="J39" s="4" t="s">
        <v>71</v>
      </c>
      <c r="K39" s="4" t="s">
        <v>121</v>
      </c>
      <c r="L39" s="6" t="s">
        <v>122</v>
      </c>
      <c r="M39" s="4">
        <v>6</v>
      </c>
      <c r="N39" s="4">
        <f t="shared" si="0"/>
        <v>900</v>
      </c>
    </row>
    <row r="40" spans="1:16" hidden="1" x14ac:dyDescent="0.3">
      <c r="A40" s="2"/>
      <c r="B40" s="2" t="s">
        <v>191</v>
      </c>
      <c r="C40" s="2" t="s">
        <v>123</v>
      </c>
      <c r="D40" s="2"/>
      <c r="E40" s="12" t="s">
        <v>124</v>
      </c>
      <c r="F40" s="4" t="s">
        <v>125</v>
      </c>
      <c r="G40" s="4"/>
      <c r="H40" s="4" t="s">
        <v>126</v>
      </c>
      <c r="I40" s="5" t="s">
        <v>56</v>
      </c>
      <c r="J40" s="4" t="s">
        <v>71</v>
      </c>
      <c r="K40" s="4" t="s">
        <v>121</v>
      </c>
      <c r="L40" s="4" t="s">
        <v>127</v>
      </c>
      <c r="M40" s="4">
        <v>0</v>
      </c>
      <c r="N40" s="4">
        <f t="shared" si="0"/>
        <v>0</v>
      </c>
    </row>
    <row r="41" spans="1:16" x14ac:dyDescent="0.3">
      <c r="A41" s="2"/>
      <c r="B41" s="2" t="s">
        <v>134</v>
      </c>
      <c r="C41" s="2" t="s">
        <v>86</v>
      </c>
      <c r="D41" s="2"/>
      <c r="E41" s="2" t="s">
        <v>133</v>
      </c>
      <c r="F41" s="4" t="s">
        <v>78</v>
      </c>
      <c r="G41" s="4"/>
      <c r="H41" s="3" t="s">
        <v>136</v>
      </c>
      <c r="I41" s="5" t="s">
        <v>56</v>
      </c>
      <c r="J41" s="4" t="s">
        <v>71</v>
      </c>
      <c r="K41" s="4" t="s">
        <v>135</v>
      </c>
      <c r="L41" s="6" t="s">
        <v>132</v>
      </c>
      <c r="M41" s="4">
        <v>4</v>
      </c>
      <c r="N41" s="4">
        <f t="shared" si="0"/>
        <v>600</v>
      </c>
    </row>
    <row r="42" spans="1:16" x14ac:dyDescent="0.3">
      <c r="A42" s="13">
        <v>1267360328</v>
      </c>
      <c r="B42" s="19" t="s">
        <v>226</v>
      </c>
      <c r="C42" s="2" t="s">
        <v>12</v>
      </c>
      <c r="D42" s="13" t="s">
        <v>146</v>
      </c>
      <c r="E42" s="13" t="s">
        <v>164</v>
      </c>
      <c r="F42" s="3">
        <v>603</v>
      </c>
      <c r="G42" s="3"/>
      <c r="H42" s="3"/>
      <c r="I42" s="5" t="s">
        <v>13</v>
      </c>
      <c r="J42" s="4" t="s">
        <v>71</v>
      </c>
      <c r="K42" s="3"/>
      <c r="L42" s="11" t="s">
        <v>163</v>
      </c>
      <c r="M42" s="4">
        <v>2</v>
      </c>
      <c r="N42" s="4">
        <f t="shared" si="0"/>
        <v>300</v>
      </c>
      <c r="O42" t="s">
        <v>229</v>
      </c>
    </row>
    <row r="43" spans="1:16" x14ac:dyDescent="0.3">
      <c r="A43" s="13" t="s">
        <v>167</v>
      </c>
      <c r="B43" s="2" t="s">
        <v>211</v>
      </c>
      <c r="C43" s="2" t="s">
        <v>12</v>
      </c>
      <c r="D43" s="13" t="s">
        <v>147</v>
      </c>
      <c r="E43" s="13" t="s">
        <v>166</v>
      </c>
      <c r="F43" s="3">
        <v>805</v>
      </c>
      <c r="G43" s="3"/>
      <c r="H43" s="3"/>
      <c r="I43" s="3"/>
      <c r="J43" s="4" t="s">
        <v>71</v>
      </c>
      <c r="K43" s="3"/>
      <c r="L43" s="3" t="s">
        <v>165</v>
      </c>
      <c r="M43" s="4">
        <v>4</v>
      </c>
      <c r="N43" s="4">
        <f t="shared" si="0"/>
        <v>600</v>
      </c>
    </row>
    <row r="44" spans="1:16" x14ac:dyDescent="0.3">
      <c r="A44" s="13"/>
      <c r="B44" s="2" t="s">
        <v>218</v>
      </c>
      <c r="C44" s="2" t="s">
        <v>193</v>
      </c>
      <c r="D44" s="13"/>
      <c r="E44" s="13" t="s">
        <v>194</v>
      </c>
      <c r="F44" s="4" t="s">
        <v>213</v>
      </c>
      <c r="G44" s="3"/>
      <c r="H44" s="3"/>
      <c r="I44" s="3"/>
      <c r="J44" s="4" t="s">
        <v>71</v>
      </c>
      <c r="K44" s="3"/>
      <c r="L44" s="11" t="s">
        <v>195</v>
      </c>
      <c r="M44" s="4">
        <v>1</v>
      </c>
      <c r="N44" s="4">
        <f t="shared" si="0"/>
        <v>150</v>
      </c>
    </row>
    <row r="45" spans="1:16" x14ac:dyDescent="0.3">
      <c r="A45" s="13" t="s">
        <v>168</v>
      </c>
      <c r="B45" s="13" t="s">
        <v>170</v>
      </c>
      <c r="C45" s="13" t="s">
        <v>128</v>
      </c>
      <c r="D45" s="13" t="s">
        <v>171</v>
      </c>
      <c r="E45" s="13" t="s">
        <v>169</v>
      </c>
      <c r="F45" s="3">
        <v>2512</v>
      </c>
      <c r="G45" s="3"/>
      <c r="H45" s="3"/>
      <c r="I45" s="3"/>
      <c r="J45" s="4" t="s">
        <v>71</v>
      </c>
      <c r="K45" s="3"/>
      <c r="L45" s="3" t="s">
        <v>172</v>
      </c>
      <c r="M45" s="4">
        <v>1</v>
      </c>
      <c r="N45" s="4">
        <f>M45*150</f>
        <v>150</v>
      </c>
    </row>
    <row r="46" spans="1:16" x14ac:dyDescent="0.3">
      <c r="A46" s="13"/>
      <c r="B46" s="21" t="s">
        <v>225</v>
      </c>
      <c r="C46" s="13" t="s">
        <v>198</v>
      </c>
      <c r="D46" s="13"/>
      <c r="E46" s="13" t="s">
        <v>215</v>
      </c>
      <c r="F46" s="3" t="s">
        <v>199</v>
      </c>
      <c r="G46" s="3"/>
      <c r="H46" s="3" t="s">
        <v>200</v>
      </c>
      <c r="I46" s="3"/>
      <c r="J46" s="4" t="s">
        <v>71</v>
      </c>
      <c r="K46" s="3"/>
      <c r="L46" s="8" t="s">
        <v>201</v>
      </c>
      <c r="M46" s="4">
        <v>2</v>
      </c>
      <c r="N46" s="4">
        <f>M46*150</f>
        <v>300</v>
      </c>
      <c r="O46" t="s">
        <v>229</v>
      </c>
    </row>
    <row r="47" spans="1:16" ht="72" x14ac:dyDescent="0.3">
      <c r="A47" s="3"/>
      <c r="B47" s="3"/>
      <c r="C47" s="3" t="s">
        <v>202</v>
      </c>
      <c r="D47" s="3"/>
      <c r="E47" s="13" t="s">
        <v>205</v>
      </c>
      <c r="F47" t="s">
        <v>206</v>
      </c>
      <c r="G47" s="3"/>
      <c r="H47" s="3" t="s">
        <v>120</v>
      </c>
      <c r="I47" s="3"/>
      <c r="J47" s="4" t="s">
        <v>71</v>
      </c>
      <c r="K47" s="3"/>
      <c r="L47" t="s">
        <v>216</v>
      </c>
      <c r="M47" s="4">
        <v>2</v>
      </c>
      <c r="N47" s="4">
        <f>M47*150</f>
        <v>300</v>
      </c>
      <c r="O47" s="10" t="s">
        <v>204</v>
      </c>
      <c r="P47" s="8"/>
    </row>
    <row r="48" spans="1:16" x14ac:dyDescent="0.3">
      <c r="A48" s="3"/>
      <c r="B48" s="3"/>
      <c r="C48" s="3"/>
      <c r="D48" s="3"/>
      <c r="E48" s="13"/>
      <c r="F48" s="3"/>
      <c r="G48" s="3"/>
      <c r="H48" s="3"/>
      <c r="I48" s="3"/>
      <c r="J48" s="4"/>
      <c r="K48" s="3"/>
      <c r="L48" s="3"/>
      <c r="M48" s="4"/>
      <c r="N48" s="4"/>
      <c r="O48" s="9"/>
      <c r="P48" s="8"/>
    </row>
    <row r="49" spans="1:14" x14ac:dyDescent="0.3">
      <c r="A49" s="3"/>
      <c r="B49" s="3"/>
      <c r="C49" s="3"/>
      <c r="D49" s="3"/>
      <c r="E49" s="3"/>
      <c r="F49" s="3"/>
      <c r="G49" s="3"/>
      <c r="H49" s="3"/>
      <c r="I49" s="3"/>
      <c r="J49" s="4" t="s">
        <v>71</v>
      </c>
      <c r="K49" s="3"/>
      <c r="L49" s="3" t="s">
        <v>115</v>
      </c>
      <c r="M49" s="3">
        <f>SUM(M2:M48)</f>
        <v>79</v>
      </c>
      <c r="N49" s="3">
        <f>SUM(N2:N48)</f>
        <v>11850</v>
      </c>
    </row>
    <row r="51" spans="1:14" x14ac:dyDescent="0.3">
      <c r="B51" t="s">
        <v>129</v>
      </c>
    </row>
  </sheetData>
  <hyperlinks>
    <hyperlink ref="K22" r:id="rId1" display="https://de.farnell.com/en-DE/b/taiyo-yuden" xr:uid="{770974F7-5CC9-49C8-BB1E-72260DF83060}"/>
    <hyperlink ref="L39" r:id="rId2" xr:uid="{B03B890C-39A8-4F2A-BA0F-0AED60A1AD75}"/>
    <hyperlink ref="L41" r:id="rId3" xr:uid="{7EA86EDD-FB09-4D19-B82F-1358B14891C3}"/>
    <hyperlink ref="L31" r:id="rId4" xr:uid="{F5416D2D-5FFB-4F9F-A6D3-FC232BF19901}"/>
    <hyperlink ref="L46" r:id="rId5" xr:uid="{F3F60D28-3EEE-402C-99C3-2F6BF5DB0686}"/>
    <hyperlink ref="L15" r:id="rId6" xr:uid="{494A3DA3-1EA5-4D8E-B5EF-DEECC05ADAAE}"/>
    <hyperlink ref="L26" r:id="rId7" xr:uid="{40B24CBC-CF17-4EE3-B725-F79C887AA7C3}"/>
    <hyperlink ref="L30" r:id="rId8" xr:uid="{9B423936-7EEA-4D8F-BCC1-D9A467DB1F4F}"/>
    <hyperlink ref="L29" r:id="rId9" xr:uid="{0F1D7346-D403-4BEA-992C-5A5C056D0868}"/>
    <hyperlink ref="L32" r:id="rId10" xr:uid="{8A81289A-4067-4E70-AD6A-717966FA6709}"/>
    <hyperlink ref="L33" r:id="rId11" xr:uid="{EF5FECC5-CFC0-4E50-887A-C63CDC0E955D}"/>
    <hyperlink ref="L34" r:id="rId12" xr:uid="{BA6E4CEC-6BBA-4999-8580-B26A781F05F4}"/>
    <hyperlink ref="L42" r:id="rId13" xr:uid="{6B7ECBF7-08A1-4D5D-AE77-7A3CCA926E36}"/>
    <hyperlink ref="L44" r:id="rId14" xr:uid="{E615EA97-4E2E-41DE-B2DF-70AD64CED299}"/>
    <hyperlink ref="L36" r:id="rId15" xr:uid="{E19D0949-9625-4F0C-9711-6079476E94ED}"/>
    <hyperlink ref="L35" r:id="rId16" xr:uid="{F5EB1B92-3680-4336-B55E-122DA31ADFFD}"/>
  </hyperlinks>
  <pageMargins left="0.7" right="0.7" top="0.75" bottom="0.75" header="0.3" footer="0.3"/>
  <pageSetup orientation="portrait" horizontalDpi="1200" verticalDpi="12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Otoiu Marian (XC-DX/EHW1-RO)</dc:creator>
  <cp:lastModifiedBy>FIXED-TERM Otoiu Marian (XC-DX/EHW1-RO)</cp:lastModifiedBy>
  <dcterms:created xsi:type="dcterms:W3CDTF">2015-06-05T18:17:20Z</dcterms:created>
  <dcterms:modified xsi:type="dcterms:W3CDTF">2023-09-06T22:28:26Z</dcterms:modified>
</cp:coreProperties>
</file>