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aye\Documents\Qa\QAapp\"/>
    </mc:Choice>
  </mc:AlternateContent>
  <bookViews>
    <workbookView xWindow="0" yWindow="0" windowWidth="28800" windowHeight="11850"/>
  </bookViews>
  <sheets>
    <sheet name="Email" sheetId="1" r:id="rId1"/>
  </sheets>
  <definedNames>
    <definedName name="qa">Email!XFD1048575-Email!A1048543-Email!A1048544-Email!A1048545-Email!A1048548-Email!A1048549-Email!A1048550-Email!A1048551-Email!A1048552-Email!A1048553-Email!A1048554-Email!A1048555-Email!A1048556-Email!A1048558-Email!A1048559-Email!A1048560-Email!A1048562-Email!A1048563-Email!A1048565-Email!A1048566-Email!A1048567-Email!A1048569-Email!A1048570-Email!A1048571-Email!A1048572-Email!A1048573-Email!A1048574</definedName>
  </definedNames>
  <calcPr calcId="171027"/>
</workbook>
</file>

<file path=xl/calcChain.xml><?xml version="1.0" encoding="utf-8"?>
<calcChain xmlns="http://schemas.openxmlformats.org/spreadsheetml/2006/main">
  <c r="D2" i="1" l="1"/>
  <c r="D6" i="1"/>
  <c r="D11" i="1"/>
  <c r="D17" i="1"/>
  <c r="D22" i="1"/>
  <c r="D29" i="1" l="1"/>
  <c r="E2" i="1"/>
  <c r="G2" i="1" s="1"/>
  <c r="E4" i="1"/>
  <c r="G4" i="1" s="1"/>
  <c r="E6" i="1"/>
  <c r="G6" i="1" s="1"/>
  <c r="E9" i="1"/>
  <c r="G9" i="1" s="1"/>
  <c r="E11" i="1"/>
  <c r="G11" i="1" s="1"/>
  <c r="E12" i="1"/>
  <c r="G12" i="1" s="1"/>
  <c r="E13" i="1"/>
  <c r="G13" i="1" s="1"/>
  <c r="E14" i="1"/>
  <c r="G14" i="1" s="1"/>
  <c r="E20" i="1"/>
  <c r="G20" i="1" s="1"/>
  <c r="E22" i="1"/>
  <c r="G22" i="1" s="1"/>
</calcChain>
</file>

<file path=xl/sharedStrings.xml><?xml version="1.0" encoding="utf-8"?>
<sst xmlns="http://schemas.openxmlformats.org/spreadsheetml/2006/main" count="71" uniqueCount="70">
  <si>
    <t>Areas of Opportunity:</t>
  </si>
  <si>
    <t>Comments:</t>
  </si>
  <si>
    <t>70 and Below- Unacceptable</t>
  </si>
  <si>
    <t>100- Outstanding</t>
  </si>
  <si>
    <t>Scale:</t>
  </si>
  <si>
    <t>TOTAL SCORE</t>
  </si>
  <si>
    <t>Notes:</t>
  </si>
  <si>
    <t>Total Score</t>
  </si>
  <si>
    <t>Score</t>
  </si>
  <si>
    <t>EMAIL EVALUATION DEFINITIONS</t>
  </si>
  <si>
    <t>2.0 Customer Experience</t>
  </si>
  <si>
    <t>3.1 Navigated and utilized all resources and support systems</t>
  </si>
  <si>
    <t>3.2 Followed all individual company guidelines and user rights</t>
  </si>
  <si>
    <t>3.3 Gave accurate and complete information from systems</t>
  </si>
  <si>
    <t>3.4 Accurately identified issues to be resolved</t>
  </si>
  <si>
    <t xml:space="preserve">3.5 Identify steps needed to provide a resolution </t>
  </si>
  <si>
    <t xml:space="preserve">1.0 Authenticating/ Addressing Contact </t>
  </si>
  <si>
    <t>1.2 Addressing the customer by name in response</t>
  </si>
  <si>
    <t>1.3 Using proper closing including name and company name</t>
  </si>
  <si>
    <t>3.0 System Knowledge/Issue Processing</t>
  </si>
  <si>
    <t>2.1 Used understandable language and terminology.</t>
  </si>
  <si>
    <t xml:space="preserve">2.2 Demonstrated professional writing skills </t>
  </si>
  <si>
    <t>2.3  Maintained a courteous tone and rapport with the customer</t>
  </si>
  <si>
    <t>4.0 Follow-Up</t>
  </si>
  <si>
    <t>5.1 Used proper contact/did not create duplicate/correct account</t>
  </si>
  <si>
    <t>5.2 Used proper category/sub category</t>
  </si>
  <si>
    <t>5.4 All required fields were properly filled out</t>
  </si>
  <si>
    <t xml:space="preserve">4.4 Completion of Follow Up within timeline promised </t>
  </si>
  <si>
    <t xml:space="preserve"> 4.3 All relevant notes regarding processing are updated</t>
  </si>
  <si>
    <t>4.2 Ensure all of concerns in email have been addressed</t>
  </si>
  <si>
    <t>4.1 Verified resolution and reassure ownership and consistent follow up</t>
  </si>
  <si>
    <t xml:space="preserve">2.4 Displayed proper sense of empathy </t>
  </si>
  <si>
    <t>5.0 Siebel - Service Request Documentation</t>
  </si>
  <si>
    <t xml:space="preserve">5.3 Service Request is clear and all critical steps were notated/ Reason for the email and resolution is documented </t>
  </si>
  <si>
    <t>SR#:</t>
  </si>
  <si>
    <t>1.1 Agent followed standard Authentication guidelines or client specific Authentication instructions from Client Fact Sheet</t>
  </si>
  <si>
    <t>94-99 Excellent</t>
  </si>
  <si>
    <t>86-93 Average</t>
  </si>
  <si>
    <t>71-85  Needs Improvement</t>
  </si>
  <si>
    <t>5.5 Service Request was closed if issue was resolved (FCRR)</t>
  </si>
  <si>
    <t>5.6 Service Request remained open if follow up was offered or needed</t>
  </si>
  <si>
    <t>Supervisor Review:</t>
  </si>
  <si>
    <t>Review Date (mm/dd/yyyy):</t>
  </si>
  <si>
    <t>Review Manager:</t>
  </si>
  <si>
    <t>Dispute:</t>
  </si>
  <si>
    <t>Dispute Score:</t>
  </si>
  <si>
    <t>Dispute Approval Comments:</t>
  </si>
  <si>
    <t>Dispute Approval:</t>
  </si>
  <si>
    <t>Contact ID:</t>
  </si>
  <si>
    <t>Contact Type:</t>
  </si>
  <si>
    <t>Agent Name:</t>
  </si>
  <si>
    <t>Agent Team:</t>
  </si>
  <si>
    <t xml:space="preserve">Contact Date: </t>
  </si>
  <si>
    <t xml:space="preserve">Case ID/Order ID/ Applicant ID/Specimen ID: </t>
  </si>
  <si>
    <t>Contact Name:</t>
  </si>
  <si>
    <t>Contact Phone:</t>
  </si>
  <si>
    <t>Contact Email:</t>
  </si>
  <si>
    <t>Company Name:</t>
  </si>
  <si>
    <t>Account#:</t>
  </si>
  <si>
    <t>QA Auditor:</t>
  </si>
  <si>
    <t>QA Date:</t>
  </si>
  <si>
    <t>Auto fail Reason (if any):</t>
  </si>
  <si>
    <t>TCX SCORE</t>
  </si>
  <si>
    <t>Auditor CSAT Equivalency Score:</t>
  </si>
  <si>
    <t>How satisfied do you think the costumer was during this interaction</t>
  </si>
  <si>
    <t>The agent understood the customer’s request</t>
  </si>
  <si>
    <t>The agent gave the customer the feeling they cared about the request</t>
  </si>
  <si>
    <t>The agent gave the customer confidence that they could resolve the issue</t>
  </si>
  <si>
    <t>The assistance provided was clear for the customer to understand</t>
  </si>
  <si>
    <t>The resolution (and any follow-up) met the customer’s expectations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</si>
</sst>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4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5">
    <xf numFmtId="0" fontId="0" fillId="0" borderId="0" xfId="0"/>
    <xf numFmtId="0" fontId="2" fillId="2" borderId="0" xfId="0" applyFont="1" applyFill="1"/>
    <xf numFmtId="0" fontId="3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9" xfId="0" applyFill="1" applyBorder="1" applyAlignment="1"/>
    <xf numFmtId="0" fontId="0" fillId="4" borderId="7" xfId="0" applyFill="1" applyBorder="1" applyAlignment="1"/>
    <xf numFmtId="0" fontId="2" fillId="4" borderId="10" xfId="0" applyFont="1" applyFill="1" applyBorder="1" applyAlignment="1">
      <alignment horizontal="left" vertical="center"/>
    </xf>
    <xf numFmtId="0" fontId="6" fillId="2" borderId="14" xfId="0" applyFont="1" applyFill="1" applyBorder="1"/>
    <xf numFmtId="0" fontId="7" fillId="6" borderId="10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/>
    </xf>
    <xf numFmtId="0" fontId="6" fillId="0" borderId="19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12" fillId="2" borderId="0" xfId="0" applyFont="1" applyFill="1"/>
    <xf numFmtId="0" fontId="12" fillId="6" borderId="14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/>
    </xf>
    <xf numFmtId="0" fontId="7" fillId="2" borderId="24" xfId="0" applyFont="1" applyFill="1" applyBorder="1" applyAlignment="1">
      <alignment horizontal="center"/>
    </xf>
    <xf numFmtId="0" fontId="2" fillId="2" borderId="0" xfId="0" applyFont="1" applyFill="1"/>
    <xf numFmtId="0" fontId="0" fillId="2" borderId="14" xfId="0" applyFont="1" applyFill="1" applyBorder="1" applyAlignment="1">
      <alignment horizontal="center"/>
    </xf>
    <xf numFmtId="0" fontId="5" fillId="2" borderId="13" xfId="0" applyFont="1" applyFill="1" applyBorder="1" applyAlignment="1">
      <alignment vertical="top" wrapText="1"/>
    </xf>
    <xf numFmtId="0" fontId="7" fillId="2" borderId="22" xfId="0" applyFont="1" applyFill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9" fillId="2" borderId="20" xfId="0" applyFont="1" applyFill="1" applyBorder="1" applyAlignment="1">
      <alignment vertical="top" wrapText="1"/>
    </xf>
    <xf numFmtId="0" fontId="1" fillId="2" borderId="21" xfId="0" applyFont="1" applyFill="1" applyBorder="1" applyAlignment="1">
      <alignment horizontal="center" vertical="top"/>
    </xf>
    <xf numFmtId="0" fontId="9" fillId="0" borderId="13" xfId="0" applyFont="1" applyBorder="1" applyAlignment="1">
      <alignment vertical="top" wrapText="1"/>
    </xf>
    <xf numFmtId="0" fontId="0" fillId="2" borderId="25" xfId="0" applyFont="1" applyFill="1" applyBorder="1" applyAlignment="1">
      <alignment horizontal="center" vertical="top"/>
    </xf>
    <xf numFmtId="0" fontId="7" fillId="6" borderId="19" xfId="0" applyFont="1" applyFill="1" applyBorder="1" applyAlignment="1">
      <alignment horizontal="center" vertical="center"/>
    </xf>
    <xf numFmtId="0" fontId="10" fillId="8" borderId="17" xfId="0" applyFont="1" applyFill="1" applyBorder="1" applyAlignment="1">
      <alignment vertical="top" wrapText="1"/>
    </xf>
    <xf numFmtId="0" fontId="7" fillId="6" borderId="27" xfId="0" applyFont="1" applyFill="1" applyBorder="1" applyAlignment="1">
      <alignment horizontal="center" vertical="top"/>
    </xf>
    <xf numFmtId="0" fontId="7" fillId="6" borderId="28" xfId="0" applyFont="1" applyFill="1" applyBorder="1" applyAlignment="1">
      <alignment horizontal="center"/>
    </xf>
    <xf numFmtId="0" fontId="9" fillId="0" borderId="29" xfId="0" applyFont="1" applyBorder="1" applyAlignment="1">
      <alignment vertical="top" wrapText="1"/>
    </xf>
    <xf numFmtId="0" fontId="0" fillId="2" borderId="30" xfId="0" applyFont="1" applyFill="1" applyBorder="1" applyAlignment="1">
      <alignment horizontal="center"/>
    </xf>
    <xf numFmtId="0" fontId="11" fillId="2" borderId="31" xfId="0" applyFont="1" applyFill="1" applyBorder="1" applyAlignment="1">
      <alignment horizontal="center"/>
    </xf>
    <xf numFmtId="0" fontId="10" fillId="2" borderId="17" xfId="0" applyFont="1" applyFill="1" applyBorder="1" applyAlignment="1">
      <alignment vertical="top" wrapText="1"/>
    </xf>
    <xf numFmtId="0" fontId="1" fillId="6" borderId="27" xfId="0" applyFont="1" applyFill="1" applyBorder="1" applyAlignment="1">
      <alignment horizontal="center"/>
    </xf>
    <xf numFmtId="0" fontId="13" fillId="9" borderId="13" xfId="0" applyFont="1" applyFill="1" applyBorder="1" applyAlignment="1">
      <alignment vertical="center" wrapText="1"/>
    </xf>
    <xf numFmtId="0" fontId="13" fillId="0" borderId="13" xfId="0" applyFont="1" applyBorder="1" applyAlignment="1">
      <alignment vertical="center" wrapText="1"/>
    </xf>
    <xf numFmtId="0" fontId="13" fillId="0" borderId="29" xfId="0" applyFont="1" applyBorder="1" applyAlignment="1">
      <alignment vertical="center" wrapText="1"/>
    </xf>
    <xf numFmtId="0" fontId="0" fillId="2" borderId="32" xfId="0" applyFont="1" applyFill="1" applyBorder="1" applyAlignment="1">
      <alignment horizontal="center" vertical="top"/>
    </xf>
    <xf numFmtId="0" fontId="7" fillId="2" borderId="31" xfId="0" applyFont="1" applyFill="1" applyBorder="1" applyAlignment="1">
      <alignment horizontal="center"/>
    </xf>
    <xf numFmtId="0" fontId="10" fillId="2" borderId="33" xfId="0" applyFont="1" applyFill="1" applyBorder="1" applyAlignment="1">
      <alignment vertical="top" wrapText="1"/>
    </xf>
    <xf numFmtId="0" fontId="7" fillId="6" borderId="23" xfId="0" applyFont="1" applyFill="1" applyBorder="1" applyAlignment="1">
      <alignment horizontal="center" vertical="top"/>
    </xf>
    <xf numFmtId="0" fontId="7" fillId="6" borderId="34" xfId="0" applyFont="1" applyFill="1" applyBorder="1" applyAlignment="1">
      <alignment horizontal="center"/>
    </xf>
    <xf numFmtId="0" fontId="13" fillId="9" borderId="17" xfId="0" applyFont="1" applyFill="1" applyBorder="1" applyAlignment="1">
      <alignment vertical="center" wrapText="1"/>
    </xf>
    <xf numFmtId="0" fontId="0" fillId="2" borderId="27" xfId="0" applyFont="1" applyFill="1" applyBorder="1" applyAlignment="1">
      <alignment horizontal="center"/>
    </xf>
    <xf numFmtId="0" fontId="0" fillId="2" borderId="28" xfId="0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13" fillId="0" borderId="13" xfId="0" applyFont="1" applyBorder="1"/>
    <xf numFmtId="0" fontId="13" fillId="0" borderId="29" xfId="0" applyFont="1" applyBorder="1"/>
    <xf numFmtId="0" fontId="0" fillId="2" borderId="31" xfId="0" applyFont="1" applyFill="1" applyBorder="1" applyAlignment="1">
      <alignment horizontal="center"/>
    </xf>
    <xf numFmtId="0" fontId="10" fillId="7" borderId="33" xfId="0" applyFont="1" applyFill="1" applyBorder="1" applyAlignment="1">
      <alignment vertical="top" wrapText="1"/>
    </xf>
    <xf numFmtId="0" fontId="9" fillId="2" borderId="17" xfId="0" applyFont="1" applyFill="1" applyBorder="1" applyAlignment="1">
      <alignment vertical="top" wrapText="1"/>
    </xf>
    <xf numFmtId="0" fontId="0" fillId="0" borderId="35" xfId="0" applyFont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9" fillId="2" borderId="29" xfId="0" applyFont="1" applyFill="1" applyBorder="1" applyAlignment="1">
      <alignment vertical="top" wrapText="1"/>
    </xf>
    <xf numFmtId="0" fontId="0" fillId="2" borderId="32" xfId="0" applyFont="1" applyFill="1" applyBorder="1" applyAlignment="1">
      <alignment horizontal="center"/>
    </xf>
    <xf numFmtId="0" fontId="7" fillId="2" borderId="28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 vertical="top"/>
    </xf>
    <xf numFmtId="0" fontId="0" fillId="2" borderId="35" xfId="0" applyFont="1" applyFill="1" applyBorder="1" applyAlignment="1">
      <alignment horizontal="center" vertical="top"/>
    </xf>
    <xf numFmtId="0" fontId="3" fillId="2" borderId="26" xfId="0" applyFont="1" applyFill="1" applyBorder="1" applyAlignment="1">
      <alignment vertical="top" wrapText="1"/>
    </xf>
    <xf numFmtId="0" fontId="5" fillId="2" borderId="36" xfId="0" applyFont="1" applyFill="1" applyBorder="1" applyAlignment="1">
      <alignment vertical="top" wrapText="1"/>
    </xf>
    <xf numFmtId="0" fontId="5" fillId="2" borderId="37" xfId="0" applyFont="1" applyFill="1" applyBorder="1" applyAlignment="1">
      <alignment vertical="top" wrapText="1"/>
    </xf>
    <xf numFmtId="0" fontId="5" fillId="2" borderId="38" xfId="0" applyFont="1" applyFill="1" applyBorder="1" applyAlignment="1">
      <alignment vertical="top" wrapText="1"/>
    </xf>
    <xf numFmtId="0" fontId="5" fillId="8" borderId="13" xfId="0" applyFont="1" applyFill="1" applyBorder="1" applyAlignment="1">
      <alignment vertical="top" wrapText="1"/>
    </xf>
    <xf numFmtId="0" fontId="2" fillId="5" borderId="13" xfId="0" applyFont="1" applyFill="1" applyBorder="1" applyAlignment="1">
      <alignment horizontal="left" vertical="center"/>
    </xf>
    <xf numFmtId="0" fontId="3" fillId="6" borderId="19" xfId="0" applyFont="1" applyFill="1" applyBorder="1" applyAlignment="1">
      <alignment horizontal="center" vertical="center"/>
    </xf>
    <xf numFmtId="0" fontId="14" fillId="5" borderId="13" xfId="0" applyFont="1" applyFill="1" applyBorder="1" applyAlignment="1">
      <alignment horizontal="left" vertical="center"/>
    </xf>
    <xf numFmtId="0" fontId="14" fillId="5" borderId="13" xfId="1" applyFont="1" applyFill="1" applyBorder="1" applyAlignment="1">
      <alignment horizontal="left" vertical="center"/>
    </xf>
    <xf numFmtId="0" fontId="7" fillId="4" borderId="10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5" borderId="40" xfId="0" applyFont="1" applyFill="1" applyBorder="1" applyAlignment="1">
      <alignment horizontal="left" vertical="center"/>
    </xf>
    <xf numFmtId="0" fontId="7" fillId="6" borderId="18" xfId="0" applyFont="1" applyFill="1" applyBorder="1" applyAlignment="1">
      <alignment horizontal="center" vertical="center"/>
    </xf>
    <xf numFmtId="0" fontId="6" fillId="5" borderId="21" xfId="0" applyFont="1" applyFill="1" applyBorder="1"/>
    <xf numFmtId="0" fontId="0" fillId="0" borderId="23" xfId="0" applyBorder="1" applyAlignment="1">
      <alignment wrapText="1"/>
    </xf>
    <xf numFmtId="0" fontId="6" fillId="2" borderId="23" xfId="0" applyFont="1" applyFill="1" applyBorder="1"/>
    <xf numFmtId="0" fontId="6" fillId="2" borderId="18" xfId="0" applyFont="1" applyFill="1" applyBorder="1"/>
    <xf numFmtId="0" fontId="2" fillId="6" borderId="26" xfId="0" applyFont="1" applyFill="1" applyBorder="1"/>
    <xf numFmtId="0" fontId="0" fillId="0" borderId="14" xfId="0" applyBorder="1" applyAlignment="1">
      <alignment wrapText="1"/>
    </xf>
    <xf numFmtId="0" fontId="2" fillId="6" borderId="14" xfId="0" applyFont="1" applyFill="1" applyBorder="1"/>
    <xf numFmtId="0" fontId="0" fillId="6" borderId="14" xfId="0" applyFill="1" applyBorder="1" applyAlignment="1"/>
    <xf numFmtId="0" fontId="0" fillId="6" borderId="14" xfId="0" applyFill="1" applyBorder="1" applyAlignment="1">
      <alignment wrapText="1"/>
    </xf>
    <xf numFmtId="0" fontId="2" fillId="5" borderId="17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2" fillId="2" borderId="16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horizontal="left" vertical="top" wrapText="1"/>
    </xf>
    <xf numFmtId="0" fontId="7" fillId="6" borderId="41" xfId="0" applyFont="1" applyFill="1" applyBorder="1" applyAlignment="1">
      <alignment horizontal="center"/>
    </xf>
    <xf numFmtId="0" fontId="7" fillId="6" borderId="42" xfId="0" applyFont="1" applyFill="1" applyBorder="1" applyAlignment="1">
      <alignment horizontal="center"/>
    </xf>
    <xf numFmtId="0" fontId="3" fillId="10" borderId="39" xfId="0" applyFont="1" applyFill="1" applyBorder="1" applyAlignment="1">
      <alignment horizontal="center" vertical="top" wrapText="1"/>
    </xf>
    <xf numFmtId="0" fontId="3" fillId="10" borderId="11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4" borderId="39" xfId="0" applyFill="1" applyBorder="1" applyAlignment="1">
      <alignment horizontal="center"/>
    </xf>
    <xf numFmtId="0" fontId="0" fillId="4" borderId="1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3"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C000"/>
        </patternFill>
      </fill>
    </dxf>
    <dxf>
      <font>
        <b/>
        <i val="0"/>
        <color theme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4"/>
  <sheetViews>
    <sheetView showGridLines="0" showRowColHeaders="0" tabSelected="1" zoomScale="85" zoomScaleNormal="85" workbookViewId="0">
      <selection activeCell="B1" sqref="B1"/>
    </sheetView>
  </sheetViews>
  <sheetFormatPr defaultColWidth="9.140625" defaultRowHeight="15.75" x14ac:dyDescent="0.25"/>
  <cols>
    <col min="1" max="1" width="9.140625" style="1"/>
    <col min="2" max="2" width="70.5703125" style="1" bestFit="1" customWidth="1"/>
    <col min="3" max="3" width="14.140625" style="3" bestFit="1" customWidth="1"/>
    <col min="4" max="4" width="16.85546875" style="2" customWidth="1"/>
    <col min="5" max="5" width="4.5703125" style="1" hidden="1" customWidth="1"/>
    <col min="6" max="6" width="14.85546875" style="1" hidden="1" customWidth="1"/>
    <col min="7" max="7" width="9.140625" style="1" hidden="1" customWidth="1"/>
    <col min="8" max="8" width="70.42578125" style="1" customWidth="1"/>
    <col min="9" max="16384" width="9.140625" style="1"/>
  </cols>
  <sheetData>
    <row r="1" spans="2:8" s="14" customFormat="1" ht="31.5" customHeight="1" thickBot="1" x14ac:dyDescent="0.3">
      <c r="B1" s="27" t="s">
        <v>9</v>
      </c>
      <c r="C1" s="27" t="s">
        <v>8</v>
      </c>
      <c r="D1" s="27" t="s">
        <v>7</v>
      </c>
      <c r="E1" s="15"/>
      <c r="F1" s="15"/>
      <c r="G1" s="15"/>
      <c r="H1" s="66" t="s">
        <v>6</v>
      </c>
    </row>
    <row r="2" spans="2:8" ht="20.100000000000001" customHeight="1" x14ac:dyDescent="0.25">
      <c r="B2" s="28" t="s">
        <v>16</v>
      </c>
      <c r="C2" s="29">
        <v>10</v>
      </c>
      <c r="D2" s="30">
        <f>SUM(D3,D4,D5)</f>
        <v>0</v>
      </c>
      <c r="E2" s="1" t="e">
        <f>IF(D2,F4,#REF!)</f>
        <v>#REF!</v>
      </c>
      <c r="G2" s="1" t="e">
        <f>E2</f>
        <v>#REF!</v>
      </c>
      <c r="H2" s="78"/>
    </row>
    <row r="3" spans="2:8" ht="30" x14ac:dyDescent="0.25">
      <c r="B3" s="64" t="s">
        <v>35</v>
      </c>
      <c r="C3" s="24">
        <v>6</v>
      </c>
      <c r="D3" s="17"/>
      <c r="H3" s="79"/>
    </row>
    <row r="4" spans="2:8" x14ac:dyDescent="0.25">
      <c r="B4" s="25" t="s">
        <v>17</v>
      </c>
      <c r="C4" s="19">
        <v>2</v>
      </c>
      <c r="D4" s="12"/>
      <c r="E4" s="1" t="e">
        <f>IF(D4,F4,#REF!)</f>
        <v>#REF!</v>
      </c>
      <c r="F4" s="1">
        <v>1</v>
      </c>
      <c r="G4" s="1" t="e">
        <f>E4</f>
        <v>#REF!</v>
      </c>
      <c r="H4" s="79"/>
    </row>
    <row r="5" spans="2:8" ht="16.5" thickBot="1" x14ac:dyDescent="0.3">
      <c r="B5" s="31" t="s">
        <v>18</v>
      </c>
      <c r="C5" s="32">
        <v>2</v>
      </c>
      <c r="D5" s="33"/>
      <c r="H5" s="79"/>
    </row>
    <row r="6" spans="2:8" x14ac:dyDescent="0.25">
      <c r="B6" s="34" t="s">
        <v>10</v>
      </c>
      <c r="C6" s="35">
        <v>30</v>
      </c>
      <c r="D6" s="30">
        <f>SUM(D7,D8,D9,D10)</f>
        <v>0</v>
      </c>
      <c r="E6" s="1" t="e">
        <f>IF(D6,$F$4,#REF!)</f>
        <v>#REF!</v>
      </c>
      <c r="G6" s="1" t="e">
        <f>E6</f>
        <v>#REF!</v>
      </c>
      <c r="H6" s="80"/>
    </row>
    <row r="7" spans="2:8" x14ac:dyDescent="0.25">
      <c r="B7" s="36" t="s">
        <v>20</v>
      </c>
      <c r="C7" s="16">
        <v>10</v>
      </c>
      <c r="D7" s="21"/>
      <c r="H7" s="79"/>
    </row>
    <row r="8" spans="2:8" x14ac:dyDescent="0.25">
      <c r="B8" s="36" t="s">
        <v>21</v>
      </c>
      <c r="C8" s="16">
        <v>10</v>
      </c>
      <c r="D8" s="21"/>
      <c r="H8" s="79"/>
    </row>
    <row r="9" spans="2:8" x14ac:dyDescent="0.25">
      <c r="B9" s="37" t="s">
        <v>22</v>
      </c>
      <c r="C9" s="26">
        <v>7</v>
      </c>
      <c r="D9" s="21"/>
      <c r="E9" s="1" t="e">
        <f>IF(D9,$F$4,#REF!)</f>
        <v>#REF!</v>
      </c>
      <c r="G9" s="1" t="e">
        <f t="shared" ref="G9:G22" si="0">E9</f>
        <v>#REF!</v>
      </c>
      <c r="H9" s="79"/>
    </row>
    <row r="10" spans="2:8" ht="16.5" thickBot="1" x14ac:dyDescent="0.3">
      <c r="B10" s="38" t="s">
        <v>31</v>
      </c>
      <c r="C10" s="39">
        <v>3</v>
      </c>
      <c r="D10" s="40"/>
      <c r="H10" s="79"/>
    </row>
    <row r="11" spans="2:8" ht="16.5" thickBot="1" x14ac:dyDescent="0.3">
      <c r="B11" s="41" t="s">
        <v>19</v>
      </c>
      <c r="C11" s="42">
        <v>25</v>
      </c>
      <c r="D11" s="43">
        <f>SUM(D12,D13,D14,D15,D16)</f>
        <v>0</v>
      </c>
      <c r="E11" s="1" t="e">
        <f>IF(D11,$F$4,#REF!)</f>
        <v>#REF!</v>
      </c>
      <c r="G11" s="1" t="e">
        <f t="shared" si="0"/>
        <v>#REF!</v>
      </c>
      <c r="H11" s="81"/>
    </row>
    <row r="12" spans="2:8" x14ac:dyDescent="0.25">
      <c r="B12" s="44" t="s">
        <v>11</v>
      </c>
      <c r="C12" s="45">
        <v>5</v>
      </c>
      <c r="D12" s="46"/>
      <c r="E12" s="1" t="e">
        <f>IF(D12,$F$4,#REF!)</f>
        <v>#REF!</v>
      </c>
      <c r="G12" s="1" t="e">
        <f t="shared" si="0"/>
        <v>#REF!</v>
      </c>
      <c r="H12" s="79"/>
    </row>
    <row r="13" spans="2:8" x14ac:dyDescent="0.25">
      <c r="B13" s="36" t="s">
        <v>12</v>
      </c>
      <c r="C13" s="19">
        <v>5</v>
      </c>
      <c r="D13" s="47"/>
      <c r="E13" s="1" t="e">
        <f>IF(D13,$F$4,#REF!)</f>
        <v>#REF!</v>
      </c>
      <c r="G13" s="1" t="e">
        <f t="shared" si="0"/>
        <v>#REF!</v>
      </c>
      <c r="H13" s="79"/>
    </row>
    <row r="14" spans="2:8" x14ac:dyDescent="0.25">
      <c r="B14" s="36" t="s">
        <v>13</v>
      </c>
      <c r="C14" s="19">
        <v>5</v>
      </c>
      <c r="D14" s="47"/>
      <c r="E14" s="1" t="e">
        <f>IF(D14,$F$4,#REF!)</f>
        <v>#REF!</v>
      </c>
      <c r="G14" s="1" t="e">
        <f t="shared" si="0"/>
        <v>#REF!</v>
      </c>
      <c r="H14" s="79"/>
    </row>
    <row r="15" spans="2:8" x14ac:dyDescent="0.25">
      <c r="B15" s="48" t="s">
        <v>14</v>
      </c>
      <c r="C15" s="19">
        <v>5</v>
      </c>
      <c r="D15" s="47"/>
      <c r="H15" s="79"/>
    </row>
    <row r="16" spans="2:8" ht="16.5" thickBot="1" x14ac:dyDescent="0.3">
      <c r="B16" s="49" t="s">
        <v>15</v>
      </c>
      <c r="C16" s="32">
        <v>5</v>
      </c>
      <c r="D16" s="50"/>
      <c r="H16" s="79"/>
    </row>
    <row r="17" spans="2:8" s="18" customFormat="1" ht="16.5" thickBot="1" x14ac:dyDescent="0.3">
      <c r="B17" s="51" t="s">
        <v>23</v>
      </c>
      <c r="C17" s="42">
        <v>20</v>
      </c>
      <c r="D17" s="43">
        <f>SUM(D18,D19,D20,D21)</f>
        <v>0</v>
      </c>
      <c r="H17" s="82"/>
    </row>
    <row r="18" spans="2:8" s="18" customFormat="1" x14ac:dyDescent="0.25">
      <c r="B18" s="52" t="s">
        <v>30</v>
      </c>
      <c r="C18" s="53">
        <v>6</v>
      </c>
      <c r="D18" s="54"/>
      <c r="H18" s="79"/>
    </row>
    <row r="19" spans="2:8" s="18" customFormat="1" x14ac:dyDescent="0.25">
      <c r="B19" s="20" t="s">
        <v>29</v>
      </c>
      <c r="C19" s="22">
        <v>4</v>
      </c>
      <c r="D19" s="12"/>
      <c r="H19" s="79"/>
    </row>
    <row r="20" spans="2:8" x14ac:dyDescent="0.25">
      <c r="B20" s="23" t="s">
        <v>28</v>
      </c>
      <c r="C20" s="13">
        <v>4</v>
      </c>
      <c r="D20" s="12"/>
      <c r="E20" s="1" t="e">
        <f>IF(D20,$F$4,#REF!)</f>
        <v>#REF!</v>
      </c>
      <c r="G20" s="1" t="e">
        <f>E20</f>
        <v>#REF!</v>
      </c>
      <c r="H20" s="79"/>
    </row>
    <row r="21" spans="2:8" ht="16.5" thickBot="1" x14ac:dyDescent="0.3">
      <c r="B21" s="55" t="s">
        <v>27</v>
      </c>
      <c r="C21" s="56">
        <v>6</v>
      </c>
      <c r="D21" s="50"/>
      <c r="H21" s="79"/>
    </row>
    <row r="22" spans="2:8" ht="16.5" thickBot="1" x14ac:dyDescent="0.3">
      <c r="B22" s="60" t="s">
        <v>32</v>
      </c>
      <c r="C22" s="58">
        <v>15</v>
      </c>
      <c r="D22" s="43">
        <f>SUM(D23,D24,D25,D26,D27,D28)</f>
        <v>0</v>
      </c>
      <c r="E22" s="1" t="e">
        <f>IF(D22,$F$4,#REF!)</f>
        <v>#REF!</v>
      </c>
      <c r="G22" s="1" t="e">
        <f t="shared" si="0"/>
        <v>#REF!</v>
      </c>
      <c r="H22" s="80"/>
    </row>
    <row r="23" spans="2:8" x14ac:dyDescent="0.25">
      <c r="B23" s="61" t="s">
        <v>24</v>
      </c>
      <c r="C23" s="59">
        <v>2</v>
      </c>
      <c r="D23" s="57"/>
      <c r="H23" s="79"/>
    </row>
    <row r="24" spans="2:8" x14ac:dyDescent="0.25">
      <c r="B24" s="62" t="s">
        <v>25</v>
      </c>
      <c r="C24" s="26">
        <v>2</v>
      </c>
      <c r="D24" s="21"/>
      <c r="H24" s="79"/>
    </row>
    <row r="25" spans="2:8" ht="30" x14ac:dyDescent="0.25">
      <c r="B25" s="62" t="s">
        <v>33</v>
      </c>
      <c r="C25" s="26">
        <v>3</v>
      </c>
      <c r="D25" s="21"/>
      <c r="H25" s="79"/>
    </row>
    <row r="26" spans="2:8" x14ac:dyDescent="0.25">
      <c r="B26" s="62" t="s">
        <v>26</v>
      </c>
      <c r="C26" s="26">
        <v>4</v>
      </c>
      <c r="D26" s="21"/>
      <c r="H26" s="79"/>
    </row>
    <row r="27" spans="2:8" x14ac:dyDescent="0.25">
      <c r="B27" s="62" t="s">
        <v>39</v>
      </c>
      <c r="C27" s="26">
        <v>2</v>
      </c>
      <c r="D27" s="21"/>
      <c r="H27" s="79"/>
    </row>
    <row r="28" spans="2:8" ht="16.5" thickBot="1" x14ac:dyDescent="0.3">
      <c r="B28" s="63" t="s">
        <v>40</v>
      </c>
      <c r="C28" s="39">
        <v>2</v>
      </c>
      <c r="D28" s="40"/>
      <c r="H28" s="79"/>
    </row>
    <row r="29" spans="2:8" ht="20.100000000000001" customHeight="1" thickBot="1" x14ac:dyDescent="0.35">
      <c r="B29" s="11"/>
      <c r="C29" s="10"/>
      <c r="D29" s="9">
        <f>SUM(D2+D6+D11+D17+D22)</f>
        <v>0</v>
      </c>
      <c r="H29" s="75"/>
    </row>
    <row r="30" spans="2:8" ht="20.100000000000001" customHeight="1" thickBot="1" x14ac:dyDescent="0.35">
      <c r="B30" s="8" t="s">
        <v>5</v>
      </c>
      <c r="C30" s="90"/>
      <c r="D30" s="91"/>
      <c r="H30" s="77"/>
    </row>
    <row r="31" spans="2:8" s="18" customFormat="1" ht="20.100000000000001" customHeight="1" thickBot="1" x14ac:dyDescent="0.35">
      <c r="B31" s="73" t="s">
        <v>62</v>
      </c>
      <c r="C31" s="92">
        <v>100</v>
      </c>
      <c r="D31" s="93"/>
      <c r="H31" s="76"/>
    </row>
    <row r="32" spans="2:8" ht="20.100000000000001" customHeight="1" x14ac:dyDescent="0.3">
      <c r="B32" s="72" t="s">
        <v>34</v>
      </c>
      <c r="C32" s="88"/>
      <c r="D32" s="89"/>
      <c r="H32" s="74" t="s">
        <v>4</v>
      </c>
    </row>
    <row r="33" spans="2:8" ht="20.100000000000001" customHeight="1" x14ac:dyDescent="0.3">
      <c r="B33" s="65" t="s">
        <v>48</v>
      </c>
      <c r="C33" s="84"/>
      <c r="D33" s="85"/>
      <c r="H33" s="7" t="s">
        <v>3</v>
      </c>
    </row>
    <row r="34" spans="2:8" ht="20.100000000000001" customHeight="1" x14ac:dyDescent="0.3">
      <c r="B34" s="65" t="s">
        <v>49</v>
      </c>
      <c r="C34" s="84"/>
      <c r="D34" s="85"/>
      <c r="H34" s="7" t="s">
        <v>36</v>
      </c>
    </row>
    <row r="35" spans="2:8" ht="20.100000000000001" customHeight="1" x14ac:dyDescent="0.3">
      <c r="B35" s="65" t="s">
        <v>50</v>
      </c>
      <c r="C35" s="84"/>
      <c r="D35" s="85"/>
      <c r="H35" s="7" t="s">
        <v>37</v>
      </c>
    </row>
    <row r="36" spans="2:8" ht="20.100000000000001" customHeight="1" x14ac:dyDescent="0.3">
      <c r="B36" s="65" t="s">
        <v>51</v>
      </c>
      <c r="C36" s="84"/>
      <c r="D36" s="85"/>
      <c r="H36" s="7" t="s">
        <v>38</v>
      </c>
    </row>
    <row r="37" spans="2:8" ht="20.100000000000001" customHeight="1" x14ac:dyDescent="0.3">
      <c r="B37" s="65" t="s">
        <v>52</v>
      </c>
      <c r="C37" s="84"/>
      <c r="D37" s="85"/>
      <c r="H37" s="7" t="s">
        <v>2</v>
      </c>
    </row>
    <row r="38" spans="2:8" ht="20.100000000000001" customHeight="1" x14ac:dyDescent="0.25">
      <c r="B38" s="65" t="s">
        <v>53</v>
      </c>
      <c r="C38" s="84"/>
      <c r="D38" s="85"/>
    </row>
    <row r="39" spans="2:8" ht="20.100000000000001" customHeight="1" x14ac:dyDescent="0.25">
      <c r="B39" s="67" t="s">
        <v>54</v>
      </c>
      <c r="C39" s="84"/>
      <c r="D39" s="85"/>
    </row>
    <row r="40" spans="2:8" ht="20.100000000000001" customHeight="1" x14ac:dyDescent="0.25">
      <c r="B40" s="65" t="s">
        <v>55</v>
      </c>
      <c r="C40" s="84"/>
      <c r="D40" s="85"/>
    </row>
    <row r="41" spans="2:8" ht="20.100000000000001" customHeight="1" x14ac:dyDescent="0.25">
      <c r="B41" s="65" t="s">
        <v>56</v>
      </c>
      <c r="C41" s="84"/>
      <c r="D41" s="85"/>
    </row>
    <row r="42" spans="2:8" x14ac:dyDescent="0.25">
      <c r="B42" s="65" t="s">
        <v>57</v>
      </c>
      <c r="C42" s="84"/>
      <c r="D42" s="85"/>
    </row>
    <row r="43" spans="2:8" x14ac:dyDescent="0.25">
      <c r="B43" s="65" t="s">
        <v>58</v>
      </c>
      <c r="C43" s="84"/>
      <c r="D43" s="85"/>
    </row>
    <row r="44" spans="2:8" x14ac:dyDescent="0.25">
      <c r="B44" s="65" t="s">
        <v>61</v>
      </c>
      <c r="C44" s="84"/>
      <c r="D44" s="85"/>
    </row>
    <row r="45" spans="2:8" s="18" customFormat="1" x14ac:dyDescent="0.25">
      <c r="B45" s="65" t="s">
        <v>59</v>
      </c>
      <c r="C45" s="70"/>
      <c r="D45" s="71"/>
    </row>
    <row r="46" spans="2:8" x14ac:dyDescent="0.25">
      <c r="B46" s="68" t="s">
        <v>60</v>
      </c>
      <c r="C46" s="84"/>
      <c r="D46" s="85"/>
    </row>
    <row r="47" spans="2:8" x14ac:dyDescent="0.25">
      <c r="B47" s="69" t="s">
        <v>1</v>
      </c>
      <c r="C47" s="5"/>
      <c r="D47" s="4"/>
    </row>
    <row r="48" spans="2:8" x14ac:dyDescent="0.25">
      <c r="B48" s="94"/>
      <c r="C48" s="95"/>
      <c r="D48" s="96"/>
    </row>
    <row r="49" spans="2:4" x14ac:dyDescent="0.25">
      <c r="B49" s="97"/>
      <c r="C49" s="98"/>
      <c r="D49" s="99"/>
    </row>
    <row r="50" spans="2:4" x14ac:dyDescent="0.25">
      <c r="B50" s="100"/>
      <c r="C50" s="101"/>
      <c r="D50" s="102"/>
    </row>
    <row r="51" spans="2:4" x14ac:dyDescent="0.25">
      <c r="B51" s="69" t="s">
        <v>0</v>
      </c>
      <c r="C51" s="5"/>
      <c r="D51" s="4"/>
    </row>
    <row r="52" spans="2:4" x14ac:dyDescent="0.25">
      <c r="B52" s="94"/>
      <c r="C52" s="95"/>
      <c r="D52" s="96"/>
    </row>
    <row r="53" spans="2:4" x14ac:dyDescent="0.25">
      <c r="B53" s="97"/>
      <c r="C53" s="98"/>
      <c r="D53" s="99"/>
    </row>
    <row r="54" spans="2:4" x14ac:dyDescent="0.25">
      <c r="B54" s="97"/>
      <c r="C54" s="98"/>
      <c r="D54" s="99"/>
    </row>
    <row r="55" spans="2:4" x14ac:dyDescent="0.25">
      <c r="B55" s="97"/>
      <c r="C55" s="98"/>
      <c r="D55" s="99"/>
    </row>
    <row r="56" spans="2:4" x14ac:dyDescent="0.25">
      <c r="B56" s="97"/>
      <c r="C56" s="98"/>
      <c r="D56" s="99"/>
    </row>
    <row r="57" spans="2:4" x14ac:dyDescent="0.25">
      <c r="B57" s="97"/>
      <c r="C57" s="98"/>
      <c r="D57" s="99"/>
    </row>
    <row r="58" spans="2:4" x14ac:dyDescent="0.25">
      <c r="B58" s="100"/>
      <c r="C58" s="101"/>
      <c r="D58" s="102"/>
    </row>
    <row r="59" spans="2:4" x14ac:dyDescent="0.25">
      <c r="B59" s="69" t="s">
        <v>41</v>
      </c>
      <c r="C59" s="103"/>
      <c r="D59" s="104"/>
    </row>
    <row r="60" spans="2:4" x14ac:dyDescent="0.25">
      <c r="B60" s="6" t="s">
        <v>42</v>
      </c>
      <c r="C60" s="103"/>
      <c r="D60" s="104"/>
    </row>
    <row r="61" spans="2:4" x14ac:dyDescent="0.25">
      <c r="B61" s="6" t="s">
        <v>43</v>
      </c>
      <c r="C61" s="103"/>
      <c r="D61" s="104"/>
    </row>
    <row r="62" spans="2:4" x14ac:dyDescent="0.25">
      <c r="B62" s="94"/>
      <c r="C62" s="95"/>
      <c r="D62" s="96"/>
    </row>
    <row r="63" spans="2:4" x14ac:dyDescent="0.25">
      <c r="B63" s="97"/>
      <c r="C63" s="98"/>
      <c r="D63" s="99"/>
    </row>
    <row r="64" spans="2:4" x14ac:dyDescent="0.25">
      <c r="B64" s="97"/>
      <c r="C64" s="98"/>
      <c r="D64" s="99"/>
    </row>
    <row r="65" spans="2:4" x14ac:dyDescent="0.25">
      <c r="B65" s="97"/>
      <c r="C65" s="98"/>
      <c r="D65" s="99"/>
    </row>
    <row r="66" spans="2:4" x14ac:dyDescent="0.25">
      <c r="B66" s="97"/>
      <c r="C66" s="98"/>
      <c r="D66" s="99"/>
    </row>
    <row r="67" spans="2:4" x14ac:dyDescent="0.25">
      <c r="B67" s="97"/>
      <c r="C67" s="98"/>
      <c r="D67" s="99"/>
    </row>
    <row r="68" spans="2:4" x14ac:dyDescent="0.25">
      <c r="B68" s="100"/>
      <c r="C68" s="101"/>
      <c r="D68" s="102"/>
    </row>
    <row r="69" spans="2:4" x14ac:dyDescent="0.25">
      <c r="B69" s="69" t="s">
        <v>44</v>
      </c>
      <c r="C69" s="103"/>
      <c r="D69" s="104"/>
    </row>
    <row r="70" spans="2:4" x14ac:dyDescent="0.25">
      <c r="B70" s="6" t="s">
        <v>45</v>
      </c>
      <c r="C70" s="103"/>
      <c r="D70" s="104"/>
    </row>
    <row r="71" spans="2:4" x14ac:dyDescent="0.25">
      <c r="B71" s="6" t="s">
        <v>43</v>
      </c>
      <c r="C71" s="103"/>
      <c r="D71" s="104"/>
    </row>
    <row r="72" spans="2:4" x14ac:dyDescent="0.25">
      <c r="B72" s="94"/>
      <c r="C72" s="95"/>
      <c r="D72" s="96"/>
    </row>
    <row r="73" spans="2:4" x14ac:dyDescent="0.25">
      <c r="B73" s="97"/>
      <c r="C73" s="98"/>
      <c r="D73" s="99"/>
    </row>
    <row r="74" spans="2:4" x14ac:dyDescent="0.25">
      <c r="B74" s="97"/>
      <c r="C74" s="98"/>
      <c r="D74" s="99"/>
    </row>
    <row r="75" spans="2:4" x14ac:dyDescent="0.25">
      <c r="B75" s="97"/>
      <c r="C75" s="98"/>
      <c r="D75" s="99"/>
    </row>
    <row r="76" spans="2:4" x14ac:dyDescent="0.25">
      <c r="B76" s="97"/>
      <c r="C76" s="98"/>
      <c r="D76" s="99"/>
    </row>
    <row r="77" spans="2:4" x14ac:dyDescent="0.25">
      <c r="B77" s="97"/>
      <c r="C77" s="98"/>
      <c r="D77" s="99"/>
    </row>
    <row r="78" spans="2:4" x14ac:dyDescent="0.25">
      <c r="B78" s="100"/>
      <c r="C78" s="101"/>
      <c r="D78" s="102"/>
    </row>
    <row r="79" spans="2:4" x14ac:dyDescent="0.25">
      <c r="B79" s="69" t="s">
        <v>46</v>
      </c>
      <c r="C79" s="103"/>
      <c r="D79" s="104"/>
    </row>
    <row r="80" spans="2:4" x14ac:dyDescent="0.25">
      <c r="B80" s="6" t="s">
        <v>47</v>
      </c>
      <c r="C80" s="103"/>
      <c r="D80" s="104"/>
    </row>
    <row r="81" spans="2:4" x14ac:dyDescent="0.25">
      <c r="B81" s="94"/>
      <c r="C81" s="95"/>
      <c r="D81" s="96"/>
    </row>
    <row r="82" spans="2:4" x14ac:dyDescent="0.25">
      <c r="B82" s="97"/>
      <c r="C82" s="98"/>
      <c r="D82" s="99"/>
    </row>
    <row r="83" spans="2:4" x14ac:dyDescent="0.25">
      <c r="B83" s="97"/>
      <c r="C83" s="98"/>
      <c r="D83" s="99"/>
    </row>
    <row r="84" spans="2:4" x14ac:dyDescent="0.25">
      <c r="B84" s="97"/>
      <c r="C84" s="98"/>
      <c r="D84" s="99"/>
    </row>
    <row r="85" spans="2:4" x14ac:dyDescent="0.25">
      <c r="B85" s="97"/>
      <c r="C85" s="98"/>
      <c r="D85" s="99"/>
    </row>
    <row r="86" spans="2:4" x14ac:dyDescent="0.25">
      <c r="B86" s="97"/>
      <c r="C86" s="98"/>
      <c r="D86" s="99"/>
    </row>
    <row r="87" spans="2:4" x14ac:dyDescent="0.25">
      <c r="B87" s="100"/>
      <c r="C87" s="101"/>
      <c r="D87" s="102"/>
    </row>
    <row r="88" spans="2:4" ht="16.5" thickBot="1" x14ac:dyDescent="0.3">
      <c r="B88" s="69" t="s">
        <v>63</v>
      </c>
      <c r="C88" s="86"/>
      <c r="D88" s="87"/>
    </row>
    <row r="89" spans="2:4" x14ac:dyDescent="0.25">
      <c r="B89" s="83" t="s">
        <v>64</v>
      </c>
      <c r="C89" s="88"/>
      <c r="D89" s="89"/>
    </row>
    <row r="90" spans="2:4" x14ac:dyDescent="0.25">
      <c r="B90" s="65" t="s">
        <v>65</v>
      </c>
      <c r="C90" s="84"/>
      <c r="D90" s="85"/>
    </row>
    <row r="91" spans="2:4" x14ac:dyDescent="0.25">
      <c r="B91" s="65" t="s">
        <v>66</v>
      </c>
      <c r="C91" s="84"/>
      <c r="D91" s="85"/>
    </row>
    <row r="92" spans="2:4" x14ac:dyDescent="0.25">
      <c r="B92" s="65" t="s">
        <v>67</v>
      </c>
      <c r="C92" s="84"/>
      <c r="D92" s="85"/>
    </row>
    <row r="93" spans="2:4" x14ac:dyDescent="0.25">
      <c r="B93" s="65" t="s">
        <v>68</v>
      </c>
      <c r="C93" s="84"/>
      <c r="D93" s="85"/>
    </row>
    <row r="94" spans="2:4" x14ac:dyDescent="0.25">
      <c r="B94" s="65" t="s">
        <v>69</v>
      </c>
      <c r="C94" s="84"/>
      <c r="D94" s="85"/>
    </row>
  </sheetData>
  <mergeCells count="36">
    <mergeCell ref="C79:D79"/>
    <mergeCell ref="C80:D80"/>
    <mergeCell ref="B81:D87"/>
    <mergeCell ref="C32:D32"/>
    <mergeCell ref="C33:D33"/>
    <mergeCell ref="C34:D34"/>
    <mergeCell ref="C35:D35"/>
    <mergeCell ref="C36:D36"/>
    <mergeCell ref="C42:D42"/>
    <mergeCell ref="C43:D43"/>
    <mergeCell ref="C44:D44"/>
    <mergeCell ref="C46:D46"/>
    <mergeCell ref="C37:D37"/>
    <mergeCell ref="C38:D38"/>
    <mergeCell ref="C39:D39"/>
    <mergeCell ref="C30:D30"/>
    <mergeCell ref="C31:D31"/>
    <mergeCell ref="B72:D78"/>
    <mergeCell ref="C59:D59"/>
    <mergeCell ref="B52:D58"/>
    <mergeCell ref="B48:D50"/>
    <mergeCell ref="C60:D60"/>
    <mergeCell ref="C61:D61"/>
    <mergeCell ref="C40:D40"/>
    <mergeCell ref="B62:D68"/>
    <mergeCell ref="C69:D69"/>
    <mergeCell ref="C70:D70"/>
    <mergeCell ref="C71:D71"/>
    <mergeCell ref="C41:D41"/>
    <mergeCell ref="C93:D93"/>
    <mergeCell ref="C94:D94"/>
    <mergeCell ref="C88:D88"/>
    <mergeCell ref="C89:D89"/>
    <mergeCell ref="C90:D90"/>
    <mergeCell ref="C91:D91"/>
    <mergeCell ref="C92:D92"/>
  </mergeCells>
  <conditionalFormatting sqref="C30">
    <cfRule type="cellIs" dxfId="2" priority="4" operator="lessThanOrEqual">
      <formula>70</formula>
    </cfRule>
    <cfRule type="cellIs" dxfId="1" priority="5" operator="between">
      <formula>71</formula>
      <formula>85</formula>
    </cfRule>
    <cfRule type="cellIs" dxfId="0" priority="6" operator="greaterThanOrEqual">
      <formula>86</formula>
    </cfRule>
  </conditionalFormatting>
  <printOptions horizontalCentered="1" verticalCentered="1"/>
  <pageMargins left="0.7" right="0.7" top="0.75" bottom="0.75" header="0.3" footer="0.3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Hardy, Carla (FADV-ATL)</dc:creator>
  <cp:lastModifiedBy>Eric Durrant</cp:lastModifiedBy>
  <dcterms:created xsi:type="dcterms:W3CDTF">2014-10-02T15:34:10Z</dcterms:created>
  <dcterms:modified xsi:type="dcterms:W3CDTF">2017-03-16T21:06:59Z</dcterms:modified>
</cp:coreProperties>
</file>