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 411 Team 4 BOM" sheetId="1" r:id="rId4"/>
  </sheets>
  <definedNames/>
  <calcPr/>
  <extLst>
    <ext uri="GoogleSheetsCustomDataVersion1">
      <go:sheetsCustomData xmlns:go="http://customooxmlschemas.google.com/" r:id="rId5" roundtripDataSignature="AMtx7mhRDeTfHR6lMZHVKip9IRUy2uMb6w=="/>
    </ext>
  </extLst>
</workbook>
</file>

<file path=xl/sharedStrings.xml><?xml version="1.0" encoding="utf-8"?>
<sst xmlns="http://schemas.openxmlformats.org/spreadsheetml/2006/main" count="92" uniqueCount="80">
  <si>
    <t>Bill Of Materials for: Team 4</t>
  </si>
  <si>
    <t>Last modified: 11/9/2022</t>
  </si>
  <si>
    <t>PCB version: 1</t>
  </si>
  <si>
    <t>BOM revision: 1</t>
  </si>
  <si>
    <t>P/NP</t>
  </si>
  <si>
    <t>= Place/Not Place (components marked NP are not stuffed on the board)</t>
  </si>
  <si>
    <t>Count</t>
  </si>
  <si>
    <t>Part References</t>
  </si>
  <si>
    <t>Manufacturer</t>
  </si>
  <si>
    <t>Manufacturer Part Number</t>
  </si>
  <si>
    <t>Description</t>
  </si>
  <si>
    <t>Supplier</t>
  </si>
  <si>
    <t>Supplier Part Number</t>
  </si>
  <si>
    <t>Cost Each</t>
  </si>
  <si>
    <t>Cost Total</t>
  </si>
  <si>
    <t>*1</t>
  </si>
  <si>
    <t>P</t>
  </si>
  <si>
    <t>HiLetgo</t>
  </si>
  <si>
    <t>HD44780</t>
  </si>
  <si>
    <t>LCD Display Module, 2-lines X 16-characters, DC 5 V</t>
  </si>
  <si>
    <t>Amazon</t>
  </si>
  <si>
    <t>U1</t>
  </si>
  <si>
    <t>Arduino</t>
  </si>
  <si>
    <t>ABX00028</t>
  </si>
  <si>
    <t>Arduino Nano Every Microcontroller</t>
  </si>
  <si>
    <t>*2/LightSens</t>
  </si>
  <si>
    <t>Ambient</t>
  </si>
  <si>
    <t>TEMT6000</t>
  </si>
  <si>
    <t>Ambient Light Sensor Breakout</t>
  </si>
  <si>
    <t>SparkFun</t>
  </si>
  <si>
    <t>BOB-08688</t>
  </si>
  <si>
    <t>MIC</t>
  </si>
  <si>
    <t>InvenSense</t>
  </si>
  <si>
    <t>ICS-40180</t>
  </si>
  <si>
    <t>Analog MEMS Microphone Breakout</t>
  </si>
  <si>
    <t>BOB-18011</t>
  </si>
  <si>
    <t>U2, U3, U4, U5, U6, U7, U8, U9, U10, U11, U12</t>
  </si>
  <si>
    <t>NeoPixel</t>
  </si>
  <si>
    <t>SKC6812RV</t>
  </si>
  <si>
    <t>NeoPixel 5050 RGB LED with Integrated Driver Chip (10 Pieces)</t>
  </si>
  <si>
    <t>AdaFruit</t>
  </si>
  <si>
    <t>C1</t>
  </si>
  <si>
    <t>Kemet</t>
  </si>
  <si>
    <t>C0805C105Z4VACTU</t>
  </si>
  <si>
    <t>1 μF ±10% 16V Ceramic Capacitor X5R 0603</t>
  </si>
  <si>
    <t>Newark</t>
  </si>
  <si>
    <t>12AC0624</t>
  </si>
  <si>
    <t>D1</t>
  </si>
  <si>
    <t>ON Semiconductor</t>
  </si>
  <si>
    <t>MBR0520LT1G</t>
  </si>
  <si>
    <t>20 V, 500 mA Schottky Diode</t>
  </si>
  <si>
    <t>RSComponents</t>
  </si>
  <si>
    <t>D2</t>
  </si>
  <si>
    <t>Vishay Semiconductors</t>
  </si>
  <si>
    <t>SMAJ12A-E3/61</t>
  </si>
  <si>
    <t>Transient Voltage Suppressor</t>
  </si>
  <si>
    <t>Mouser</t>
  </si>
  <si>
    <t>625-SMAJ12A-E3</t>
  </si>
  <si>
    <t>R1</t>
  </si>
  <si>
    <t>Bourns</t>
  </si>
  <si>
    <t>TC33X-2-104E</t>
  </si>
  <si>
    <t>100 kΩ Trimmer</t>
  </si>
  <si>
    <t>12AC2558</t>
  </si>
  <si>
    <t>R2, R3</t>
  </si>
  <si>
    <t>Yageo</t>
  </si>
  <si>
    <t>RC0805FR-0710KL</t>
  </si>
  <si>
    <t>10 kΩ ±1%, 125 mW, 150 V Chip Resistor</t>
  </si>
  <si>
    <t>85X1799</t>
  </si>
  <si>
    <t>PS1</t>
  </si>
  <si>
    <t>RECOM</t>
  </si>
  <si>
    <t>R-785.0-1.0</t>
  </si>
  <si>
    <t>1.0 Amp SIP3 Single Output</t>
  </si>
  <si>
    <t xml:space="preserve">	62X9542</t>
  </si>
  <si>
    <t>TOTAL:</t>
  </si>
  <si>
    <t>VERSION INFO</t>
  </si>
  <si>
    <t>Rev</t>
  </si>
  <si>
    <t>Date</t>
  </si>
  <si>
    <t>Notes</t>
  </si>
  <si>
    <t>1.0r1</t>
  </si>
  <si>
    <t>Initial BOM.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</si>
</sst>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-dd-yyyy"/>
    <numFmt numFmtId="166" formatCode="M/d/yyyy"/>
    <numFmt numFmtId="167" formatCode="yyyy-mm-dd"/>
  </numFmts>
  <fonts count="7">
    <font>
      <sz val="10.0"/>
      <color rgb="FF000000"/>
      <name val="Sans"/>
      <scheme val="minor"/>
    </font>
    <font>
      <color theme="1"/>
      <name val="Calibri"/>
    </font>
    <font>
      <b/>
      <color theme="1"/>
      <name val="Calibri"/>
    </font>
    <font>
      <u/>
      <color rgb="FF0000FF"/>
      <name val="Arial"/>
    </font>
    <font>
      <color theme="1"/>
      <name val="Sans"/>
      <scheme val="minor"/>
    </font>
    <font>
      <sz val="9.0"/>
      <color theme="1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2" fontId="2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shrinkToFit="0" wrapText="1"/>
    </xf>
    <xf borderId="1" fillId="3" fontId="6" numFmtId="0" xfId="0" applyAlignment="1" applyBorder="1" applyFill="1" applyFont="1">
      <alignment horizontal="center" readingOrder="0"/>
    </xf>
    <xf borderId="0" fillId="0" fontId="2" numFmtId="164" xfId="0" applyFont="1" applyNumberFormat="1"/>
    <xf borderId="0" fillId="2" fontId="2" numFmtId="0" xfId="0" applyFont="1"/>
    <xf borderId="0" fillId="2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ans"/>
        <a:ea typeface="sans"/>
        <a:cs typeface="sans"/>
      </a:majorFont>
      <a:minorFont>
        <a:latin typeface="sans"/>
        <a:ea typeface="sans"/>
        <a:cs typeface="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43.14"/>
    <col customWidth="1" min="3" max="3" width="9.86"/>
    <col customWidth="1" min="4" max="4" width="19.0"/>
    <col customWidth="1" min="5" max="5" width="26.43"/>
    <col customWidth="1" min="6" max="6" width="49.29"/>
    <col customWidth="1" min="7" max="7" width="12.71"/>
    <col customWidth="1" min="8" max="8" width="20.86"/>
    <col customWidth="1" min="9" max="10" width="8.71"/>
  </cols>
  <sheetData>
    <row r="1" ht="12.75" customHeight="1">
      <c r="A1" s="1" t="s">
        <v>0</v>
      </c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C3" s="5"/>
      <c r="F3" s="5"/>
      <c r="G3" s="5"/>
      <c r="I3" s="6"/>
      <c r="J3" s="6"/>
    </row>
    <row r="4" ht="12.75" customHeight="1">
      <c r="A4" s="4" t="s">
        <v>3</v>
      </c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9" t="s">
        <v>7</v>
      </c>
      <c r="C6" s="9" t="s">
        <v>4</v>
      </c>
      <c r="D6" s="10" t="s">
        <v>8</v>
      </c>
      <c r="E6" s="10" t="s">
        <v>9</v>
      </c>
      <c r="F6" s="9" t="s">
        <v>10</v>
      </c>
      <c r="G6" s="10" t="s">
        <v>11</v>
      </c>
      <c r="H6" s="10" t="s">
        <v>12</v>
      </c>
      <c r="I6" s="11" t="s">
        <v>13</v>
      </c>
      <c r="J6" s="12" t="s">
        <v>14</v>
      </c>
    </row>
    <row r="7" ht="12.75" customHeight="1">
      <c r="A7" s="13">
        <v>1.0</v>
      </c>
      <c r="B7" s="13" t="s">
        <v>15</v>
      </c>
      <c r="C7" s="14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5">
        <v>16497.0</v>
      </c>
      <c r="I7" s="16">
        <v>8.99</v>
      </c>
      <c r="J7" s="17">
        <f t="shared" ref="J7:J17" si="1">I7*A7</f>
        <v>8.99</v>
      </c>
      <c r="K7" s="18"/>
    </row>
    <row r="8" ht="12.75" customHeight="1">
      <c r="A8" s="13">
        <v>4.0</v>
      </c>
      <c r="B8" s="13" t="s">
        <v>21</v>
      </c>
      <c r="C8" s="14" t="s">
        <v>16</v>
      </c>
      <c r="D8" s="13" t="s">
        <v>22</v>
      </c>
      <c r="E8" s="13" t="s">
        <v>23</v>
      </c>
      <c r="F8" s="13" t="s">
        <v>24</v>
      </c>
      <c r="G8" s="14" t="str">
        <f>D8</f>
        <v>Arduino</v>
      </c>
      <c r="H8" s="13">
        <v>7.630049201477E12</v>
      </c>
      <c r="I8" s="16">
        <v>12.0</v>
      </c>
      <c r="J8" s="17">
        <f t="shared" si="1"/>
        <v>48</v>
      </c>
    </row>
    <row r="9" ht="12.75" customHeight="1">
      <c r="A9" s="13">
        <v>4.0</v>
      </c>
      <c r="B9" s="13" t="s">
        <v>25</v>
      </c>
      <c r="C9" s="14" t="s">
        <v>16</v>
      </c>
      <c r="D9" s="13" t="s">
        <v>26</v>
      </c>
      <c r="E9" s="13" t="s">
        <v>27</v>
      </c>
      <c r="F9" s="13" t="s">
        <v>28</v>
      </c>
      <c r="G9" s="13" t="s">
        <v>29</v>
      </c>
      <c r="H9" s="13" t="s">
        <v>30</v>
      </c>
      <c r="I9" s="16">
        <v>4.95</v>
      </c>
      <c r="J9" s="17">
        <f t="shared" si="1"/>
        <v>19.8</v>
      </c>
    </row>
    <row r="10" ht="12.75" customHeight="1">
      <c r="A10" s="13">
        <v>4.0</v>
      </c>
      <c r="B10" s="13" t="s">
        <v>31</v>
      </c>
      <c r="C10" s="14" t="s">
        <v>16</v>
      </c>
      <c r="D10" s="13" t="s">
        <v>32</v>
      </c>
      <c r="E10" s="13" t="s">
        <v>33</v>
      </c>
      <c r="F10" s="13" t="s">
        <v>34</v>
      </c>
      <c r="G10" s="14" t="str">
        <f>G9</f>
        <v>SparkFun</v>
      </c>
      <c r="H10" s="13" t="s">
        <v>35</v>
      </c>
      <c r="I10" s="16">
        <v>6.95</v>
      </c>
      <c r="J10" s="17">
        <f t="shared" si="1"/>
        <v>27.8</v>
      </c>
    </row>
    <row r="11" ht="12.75" customHeight="1">
      <c r="A11" s="13">
        <v>4.0</v>
      </c>
      <c r="B11" s="19" t="s">
        <v>36</v>
      </c>
      <c r="C11" s="13" t="s">
        <v>16</v>
      </c>
      <c r="D11" s="13" t="s">
        <v>37</v>
      </c>
      <c r="E11" s="13" t="s">
        <v>38</v>
      </c>
      <c r="F11" s="13" t="s">
        <v>39</v>
      </c>
      <c r="G11" s="13" t="s">
        <v>40</v>
      </c>
      <c r="H11" s="13">
        <v>1655.0</v>
      </c>
      <c r="I11" s="16">
        <v>4.5</v>
      </c>
      <c r="J11" s="17">
        <f t="shared" si="1"/>
        <v>18</v>
      </c>
    </row>
    <row r="12" ht="12.75" customHeight="1">
      <c r="A12" s="13">
        <v>1.0</v>
      </c>
      <c r="B12" s="13" t="s">
        <v>41</v>
      </c>
      <c r="C12" s="13" t="s">
        <v>16</v>
      </c>
      <c r="D12" s="13" t="s">
        <v>42</v>
      </c>
      <c r="E12" s="20" t="s">
        <v>43</v>
      </c>
      <c r="F12" s="13" t="s">
        <v>44</v>
      </c>
      <c r="G12" s="13" t="s">
        <v>45</v>
      </c>
      <c r="H12" s="13" t="s">
        <v>46</v>
      </c>
      <c r="I12" s="16">
        <v>0.07</v>
      </c>
      <c r="J12" s="17">
        <f t="shared" si="1"/>
        <v>0.07</v>
      </c>
    </row>
    <row r="13" ht="12.75" customHeight="1">
      <c r="A13" s="13">
        <v>1.0</v>
      </c>
      <c r="B13" s="13" t="s">
        <v>47</v>
      </c>
      <c r="C13" s="13" t="s">
        <v>16</v>
      </c>
      <c r="D13" s="13" t="s">
        <v>48</v>
      </c>
      <c r="E13" s="13" t="s">
        <v>49</v>
      </c>
      <c r="F13" s="13" t="s">
        <v>50</v>
      </c>
      <c r="G13" s="13" t="s">
        <v>51</v>
      </c>
      <c r="H13" s="13">
        <v>463432.0</v>
      </c>
      <c r="I13" s="16">
        <v>0.16</v>
      </c>
      <c r="J13" s="17">
        <f t="shared" si="1"/>
        <v>0.16</v>
      </c>
    </row>
    <row r="14" ht="12.75" customHeight="1">
      <c r="A14" s="13">
        <v>1.0</v>
      </c>
      <c r="B14" s="13" t="s">
        <v>52</v>
      </c>
      <c r="C14" s="13" t="s">
        <v>16</v>
      </c>
      <c r="D14" s="13" t="s">
        <v>53</v>
      </c>
      <c r="E14" s="13" t="s">
        <v>54</v>
      </c>
      <c r="F14" s="13" t="s">
        <v>55</v>
      </c>
      <c r="G14" s="13" t="s">
        <v>56</v>
      </c>
      <c r="H14" s="13" t="s">
        <v>57</v>
      </c>
      <c r="I14" s="16">
        <v>0.43</v>
      </c>
      <c r="J14" s="17">
        <f t="shared" si="1"/>
        <v>0.43</v>
      </c>
    </row>
    <row r="15" ht="12.75" customHeight="1">
      <c r="A15" s="13">
        <v>1.0</v>
      </c>
      <c r="B15" s="13" t="s">
        <v>58</v>
      </c>
      <c r="C15" s="13" t="s">
        <v>16</v>
      </c>
      <c r="D15" s="13" t="s">
        <v>59</v>
      </c>
      <c r="E15" s="13" t="s">
        <v>60</v>
      </c>
      <c r="F15" s="13" t="s">
        <v>61</v>
      </c>
      <c r="G15" s="13" t="s">
        <v>45</v>
      </c>
      <c r="H15" s="13" t="s">
        <v>62</v>
      </c>
      <c r="I15" s="16">
        <v>0.16</v>
      </c>
      <c r="J15" s="17">
        <f t="shared" si="1"/>
        <v>0.16</v>
      </c>
    </row>
    <row r="16" ht="12.75" customHeight="1">
      <c r="A16" s="13">
        <v>2.0</v>
      </c>
      <c r="B16" s="13" t="s">
        <v>63</v>
      </c>
      <c r="C16" s="13" t="s">
        <v>16</v>
      </c>
      <c r="D16" s="13" t="s">
        <v>64</v>
      </c>
      <c r="E16" s="13" t="s">
        <v>65</v>
      </c>
      <c r="F16" s="21" t="s">
        <v>66</v>
      </c>
      <c r="G16" s="14" t="str">
        <f t="shared" ref="G16:G17" si="2">G15</f>
        <v>Newark</v>
      </c>
      <c r="H16" s="13" t="s">
        <v>67</v>
      </c>
      <c r="I16" s="16">
        <v>0.0</v>
      </c>
      <c r="J16" s="17">
        <f t="shared" si="1"/>
        <v>0</v>
      </c>
    </row>
    <row r="17" ht="12.75" customHeight="1">
      <c r="A17" s="13">
        <v>1.0</v>
      </c>
      <c r="B17" s="13" t="s">
        <v>68</v>
      </c>
      <c r="C17" s="13" t="s">
        <v>16</v>
      </c>
      <c r="D17" s="13" t="s">
        <v>69</v>
      </c>
      <c r="E17" s="13" t="s">
        <v>70</v>
      </c>
      <c r="F17" s="21" t="s">
        <v>71</v>
      </c>
      <c r="G17" s="14" t="str">
        <f t="shared" si="2"/>
        <v>Newark</v>
      </c>
      <c r="H17" s="13" t="s">
        <v>72</v>
      </c>
      <c r="I17" s="16">
        <v>8.53</v>
      </c>
      <c r="J17" s="17">
        <f t="shared" si="1"/>
        <v>8.53</v>
      </c>
    </row>
    <row r="18" ht="12.75" customHeight="1">
      <c r="C18" s="5"/>
      <c r="I18" s="22" t="s">
        <v>73</v>
      </c>
      <c r="J18" s="22">
        <f>SUM(J7:J16)</f>
        <v>123.41</v>
      </c>
    </row>
    <row r="19" ht="12.75" customHeight="1">
      <c r="C19" s="5"/>
      <c r="I19" s="22"/>
      <c r="J19" s="22"/>
    </row>
    <row r="20" ht="12.75" customHeight="1">
      <c r="A20" s="23" t="s">
        <v>74</v>
      </c>
      <c r="B20" s="23"/>
      <c r="C20" s="23"/>
      <c r="D20" s="23"/>
      <c r="E20" s="23"/>
      <c r="F20" s="23"/>
      <c r="G20" s="23"/>
      <c r="H20" s="23"/>
      <c r="I20" s="24"/>
      <c r="J20" s="24"/>
    </row>
    <row r="21" ht="12.75" customHeight="1">
      <c r="I21" s="6"/>
      <c r="J21" s="6"/>
    </row>
    <row r="22" ht="12.75" customHeight="1">
      <c r="A22" s="25" t="s">
        <v>75</v>
      </c>
      <c r="B22" s="26" t="s">
        <v>76</v>
      </c>
      <c r="C22" s="25" t="s">
        <v>77</v>
      </c>
      <c r="I22" s="6"/>
      <c r="J22" s="6"/>
    </row>
    <row r="23" ht="12.75" customHeight="1">
      <c r="A23" s="5" t="s">
        <v>78</v>
      </c>
      <c r="B23" s="27">
        <v>44874.0</v>
      </c>
      <c r="C23" s="4" t="s">
        <v>79</v>
      </c>
      <c r="I23" s="6"/>
      <c r="J23" s="6"/>
    </row>
    <row r="24" ht="12.75" customHeight="1">
      <c r="A24" s="5"/>
      <c r="B24" s="28"/>
      <c r="C24" s="5"/>
      <c r="I24" s="6"/>
      <c r="J24" s="6"/>
    </row>
    <row r="25" ht="12.75" customHeight="1">
      <c r="I25" s="6"/>
      <c r="J25" s="6"/>
    </row>
    <row r="26" ht="12.75" customHeight="1">
      <c r="I26" s="6"/>
      <c r="J26" s="6"/>
    </row>
    <row r="27" ht="12.75" customHeight="1">
      <c r="I27" s="6"/>
      <c r="J27" s="6"/>
    </row>
    <row r="28" ht="12.75" customHeight="1">
      <c r="I28" s="6"/>
      <c r="J28" s="6"/>
    </row>
    <row r="29" ht="12.75" customHeight="1">
      <c r="I29" s="6"/>
      <c r="J29" s="6"/>
    </row>
    <row r="30" ht="12.75" customHeight="1">
      <c r="I30" s="6"/>
      <c r="J30" s="6"/>
    </row>
    <row r="31" ht="12.75" customHeight="1">
      <c r="I31" s="6"/>
      <c r="J31" s="6"/>
    </row>
    <row r="32" ht="12.75" customHeight="1"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4">
    <mergeCell ref="A1:B1"/>
    <mergeCell ref="A2:B2"/>
    <mergeCell ref="A3:B3"/>
    <mergeCell ref="A4:B4"/>
  </mergeCells>
  <printOptions/>
  <pageMargins bottom="1.66666666666667" footer="0.0" header="0.0" left="1.0" right="1.0" top="1.66666666666667"/>
  <pageSetup orientation="landscape"/>
  <drawing r:id="rId1"/>
</worksheet>
</file>