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s" sheetId="1" state="visible" r:id="rId2"/>
    <sheet name="SurfaceMountParts" sheetId="2" state="visible" r:id="rId3"/>
    <sheet name="Sheet3" sheetId="3" state="visible" r:id="rId4"/>
  </sheets>
  <definedNames>
    <definedName function="false" hidden="true" localSheetId="0" name="_xlnm._FilterDatabase" vbProcedure="false">Parts!$A$5:$J$32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rFont val="Arial"/>
            <family val="0"/>
            <charset val="1"/>
          </rPr>
          <t xml:space="preserve">ECE_IT:
</t>
        </r>
        <r>
          <rPr>
            <sz val="8"/>
            <color rgb="FF000000"/>
            <rFont val="Tahoma"/>
            <family val="2"/>
            <charset val="1"/>
          </rPr>
          <t xml:space="preserve">How many are on your board. If 0, it should probably not clutter your bom up…
</t>
        </r>
      </text>
    </comment>
    <comment ref="B4" authorId="0">
      <text>
        <r>
          <rPr>
            <sz val="10"/>
            <rFont val="Arial"/>
            <family val="0"/>
            <charset val="1"/>
          </rPr>
          <t xml:space="preserve">ECE_IT:
</t>
        </r>
        <r>
          <rPr>
            <sz val="8"/>
            <color rgb="FF000000"/>
            <rFont val="Tahoma"/>
            <family val="2"/>
            <charset val="1"/>
          </rPr>
          <t xml:space="preserve">This is something like C1, R2 , U1, etc. </t>
        </r>
      </text>
    </comment>
  </commentList>
</comments>
</file>

<file path=xl/sharedStrings.xml><?xml version="1.0" encoding="utf-8"?>
<sst xmlns="http://schemas.openxmlformats.org/spreadsheetml/2006/main" count="63" uniqueCount="37">
  <si>
    <t xml:space="preserve">Bill of Materials</t>
  </si>
  <si>
    <t xml:space="preserve">Lab 6</t>
  </si>
  <si>
    <t xml:space="preserve">EE445L Spring 2022</t>
  </si>
  <si>
    <t xml:space="preserve">Fall 2023</t>
  </si>
  <si>
    <t xml:space="preserve">Qty Note</t>
  </si>
  <si>
    <t xml:space="preserve">REF DES Note</t>
  </si>
  <si>
    <t xml:space="preserve">Quantity</t>
  </si>
  <si>
    <t xml:space="preserve">REF DES</t>
  </si>
  <si>
    <t xml:space="preserve">Type</t>
  </si>
  <si>
    <t xml:space="preserve">Description</t>
  </si>
  <si>
    <t xml:space="preserve">Manufacturer </t>
  </si>
  <si>
    <t xml:space="preserve">Mfg. P/N</t>
  </si>
  <si>
    <t xml:space="preserve">Distributor</t>
  </si>
  <si>
    <t xml:space="preserve">P/N</t>
  </si>
  <si>
    <t xml:space="preserve">Unit cost</t>
  </si>
  <si>
    <t xml:space="preserve">Cost</t>
  </si>
  <si>
    <t xml:space="preserve">Inventory</t>
  </si>
  <si>
    <t xml:space="preserve">BAT</t>
  </si>
  <si>
    <t xml:space="preserve">Li-ion  Cylindrical 3.7V 2600mAh Battery</t>
  </si>
  <si>
    <t xml:space="preserve">Tenergy</t>
  </si>
  <si>
    <t xml:space="preserve">https://power.tenergy.com/tenergy-li-ion-18650-cylindrical-3-7v-2600mah-flat-top-rechargeable-battery-ul-listed-mh48285</t>
  </si>
  <si>
    <t xml:space="preserve">5 CD</t>
  </si>
  <si>
    <t xml:space="preserve">http://www.kemet.com/kemet/web/homepage/kechome.nsf/vapubfiles/F3101_GoldMax.pdf/$file/F3101_GoldMax.pdf</t>
  </si>
  <si>
    <t xml:space="preserve">PCB Artist</t>
  </si>
  <si>
    <t xml:space="preserve">Where to get it?</t>
  </si>
  <si>
    <t xml:space="preserve">CAP</t>
  </si>
  <si>
    <t xml:space="preserve">0805 0.22 uF X7R ceramic</t>
  </si>
  <si>
    <t xml:space="preserve">Ceramic0805</t>
  </si>
  <si>
    <t xml:space="preserve">Little box of surface mount parts</t>
  </si>
  <si>
    <t xml:space="preserve">0805 220 pF C0G ceramic</t>
  </si>
  <si>
    <t xml:space="preserve">RES</t>
  </si>
  <si>
    <t xml:space="preserve">0805 1.1k 1%</t>
  </si>
  <si>
    <t xml:space="preserve">0.1WresistorSM805</t>
  </si>
  <si>
    <t xml:space="preserve">0805 10k 1%</t>
  </si>
  <si>
    <t xml:space="preserve">0805 20k 1%</t>
  </si>
  <si>
    <t xml:space="preserve">0805 25.5k 1%</t>
  </si>
  <si>
    <t xml:space="preserve">0805 100k 1%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</si>
</sst>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[$-409]mmmm\ d&quot;, &quot;yyyy;@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FF6600"/>
      <name val="Times New Roman"/>
      <family val="1"/>
      <charset val="1"/>
    </font>
    <font>
      <sz val="11"/>
      <color rgb="FF006100"/>
      <name val="Calibri"/>
      <family val="2"/>
      <charset val="1"/>
    </font>
    <font>
      <b val="true"/>
      <sz val="14"/>
      <color rgb="FF006100"/>
      <name val="Calibri"/>
      <family val="2"/>
      <charset val="1"/>
    </font>
    <font>
      <b val="true"/>
      <sz val="12"/>
      <color rgb="FF008000"/>
      <name val="Times New Roman"/>
      <family val="1"/>
      <charset val="1"/>
    </font>
    <font>
      <u val="single"/>
      <sz val="12"/>
      <color rgb="FF0000D4"/>
      <name val="Times New Roman"/>
      <family val="1"/>
      <charset val="1"/>
    </font>
    <font>
      <u val="single"/>
      <sz val="10"/>
      <color rgb="FF0000D4"/>
      <name val="Arial"/>
      <family val="2"/>
      <charset val="1"/>
    </font>
    <font>
      <sz val="8"/>
      <color rgb="FF000000"/>
      <name val="Tahoma"/>
      <family val="2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1"/>
    <cellStyle name="*unknown*" xfId="20" builtinId="8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projects.ece.utexas.edu/valvano/wiki/doku.php?id=pcbartist:schematics" TargetMode="External"/><Relationship Id="rId3" Type="http://schemas.openxmlformats.org/officeDocument/2006/relationships/hyperlink" Target="https://power.tenergy.com/tenergy-li-ion-18650-cylindrical-3-7v-2600mah-flat-top-rechargeable-battery-ul-listed-mh48285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8"/>
  <sheetViews>
    <sheetView showFormulas="false" showGridLines="true" showRowColHeaders="true" showZeros="true" rightToLeft="false" tabSelected="true" showOutlineSymbols="true" defaultGridColor="true" view="normal" topLeftCell="A1" colorId="64" zoomScale="76" zoomScaleNormal="76" zoomScalePageLayoutView="100" workbookViewId="0">
      <selection pane="topLeft" activeCell="E10" activeCellId="0" sqref="E10"/>
    </sheetView>
  </sheetViews>
  <sheetFormatPr defaultColWidth="9.15625" defaultRowHeight="15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.71"/>
    <col collapsed="false" customWidth="true" hidden="false" outlineLevel="0" max="3" min="3" style="1" width="14.57"/>
    <col collapsed="false" customWidth="true" hidden="false" outlineLevel="0" max="4" min="4" style="1" width="46.71"/>
    <col collapsed="false" customWidth="true" hidden="false" outlineLevel="0" max="5" min="5" style="1" width="25"/>
    <col collapsed="false" customWidth="true" hidden="false" outlineLevel="0" max="6" min="6" style="1" width="25.29"/>
    <col collapsed="false" customWidth="true" hidden="false" outlineLevel="0" max="7" min="7" style="1" width="18"/>
    <col collapsed="false" customWidth="true" hidden="false" outlineLevel="0" max="8" min="8" style="1" width="27.71"/>
    <col collapsed="false" customWidth="true" hidden="false" outlineLevel="0" max="9" min="9" style="2" width="9.29"/>
    <col collapsed="false" customWidth="true" hidden="false" outlineLevel="0" max="10" min="10" style="2" width="10.85"/>
    <col collapsed="false" customWidth="true" hidden="false" outlineLevel="0" max="11" min="11" style="3" width="23.01"/>
    <col collapsed="false" customWidth="true" hidden="false" outlineLevel="0" max="256" min="12" style="3" width="11.42"/>
    <col collapsed="false" customWidth="false" hidden="false" outlineLevel="0" max="1024" min="257" style="3" width="9.14"/>
  </cols>
  <sheetData>
    <row r="1" customFormat="false" ht="15.75" hidden="false" customHeight="false" outlineLevel="0" collapsed="false">
      <c r="A1" s="4" t="s">
        <v>0</v>
      </c>
      <c r="B1" s="4"/>
      <c r="C1" s="4"/>
      <c r="D1" s="5" t="s">
        <v>1</v>
      </c>
      <c r="E1" s="6"/>
      <c r="F1" s="4"/>
      <c r="G1" s="4"/>
      <c r="H1" s="4"/>
    </row>
    <row r="2" customFormat="false" ht="18.75" hidden="false" customHeight="false" outlineLevel="0" collapsed="false">
      <c r="A2" s="4" t="s">
        <v>2</v>
      </c>
      <c r="B2" s="4" t="s">
        <v>3</v>
      </c>
      <c r="C2" s="4"/>
      <c r="D2" s="7" t="n">
        <f aca="false">SUM(J6:J117)</f>
        <v>8</v>
      </c>
      <c r="E2" s="8"/>
      <c r="G2" s="4"/>
      <c r="H2" s="4"/>
    </row>
    <row r="3" customFormat="false" ht="15.75" hidden="false" customHeight="false" outlineLevel="0" collapsed="false">
      <c r="A3" s="4"/>
      <c r="B3" s="4"/>
      <c r="C3" s="4"/>
      <c r="D3" s="4"/>
      <c r="E3" s="4"/>
      <c r="F3" s="4"/>
      <c r="G3" s="4"/>
      <c r="H3" s="4"/>
    </row>
    <row r="4" customFormat="false" ht="15.75" hidden="false" customHeight="false" outlineLevel="0" collapsed="false">
      <c r="A4" s="1" t="s">
        <v>4</v>
      </c>
      <c r="B4" s="9" t="s">
        <v>5</v>
      </c>
      <c r="E4" s="10"/>
    </row>
    <row r="5" customFormat="false" ht="15.75" hidden="false" customHeight="false" outlineLevel="0" collapsed="false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2" t="s">
        <v>14</v>
      </c>
      <c r="J5" s="2" t="s">
        <v>15</v>
      </c>
      <c r="L5" s="3" t="s">
        <v>16</v>
      </c>
    </row>
    <row r="6" customFormat="false" ht="15.75" hidden="false" customHeight="false" outlineLevel="0" collapsed="false">
      <c r="A6" s="1" t="n">
        <v>1</v>
      </c>
      <c r="C6" s="1" t="s">
        <v>17</v>
      </c>
      <c r="D6" s="1" t="s">
        <v>18</v>
      </c>
      <c r="E6" s="1" t="s">
        <v>19</v>
      </c>
      <c r="F6" s="1" t="n">
        <v>18650</v>
      </c>
      <c r="I6" s="2" t="n">
        <v>8</v>
      </c>
      <c r="J6" s="2" t="n">
        <f aca="false">A6*I6</f>
        <v>8</v>
      </c>
      <c r="L6" s="11" t="s">
        <v>20</v>
      </c>
    </row>
    <row r="7" customFormat="false" ht="15" hidden="false" customHeight="false" outlineLevel="0" collapsed="false">
      <c r="L7" s="11"/>
    </row>
    <row r="8" customFormat="false" ht="15" hidden="false" customHeight="false" outlineLevel="0" collapsed="false"/>
    <row r="9" customFormat="false" ht="15" hidden="false" customHeight="false" outlineLevel="0" collapsed="false">
      <c r="F9" s="12"/>
    </row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>
      <c r="K42" s="1"/>
    </row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>
      <c r="K45" s="1"/>
    </row>
    <row r="46" customFormat="false" ht="15" hidden="false" customHeight="false" outlineLevel="0" collapsed="false">
      <c r="H46" s="12"/>
      <c r="R46" s="3" t="s">
        <v>21</v>
      </c>
    </row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>
      <c r="E52" s="3"/>
      <c r="F52" s="3"/>
      <c r="H52" s="3"/>
    </row>
    <row r="53" customFormat="false" ht="15" hidden="false" customHeight="false" outlineLevel="0" collapsed="false">
      <c r="E53" s="3"/>
      <c r="F53" s="3"/>
      <c r="H53" s="3"/>
    </row>
    <row r="54" customFormat="false" ht="15" hidden="false" customHeight="false" outlineLevel="0" collapsed="false">
      <c r="E54" s="3"/>
      <c r="F54" s="3"/>
      <c r="H54" s="3"/>
    </row>
    <row r="55" customFormat="false" ht="15" hidden="false" customHeight="false" outlineLevel="0" collapsed="false">
      <c r="E55" s="3"/>
      <c r="F55" s="3"/>
      <c r="H55" s="3"/>
    </row>
    <row r="56" customFormat="false" ht="15" hidden="false" customHeight="false" outlineLevel="0" collapsed="false">
      <c r="E56" s="3"/>
      <c r="F56" s="3"/>
      <c r="H56" s="3"/>
    </row>
    <row r="57" customFormat="false" ht="15" hidden="false" customHeight="false" outlineLevel="0" collapsed="false">
      <c r="E57" s="3"/>
      <c r="F57" s="3"/>
      <c r="H57" s="3"/>
    </row>
    <row r="58" customFormat="false" ht="15" hidden="false" customHeight="false" outlineLevel="0" collapsed="false">
      <c r="E58" s="3"/>
      <c r="F58" s="3"/>
      <c r="H58" s="3"/>
    </row>
    <row r="59" customFormat="false" ht="15" hidden="false" customHeight="false" outlineLevel="0" collapsed="false">
      <c r="E59" s="3"/>
      <c r="F59" s="3"/>
      <c r="H59" s="3"/>
    </row>
    <row r="60" customFormat="false" ht="15" hidden="false" customHeight="false" outlineLevel="0" collapsed="false">
      <c r="E60" s="3"/>
      <c r="F60" s="3"/>
      <c r="H60" s="3"/>
    </row>
    <row r="61" customFormat="false" ht="15" hidden="false" customHeight="false" outlineLevel="0" collapsed="false">
      <c r="E61" s="3"/>
      <c r="F61" s="3"/>
      <c r="H61" s="3"/>
    </row>
    <row r="62" customFormat="false" ht="15" hidden="false" customHeight="false" outlineLevel="0" collapsed="false">
      <c r="E62" s="3"/>
      <c r="F62" s="3"/>
      <c r="H62" s="3"/>
    </row>
    <row r="63" customFormat="false" ht="15" hidden="false" customHeight="false" outlineLevel="0" collapsed="false">
      <c r="E63" s="3"/>
      <c r="F63" s="3"/>
      <c r="H63" s="3"/>
    </row>
    <row r="64" customFormat="false" ht="15" hidden="false" customHeight="false" outlineLevel="0" collapsed="false">
      <c r="E64" s="3"/>
      <c r="F64" s="3"/>
      <c r="H64" s="3"/>
    </row>
    <row r="65" customFormat="false" ht="15" hidden="false" customHeight="false" outlineLevel="0" collapsed="false">
      <c r="E65" s="3"/>
      <c r="F65" s="3"/>
      <c r="H65" s="3"/>
    </row>
    <row r="66" customFormat="false" ht="15" hidden="false" customHeight="false" outlineLevel="0" collapsed="false">
      <c r="E66" s="3"/>
      <c r="F66" s="3"/>
      <c r="H66" s="3"/>
    </row>
    <row r="67" customFormat="false" ht="15" hidden="false" customHeight="false" outlineLevel="0" collapsed="false">
      <c r="E67" s="3"/>
      <c r="F67" s="3"/>
      <c r="H67" s="3"/>
    </row>
    <row r="68" customFormat="false" ht="15" hidden="false" customHeight="false" outlineLevel="0" collapsed="false">
      <c r="E68" s="3"/>
      <c r="F68" s="3"/>
      <c r="H68" s="3"/>
    </row>
    <row r="69" customFormat="false" ht="15" hidden="false" customHeight="false" outlineLevel="0" collapsed="false">
      <c r="E69" s="3"/>
      <c r="F69" s="3"/>
      <c r="H69" s="3"/>
    </row>
    <row r="70" customFormat="false" ht="15" hidden="false" customHeight="false" outlineLevel="0" collapsed="false">
      <c r="E70" s="3"/>
      <c r="F70" s="3"/>
      <c r="H70" s="3"/>
    </row>
    <row r="71" customFormat="false" ht="15" hidden="false" customHeight="false" outlineLevel="0" collapsed="false">
      <c r="E71" s="3"/>
      <c r="F71" s="3"/>
      <c r="H71" s="3"/>
    </row>
    <row r="72" customFormat="false" ht="15" hidden="false" customHeight="false" outlineLevel="0" collapsed="false">
      <c r="E72" s="3"/>
      <c r="F72" s="3"/>
      <c r="H72" s="3"/>
    </row>
    <row r="73" customFormat="false" ht="15" hidden="false" customHeight="false" outlineLevel="0" collapsed="false">
      <c r="E73" s="3"/>
      <c r="F73" s="3"/>
      <c r="H73" s="3"/>
    </row>
    <row r="74" customFormat="false" ht="15" hidden="false" customHeight="false" outlineLevel="0" collapsed="false">
      <c r="E74" s="3"/>
      <c r="F74" s="3"/>
      <c r="H74" s="3"/>
    </row>
    <row r="75" customFormat="false" ht="15" hidden="false" customHeight="false" outlineLevel="0" collapsed="false">
      <c r="E75" s="3"/>
      <c r="F75" s="3"/>
      <c r="H75" s="3"/>
    </row>
    <row r="76" customFormat="false" ht="15" hidden="false" customHeight="false" outlineLevel="0" collapsed="false">
      <c r="E76" s="3"/>
      <c r="F76" s="3"/>
      <c r="H76" s="3"/>
      <c r="L76" s="3" t="s">
        <v>22</v>
      </c>
    </row>
    <row r="77" customFormat="false" ht="15" hidden="false" customHeight="false" outlineLevel="0" collapsed="false">
      <c r="E77" s="3"/>
      <c r="F77" s="3"/>
      <c r="H77" s="3"/>
    </row>
    <row r="78" customFormat="false" ht="15" hidden="false" customHeight="false" outlineLevel="0" collapsed="false">
      <c r="E78" s="3"/>
      <c r="F78" s="3"/>
      <c r="H78" s="3"/>
    </row>
    <row r="79" customFormat="false" ht="15" hidden="false" customHeight="false" outlineLevel="0" collapsed="false">
      <c r="E79" s="3"/>
      <c r="F79" s="3"/>
      <c r="H79" s="3"/>
    </row>
    <row r="80" customFormat="false" ht="15" hidden="false" customHeight="false" outlineLevel="0" collapsed="false">
      <c r="E80" s="3"/>
      <c r="F80" s="3"/>
      <c r="H80" s="3"/>
    </row>
    <row r="81" customFormat="false" ht="15" hidden="false" customHeight="false" outlineLevel="0" collapsed="false">
      <c r="E81" s="3"/>
      <c r="F81" s="3"/>
      <c r="H81" s="3"/>
    </row>
    <row r="82" customFormat="false" ht="15" hidden="false" customHeight="false" outlineLevel="0" collapsed="false">
      <c r="E82" s="3"/>
      <c r="F82" s="3"/>
      <c r="H82" s="3"/>
    </row>
    <row r="83" customFormat="false" ht="15" hidden="false" customHeight="false" outlineLevel="0" collapsed="false">
      <c r="E83" s="3"/>
      <c r="F83" s="3"/>
      <c r="H83" s="3"/>
    </row>
    <row r="84" customFormat="false" ht="15" hidden="false" customHeight="false" outlineLevel="0" collapsed="false">
      <c r="E84" s="3"/>
      <c r="F84" s="3"/>
      <c r="H84" s="3"/>
    </row>
    <row r="85" customFormat="false" ht="15" hidden="false" customHeight="false" outlineLevel="0" collapsed="false">
      <c r="E85" s="3"/>
      <c r="F85" s="3"/>
      <c r="H85" s="3"/>
    </row>
    <row r="86" customFormat="false" ht="15" hidden="false" customHeight="false" outlineLevel="0" collapsed="false">
      <c r="E86" s="3"/>
      <c r="F86" s="3"/>
      <c r="H86" s="3"/>
    </row>
    <row r="87" customFormat="false" ht="15" hidden="false" customHeight="false" outlineLevel="0" collapsed="false">
      <c r="E87" s="3"/>
      <c r="F87" s="3"/>
      <c r="H87" s="3"/>
    </row>
    <row r="88" customFormat="false" ht="15" hidden="false" customHeight="false" outlineLevel="0" collapsed="false">
      <c r="E88" s="3"/>
      <c r="F88" s="3"/>
      <c r="H88" s="3"/>
    </row>
    <row r="89" customFormat="false" ht="15" hidden="false" customHeight="false" outlineLevel="0" collapsed="false">
      <c r="E89" s="3"/>
      <c r="F89" s="3"/>
      <c r="H89" s="3"/>
    </row>
    <row r="90" customFormat="false" ht="15" hidden="false" customHeight="false" outlineLevel="0" collapsed="false">
      <c r="E90" s="3"/>
      <c r="F90" s="3"/>
      <c r="H90" s="3"/>
    </row>
    <row r="91" customFormat="false" ht="15" hidden="false" customHeight="false" outlineLevel="0" collapsed="false">
      <c r="E91" s="3"/>
      <c r="F91" s="3"/>
      <c r="H91" s="3"/>
    </row>
    <row r="92" customFormat="false" ht="15" hidden="false" customHeight="false" outlineLevel="0" collapsed="false">
      <c r="E92" s="3"/>
      <c r="F92" s="3"/>
      <c r="H92" s="3"/>
    </row>
    <row r="93" customFormat="false" ht="15" hidden="false" customHeight="false" outlineLevel="0" collapsed="false">
      <c r="E93" s="3"/>
      <c r="F93" s="3"/>
      <c r="H93" s="3"/>
    </row>
    <row r="94" customFormat="false" ht="15" hidden="false" customHeight="false" outlineLevel="0" collapsed="false">
      <c r="E94" s="3"/>
      <c r="F94" s="3"/>
      <c r="H94" s="3"/>
    </row>
    <row r="95" customFormat="false" ht="15" hidden="false" customHeight="false" outlineLevel="0" collapsed="false">
      <c r="E95" s="3"/>
      <c r="F95" s="3"/>
      <c r="H95" s="3"/>
    </row>
    <row r="96" customFormat="false" ht="15" hidden="false" customHeight="false" outlineLevel="0" collapsed="false">
      <c r="E96" s="3"/>
      <c r="F96" s="3"/>
      <c r="H96" s="3"/>
    </row>
    <row r="97" customFormat="false" ht="15" hidden="false" customHeight="false" outlineLevel="0" collapsed="false">
      <c r="E97" s="3"/>
      <c r="F97" s="3"/>
      <c r="H97" s="3"/>
    </row>
    <row r="98" customFormat="false" ht="15" hidden="false" customHeight="false" outlineLevel="0" collapsed="false">
      <c r="E98" s="3"/>
      <c r="F98" s="3"/>
      <c r="H98" s="3"/>
    </row>
    <row r="99" customFormat="false" ht="15" hidden="false" customHeight="false" outlineLevel="0" collapsed="false">
      <c r="E99" s="3"/>
      <c r="F99" s="3"/>
      <c r="H99" s="3"/>
    </row>
    <row r="100" customFormat="false" ht="15" hidden="false" customHeight="false" outlineLevel="0" collapsed="false">
      <c r="E100" s="3"/>
      <c r="F100" s="3"/>
      <c r="H100" s="3"/>
    </row>
    <row r="101" customFormat="false" ht="15" hidden="false" customHeight="false" outlineLevel="0" collapsed="false">
      <c r="E101" s="3"/>
      <c r="F101" s="3"/>
      <c r="H101" s="3"/>
    </row>
    <row r="102" customFormat="false" ht="15" hidden="false" customHeight="false" outlineLevel="0" collapsed="false">
      <c r="E102" s="3"/>
      <c r="F102" s="3"/>
      <c r="H102" s="3"/>
    </row>
    <row r="103" customFormat="false" ht="15" hidden="false" customHeight="false" outlineLevel="0" collapsed="false">
      <c r="E103" s="3"/>
      <c r="F103" s="3"/>
      <c r="H103" s="3"/>
    </row>
    <row r="104" customFormat="false" ht="15" hidden="false" customHeight="false" outlineLevel="0" collapsed="false">
      <c r="E104" s="3"/>
      <c r="F104" s="3"/>
      <c r="H104" s="3"/>
    </row>
    <row r="105" customFormat="false" ht="15" hidden="false" customHeight="false" outlineLevel="0" collapsed="false">
      <c r="E105" s="3"/>
      <c r="F105" s="3"/>
      <c r="H105" s="3"/>
    </row>
    <row r="106" customFormat="false" ht="15" hidden="false" customHeight="false" outlineLevel="0" collapsed="false">
      <c r="E106" s="3"/>
      <c r="F106" s="3"/>
      <c r="H106" s="3"/>
    </row>
    <row r="107" customFormat="false" ht="15" hidden="false" customHeight="false" outlineLevel="0" collapsed="false"/>
    <row r="108" customFormat="false" ht="15" hidden="false" customHeight="false" outlineLevel="0" collapsed="false"/>
  </sheetData>
  <autoFilter ref="A5:J32">
    <sortState ref="A6:J32">
      <sortCondition ref="A6:A32" customList=""/>
    </sortState>
  </autoFilter>
  <hyperlinks>
    <hyperlink ref="B4" r:id="rId2" location="common_component_prefixes" display="REF DES Note"/>
    <hyperlink ref="L6" r:id="rId3" display="https://power.tenergy.com/tenergy-li-ion-18650-cylindrical-3-7v-2600mah-flat-top-rechargeable-battery-ul-listed-mh48285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9"/>
  <sheetViews>
    <sheetView showFormulas="false" showGridLines="true" showRowColHeaders="true" showZeros="true" rightToLeft="false" tabSelected="false" showOutlineSymbols="true" defaultGridColor="true" view="normal" topLeftCell="A1" colorId="64" zoomScale="76" zoomScaleNormal="76" zoomScalePageLayoutView="100" workbookViewId="0">
      <selection pane="topLeft" activeCell="L8" activeCellId="0" sqref="L8"/>
    </sheetView>
  </sheetViews>
  <sheetFormatPr defaultColWidth="9.15625" defaultRowHeight="12.75" zeroHeight="false" outlineLevelRow="0" outlineLevelCol="0"/>
  <cols>
    <col collapsed="false" customWidth="true" hidden="false" outlineLevel="0" max="3" min="1" style="13" width="11.42"/>
    <col collapsed="false" customWidth="true" hidden="false" outlineLevel="0" max="4" min="4" style="13" width="27.99"/>
    <col collapsed="false" customWidth="true" hidden="false" outlineLevel="0" max="10" min="5" style="13" width="11.42"/>
    <col collapsed="false" customWidth="true" hidden="false" outlineLevel="0" max="11" min="11" style="13" width="16.14"/>
    <col collapsed="false" customWidth="true" hidden="false" outlineLevel="0" max="256" min="12" style="13" width="11.42"/>
    <col collapsed="false" customWidth="false" hidden="false" outlineLevel="0" max="1024" min="257" style="13" width="9.14"/>
  </cols>
  <sheetData>
    <row r="2" customFormat="false" ht="12.75" hidden="false" customHeight="false" outlineLevel="0" collapsed="false">
      <c r="A2" s="14" t="s">
        <v>6</v>
      </c>
      <c r="B2" s="14" t="s">
        <v>7</v>
      </c>
      <c r="C2" s="14" t="s">
        <v>8</v>
      </c>
      <c r="D2" s="14" t="s">
        <v>9</v>
      </c>
      <c r="E2" s="14" t="s">
        <v>10</v>
      </c>
      <c r="F2" s="14" t="s">
        <v>11</v>
      </c>
      <c r="G2" s="14" t="s">
        <v>12</v>
      </c>
      <c r="H2" s="14" t="s">
        <v>13</v>
      </c>
      <c r="I2" s="15" t="s">
        <v>14</v>
      </c>
      <c r="J2" s="15" t="s">
        <v>15</v>
      </c>
      <c r="K2" s="13" t="s">
        <v>23</v>
      </c>
      <c r="L2" s="13" t="s">
        <v>24</v>
      </c>
    </row>
    <row r="3" customFormat="false" ht="12.75" hidden="false" customHeight="false" outlineLevel="0" collapsed="false">
      <c r="A3" s="14" t="n">
        <v>0</v>
      </c>
      <c r="B3" s="14"/>
      <c r="C3" s="14" t="s">
        <v>25</v>
      </c>
      <c r="D3" s="14" t="s">
        <v>26</v>
      </c>
      <c r="E3" s="14"/>
      <c r="F3" s="14"/>
      <c r="G3" s="14"/>
      <c r="H3" s="14"/>
      <c r="I3" s="15" t="n">
        <v>0.14</v>
      </c>
      <c r="J3" s="15" t="n">
        <f aca="false">A3*I3</f>
        <v>0</v>
      </c>
      <c r="K3" s="13" t="s">
        <v>27</v>
      </c>
      <c r="L3" s="13" t="s">
        <v>28</v>
      </c>
    </row>
    <row r="4" customFormat="false" ht="12.75" hidden="false" customHeight="false" outlineLevel="0" collapsed="false">
      <c r="A4" s="14" t="n">
        <v>0</v>
      </c>
      <c r="B4" s="14"/>
      <c r="C4" s="14" t="s">
        <v>25</v>
      </c>
      <c r="D4" s="14" t="s">
        <v>29</v>
      </c>
      <c r="E4" s="14"/>
      <c r="F4" s="14"/>
      <c r="G4" s="14"/>
      <c r="H4" s="14"/>
      <c r="I4" s="15" t="n">
        <v>0.35</v>
      </c>
      <c r="J4" s="15" t="n">
        <f aca="false">A4*I4</f>
        <v>0</v>
      </c>
      <c r="K4" s="13" t="s">
        <v>27</v>
      </c>
      <c r="L4" s="13" t="s">
        <v>28</v>
      </c>
    </row>
    <row r="5" customFormat="false" ht="12.75" hidden="false" customHeight="false" outlineLevel="0" collapsed="false">
      <c r="A5" s="14" t="n">
        <v>0</v>
      </c>
      <c r="B5" s="14"/>
      <c r="C5" s="14" t="s">
        <v>30</v>
      </c>
      <c r="D5" s="14" t="s">
        <v>31</v>
      </c>
      <c r="E5" s="14"/>
      <c r="F5" s="14"/>
      <c r="G5" s="14"/>
      <c r="H5" s="14"/>
      <c r="I5" s="15" t="n">
        <v>0.04</v>
      </c>
      <c r="J5" s="15" t="n">
        <f aca="false">A5*I5</f>
        <v>0</v>
      </c>
      <c r="K5" s="13" t="s">
        <v>32</v>
      </c>
      <c r="L5" s="13" t="s">
        <v>28</v>
      </c>
    </row>
    <row r="6" customFormat="false" ht="12.75" hidden="false" customHeight="false" outlineLevel="0" collapsed="false">
      <c r="A6" s="14" t="n">
        <v>0</v>
      </c>
      <c r="B6" s="14"/>
      <c r="C6" s="14" t="s">
        <v>30</v>
      </c>
      <c r="D6" s="13" t="s">
        <v>33</v>
      </c>
      <c r="E6" s="14"/>
      <c r="F6" s="14"/>
      <c r="G6" s="14"/>
      <c r="H6" s="14"/>
      <c r="I6" s="15" t="n">
        <v>0.04</v>
      </c>
      <c r="J6" s="15" t="n">
        <f aca="false">A6*I6</f>
        <v>0</v>
      </c>
      <c r="K6" s="13" t="s">
        <v>32</v>
      </c>
      <c r="L6" s="13" t="s">
        <v>28</v>
      </c>
    </row>
    <row r="7" customFormat="false" ht="12.75" hidden="false" customHeight="false" outlineLevel="0" collapsed="false">
      <c r="A7" s="14" t="n">
        <v>0</v>
      </c>
      <c r="B7" s="14"/>
      <c r="C7" s="14" t="s">
        <v>30</v>
      </c>
      <c r="D7" s="13" t="s">
        <v>34</v>
      </c>
      <c r="E7" s="14"/>
      <c r="F7" s="14"/>
      <c r="G7" s="14"/>
      <c r="H7" s="14"/>
      <c r="I7" s="15" t="n">
        <v>0.04</v>
      </c>
      <c r="J7" s="15" t="n">
        <f aca="false">A7*I7</f>
        <v>0</v>
      </c>
      <c r="K7" s="13" t="s">
        <v>32</v>
      </c>
      <c r="L7" s="13" t="s">
        <v>28</v>
      </c>
    </row>
    <row r="8" customFormat="false" ht="12.75" hidden="false" customHeight="false" outlineLevel="0" collapsed="false">
      <c r="A8" s="14" t="n">
        <v>0</v>
      </c>
      <c r="C8" s="14" t="s">
        <v>30</v>
      </c>
      <c r="D8" s="13" t="s">
        <v>35</v>
      </c>
      <c r="I8" s="15" t="n">
        <v>0.04</v>
      </c>
      <c r="J8" s="15" t="n">
        <f aca="false">A8*I8</f>
        <v>0</v>
      </c>
      <c r="K8" s="13" t="s">
        <v>32</v>
      </c>
      <c r="L8" s="13" t="s">
        <v>28</v>
      </c>
    </row>
    <row r="9" customFormat="false" ht="12.75" hidden="false" customHeight="false" outlineLevel="0" collapsed="false">
      <c r="A9" s="14" t="n">
        <v>0</v>
      </c>
      <c r="C9" s="14" t="s">
        <v>30</v>
      </c>
      <c r="D9" s="13" t="s">
        <v>36</v>
      </c>
      <c r="I9" s="15" t="n">
        <v>0.04</v>
      </c>
      <c r="J9" s="15" t="n">
        <f aca="false">A9*I9</f>
        <v>0</v>
      </c>
      <c r="K9" s="13" t="s">
        <v>32</v>
      </c>
      <c r="L9" s="13" t="s">
        <v>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76" zoomScaleNormal="76" zoomScalePageLayoutView="100" workbookViewId="0">
      <selection pane="topLeft" activeCell="E18" activeCellId="0" sqref="E18"/>
    </sheetView>
  </sheetViews>
  <sheetFormatPr defaultColWidth="8.8671875" defaultRowHeight="12.75" zeroHeight="false" outlineLevelRow="0" outlineLevelCol="0"/>
  <sheetData>
    <row r="1" customFormat="false" ht="15.75" hidden="false" customHeight="false" outlineLevel="0" collapsed="false">
      <c r="A1" s="1"/>
      <c r="B1" s="3"/>
      <c r="C1" s="3"/>
      <c r="D1" s="1"/>
      <c r="E1" s="3"/>
    </row>
    <row r="2" customFormat="false" ht="15.75" hidden="false" customHeight="false" outlineLevel="0" collapsed="false">
      <c r="A2" s="1"/>
      <c r="B2" s="3"/>
      <c r="C2" s="3"/>
      <c r="D2" s="1"/>
      <c r="E2" s="3"/>
    </row>
    <row r="3" customFormat="false" ht="15.75" hidden="false" customHeight="false" outlineLevel="0" collapsed="false">
      <c r="A3" s="1"/>
      <c r="B3" s="3"/>
      <c r="C3" s="3"/>
      <c r="D3" s="1"/>
      <c r="E3" s="3"/>
    </row>
    <row r="4" customFormat="false" ht="15.75" hidden="false" customHeight="false" outlineLevel="0" collapsed="false">
      <c r="A4" s="1"/>
      <c r="B4" s="3"/>
      <c r="C4" s="3"/>
      <c r="D4" s="1"/>
      <c r="E4" s="3"/>
    </row>
    <row r="5" customFormat="false" ht="15.75" hidden="false" customHeight="false" outlineLevel="0" collapsed="false">
      <c r="A5" s="1"/>
      <c r="B5" s="3"/>
      <c r="C5" s="3"/>
      <c r="D5" s="1"/>
      <c r="E5" s="3"/>
    </row>
    <row r="6" customFormat="false" ht="15.75" hidden="false" customHeight="false" outlineLevel="0" collapsed="false">
      <c r="A6" s="1"/>
      <c r="B6" s="3"/>
      <c r="C6" s="3"/>
      <c r="D6" s="1"/>
      <c r="E6" s="3"/>
    </row>
    <row r="7" customFormat="false" ht="15.75" hidden="false" customHeight="false" outlineLevel="0" collapsed="false">
      <c r="A7" s="1"/>
      <c r="B7" s="3"/>
      <c r="C7" s="3"/>
      <c r="D7" s="1"/>
      <c r="E7" s="3"/>
    </row>
    <row r="8" customFormat="false" ht="15.75" hidden="false" customHeight="false" outlineLevel="0" collapsed="false">
      <c r="A8" s="1"/>
      <c r="B8" s="3"/>
      <c r="C8" s="3"/>
      <c r="D8" s="1"/>
      <c r="E8" s="3"/>
    </row>
    <row r="9" customFormat="false" ht="15.75" hidden="false" customHeight="false" outlineLevel="0" collapsed="false">
      <c r="A9" s="1"/>
      <c r="B9" s="3"/>
      <c r="C9" s="3"/>
      <c r="D9" s="1"/>
      <c r="E9" s="3"/>
    </row>
    <row r="10" customFormat="false" ht="15.75" hidden="false" customHeight="false" outlineLevel="0" collapsed="false">
      <c r="A10" s="1"/>
      <c r="B10" s="3"/>
      <c r="C10" s="3"/>
      <c r="D10" s="1"/>
      <c r="E10" s="3"/>
    </row>
    <row r="11" customFormat="false" ht="15.75" hidden="false" customHeight="false" outlineLevel="0" collapsed="false">
      <c r="A11" s="1"/>
      <c r="B11" s="3"/>
      <c r="C11" s="3"/>
      <c r="D11" s="1"/>
      <c r="E11" s="3"/>
    </row>
    <row r="12" customFormat="false" ht="15.75" hidden="false" customHeight="false" outlineLevel="0" collapsed="false">
      <c r="A12" s="1"/>
      <c r="B12" s="3"/>
      <c r="C12" s="3"/>
      <c r="D12" s="1"/>
      <c r="E12" s="3"/>
    </row>
    <row r="13" customFormat="false" ht="15.75" hidden="false" customHeight="false" outlineLevel="0" collapsed="false">
      <c r="A13" s="1"/>
      <c r="B13" s="3"/>
      <c r="C13" s="3"/>
      <c r="D13" s="1"/>
      <c r="E13" s="3"/>
    </row>
    <row r="14" customFormat="false" ht="15.75" hidden="false" customHeight="false" outlineLevel="0" collapsed="false">
      <c r="A14" s="1"/>
      <c r="B14" s="3"/>
      <c r="C14" s="3"/>
      <c r="D14" s="1"/>
      <c r="E14" s="3"/>
    </row>
    <row r="15" customFormat="false" ht="15.75" hidden="false" customHeight="false" outlineLevel="0" collapsed="false">
      <c r="A15" s="1"/>
      <c r="B15" s="3"/>
      <c r="C15" s="3"/>
      <c r="D15" s="1"/>
      <c r="E15" s="3"/>
    </row>
    <row r="16" customFormat="false" ht="15.75" hidden="false" customHeight="false" outlineLevel="0" collapsed="false">
      <c r="A16" s="1"/>
      <c r="B16" s="3"/>
      <c r="C16" s="3"/>
      <c r="D16" s="1"/>
      <c r="E16" s="3"/>
    </row>
    <row r="17" customFormat="false" ht="15.75" hidden="false" customHeight="false" outlineLevel="0" collapsed="false">
      <c r="A17" s="1"/>
      <c r="B17" s="3"/>
      <c r="C17" s="3"/>
      <c r="D17" s="1"/>
      <c r="E17" s="3"/>
    </row>
    <row r="18" customFormat="false" ht="15.75" hidden="false" customHeight="false" outlineLevel="0" collapsed="false">
      <c r="A18" s="1"/>
      <c r="B18" s="3"/>
      <c r="C18" s="3"/>
      <c r="D18" s="1"/>
      <c r="E18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2009-08-17T02:38:02Z</dcterms:created>
  <dc:creator>Valvano</dc:creator>
  <dc:description/>
  <dc:language>en-US</dc:language>
  <cp:lastModifiedBy/>
  <cp:lastPrinted>2015-07-07T18:09:59Z</cp:lastPrinted>
  <dcterms:modified xsi:type="dcterms:W3CDTF">2023-10-04T09:07:46Z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