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F:\Dropbox\TIteachingProject\RSLK_2\"/>
    </mc:Choice>
  </mc:AlternateContent>
  <xr:revisionPtr revIDLastSave="0" documentId="13_ncr:1_{BD322C80-6FE5-4CC3-A5F3-7F72E1E9BB12}" xr6:coauthVersionLast="47" xr6:coauthVersionMax="47" xr10:uidLastSave="{00000000-0000-0000-0000-000000000000}"/>
  <bookViews>
    <workbookView xWindow="29730" yWindow="585" windowWidth="28800" windowHeight="15225" xr2:uid="{00000000-000D-0000-FFFF-FFFF00000000}"/>
  </bookViews>
  <sheets>
    <sheet name="J1-J4" sheetId="1" r:id="rId1"/>
    <sheet name="Sheet1" sheetId="6" r:id="rId2"/>
    <sheet name="Pins" sheetId="4" r:id="rId3"/>
    <sheet name="J5remap" sheetId="2" r:id="rId4"/>
    <sheet name="Option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5" l="1"/>
  <c r="B24" i="2"/>
</calcChain>
</file>

<file path=xl/sharedStrings.xml><?xml version="1.0" encoding="utf-8"?>
<sst xmlns="http://schemas.openxmlformats.org/spreadsheetml/2006/main" count="602" uniqueCount="422">
  <si>
    <t>Reflectance 0</t>
  </si>
  <si>
    <t>Reflectance 1</t>
  </si>
  <si>
    <t>Reflectance 2</t>
  </si>
  <si>
    <t>Reflectance 3</t>
  </si>
  <si>
    <t>Reflectance 4</t>
  </si>
  <si>
    <t>Reflectance 5</t>
  </si>
  <si>
    <t>Reflectance 6</t>
  </si>
  <si>
    <t>Reflectance 7</t>
  </si>
  <si>
    <t>J1</t>
  </si>
  <si>
    <t>J3</t>
  </si>
  <si>
    <t>J4</t>
  </si>
  <si>
    <t>J2</t>
  </si>
  <si>
    <t>3.3V</t>
  </si>
  <si>
    <t>5V</t>
  </si>
  <si>
    <t>GND</t>
  </si>
  <si>
    <t>!RST</t>
  </si>
  <si>
    <t>P8.5</t>
  </si>
  <si>
    <t>P8.6</t>
  </si>
  <si>
    <t>P9.0</t>
  </si>
  <si>
    <t>P8.7</t>
  </si>
  <si>
    <t>P8.4</t>
  </si>
  <si>
    <t>P9.1</t>
  </si>
  <si>
    <t>P8.2</t>
  </si>
  <si>
    <t>P8.3</t>
  </si>
  <si>
    <t>P9.2</t>
  </si>
  <si>
    <t>P5.3</t>
  </si>
  <si>
    <t>P6.2</t>
  </si>
  <si>
    <t>P9.3</t>
  </si>
  <si>
    <t>P7.3</t>
  </si>
  <si>
    <t>P6.3</t>
  </si>
  <si>
    <t>P7.1</t>
  </si>
  <si>
    <t>P7.2</t>
  </si>
  <si>
    <t>P9.4</t>
  </si>
  <si>
    <t>P7.0</t>
  </si>
  <si>
    <t>P9.6</t>
  </si>
  <si>
    <t>P9.5</t>
  </si>
  <si>
    <t>P8.0</t>
  </si>
  <si>
    <t>P9.7</t>
  </si>
  <si>
    <t>P7.4</t>
  </si>
  <si>
    <t>P7.5</t>
  </si>
  <si>
    <t>P7.6</t>
  </si>
  <si>
    <t>P7.7</t>
  </si>
  <si>
    <t>P10.0</t>
  </si>
  <si>
    <t>P10.1</t>
  </si>
  <si>
    <t>P10.2</t>
  </si>
  <si>
    <t>P10.3</t>
  </si>
  <si>
    <t>P10.4</t>
  </si>
  <si>
    <t>P10.5</t>
  </si>
  <si>
    <t>Notes:</t>
  </si>
  <si>
    <t>Nokia5110 RST</t>
  </si>
  <si>
    <t>nSLPR [2]</t>
  </si>
  <si>
    <t>nSLPL [2]</t>
  </si>
  <si>
    <t>Bump 0 [3]</t>
  </si>
  <si>
    <t>Bump 2 [3]</t>
  </si>
  <si>
    <t>Bump 1 [3]</t>
  </si>
  <si>
    <t>Bump 5 [3]</t>
  </si>
  <si>
    <t>Bump 4 [3]</t>
  </si>
  <si>
    <t>Bump 3 [3]</t>
  </si>
  <si>
    <t>TExaS scope input</t>
  </si>
  <si>
    <t>Yellow Front Right LED</t>
  </si>
  <si>
    <t>Analog Arm Height Servo</t>
  </si>
  <si>
    <t>Analog Arm Tilt Servo</t>
  </si>
  <si>
    <t>Analog Gripper Servo</t>
  </si>
  <si>
    <t>Yellow Front Left LED</t>
  </si>
  <si>
    <t>Red Back Left LED</t>
  </si>
  <si>
    <t>Red Back Right LED</t>
  </si>
  <si>
    <t>Reflectance LED Illuminate (odd)</t>
  </si>
  <si>
    <t>Reflectance LED Illuminate (even)</t>
  </si>
  <si>
    <t>OPT3101</t>
  </si>
  <si>
    <t>OPT3101 DATA_RDY</t>
  </si>
  <si>
    <t xml:space="preserve">OPT3101 RST_MS </t>
  </si>
  <si>
    <t>Right IR Distance DISR</t>
  </si>
  <si>
    <t>Left IR Distance DISTL</t>
  </si>
  <si>
    <t>ERA tachometer  [1]</t>
  </si>
  <si>
    <t>ELA tachometer  [1]</t>
  </si>
  <si>
    <t>PA25</t>
  </si>
  <si>
    <t>PA9[5]</t>
  </si>
  <si>
    <t>PA8</t>
  </si>
  <si>
    <t>PB25</t>
  </si>
  <si>
    <t>PA26</t>
  </si>
  <si>
    <t>PB9</t>
  </si>
  <si>
    <t>PB4</t>
  </si>
  <si>
    <t>PB1</t>
  </si>
  <si>
    <t>PA28</t>
  </si>
  <si>
    <t>PA31</t>
  </si>
  <si>
    <t>PA2</t>
  </si>
  <si>
    <t>PA3</t>
  </si>
  <si>
    <t>PA4</t>
  </si>
  <si>
    <t>PA5</t>
  </si>
  <si>
    <t>PA6</t>
  </si>
  <si>
    <t>PA7</t>
  </si>
  <si>
    <t>PA27</t>
  </si>
  <si>
    <t>PB2</t>
  </si>
  <si>
    <t>PB3</t>
  </si>
  <si>
    <t>PB19</t>
  </si>
  <si>
    <t>PA22</t>
  </si>
  <si>
    <t>PB18</t>
  </si>
  <si>
    <t>PA18</t>
  </si>
  <si>
    <t>PA24</t>
  </si>
  <si>
    <t>PA17</t>
  </si>
  <si>
    <t>PA16[6]</t>
  </si>
  <si>
    <t>PA15</t>
  </si>
  <si>
    <t>PB20</t>
  </si>
  <si>
    <t>PB13</t>
  </si>
  <si>
    <t>PA10</t>
  </si>
  <si>
    <t>PA11</t>
  </si>
  <si>
    <t>PA13</t>
  </si>
  <si>
    <t>PB12</t>
  </si>
  <si>
    <t>PB17</t>
  </si>
  <si>
    <t>PB8</t>
  </si>
  <si>
    <t>PB7</t>
  </si>
  <si>
    <t>PB6</t>
  </si>
  <si>
    <t>PB0</t>
  </si>
  <si>
    <t>PB16</t>
  </si>
  <si>
    <t>PA0</t>
  </si>
  <si>
    <t>PA1</t>
  </si>
  <si>
    <t>PA14</t>
  </si>
  <si>
    <t>PA21</t>
  </si>
  <si>
    <t>PA23</t>
  </si>
  <si>
    <t>PA29</t>
  </si>
  <si>
    <t>PA30</t>
  </si>
  <si>
    <t>PB5</t>
  </si>
  <si>
    <t>PB10</t>
  </si>
  <si>
    <t>PB11</t>
  </si>
  <si>
    <t>PB14</t>
  </si>
  <si>
    <t>PB21</t>
  </si>
  <si>
    <t>PB22</t>
  </si>
  <si>
    <t>PB23</t>
  </si>
  <si>
    <t>PB24</t>
  </si>
  <si>
    <t>PB26</t>
  </si>
  <si>
    <t>PB27</t>
  </si>
  <si>
    <t>PA.2/TIMG1_C1/SPI0_CS0/ROSC</t>
  </si>
  <si>
    <t>PA.3/TIMG1_C0/SPI0_CS1/UART2_CTS/TIMA0_C2/COMP1_OUT/LFXIN</t>
  </si>
  <si>
    <t>PA.4/TIMG1_C1/SPI0_POCI/UART2_RTS/TIMA0_C3/LFCLK_IN/LFXOUT</t>
  </si>
  <si>
    <t>PA.5/TIMG10_C0/SPI0_PICO/TIMA1_FAL/TIMG0_C0/HFXIN</t>
  </si>
  <si>
    <t>PA.7/COMP0_OUT/CLK_OUT/TIMG1_C0/TIMA0_C2/TIMG10_IDX</t>
  </si>
  <si>
    <t>PA.14/UART0_CTS/SPI0_PICO/UART3_TX/TIMH0_C0/CLK_OUT/COMP0_IN2+</t>
  </si>
  <si>
    <t>PA.21/UART2_TX/TIMG10_C0/UART1_CTS/TIMA0_C0/ADC1_7/COMP2_IN1-/VeREF</t>
  </si>
  <si>
    <t>PA.23/UART2_TX/SPI0_CS3/TIMA2_C0/TIMG0_C0/UART3_CTS/COMP1_IN1-/VeREF+</t>
  </si>
  <si>
    <t>PA.29/I2C1_SCL/UART2_RTS/TIMG10_C0</t>
  </si>
  <si>
    <t>PA.30/I2C1_SDA/UART2_CTS/TIMG10_C1</t>
  </si>
  <si>
    <t>PB.5/UART1_RX/UART3_RTS/TIMA1_C1</t>
  </si>
  <si>
    <t>PB.10/TIMG0_C0/TIMG1_C0/COMP1_OUT</t>
  </si>
  <si>
    <t>PB.11/TIMG0_C1/TIMG1_C1/CLK_OUT</t>
  </si>
  <si>
    <t>PB.14/SPI1_CS3/SPI1_POCI/SPI0_CS3/TIMH0_C1/TIMG10_IDX</t>
  </si>
  <si>
    <t>PB.21/SPI1_POCI/TIMG10_C0/COMP2_IN0+</t>
  </si>
  <si>
    <t>PB.22/SPI1_PICO/TIMG10_C1/COMP2_IN0-</t>
  </si>
  <si>
    <t>PB.23/SPI1_SCK/COMP0_OUT/TIMA0_FAL</t>
  </si>
  <si>
    <t>PB.25/UART0_CTS/SPI0_CS0/TIMA2_FAL/ADC0_4</t>
  </si>
  <si>
    <t>PB.26/UART0_RTS/SPI0_CS1/TIMA2_C0/COMP1_IN0+</t>
  </si>
  <si>
    <t>PB.27/COMP2_OUT/SPI1_CS1/TIMA2_C1/COMP1_IN0-</t>
  </si>
  <si>
    <t>PB.19/COMP2_OUT/SPI0_POCI/TIMG1_C1/UART0_CTS/ADC1_6/COMP2_IN1+/OPA1_IN0+</t>
  </si>
  <si>
    <t>PA.28/UART0_TX/I2C0_SDA/TIMA2_C0/TIMA0_FAL</t>
  </si>
  <si>
    <t>CC2650/CC3100</t>
  </si>
  <si>
    <t>CC2650</t>
  </si>
  <si>
    <t>CC3100, UART1_CTS</t>
  </si>
  <si>
    <t>PB15</t>
  </si>
  <si>
    <t>nHIB</t>
  </si>
  <si>
    <t>CC3100, UART1_RTS</t>
  </si>
  <si>
    <t>CC3100 SPI MOSI</t>
  </si>
  <si>
    <t>CC3100, SPI_CLK</t>
  </si>
  <si>
    <t>CC3100 SPI MISO</t>
  </si>
  <si>
    <t>ERB (3.3V) [1]</t>
  </si>
  <si>
    <t>ELB (3.3V)[1]</t>
  </si>
  <si>
    <t>Motor</t>
  </si>
  <si>
    <t>Tach</t>
  </si>
  <si>
    <t>MSP432P401</t>
  </si>
  <si>
    <t>Bump</t>
  </si>
  <si>
    <t>Line</t>
  </si>
  <si>
    <t>Wifi/BLE</t>
  </si>
  <si>
    <t>OLED</t>
  </si>
  <si>
    <t>LEDs</t>
  </si>
  <si>
    <t>Robot</t>
  </si>
  <si>
    <t>Analog</t>
  </si>
  <si>
    <t>MSP432P4111 with riser</t>
  </si>
  <si>
    <t>New M0G3507 LaunchPad</t>
  </si>
  <si>
    <t>Existing M0G3507 LaunchPad</t>
  </si>
  <si>
    <t>18 female-female wires</t>
  </si>
  <si>
    <t>Existing RSLK chassis</t>
  </si>
  <si>
    <t>New RSLK chassis</t>
  </si>
  <si>
    <t>RSLK</t>
  </si>
  <si>
    <t>LP</t>
  </si>
  <si>
    <t>J5 pins</t>
  </si>
  <si>
    <t>4 LEDs</t>
  </si>
  <si>
    <t>*Assumes J17 J19 QEI are on bottom of LP</t>
  </si>
  <si>
    <t>*</t>
  </si>
  <si>
    <t>A11</t>
  </si>
  <si>
    <t>A10</t>
  </si>
  <si>
    <t>A13</t>
  </si>
  <si>
    <t>A12</t>
  </si>
  <si>
    <t>A2</t>
  </si>
  <si>
    <t>A3</t>
  </si>
  <si>
    <t>A4</t>
  </si>
  <si>
    <t>A6</t>
  </si>
  <si>
    <t>A14</t>
  </si>
  <si>
    <t>A5</t>
  </si>
  <si>
    <t>A7</t>
  </si>
  <si>
    <t>A21</t>
  </si>
  <si>
    <t>A23</t>
  </si>
  <si>
    <t>B10</t>
  </si>
  <si>
    <t>B21</t>
  </si>
  <si>
    <t>B23</t>
  </si>
  <si>
    <t>B26</t>
  </si>
  <si>
    <t>B27</t>
  </si>
  <si>
    <t>lost</t>
  </si>
  <si>
    <t>A1</t>
  </si>
  <si>
    <t>B25</t>
  </si>
  <si>
    <t>B22</t>
  </si>
  <si>
    <t>B11</t>
  </si>
  <si>
    <t>B5</t>
  </si>
  <si>
    <t>A0</t>
  </si>
  <si>
    <t>PA12</t>
  </si>
  <si>
    <t>PA.10/UART0_TX/SPI0_POCI/I2C0_SDA/TIMA1_C0/TIMH0_C0</t>
  </si>
  <si>
    <t>PA.11/UART0_RX/SPI0_SCK/I2C0_SCL/TIMA1_C1/COMP0_OUT</t>
  </si>
  <si>
    <t>PA.12/UART3_CTS/SPI0_SCK/TIMG0_C0/CAN_TX</t>
  </si>
  <si>
    <t>PA.13/UART3_RTS/SPI0_POCI/UART3_RX/TIMG0_C1/CAN_RX/COMP0_IN2-</t>
  </si>
  <si>
    <t>PA.0/UART0_TX/I2C0_SDA/TIMA0_C0/TIMA1_FAL</t>
  </si>
  <si>
    <t>PA.1/UART0_RX/I2C0_SCL/TIMA0_C1/TIMA2_FAL</t>
  </si>
  <si>
    <t>Existing M0G3507 LaunchPad with riser</t>
  </si>
  <si>
    <t>*** Male on top, 18 female-female wires</t>
  </si>
  <si>
    <t>X is the standard 2300mils</t>
  </si>
  <si>
    <t>Y is 4195 mils.</t>
  </si>
  <si>
    <t>mm</t>
  </si>
  <si>
    <t>option</t>
  </si>
  <si>
    <t>UCB1SCL [4]</t>
  </si>
  <si>
    <t>UCB1SDA [4]</t>
  </si>
  <si>
    <t>[1] ERB and ELB are GPIO inputs to determine direction, ERA and ELA are two input capture to determine speed</t>
  </si>
  <si>
    <t>MSP432/RSLK</t>
  </si>
  <si>
    <t>M0G350 Header</t>
  </si>
  <si>
    <t>Robot arm</t>
  </si>
  <si>
    <t>Analog IR distance sensors</t>
  </si>
  <si>
    <t>Motor covered on J1-J4</t>
  </si>
  <si>
    <t>Bump covered on J1-J4</t>
  </si>
  <si>
    <t>8 line sensors needs 10 GPIO</t>
  </si>
  <si>
    <t>Tachometer need 2 timer capture (ERA ELA)</t>
  </si>
  <si>
    <t>OLED needs SPI</t>
  </si>
  <si>
    <t>Nokia5110 CD (GPIO)</t>
  </si>
  <si>
    <t>Nokia5110 CS (SPI)</t>
  </si>
  <si>
    <t>Nokia5110 Clock (SPI)</t>
  </si>
  <si>
    <t>Nokia5110 MOSI (SPI)</t>
  </si>
  <si>
    <t>OLED_CD</t>
  </si>
  <si>
    <t>OLED_CS</t>
  </si>
  <si>
    <t>OLED_RST</t>
  </si>
  <si>
    <t>OLED_CLK</t>
  </si>
  <si>
    <t>OLED_MOSI</t>
  </si>
  <si>
    <t>OPT3101 need 2 GPIO</t>
  </si>
  <si>
    <t>CC2650/CC3100 covered on J1-J4</t>
  </si>
  <si>
    <t>ELA</t>
  </si>
  <si>
    <t>ERA</t>
  </si>
  <si>
    <t>OPT3101 Pin 12 (not connected)</t>
  </si>
  <si>
    <t>OPT_RDY</t>
  </si>
  <si>
    <t>OPT_RST</t>
  </si>
  <si>
    <t>PA.6/TIMG10_C1/SPI0_SCK/TIMA0_FAL/TIMG0_C1/HFCLK_IN/</t>
  </si>
  <si>
    <t>UCB3SDA (not connected)</t>
  </si>
  <si>
    <t>UCB3CLK (not connected)</t>
  </si>
  <si>
    <t>UCB3SCL (not connected)</t>
  </si>
  <si>
    <t>Ref_even</t>
  </si>
  <si>
    <t>Ref_odd</t>
  </si>
  <si>
    <t>Ref_0</t>
  </si>
  <si>
    <t>Ref_1</t>
  </si>
  <si>
    <t>Ref_2</t>
  </si>
  <si>
    <t>Ref_3</t>
  </si>
  <si>
    <t>Ref_5</t>
  </si>
  <si>
    <t>Ref_6</t>
  </si>
  <si>
    <t>Ref_even=PB.26; Ref_odd=PB.25; Ref_0=PA.23; Ref_1=PB.5; Ref_2=PB.10; Ref_3=PB.11; Ref_4=PA.4; Ref_5=PA.7; Ref_6=PB.27; Ref_7=PA.3</t>
  </si>
  <si>
    <t>PA.25/UART3_RX/SPI1_CS3/TIMH0_C1/TIMA0_C3/ADC0_2/OPA0_IN1+</t>
  </si>
  <si>
    <t>PA.9/UART1_RX/SPI0_PICO/UART0_CTS/TIMA0_C1/RTC</t>
  </si>
  <si>
    <t>PA.8/UART1_TX/SPI0_CS0/UART0_RTS/TIMA0_C0</t>
  </si>
  <si>
    <t>PB.24/SPI0_CS3/SPI0_CS1/TIMA0_C3/TIMH0_C1/ADC0_5/COMP1_IN1+</t>
  </si>
  <si>
    <t>PA.26/UART3_TX/SPI1_CS0/TIMG1_C0/TIMA0_FAL/ADC0_1/COMP0_IN0+/OPA0_IN0+/GPAMP_IN+/CAN_TX</t>
  </si>
  <si>
    <t>PB.9/UART1_RTS/SPI1_SCK/TIMA0_C1</t>
  </si>
  <si>
    <t>PA.27/RTC_OUT/SPI1_CS1/TIMG1_C1/TIMA2_FAL/ADC0_0/COMP0_IN0-/OPA0_IN0-/CAN_RX</t>
  </si>
  <si>
    <t>PB.2/UART3_TX/UART2_CTS/I2C1_SCL/TIMA2_C0/UART1_CTS</t>
  </si>
  <si>
    <t>PB.3/UART3_RX/UART2_RTS/I2C1_SDA/TIMA2_C1/UART1_RTS</t>
  </si>
  <si>
    <t>PA.22/UART2_RX/TIMG10_C1/UART1_RTS/TIMA0_C1/CLK_OUT/ADC0_7/GPAMP_OUT/OPA0_OUT</t>
  </si>
  <si>
    <t>PB.18/UART2_RX/SPI0_SCK/SPI1_CS2/TIMA1_C1/ADC1_5/COMP1_IN2+</t>
  </si>
  <si>
    <t>PA.18/UART1_RX/SPI1_PICO/I2C1_SDA/TIMA2_C1/BSL_invoke/ADC1_3/OPA1_IN1+/COMP0_IN1+/GPAMP_IN12</t>
  </si>
  <si>
    <t>PA.24/UART2_RX/SPI0_CS2/TIMA2_C1/TIMG0_C1/UART3_RTS/ADC0_3/OPA0_IN1-</t>
  </si>
  <si>
    <t>PA.17/UART1_TX/SPI1_SCK/I2C1_SCL/TIMA2_C0/ADC1_2/OPA1_IN1-/COMP0_IN1-</t>
  </si>
  <si>
    <t>PA.16/COMP2_OUT/SPI1_POCI/I2C1_SDA/TIMA1_C1/ADC1_1/OPA1_OUT</t>
  </si>
  <si>
    <t>PA.15/UART0_RTS/SPI1_CS2/I2C1_SCL/TIMA1_C0/TIMG10_IDX/ADC1_0/DAC_OUT</t>
  </si>
  <si>
    <t>PB.4/UART1_TX/UART3_CTS/TIMA1_C0</t>
  </si>
  <si>
    <t>PB.1/UART0_RX/SPI1_CS3/TIMA1_C1</t>
  </si>
  <si>
    <t>PA.31/UART0_RX/I2C0_SCL/TIMA2_C1/TIMH0_C1/CLK_OUT</t>
  </si>
  <si>
    <t>PB.20/SPI0_CS2/SPI1_CS0/TIMA0_C2/TIMH0_C0/TIMA1_FAL/ADC0_6/OPA1_IN0-</t>
  </si>
  <si>
    <t>PB.13/UART3_RX/TIMA0_C3/TIMH0_C0</t>
  </si>
  <si>
    <t>PB.12/UART3_TX/TIMA0_C2/TIMA1_FAL</t>
  </si>
  <si>
    <t>PB.17/UART2_TX/SPI0_PICO/SPI1_CS1/TIMA1_C0/ADC1_4/COMP1_IN2-</t>
  </si>
  <si>
    <t>PB.15/UART2_TX/SPI1_PICO/UART3_CTS/TIMG1_C0</t>
  </si>
  <si>
    <t>PB.8/UART1_CTS/SPI1_PICO/TIMA0_C0/COMP1_OUT</t>
  </si>
  <si>
    <t>PB.7/UART1_RX/SPI1_POCI/SPI0_CS2/TIMG10_C1/UART2_RTS</t>
  </si>
  <si>
    <t>PB.6/UART1_TX/SPI1_CS0/SPI0_CS1/TIMG10_C0/UART2_CTS</t>
  </si>
  <si>
    <t>PB.0/UART0_TX/SPI1_CS2/TIMA1_C0</t>
  </si>
  <si>
    <t>PB.16/UART2_RX/SPI1_SCK/UART3_RTS/TIMG1_C1</t>
  </si>
  <si>
    <t>QEI pins</t>
  </si>
  <si>
    <t>(IR_Center) free analog [7]</t>
  </si>
  <si>
    <t>IR_Center=PB.19/ADC1_6; IR_Left=PA.21/ADC1_7 ; IR_Right=PB.17/ADC1_4</t>
  </si>
  <si>
    <t>Can't use, duplicated on J4</t>
  </si>
  <si>
    <t>[8] A10,A11,A12,A13 are double mapped on both J4 and J5</t>
  </si>
  <si>
    <t>(Arm_Analog_Tilt)(IR_Left) free analog [7]</t>
  </si>
  <si>
    <t>(Arm_Servo_Grip) free [7]</t>
  </si>
  <si>
    <t>(Arm_Servo_Height) free [7]</t>
  </si>
  <si>
    <t>Arm_Servo_Grip=PA.28/TIMA2_C0; Arm_Servo_Tilt=PA.12/TIMG0_C0; Arm_Servo_Height=PB.15/UART2_TX/TIMG1_C0 ; Arm_Analog_Grip=PB.19/ADC1_6; Arm_Analog_Tilt=PA.21/ADC1_7 ; Arm_Analog_Height=PB.17/ADC1_4</t>
  </si>
  <si>
    <t>( Arm_Analog_Height)(IR_Right) CC3100, SPI_CS</t>
  </si>
  <si>
    <t>(XDS_UART0-TX) CC3100, NWP_LOG_TX</t>
  </si>
  <si>
    <t>(XDS_UART0-RX) CC3100, WLAN_LOG_TX</t>
  </si>
  <si>
    <t>(LED_FrntRght)(Arm_Servo_Tilt) free [7]</t>
  </si>
  <si>
    <t>(LED_FrntLeft) free</t>
  </si>
  <si>
    <t xml:space="preserve"> (LED_BackRght) free</t>
  </si>
  <si>
    <t xml:space="preserve"> (LED_BackLeft) free</t>
  </si>
  <si>
    <t>LED_FrntRght=PA12; LED_FrntLeft=PA29 ; LED_BackRght=PA30 ;LED_BackLeft=PB14</t>
  </si>
  <si>
    <t>Motor_PWML [0]</t>
  </si>
  <si>
    <t>Motor_PWMR [0]</t>
  </si>
  <si>
    <t>Motor_DIR_L  [0]</t>
  </si>
  <si>
    <t>Motor_DIR_R [0]</t>
  </si>
  <si>
    <t>Motor_PWML=PB.4/TIMA1_C0; Motor_PWMR=PB.1/TIMA1_C1; Motor_DIR_L = PA.16; Motor_DIR_R=PA.15</t>
  </si>
  <si>
    <t>Bump 0=PA.22; Bump 1=PB.18 ; Bump 2=PA.26 ; Bump 3=PA.24 ; Bump 4=PA.27 ; Bump 5=PA.17</t>
  </si>
  <si>
    <t>OPT_SDA</t>
  </si>
  <si>
    <t>OPT_SCL</t>
  </si>
  <si>
    <t>OPT_SDA= PB.3/I2C1_SDA ; OPT_SCL=PB.2/I2C1_SCL; OPT_RST=PB.21; OPT_RDY=PB.22</t>
  </si>
  <si>
    <t>ELA=PA.0/TIMA0_C0; ERA=PA.1/TIMA0_C1; ELB=PB.0 ; ERB=PB.6</t>
  </si>
  <si>
    <t>Optional devices (can do any one but not all)</t>
  </si>
  <si>
    <t>Full functionality</t>
  </si>
  <si>
    <t>PA5 HFXIN</t>
  </si>
  <si>
    <t>PA6 HFXOUT</t>
  </si>
  <si>
    <t>PA4 LFXOUT</t>
  </si>
  <si>
    <t>PA3 LFXIN</t>
  </si>
  <si>
    <t>OLED_CS=PA.2/SPI0_CS0; OLED_CD=PA.10; OLED_RST=PB.23; OLED_CLK=PA.11/SPI0_SCK; OLED_MOSI=PA.14/SPI0_PICO</t>
  </si>
  <si>
    <t>U1_RX</t>
  </si>
  <si>
    <t>U1_TX</t>
  </si>
  <si>
    <t>TA0_C1 ERA [1]</t>
  </si>
  <si>
    <t>ELA [1] TA0_C0</t>
  </si>
  <si>
    <t>Analog center</t>
  </si>
  <si>
    <t>Analog right</t>
  </si>
  <si>
    <t>U0_TX [7]</t>
  </si>
  <si>
    <t>SP1_CSP0</t>
  </si>
  <si>
    <t>PD1</t>
  </si>
  <si>
    <t>PD6</t>
  </si>
  <si>
    <t>PD7</t>
  </si>
  <si>
    <t>PE3</t>
  </si>
  <si>
    <t>PF1</t>
  </si>
  <si>
    <t>PC4</t>
  </si>
  <si>
    <t>PC5</t>
  </si>
  <si>
    <t>PF4</t>
  </si>
  <si>
    <t>PF0</t>
  </si>
  <si>
    <t>TM4C123</t>
  </si>
  <si>
    <t>PD0/Ain7</t>
  </si>
  <si>
    <t>PD2/Ain5</t>
  </si>
  <si>
    <t>PF2/T1P0</t>
  </si>
  <si>
    <t>PF3/T1P1</t>
  </si>
  <si>
    <t>PB7/T0P1</t>
  </si>
  <si>
    <t>PB6/T0P0</t>
  </si>
  <si>
    <t>PB2/T3P0</t>
  </si>
  <si>
    <t>MSPM0</t>
  </si>
  <si>
    <t>TM4C</t>
  </si>
  <si>
    <t>TimerA1</t>
  </si>
  <si>
    <t>TimerA0</t>
  </si>
  <si>
    <t>T1</t>
  </si>
  <si>
    <t>U3_TX/TA0_C3/TG12_C0/</t>
  </si>
  <si>
    <t>PC7/U3Tx</t>
  </si>
  <si>
    <t>PC6/U3Rx</t>
  </si>
  <si>
    <t>[2] UART to TF-Luna</t>
  </si>
  <si>
    <t>U1</t>
  </si>
  <si>
    <t>[4] I2C interface on 4-pin header, for OPT3101 or SSD1306</t>
  </si>
  <si>
    <t>PD3</t>
  </si>
  <si>
    <t>PE2</t>
  </si>
  <si>
    <t>PB0/U1Rx</t>
  </si>
  <si>
    <t>PB1/U1Tx</t>
  </si>
  <si>
    <t>UCB1</t>
  </si>
  <si>
    <t>I2C0</t>
  </si>
  <si>
    <t>TF Luna TxD (pin3)</t>
  </si>
  <si>
    <t>TF Luna RxD (pin2)</t>
  </si>
  <si>
    <t>[5] J14 (SW1) to PA9 jumper on M0G350 LaunchPad</t>
  </si>
  <si>
    <t>Right Motor PWM, TA1_C1,  IN1, MR+ [0]</t>
  </si>
  <si>
    <t xml:space="preserve">[0] Left Motor Direction, IN4, ML- </t>
  </si>
  <si>
    <t xml:space="preserve">[0] Right Motor direction, IN2, MR- </t>
  </si>
  <si>
    <t>[9] SPI1 MSPM0: PB20=CS0, PA16=POCI, PA17=SCLK,PA18=PICO</t>
  </si>
  <si>
    <t>PE4/Ain9</t>
  </si>
  <si>
    <t>PE5/Ain8</t>
  </si>
  <si>
    <t>ADC0_1</t>
  </si>
  <si>
    <t>ADC0_5</t>
  </si>
  <si>
    <t>[10] SSI1/SSI3 TM4C123: PD0=Clk, PD1=Fss, PD2=Rx, PD3=Tx</t>
  </si>
  <si>
    <t>Analog Left, ADC0_3</t>
  </si>
  <si>
    <t>PE1/Ain2</t>
  </si>
  <si>
    <t>PE0</t>
  </si>
  <si>
    <t>Right Center, Bump2 [3]</t>
  </si>
  <si>
    <t>Left Center, Bump1 [3]</t>
  </si>
  <si>
    <t>Left Bump0 [3]</t>
  </si>
  <si>
    <t>Right, Bump3 [3]</t>
  </si>
  <si>
    <t>ADC0</t>
  </si>
  <si>
    <t>DAC output</t>
  </si>
  <si>
    <t>[13] MSPM0 PA15 12-bit DAC output</t>
  </si>
  <si>
    <t>[0] Motor (PWML, PWMR, DIR_L, DIR_R) to MPSFET driver DRV8847</t>
  </si>
  <si>
    <t>T0/T3</t>
  </si>
  <si>
    <t>PB4/CAN</t>
  </si>
  <si>
    <t>PB5/CAN</t>
  </si>
  <si>
    <t>PD6/U2Rx</t>
  </si>
  <si>
    <t>PD7/U2Tx</t>
  </si>
  <si>
    <t>PA12/CAN</t>
  </si>
  <si>
    <t>PA13/CAN</t>
  </si>
  <si>
    <t>Left Motor PWM, TA1_C0, IN3, ML+ [0]</t>
  </si>
  <si>
    <t>PC7</t>
  </si>
  <si>
    <t xml:space="preserve">PB5  </t>
  </si>
  <si>
    <t xml:space="preserve">PB4 </t>
  </si>
  <si>
    <t>PC6</t>
  </si>
  <si>
    <t>PD2</t>
  </si>
  <si>
    <t>PD0</t>
  </si>
  <si>
    <t>[14] CAN</t>
  </si>
  <si>
    <t>[11] TM4C123 PC6,PC7=UART3; PD7,PD6=UART2</t>
  </si>
  <si>
    <t>[12] MSPM0: PB17=U2_Tx, PB18=U2_Rx</t>
  </si>
  <si>
    <t>[7] UART MSPM0 PA10/PA11 connected to PC Terminal</t>
  </si>
  <si>
    <t>[8] Analog from IR distance GP2Y0A41SK0F, PB24=COMP1_In1+, PA26=OPA0_IN0+</t>
  </si>
  <si>
    <t>To buffer the three IR analog inputs on MSPM0: use GPAMP on PA26; connect PB24 to PB19 and use OPA1; connect PB24 to PA25 and use OPA0</t>
  </si>
  <si>
    <t>[6] J15 (SW2) to PA16 jumper on M0G350 LaunchPad</t>
  </si>
  <si>
    <t>[3] Uses edge-triggered interrupts, negative logic internal pullup,  Bump 0 is left side of robot, Bump 3 is right side</t>
  </si>
  <si>
    <t>U0_RX[7], TM4C ESP TxD</t>
  </si>
  <si>
    <t>MSPM0 ESP TxD</t>
  </si>
  <si>
    <t>ESP Reset</t>
  </si>
  <si>
    <t>MSPM0 ESP RxD</t>
  </si>
  <si>
    <t>TM4C ESP RxD</t>
  </si>
  <si>
    <t>TG8_C1/TG6_C1/TA1_C0N</t>
  </si>
  <si>
    <t>TG8_C0/TG6_C0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</si>
</sst>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textRotation="180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 vertical="top" textRotation="180"/>
    </xf>
    <xf numFmtId="0" fontId="0" fillId="0" borderId="0" xfId="0" applyAlignment="1">
      <alignment horizontal="left" vertical="top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top" textRotation="180"/>
    </xf>
    <xf numFmtId="0" fontId="0" fillId="2" borderId="0" xfId="0" applyFill="1" applyAlignment="1">
      <alignment horizontal="left" vertical="top" textRotation="180" wrapText="1"/>
    </xf>
    <xf numFmtId="0" fontId="0" fillId="5" borderId="0" xfId="0" applyFill="1"/>
    <xf numFmtId="0" fontId="0" fillId="5" borderId="0" xfId="0" applyFill="1" applyAlignment="1">
      <alignment horizontal="left" vertical="top" textRotation="180" wrapText="1"/>
    </xf>
    <xf numFmtId="0" fontId="0" fillId="6" borderId="0" xfId="0" applyFill="1"/>
    <xf numFmtId="0" fontId="0" fillId="6" borderId="0" xfId="0" applyFill="1" applyAlignment="1">
      <alignment horizontal="left" vertical="top" textRotation="180"/>
    </xf>
    <xf numFmtId="0" fontId="0" fillId="6" borderId="0" xfId="0" applyFill="1" applyAlignment="1">
      <alignment horizontal="left" vertical="top" textRotation="180" wrapText="1"/>
    </xf>
    <xf numFmtId="0" fontId="0" fillId="4" borderId="0" xfId="0" applyFill="1" applyAlignment="1">
      <alignment horizontal="left" vertical="top" textRotation="180" wrapText="1"/>
    </xf>
    <xf numFmtId="0" fontId="0" fillId="7" borderId="0" xfId="0" applyFill="1"/>
    <xf numFmtId="0" fontId="0" fillId="7" borderId="0" xfId="0" applyFill="1" applyAlignment="1">
      <alignment horizontal="left" vertical="top" textRotation="180"/>
    </xf>
    <xf numFmtId="0" fontId="0" fillId="8" borderId="0" xfId="0" applyFill="1"/>
    <xf numFmtId="0" fontId="0" fillId="8" borderId="0" xfId="0" applyFill="1" applyAlignment="1">
      <alignment horizontal="left" vertical="top" textRotation="180" wrapText="1"/>
    </xf>
    <xf numFmtId="0" fontId="0" fillId="9" borderId="0" xfId="0" applyFill="1"/>
    <xf numFmtId="0" fontId="0" fillId="9" borderId="0" xfId="0" applyFill="1" applyAlignment="1">
      <alignment horizontal="left" vertical="top" textRotation="180"/>
    </xf>
    <xf numFmtId="0" fontId="0" fillId="10" borderId="4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right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 applyAlignment="1">
      <alignment vertical="top" textRotation="180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textRotation="180"/>
    </xf>
    <xf numFmtId="0" fontId="0" fillId="0" borderId="0" xfId="0" applyAlignment="1">
      <alignment horizontal="center" vertical="center" textRotation="180"/>
    </xf>
    <xf numFmtId="0" fontId="0" fillId="16" borderId="0" xfId="0" applyFill="1"/>
    <xf numFmtId="0" fontId="0" fillId="0" borderId="1" xfId="0" applyBorder="1" applyAlignment="1">
      <alignment horizontal="left" vertical="top"/>
    </xf>
    <xf numFmtId="0" fontId="0" fillId="5" borderId="9" xfId="0" applyFill="1" applyBorder="1" applyAlignment="1">
      <alignment textRotation="180" wrapText="1"/>
    </xf>
    <xf numFmtId="0" fontId="0" fillId="8" borderId="9" xfId="0" applyFill="1" applyBorder="1" applyAlignment="1">
      <alignment textRotation="180" wrapText="1"/>
    </xf>
    <xf numFmtId="0" fontId="0" fillId="4" borderId="9" xfId="0" applyFill="1" applyBorder="1" applyAlignment="1">
      <alignment textRotation="180" wrapText="1"/>
    </xf>
    <xf numFmtId="0" fontId="0" fillId="2" borderId="9" xfId="0" applyFill="1" applyBorder="1" applyAlignment="1">
      <alignment textRotation="180" wrapText="1"/>
    </xf>
    <xf numFmtId="0" fontId="0" fillId="9" borderId="9" xfId="0" applyFill="1" applyBorder="1" applyAlignment="1">
      <alignment horizontal="left" vertical="center" textRotation="180"/>
    </xf>
    <xf numFmtId="0" fontId="0" fillId="2" borderId="9" xfId="0" applyFill="1" applyBorder="1" applyAlignment="1">
      <alignment textRotation="180"/>
    </xf>
    <xf numFmtId="0" fontId="0" fillId="6" borderId="9" xfId="0" applyFill="1" applyBorder="1" applyAlignment="1">
      <alignment textRotation="180"/>
    </xf>
    <xf numFmtId="0" fontId="0" fillId="7" borderId="9" xfId="0" applyFill="1" applyBorder="1" applyAlignment="1">
      <alignment textRotation="180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3" xfId="0" applyBorder="1"/>
    <xf numFmtId="0" fontId="0" fillId="0" borderId="7" xfId="0" applyBorder="1"/>
    <xf numFmtId="0" fontId="1" fillId="0" borderId="10" xfId="0" applyFont="1" applyBorder="1"/>
    <xf numFmtId="0" fontId="0" fillId="0" borderId="9" xfId="0" applyBorder="1" applyAlignment="1">
      <alignment textRotation="180" wrapText="1"/>
    </xf>
    <xf numFmtId="0" fontId="0" fillId="0" borderId="9" xfId="0" applyBorder="1" applyAlignment="1">
      <alignment textRotation="180"/>
    </xf>
    <xf numFmtId="0" fontId="0" fillId="17" borderId="0" xfId="0" applyFill="1"/>
    <xf numFmtId="0" fontId="0" fillId="17" borderId="0" xfId="0" applyFill="1" applyAlignment="1">
      <alignment horizontal="right"/>
    </xf>
    <xf numFmtId="0" fontId="0" fillId="17" borderId="2" xfId="0" applyFill="1" applyBorder="1"/>
    <xf numFmtId="0" fontId="0" fillId="17" borderId="7" xfId="0" applyFill="1" applyBorder="1"/>
    <xf numFmtId="0" fontId="1" fillId="0" borderId="10" xfId="0" applyFont="1" applyBorder="1" applyAlignment="1">
      <alignment horizontal="right"/>
    </xf>
    <xf numFmtId="0" fontId="0" fillId="0" borderId="10" xfId="0" applyBorder="1"/>
    <xf numFmtId="0" fontId="0" fillId="0" borderId="10" xfId="0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0" fillId="3" borderId="0" xfId="0" applyFill="1"/>
    <xf numFmtId="0" fontId="0" fillId="16" borderId="7" xfId="0" applyFill="1" applyBorder="1"/>
    <xf numFmtId="0" fontId="0" fillId="16" borderId="0" xfId="0" applyFill="1" applyAlignment="1">
      <alignment vertical="center"/>
    </xf>
    <xf numFmtId="0" fontId="0" fillId="16" borderId="0" xfId="0" applyFill="1" applyAlignment="1">
      <alignment horizontal="left"/>
    </xf>
    <xf numFmtId="0" fontId="0" fillId="10" borderId="0" xfId="0" applyFill="1" applyAlignment="1">
      <alignment horizontal="center"/>
    </xf>
    <xf numFmtId="0" fontId="0" fillId="18" borderId="0" xfId="0" applyFill="1"/>
    <xf numFmtId="0" fontId="0" fillId="18" borderId="0" xfId="0" applyFill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8" borderId="0" xfId="0" applyFill="1" applyAlignment="1">
      <alignment horizontal="left"/>
    </xf>
    <xf numFmtId="0" fontId="0" fillId="19" borderId="0" xfId="0" applyFill="1"/>
    <xf numFmtId="0" fontId="0" fillId="19" borderId="0" xfId="0" applyFill="1" applyAlignment="1">
      <alignment horizontal="left"/>
    </xf>
    <xf numFmtId="0" fontId="0" fillId="10" borderId="1" xfId="0" applyFill="1" applyBorder="1" applyAlignment="1">
      <alignment horizontal="center"/>
    </xf>
    <xf numFmtId="0" fontId="0" fillId="20" borderId="0" xfId="0" applyFill="1" applyAlignment="1">
      <alignment horizontal="right"/>
    </xf>
    <xf numFmtId="0" fontId="0" fillId="20" borderId="3" xfId="0" applyFill="1" applyBorder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0" fillId="10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3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right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0" fillId="22" borderId="0" xfId="0" applyFill="1"/>
    <xf numFmtId="0" fontId="0" fillId="22" borderId="6" xfId="0" applyFill="1" applyBorder="1" applyAlignment="1">
      <alignment horizontal="center"/>
    </xf>
    <xf numFmtId="0" fontId="0" fillId="20" borderId="0" xfId="0" applyFill="1" applyAlignment="1">
      <alignment horizontal="left"/>
    </xf>
    <xf numFmtId="0" fontId="0" fillId="20" borderId="4" xfId="0" applyFill="1" applyBorder="1" applyAlignment="1">
      <alignment horizontal="center"/>
    </xf>
    <xf numFmtId="49" fontId="0" fillId="0" borderId="0" xfId="0" applyNumberFormat="1"/>
    <xf numFmtId="0" fontId="0" fillId="10" borderId="8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23" borderId="0" xfId="0" applyFill="1"/>
    <xf numFmtId="0" fontId="0" fillId="23" borderId="3" xfId="0" applyFill="1" applyBorder="1" applyAlignment="1">
      <alignment horizontal="center"/>
    </xf>
    <xf numFmtId="0" fontId="0" fillId="23" borderId="5" xfId="0" applyFill="1" applyBorder="1" applyAlignment="1">
      <alignment horizontal="center"/>
    </xf>
    <xf numFmtId="0" fontId="0" fillId="23" borderId="0" xfId="0" applyFill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3" xfId="0" applyFill="1" applyBorder="1" applyAlignment="1">
      <alignment horizontal="center"/>
    </xf>
    <xf numFmtId="0" fontId="0" fillId="24" borderId="4" xfId="0" applyFill="1" applyBorder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3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  <color rgb="FFCCFFCC"/>
      <color rgb="FFFFFFCC"/>
      <color rgb="FF00FF00"/>
      <color rgb="FFCCFFFF"/>
      <color rgb="FFFFCCFF"/>
      <color rgb="FFFF99CC"/>
      <color rgb="FFCCFF66"/>
      <color rgb="FFFF9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259500</xdr:colOff>
      <xdr:row>3</xdr:row>
      <xdr:rowOff>124083</xdr:rowOff>
    </xdr:from>
    <xdr:to>
      <xdr:col>16</xdr:col>
      <xdr:colOff>59120</xdr:colOff>
      <xdr:row>6</xdr:row>
      <xdr:rowOff>39414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FE3DC16-0342-EB89-DE09-307A4345575A}"/>
            </a:ext>
          </a:extLst>
        </xdr:cNvPr>
        <xdr:cNvCxnSpPr/>
      </xdr:nvCxnSpPr>
      <xdr:spPr>
        <a:xfrm>
          <a:off x="4916897" y="2429790"/>
          <a:ext cx="2085620" cy="486831"/>
        </a:xfrm>
        <a:prstGeom prst="line">
          <a:avLst/>
        </a:prstGeom>
        <a:ln>
          <a:solidFill>
            <a:srgbClr val="7030A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214313</xdr:colOff>
      <xdr:row>3</xdr:row>
      <xdr:rowOff>180975</xdr:rowOff>
    </xdr:from>
    <xdr:to>
      <xdr:col>13</xdr:col>
      <xdr:colOff>133383</xdr:colOff>
      <xdr:row>5</xdr:row>
      <xdr:rowOff>57150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8F07EE5A-318A-01BE-510F-1CFF841D532F}"/>
            </a:ext>
          </a:extLst>
        </xdr:cNvPr>
        <xdr:cNvCxnSpPr/>
      </xdr:nvCxnSpPr>
      <xdr:spPr>
        <a:xfrm>
          <a:off x="4495800" y="4143375"/>
          <a:ext cx="1438275" cy="257175"/>
        </a:xfrm>
        <a:prstGeom prst="line">
          <a:avLst/>
        </a:prstGeom>
        <a:ln>
          <a:solidFill>
            <a:srgbClr val="7030A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6</xdr:row>
      <xdr:rowOff>180975</xdr:rowOff>
    </xdr:from>
    <xdr:to>
      <xdr:col>6</xdr:col>
      <xdr:colOff>142875</xdr:colOff>
      <xdr:row>8</xdr:row>
      <xdr:rowOff>57150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AD586E65-96BE-1503-9A41-57B42A61145F}"/>
            </a:ext>
          </a:extLst>
        </xdr:cNvPr>
        <xdr:cNvCxnSpPr/>
      </xdr:nvCxnSpPr>
      <xdr:spPr>
        <a:xfrm>
          <a:off x="3276600" y="4714875"/>
          <a:ext cx="0" cy="257175"/>
        </a:xfrm>
        <a:prstGeom prst="line">
          <a:avLst/>
        </a:prstGeom>
        <a:ln>
          <a:solidFill>
            <a:srgbClr val="7030A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166688</xdr:colOff>
      <xdr:row>5</xdr:row>
      <xdr:rowOff>133350</xdr:rowOff>
    </xdr:from>
    <xdr:to>
      <xdr:col>16</xdr:col>
      <xdr:colOff>123825</xdr:colOff>
      <xdr:row>8</xdr:row>
      <xdr:rowOff>47625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D10CE577-CFBD-FEF9-37FA-B50A3CF4328A}"/>
            </a:ext>
          </a:extLst>
        </xdr:cNvPr>
        <xdr:cNvCxnSpPr/>
      </xdr:nvCxnSpPr>
      <xdr:spPr>
        <a:xfrm flipH="1">
          <a:off x="4824413" y="2819400"/>
          <a:ext cx="2243137" cy="485775"/>
        </a:xfrm>
        <a:prstGeom prst="line">
          <a:avLst/>
        </a:prstGeom>
        <a:ln>
          <a:solidFill>
            <a:srgbClr val="7030A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295776</xdr:colOff>
      <xdr:row>5</xdr:row>
      <xdr:rowOff>125329</xdr:rowOff>
    </xdr:from>
    <xdr:to>
      <xdr:col>11</xdr:col>
      <xdr:colOff>214314</xdr:colOff>
      <xdr:row>8</xdr:row>
      <xdr:rowOff>38100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6A8CE49B-91EC-09D5-AA42-2B843500A547}"/>
            </a:ext>
          </a:extLst>
        </xdr:cNvPr>
        <xdr:cNvCxnSpPr/>
      </xdr:nvCxnSpPr>
      <xdr:spPr>
        <a:xfrm>
          <a:off x="4953000" y="2812382"/>
          <a:ext cx="299538" cy="484271"/>
        </a:xfrm>
        <a:prstGeom prst="line">
          <a:avLst/>
        </a:prstGeom>
        <a:ln>
          <a:solidFill>
            <a:srgbClr val="7030A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6</xdr:row>
      <xdr:rowOff>161925</xdr:rowOff>
    </xdr:from>
    <xdr:to>
      <xdr:col>7</xdr:col>
      <xdr:colOff>142875</xdr:colOff>
      <xdr:row>8</xdr:row>
      <xdr:rowOff>38100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5711FD8D-F0C6-77E7-3676-0A16A7050D3B}"/>
            </a:ext>
          </a:extLst>
        </xdr:cNvPr>
        <xdr:cNvCxnSpPr/>
      </xdr:nvCxnSpPr>
      <xdr:spPr>
        <a:xfrm>
          <a:off x="3657600" y="4695825"/>
          <a:ext cx="0" cy="257175"/>
        </a:xfrm>
        <a:prstGeom prst="line">
          <a:avLst/>
        </a:prstGeom>
        <a:ln>
          <a:solidFill>
            <a:srgbClr val="00FF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157163</xdr:colOff>
      <xdr:row>3</xdr:row>
      <xdr:rowOff>161925</xdr:rowOff>
    </xdr:from>
    <xdr:to>
      <xdr:col>6</xdr:col>
      <xdr:colOff>157163</xdr:colOff>
      <xdr:row>5</xdr:row>
      <xdr:rowOff>38100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6E02A88F-66B7-ED75-036D-0A930F804152}"/>
            </a:ext>
          </a:extLst>
        </xdr:cNvPr>
        <xdr:cNvCxnSpPr/>
      </xdr:nvCxnSpPr>
      <xdr:spPr>
        <a:xfrm>
          <a:off x="3295650" y="4124325"/>
          <a:ext cx="0" cy="257175"/>
        </a:xfrm>
        <a:prstGeom prst="line">
          <a:avLst/>
        </a:prstGeom>
        <a:ln>
          <a:solidFill>
            <a:srgbClr val="00FF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176213</xdr:colOff>
      <xdr:row>3</xdr:row>
      <xdr:rowOff>180975</xdr:rowOff>
    </xdr:from>
    <xdr:to>
      <xdr:col>5</xdr:col>
      <xdr:colOff>176213</xdr:colOff>
      <xdr:row>5</xdr:row>
      <xdr:rowOff>57150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1276666-2770-0844-CB7C-2B1D2F7BFD6D}"/>
            </a:ext>
          </a:extLst>
        </xdr:cNvPr>
        <xdr:cNvCxnSpPr/>
      </xdr:nvCxnSpPr>
      <xdr:spPr>
        <a:xfrm>
          <a:off x="2933700" y="4143375"/>
          <a:ext cx="0" cy="2571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166688</xdr:colOff>
      <xdr:row>6</xdr:row>
      <xdr:rowOff>171450</xdr:rowOff>
    </xdr:from>
    <xdr:to>
      <xdr:col>5</xdr:col>
      <xdr:colOff>166688</xdr:colOff>
      <xdr:row>8</xdr:row>
      <xdr:rowOff>47625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6B2A0A14-94F2-5321-C6BE-D82047F07244}"/>
            </a:ext>
          </a:extLst>
        </xdr:cNvPr>
        <xdr:cNvCxnSpPr/>
      </xdr:nvCxnSpPr>
      <xdr:spPr>
        <a:xfrm>
          <a:off x="2924175" y="4705350"/>
          <a:ext cx="0" cy="2571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185738</xdr:colOff>
      <xdr:row>3</xdr:row>
      <xdr:rowOff>161925</xdr:rowOff>
    </xdr:from>
    <xdr:to>
      <xdr:col>7</xdr:col>
      <xdr:colOff>185738</xdr:colOff>
      <xdr:row>5</xdr:row>
      <xdr:rowOff>38100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88CDFEAE-65D5-2AB4-E8E8-777BD10668BA}"/>
            </a:ext>
          </a:extLst>
        </xdr:cNvPr>
        <xdr:cNvCxnSpPr/>
      </xdr:nvCxnSpPr>
      <xdr:spPr>
        <a:xfrm>
          <a:off x="3705225" y="4124325"/>
          <a:ext cx="0" cy="2571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176213</xdr:colOff>
      <xdr:row>4</xdr:row>
      <xdr:rowOff>0</xdr:rowOff>
    </xdr:from>
    <xdr:to>
      <xdr:col>8</xdr:col>
      <xdr:colOff>176213</xdr:colOff>
      <xdr:row>5</xdr:row>
      <xdr:rowOff>66675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EBA5AA0A-C944-ABDB-A334-12586DD77711}"/>
            </a:ext>
          </a:extLst>
        </xdr:cNvPr>
        <xdr:cNvCxnSpPr/>
      </xdr:nvCxnSpPr>
      <xdr:spPr>
        <a:xfrm>
          <a:off x="4076700" y="4152900"/>
          <a:ext cx="0" cy="2571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7</xdr:row>
      <xdr:rowOff>0</xdr:rowOff>
    </xdr:from>
    <xdr:to>
      <xdr:col>8</xdr:col>
      <xdr:colOff>142875</xdr:colOff>
      <xdr:row>8</xdr:row>
      <xdr:rowOff>66675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C6270190-F70F-713B-DB7C-DC51B0A2CE4E}"/>
            </a:ext>
          </a:extLst>
        </xdr:cNvPr>
        <xdr:cNvCxnSpPr/>
      </xdr:nvCxnSpPr>
      <xdr:spPr>
        <a:xfrm>
          <a:off x="4038600" y="4724400"/>
          <a:ext cx="0" cy="2571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157163</xdr:colOff>
      <xdr:row>6</xdr:row>
      <xdr:rowOff>171450</xdr:rowOff>
    </xdr:from>
    <xdr:to>
      <xdr:col>9</xdr:col>
      <xdr:colOff>157163</xdr:colOff>
      <xdr:row>8</xdr:row>
      <xdr:rowOff>47625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1D75481A-0824-2014-20E9-FA182E51DAFE}"/>
            </a:ext>
          </a:extLst>
        </xdr:cNvPr>
        <xdr:cNvCxnSpPr/>
      </xdr:nvCxnSpPr>
      <xdr:spPr>
        <a:xfrm>
          <a:off x="4438650" y="4705350"/>
          <a:ext cx="0" cy="2571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137948</xdr:colOff>
      <xdr:row>8</xdr:row>
      <xdr:rowOff>39414</xdr:rowOff>
    </xdr:from>
    <xdr:to>
      <xdr:col>14</xdr:col>
      <xdr:colOff>52551</xdr:colOff>
      <xdr:row>11</xdr:row>
      <xdr:rowOff>59121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5E060C25-22D8-44D0-8698-01236875CCAA}"/>
            </a:ext>
          </a:extLst>
        </xdr:cNvPr>
        <xdr:cNvCxnSpPr/>
      </xdr:nvCxnSpPr>
      <xdr:spPr>
        <a:xfrm flipH="1" flipV="1">
          <a:off x="5938345" y="3297621"/>
          <a:ext cx="295603" cy="1905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214313</xdr:colOff>
      <xdr:row>6</xdr:row>
      <xdr:rowOff>180975</xdr:rowOff>
    </xdr:from>
    <xdr:to>
      <xdr:col>12</xdr:col>
      <xdr:colOff>185738</xdr:colOff>
      <xdr:row>8</xdr:row>
      <xdr:rowOff>38100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9C0F16AB-5168-118B-F4AD-F896E3A81122}"/>
            </a:ext>
          </a:extLst>
        </xdr:cNvPr>
        <xdr:cNvCxnSpPr/>
      </xdr:nvCxnSpPr>
      <xdr:spPr>
        <a:xfrm>
          <a:off x="5257800" y="4714875"/>
          <a:ext cx="352425" cy="2381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228436</xdr:colOff>
      <xdr:row>3</xdr:row>
      <xdr:rowOff>69960</xdr:rowOff>
    </xdr:from>
    <xdr:to>
      <xdr:col>14</xdr:col>
      <xdr:colOff>157655</xdr:colOff>
      <xdr:row>6</xdr:row>
      <xdr:rowOff>91965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F8D72115-DDA0-30BE-B50E-9B4B52C9A3B1}"/>
            </a:ext>
          </a:extLst>
        </xdr:cNvPr>
        <xdr:cNvCxnSpPr/>
      </xdr:nvCxnSpPr>
      <xdr:spPr>
        <a:xfrm>
          <a:off x="5647833" y="2375667"/>
          <a:ext cx="691219" cy="59350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185738</xdr:colOff>
      <xdr:row>3</xdr:row>
      <xdr:rowOff>142875</xdr:rowOff>
    </xdr:from>
    <xdr:to>
      <xdr:col>13</xdr:col>
      <xdr:colOff>142889</xdr:colOff>
      <xdr:row>6</xdr:row>
      <xdr:rowOff>57150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11AFA7E9-D315-211B-D661-838837ED6EB3}"/>
            </a:ext>
          </a:extLst>
        </xdr:cNvPr>
        <xdr:cNvCxnSpPr/>
      </xdr:nvCxnSpPr>
      <xdr:spPr>
        <a:xfrm flipH="1">
          <a:off x="2562225" y="4105275"/>
          <a:ext cx="3381376" cy="4857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5</xdr:row>
      <xdr:rowOff>114300</xdr:rowOff>
    </xdr:from>
    <xdr:to>
      <xdr:col>16</xdr:col>
      <xdr:colOff>142875</xdr:colOff>
      <xdr:row>7</xdr:row>
      <xdr:rowOff>152400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ACAB6598-5A9B-2501-8B9B-67F926AACC91}"/>
            </a:ext>
          </a:extLst>
        </xdr:cNvPr>
        <xdr:cNvCxnSpPr/>
      </xdr:nvCxnSpPr>
      <xdr:spPr>
        <a:xfrm>
          <a:off x="4505325" y="4457700"/>
          <a:ext cx="2581275" cy="419100"/>
        </a:xfrm>
        <a:prstGeom prst="line">
          <a:avLst/>
        </a:prstGeom>
        <a:ln>
          <a:solidFill>
            <a:srgbClr val="00B0F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214313</xdr:colOff>
      <xdr:row>3</xdr:row>
      <xdr:rowOff>152400</xdr:rowOff>
    </xdr:from>
    <xdr:to>
      <xdr:col>16</xdr:col>
      <xdr:colOff>185738</xdr:colOff>
      <xdr:row>5</xdr:row>
      <xdr:rowOff>114300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39655B85-76A1-16BD-AD44-217BBF5595FD}"/>
            </a:ext>
          </a:extLst>
        </xdr:cNvPr>
        <xdr:cNvCxnSpPr/>
      </xdr:nvCxnSpPr>
      <xdr:spPr>
        <a:xfrm flipV="1">
          <a:off x="2590800" y="4114800"/>
          <a:ext cx="4543425" cy="342900"/>
        </a:xfrm>
        <a:prstGeom prst="line">
          <a:avLst/>
        </a:prstGeom>
        <a:ln>
          <a:solidFill>
            <a:srgbClr val="00B0F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zoomScale="115" zoomScaleNormal="115" workbookViewId="0">
      <selection activeCell="N10" sqref="N10"/>
    </sheetView>
  </sheetViews>
  <sheetFormatPr defaultRowHeight="15" x14ac:dyDescent="0.25"/>
  <cols>
    <col min="1" max="1" width="19.5703125" customWidth="1"/>
    <col min="2" max="2" width="17" customWidth="1"/>
    <col min="3" max="3" width="9.140625" style="3" customWidth="1"/>
    <col min="4" max="5" width="11.85546875" style="3" customWidth="1"/>
    <col min="6" max="6" width="9.140625" style="3" customWidth="1"/>
    <col min="7" max="7" width="24.7109375" customWidth="1"/>
    <col min="8" max="8" width="5.85546875" customWidth="1"/>
    <col min="9" max="9" width="28.28515625" customWidth="1"/>
    <col min="10" max="10" width="10.28515625" style="3" customWidth="1"/>
    <col min="11" max="12" width="11.7109375" style="3" customWidth="1"/>
    <col min="13" max="13" width="9.140625" style="3" customWidth="1"/>
    <col min="14" max="14" width="26.28515625" customWidth="1"/>
  </cols>
  <sheetData>
    <row r="1" spans="1:14" x14ac:dyDescent="0.25">
      <c r="B1" s="2" t="s">
        <v>8</v>
      </c>
      <c r="C1" s="3" t="s">
        <v>353</v>
      </c>
      <c r="D1" s="3" t="s">
        <v>345</v>
      </c>
      <c r="E1" s="3" t="s">
        <v>345</v>
      </c>
      <c r="F1" s="3" t="s">
        <v>353</v>
      </c>
      <c r="G1" s="16" t="s">
        <v>9</v>
      </c>
      <c r="I1" s="2" t="s">
        <v>10</v>
      </c>
      <c r="J1" s="3" t="s">
        <v>353</v>
      </c>
      <c r="K1" s="3" t="s">
        <v>345</v>
      </c>
      <c r="L1" s="3" t="s">
        <v>345</v>
      </c>
      <c r="M1" s="3" t="s">
        <v>353</v>
      </c>
      <c r="N1" s="16" t="s">
        <v>11</v>
      </c>
    </row>
    <row r="2" spans="1:14" x14ac:dyDescent="0.25">
      <c r="C2" s="3">
        <v>1</v>
      </c>
      <c r="D2" s="3">
        <v>1</v>
      </c>
      <c r="E2" s="3">
        <v>21</v>
      </c>
      <c r="F2" s="3">
        <v>21</v>
      </c>
      <c r="J2" s="3">
        <v>40</v>
      </c>
      <c r="K2" s="3">
        <v>40</v>
      </c>
      <c r="L2" s="3">
        <v>20</v>
      </c>
      <c r="M2" s="3">
        <v>20</v>
      </c>
    </row>
    <row r="3" spans="1:14" x14ac:dyDescent="0.25">
      <c r="B3" s="2"/>
      <c r="C3" s="4" t="s">
        <v>12</v>
      </c>
      <c r="D3" s="4" t="s">
        <v>12</v>
      </c>
      <c r="E3" s="5" t="s">
        <v>13</v>
      </c>
      <c r="F3" s="5" t="s">
        <v>13</v>
      </c>
      <c r="I3" s="35" t="s">
        <v>400</v>
      </c>
      <c r="J3" s="81" t="s">
        <v>81</v>
      </c>
      <c r="K3" s="86" t="s">
        <v>348</v>
      </c>
      <c r="L3" s="5" t="s">
        <v>14</v>
      </c>
      <c r="M3" s="5" t="s">
        <v>14</v>
      </c>
    </row>
    <row r="4" spans="1:14" x14ac:dyDescent="0.25">
      <c r="A4" s="2"/>
      <c r="B4" t="s">
        <v>417</v>
      </c>
      <c r="C4" s="6" t="s">
        <v>75</v>
      </c>
      <c r="D4" s="110" t="s">
        <v>395</v>
      </c>
      <c r="E4" s="7" t="s">
        <v>14</v>
      </c>
      <c r="F4" s="7" t="s">
        <v>14</v>
      </c>
      <c r="I4" s="35" t="s">
        <v>373</v>
      </c>
      <c r="J4" s="33" t="s">
        <v>82</v>
      </c>
      <c r="K4" s="74" t="s">
        <v>349</v>
      </c>
      <c r="L4" s="76" t="s">
        <v>352</v>
      </c>
      <c r="M4" s="77" t="s">
        <v>107</v>
      </c>
      <c r="N4" s="78" t="s">
        <v>330</v>
      </c>
    </row>
    <row r="5" spans="1:14" x14ac:dyDescent="0.25">
      <c r="A5" s="16" t="s">
        <v>370</v>
      </c>
      <c r="B5" s="80" t="s">
        <v>328</v>
      </c>
      <c r="C5" s="91" t="s">
        <v>76</v>
      </c>
      <c r="D5" s="90" t="s">
        <v>366</v>
      </c>
      <c r="E5" s="98" t="s">
        <v>346</v>
      </c>
      <c r="F5" s="7" t="s">
        <v>94</v>
      </c>
      <c r="H5" s="70"/>
      <c r="I5" s="82" t="s">
        <v>385</v>
      </c>
      <c r="J5" s="83" t="s">
        <v>83</v>
      </c>
      <c r="K5" s="84" t="s">
        <v>93</v>
      </c>
      <c r="L5" s="3" t="s">
        <v>384</v>
      </c>
      <c r="M5" s="113" t="s">
        <v>108</v>
      </c>
      <c r="N5" s="16" t="s">
        <v>418</v>
      </c>
    </row>
    <row r="6" spans="1:14" x14ac:dyDescent="0.25">
      <c r="A6" s="16" t="s">
        <v>371</v>
      </c>
      <c r="B6" s="80" t="s">
        <v>329</v>
      </c>
      <c r="C6" s="91" t="s">
        <v>77</v>
      </c>
      <c r="D6" s="90" t="s">
        <v>367</v>
      </c>
      <c r="E6" s="98" t="s">
        <v>336</v>
      </c>
      <c r="F6" s="7" t="s">
        <v>95</v>
      </c>
      <c r="H6" s="70"/>
      <c r="I6" s="82" t="s">
        <v>388</v>
      </c>
      <c r="J6" s="83" t="s">
        <v>84</v>
      </c>
      <c r="K6" s="84" t="s">
        <v>341</v>
      </c>
      <c r="L6" s="84" t="s">
        <v>344</v>
      </c>
      <c r="M6" s="103" t="s">
        <v>156</v>
      </c>
      <c r="N6" s="102" t="s">
        <v>386</v>
      </c>
    </row>
    <row r="7" spans="1:14" x14ac:dyDescent="0.25">
      <c r="A7" s="14" t="s">
        <v>333</v>
      </c>
      <c r="B7" s="14" t="s">
        <v>379</v>
      </c>
      <c r="C7" s="97" t="s">
        <v>79</v>
      </c>
      <c r="D7" s="89" t="s">
        <v>377</v>
      </c>
      <c r="E7" s="98" t="s">
        <v>347</v>
      </c>
      <c r="F7" s="113" t="s">
        <v>96</v>
      </c>
      <c r="G7" t="s">
        <v>416</v>
      </c>
      <c r="H7" s="70"/>
      <c r="I7" s="2" t="s">
        <v>335</v>
      </c>
      <c r="J7" s="112" t="s">
        <v>102</v>
      </c>
      <c r="K7" s="3" t="s">
        <v>342</v>
      </c>
      <c r="L7" s="7" t="s">
        <v>15</v>
      </c>
      <c r="M7" s="7" t="s">
        <v>15</v>
      </c>
    </row>
    <row r="8" spans="1:14" x14ac:dyDescent="0.25">
      <c r="A8" s="14" t="s">
        <v>332</v>
      </c>
      <c r="B8" s="14" t="s">
        <v>380</v>
      </c>
      <c r="C8" s="97" t="s">
        <v>128</v>
      </c>
      <c r="D8" s="89" t="s">
        <v>378</v>
      </c>
      <c r="E8" s="98" t="s">
        <v>364</v>
      </c>
      <c r="F8" s="111" t="s">
        <v>97</v>
      </c>
      <c r="G8" s="16"/>
      <c r="H8" s="70"/>
      <c r="I8" s="2" t="s">
        <v>358</v>
      </c>
      <c r="J8" s="6" t="s">
        <v>103</v>
      </c>
      <c r="K8" s="114" t="s">
        <v>360</v>
      </c>
      <c r="L8" s="76" t="s">
        <v>350</v>
      </c>
      <c r="M8" s="77" t="s">
        <v>109</v>
      </c>
      <c r="N8" s="75" t="s">
        <v>331</v>
      </c>
    </row>
    <row r="9" spans="1:14" x14ac:dyDescent="0.25">
      <c r="A9" s="2"/>
      <c r="C9" s="6" t="s">
        <v>80</v>
      </c>
      <c r="D9" s="110" t="s">
        <v>394</v>
      </c>
      <c r="E9" s="89" t="s">
        <v>383</v>
      </c>
      <c r="F9" s="89" t="s">
        <v>98</v>
      </c>
      <c r="G9" s="14" t="s">
        <v>382</v>
      </c>
      <c r="H9" s="70"/>
      <c r="I9" s="2" t="s">
        <v>334</v>
      </c>
      <c r="J9" s="116" t="s">
        <v>104</v>
      </c>
      <c r="K9" s="114" t="s">
        <v>359</v>
      </c>
      <c r="L9" s="117" t="s">
        <v>351</v>
      </c>
      <c r="M9" s="118" t="s">
        <v>110</v>
      </c>
      <c r="N9" s="119" t="s">
        <v>420</v>
      </c>
    </row>
    <row r="10" spans="1:14" x14ac:dyDescent="0.25">
      <c r="A10" s="16"/>
      <c r="B10" s="82" t="s">
        <v>387</v>
      </c>
      <c r="C10" s="83" t="s">
        <v>91</v>
      </c>
      <c r="D10" s="84" t="s">
        <v>88</v>
      </c>
      <c r="E10" s="3" t="s">
        <v>365</v>
      </c>
      <c r="F10" s="111" t="s">
        <v>99</v>
      </c>
      <c r="G10" s="16"/>
      <c r="H10" s="70"/>
      <c r="I10" s="2" t="s">
        <v>415</v>
      </c>
      <c r="J10" s="116" t="s">
        <v>105</v>
      </c>
      <c r="K10" s="114" t="s">
        <v>396</v>
      </c>
      <c r="L10" s="117" t="s">
        <v>87</v>
      </c>
      <c r="M10" s="118" t="s">
        <v>111</v>
      </c>
      <c r="N10" s="119" t="s">
        <v>421</v>
      </c>
    </row>
    <row r="11" spans="1:14" x14ac:dyDescent="0.25">
      <c r="A11" s="93" t="s">
        <v>318</v>
      </c>
      <c r="B11" s="93" t="s">
        <v>224</v>
      </c>
      <c r="C11" s="94" t="s">
        <v>92</v>
      </c>
      <c r="D11" s="92" t="s">
        <v>89</v>
      </c>
      <c r="E11" s="87" t="s">
        <v>339</v>
      </c>
      <c r="F11" s="111" t="s">
        <v>100</v>
      </c>
      <c r="H11" s="70"/>
      <c r="I11" s="2" t="s">
        <v>419</v>
      </c>
      <c r="J11" s="108" t="s">
        <v>398</v>
      </c>
      <c r="K11" s="114" t="s">
        <v>397</v>
      </c>
      <c r="L11" s="74" t="s">
        <v>86</v>
      </c>
      <c r="M11" s="32" t="s">
        <v>112</v>
      </c>
      <c r="N11" s="34" t="s">
        <v>374</v>
      </c>
    </row>
    <row r="12" spans="1:14" x14ac:dyDescent="0.25">
      <c r="A12" s="93" t="s">
        <v>317</v>
      </c>
      <c r="B12" s="93" t="s">
        <v>225</v>
      </c>
      <c r="C12" s="95" t="s">
        <v>93</v>
      </c>
      <c r="D12" s="96" t="s">
        <v>90</v>
      </c>
      <c r="E12" s="88" t="s">
        <v>340</v>
      </c>
      <c r="F12" s="101" t="s">
        <v>101</v>
      </c>
      <c r="G12" s="100" t="s">
        <v>390</v>
      </c>
      <c r="H12" s="70"/>
      <c r="I12" s="2"/>
      <c r="J12" s="109" t="s">
        <v>399</v>
      </c>
      <c r="K12" s="13" t="s">
        <v>343</v>
      </c>
      <c r="L12" s="105" t="s">
        <v>85</v>
      </c>
      <c r="M12" s="106" t="s">
        <v>113</v>
      </c>
      <c r="N12" s="34" t="s">
        <v>375</v>
      </c>
    </row>
    <row r="15" spans="1:14" x14ac:dyDescent="0.25">
      <c r="A15" t="s">
        <v>48</v>
      </c>
      <c r="I15" t="s">
        <v>353</v>
      </c>
      <c r="J15" s="3" t="s">
        <v>354</v>
      </c>
    </row>
    <row r="16" spans="1:14" x14ac:dyDescent="0.25">
      <c r="A16" s="34" t="s">
        <v>392</v>
      </c>
      <c r="B16" s="34"/>
      <c r="C16" s="74"/>
      <c r="D16" s="74"/>
      <c r="E16" s="74"/>
      <c r="F16" s="74"/>
      <c r="G16" s="34"/>
      <c r="H16" s="34"/>
      <c r="I16" s="34" t="s">
        <v>355</v>
      </c>
      <c r="J16" s="74" t="s">
        <v>357</v>
      </c>
    </row>
    <row r="17" spans="1:10" x14ac:dyDescent="0.25">
      <c r="A17" s="75" t="s">
        <v>226</v>
      </c>
      <c r="B17" s="75"/>
      <c r="C17" s="76"/>
      <c r="D17" s="76"/>
      <c r="E17" s="76"/>
      <c r="F17" s="76"/>
      <c r="G17" s="75"/>
      <c r="H17" s="75"/>
      <c r="I17" s="75" t="s">
        <v>356</v>
      </c>
      <c r="J17" s="76" t="s">
        <v>393</v>
      </c>
    </row>
    <row r="18" spans="1:10" x14ac:dyDescent="0.25">
      <c r="A18" s="79" t="s">
        <v>361</v>
      </c>
      <c r="B18" s="79"/>
      <c r="C18" s="90"/>
      <c r="D18" s="90"/>
      <c r="E18" s="90"/>
      <c r="F18" s="90"/>
      <c r="G18" s="79"/>
      <c r="H18" s="79"/>
      <c r="I18" s="79" t="s">
        <v>362</v>
      </c>
      <c r="J18" s="90" t="s">
        <v>362</v>
      </c>
    </row>
    <row r="19" spans="1:10" x14ac:dyDescent="0.25">
      <c r="A19" s="85" t="s">
        <v>414</v>
      </c>
      <c r="B19" s="85"/>
      <c r="C19" s="84"/>
      <c r="D19" s="84"/>
      <c r="E19" s="84"/>
      <c r="F19" s="84"/>
      <c r="G19" s="85"/>
    </row>
    <row r="20" spans="1:10" x14ac:dyDescent="0.25">
      <c r="A20" s="20" t="s">
        <v>363</v>
      </c>
      <c r="B20" s="20"/>
      <c r="C20" s="92"/>
      <c r="D20" s="92"/>
      <c r="E20" s="92"/>
      <c r="F20" s="92"/>
      <c r="G20" s="20"/>
      <c r="H20" s="20"/>
      <c r="I20" s="20" t="s">
        <v>368</v>
      </c>
      <c r="J20" s="92" t="s">
        <v>369</v>
      </c>
    </row>
    <row r="21" spans="1:10" x14ac:dyDescent="0.25">
      <c r="A21" t="s">
        <v>372</v>
      </c>
    </row>
    <row r="22" spans="1:10" x14ac:dyDescent="0.25">
      <c r="A22" t="s">
        <v>413</v>
      </c>
    </row>
    <row r="23" spans="1:10" x14ac:dyDescent="0.25">
      <c r="A23" s="115" t="s">
        <v>410</v>
      </c>
      <c r="B23" s="115"/>
      <c r="J23" s="6"/>
    </row>
    <row r="24" spans="1:10" x14ac:dyDescent="0.25">
      <c r="A24" s="14" t="s">
        <v>411</v>
      </c>
      <c r="B24" s="14"/>
      <c r="C24" s="89"/>
      <c r="D24" s="89"/>
      <c r="E24" s="89"/>
      <c r="F24" s="89"/>
      <c r="G24" s="14"/>
      <c r="H24" s="14"/>
      <c r="I24" s="14" t="s">
        <v>389</v>
      </c>
      <c r="J24" s="89"/>
    </row>
    <row r="25" spans="1:10" x14ac:dyDescent="0.25">
      <c r="A25" s="14" t="s">
        <v>412</v>
      </c>
      <c r="B25" s="14"/>
      <c r="C25" s="89"/>
      <c r="D25" s="89"/>
      <c r="E25" s="89"/>
      <c r="F25" s="89"/>
      <c r="G25" s="14"/>
      <c r="H25" s="14"/>
      <c r="I25" s="14"/>
      <c r="J25" s="89"/>
    </row>
    <row r="26" spans="1:10" x14ac:dyDescent="0.25">
      <c r="A26" s="99" t="s">
        <v>376</v>
      </c>
      <c r="B26" s="99"/>
      <c r="C26" s="98"/>
      <c r="D26" s="98"/>
    </row>
    <row r="27" spans="1:10" x14ac:dyDescent="0.25">
      <c r="A27" s="99" t="s">
        <v>381</v>
      </c>
      <c r="B27" s="99"/>
      <c r="C27" s="98"/>
      <c r="D27" s="98"/>
    </row>
    <row r="28" spans="1:10" x14ac:dyDescent="0.25">
      <c r="A28" s="115" t="s">
        <v>408</v>
      </c>
      <c r="B28" s="115"/>
      <c r="C28" s="114"/>
    </row>
    <row r="29" spans="1:10" x14ac:dyDescent="0.25">
      <c r="A29" s="115" t="s">
        <v>409</v>
      </c>
      <c r="B29" s="115"/>
      <c r="C29" s="114"/>
    </row>
    <row r="30" spans="1:10" x14ac:dyDescent="0.25">
      <c r="A30" s="100" t="s">
        <v>391</v>
      </c>
      <c r="B30" s="100"/>
    </row>
    <row r="31" spans="1:10" x14ac:dyDescent="0.25">
      <c r="A31" s="107" t="s">
        <v>407</v>
      </c>
    </row>
    <row r="43" spans="3:5" x14ac:dyDescent="0.25">
      <c r="C43"/>
      <c r="D43"/>
      <c r="E43"/>
    </row>
    <row r="44" spans="3:5" x14ac:dyDescent="0.25">
      <c r="C44"/>
      <c r="D44"/>
      <c r="E44"/>
    </row>
    <row r="45" spans="3:5" x14ac:dyDescent="0.25">
      <c r="C45"/>
      <c r="D45"/>
      <c r="E45"/>
    </row>
    <row r="46" spans="3:5" x14ac:dyDescent="0.25">
      <c r="C46"/>
      <c r="D46"/>
      <c r="E46"/>
    </row>
  </sheetData>
  <pageMargins left="0.7" right="0.7" top="0.75" bottom="0.75" header="0.3" footer="0.3"/>
  <pageSetup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642C-6484-4416-856E-5265239BB9AE}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 s="104" t="s">
        <v>403</v>
      </c>
    </row>
    <row r="2" spans="1:1" x14ac:dyDescent="0.25">
      <c r="A2" s="104" t="s">
        <v>402</v>
      </c>
    </row>
    <row r="3" spans="1:1" x14ac:dyDescent="0.25">
      <c r="A3" s="104" t="s">
        <v>342</v>
      </c>
    </row>
    <row r="4" spans="1:1" x14ac:dyDescent="0.25">
      <c r="A4" s="104" t="s">
        <v>404</v>
      </c>
    </row>
    <row r="5" spans="1:1" x14ac:dyDescent="0.25">
      <c r="A5" s="104" t="s">
        <v>401</v>
      </c>
    </row>
    <row r="6" spans="1:1" x14ac:dyDescent="0.25">
      <c r="A6" s="104" t="s">
        <v>406</v>
      </c>
    </row>
    <row r="7" spans="1:1" x14ac:dyDescent="0.25">
      <c r="A7" s="104" t="s">
        <v>336</v>
      </c>
    </row>
    <row r="8" spans="1:1" x14ac:dyDescent="0.25">
      <c r="A8" s="104" t="s">
        <v>405</v>
      </c>
    </row>
    <row r="9" spans="1:1" x14ac:dyDescent="0.25">
      <c r="A9" s="104" t="s">
        <v>364</v>
      </c>
    </row>
    <row r="10" spans="1:1" x14ac:dyDescent="0.25">
      <c r="A10" s="104" t="s">
        <v>337</v>
      </c>
    </row>
    <row r="11" spans="1:1" x14ac:dyDescent="0.25">
      <c r="A11" s="104" t="s">
        <v>338</v>
      </c>
    </row>
    <row r="12" spans="1:1" x14ac:dyDescent="0.25">
      <c r="A12" s="104" t="s">
        <v>384</v>
      </c>
    </row>
    <row r="13" spans="1:1" x14ac:dyDescent="0.25">
      <c r="A13" s="104" t="s">
        <v>365</v>
      </c>
    </row>
    <row r="14" spans="1:1" x14ac:dyDescent="0.25">
      <c r="A14" s="104" t="s">
        <v>339</v>
      </c>
    </row>
    <row r="15" spans="1:1" x14ac:dyDescent="0.25">
      <c r="A15" s="104" t="s">
        <v>340</v>
      </c>
    </row>
    <row r="16" spans="1:1" x14ac:dyDescent="0.25">
      <c r="A16" s="104" t="s">
        <v>343</v>
      </c>
    </row>
  </sheetData>
  <sortState xmlns:xlrd2="http://schemas.microsoft.com/office/spreadsheetml/2017/richdata2" ref="A1:A16">
    <sortCondition ref="A1:A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8"/>
  <sheetViews>
    <sheetView topLeftCell="A56" zoomScale="130" zoomScaleNormal="130" workbookViewId="0">
      <selection activeCell="C70" sqref="C70"/>
    </sheetView>
  </sheetViews>
  <sheetFormatPr defaultRowHeight="15" x14ac:dyDescent="0.25"/>
  <cols>
    <col min="1" max="1" width="41.42578125" style="2" customWidth="1"/>
    <col min="3" max="4" width="31.140625" customWidth="1"/>
    <col min="5" max="5" width="31.140625" style="16" customWidth="1"/>
  </cols>
  <sheetData>
    <row r="1" spans="1:5" ht="15.75" thickBot="1" x14ac:dyDescent="0.3">
      <c r="A1" s="65" t="s">
        <v>180</v>
      </c>
      <c r="B1" s="58" t="s">
        <v>182</v>
      </c>
      <c r="C1" s="66"/>
      <c r="D1" s="66"/>
      <c r="E1" s="67"/>
    </row>
    <row r="2" spans="1:5" x14ac:dyDescent="0.25">
      <c r="A2" s="2" t="s">
        <v>247</v>
      </c>
      <c r="B2" t="s">
        <v>114</v>
      </c>
      <c r="C2" t="s">
        <v>216</v>
      </c>
      <c r="E2" s="16" t="s">
        <v>182</v>
      </c>
    </row>
    <row r="3" spans="1:5" x14ac:dyDescent="0.25">
      <c r="A3" s="2" t="s">
        <v>248</v>
      </c>
      <c r="B3" t="s">
        <v>115</v>
      </c>
      <c r="C3" t="s">
        <v>217</v>
      </c>
      <c r="E3" s="16" t="s">
        <v>182</v>
      </c>
    </row>
    <row r="4" spans="1:5" x14ac:dyDescent="0.25">
      <c r="A4" s="2" t="s">
        <v>241</v>
      </c>
      <c r="B4" s="17" t="s">
        <v>85</v>
      </c>
      <c r="C4" t="s">
        <v>131</v>
      </c>
      <c r="E4" s="16" t="s">
        <v>182</v>
      </c>
    </row>
    <row r="5" spans="1:5" x14ac:dyDescent="0.25">
      <c r="B5" s="72" t="s">
        <v>86</v>
      </c>
      <c r="C5" s="44" t="s">
        <v>132</v>
      </c>
      <c r="D5" s="44"/>
      <c r="E5" s="73" t="s">
        <v>182</v>
      </c>
    </row>
    <row r="6" spans="1:5" x14ac:dyDescent="0.25">
      <c r="B6" s="72" t="s">
        <v>87</v>
      </c>
      <c r="C6" s="44" t="s">
        <v>133</v>
      </c>
      <c r="D6" s="44"/>
      <c r="E6" s="73" t="s">
        <v>182</v>
      </c>
    </row>
    <row r="7" spans="1:5" x14ac:dyDescent="0.25">
      <c r="A7" s="2" t="s">
        <v>244</v>
      </c>
      <c r="B7" s="72" t="s">
        <v>88</v>
      </c>
      <c r="C7" s="44" t="s">
        <v>134</v>
      </c>
      <c r="D7" s="44"/>
      <c r="E7" s="73" t="s">
        <v>182</v>
      </c>
    </row>
    <row r="8" spans="1:5" x14ac:dyDescent="0.25">
      <c r="A8" s="2" t="s">
        <v>243</v>
      </c>
      <c r="B8" s="72" t="s">
        <v>89</v>
      </c>
      <c r="C8" s="44" t="s">
        <v>252</v>
      </c>
      <c r="D8" s="44"/>
      <c r="E8" s="73" t="s">
        <v>182</v>
      </c>
    </row>
    <row r="9" spans="1:5" x14ac:dyDescent="0.25">
      <c r="A9" s="2" t="s">
        <v>262</v>
      </c>
      <c r="B9" s="17" t="s">
        <v>90</v>
      </c>
      <c r="C9" t="s">
        <v>135</v>
      </c>
      <c r="E9" s="16" t="s">
        <v>182</v>
      </c>
    </row>
    <row r="10" spans="1:5" x14ac:dyDescent="0.25">
      <c r="A10" s="62" t="s">
        <v>297</v>
      </c>
      <c r="B10" s="17" t="s">
        <v>104</v>
      </c>
      <c r="C10" t="s">
        <v>212</v>
      </c>
      <c r="E10" s="16" t="s">
        <v>182</v>
      </c>
    </row>
    <row r="11" spans="1:5" x14ac:dyDescent="0.25">
      <c r="A11" s="62" t="s">
        <v>297</v>
      </c>
      <c r="B11" s="17" t="s">
        <v>105</v>
      </c>
      <c r="C11" t="s">
        <v>213</v>
      </c>
      <c r="E11" s="16" t="s">
        <v>182</v>
      </c>
    </row>
    <row r="12" spans="1:5" x14ac:dyDescent="0.25">
      <c r="A12" s="62" t="s">
        <v>297</v>
      </c>
      <c r="B12" s="17" t="s">
        <v>211</v>
      </c>
      <c r="C12" t="s">
        <v>214</v>
      </c>
      <c r="E12" s="16" t="s">
        <v>182</v>
      </c>
    </row>
    <row r="13" spans="1:5" x14ac:dyDescent="0.25">
      <c r="A13" s="62" t="s">
        <v>297</v>
      </c>
      <c r="B13" s="17" t="s">
        <v>106</v>
      </c>
      <c r="C13" t="s">
        <v>215</v>
      </c>
      <c r="E13" s="16" t="s">
        <v>182</v>
      </c>
    </row>
    <row r="14" spans="1:5" x14ac:dyDescent="0.25">
      <c r="A14" s="2" t="s">
        <v>240</v>
      </c>
      <c r="B14" s="17" t="s">
        <v>116</v>
      </c>
      <c r="C14" t="s">
        <v>136</v>
      </c>
      <c r="E14" s="16" t="s">
        <v>182</v>
      </c>
    </row>
    <row r="15" spans="1:5" x14ac:dyDescent="0.25">
      <c r="A15" s="35" t="s">
        <v>299</v>
      </c>
      <c r="B15" s="17" t="s">
        <v>117</v>
      </c>
      <c r="C15" t="s">
        <v>137</v>
      </c>
      <c r="E15" s="16" t="s">
        <v>182</v>
      </c>
    </row>
    <row r="16" spans="1:5" x14ac:dyDescent="0.25">
      <c r="A16" s="2" t="s">
        <v>258</v>
      </c>
      <c r="B16" s="17" t="s">
        <v>118</v>
      </c>
      <c r="C16" t="s">
        <v>138</v>
      </c>
      <c r="E16" s="16" t="s">
        <v>182</v>
      </c>
    </row>
    <row r="17" spans="1:5" x14ac:dyDescent="0.25">
      <c r="A17" s="2" t="s">
        <v>259</v>
      </c>
      <c r="B17" s="17" t="s">
        <v>121</v>
      </c>
      <c r="C17" t="s">
        <v>141</v>
      </c>
      <c r="E17" s="16" t="s">
        <v>182</v>
      </c>
    </row>
    <row r="18" spans="1:5" x14ac:dyDescent="0.25">
      <c r="A18" s="2" t="s">
        <v>260</v>
      </c>
      <c r="B18" s="17" t="s">
        <v>122</v>
      </c>
      <c r="C18" t="s">
        <v>142</v>
      </c>
      <c r="E18" s="16" t="s">
        <v>182</v>
      </c>
    </row>
    <row r="19" spans="1:5" x14ac:dyDescent="0.25">
      <c r="A19" s="2" t="s">
        <v>261</v>
      </c>
      <c r="B19" s="17" t="s">
        <v>123</v>
      </c>
      <c r="C19" t="s">
        <v>143</v>
      </c>
      <c r="E19" s="16" t="s">
        <v>182</v>
      </c>
    </row>
    <row r="20" spans="1:5" x14ac:dyDescent="0.25">
      <c r="A20" s="2" t="s">
        <v>251</v>
      </c>
      <c r="B20" s="17" t="s">
        <v>125</v>
      </c>
      <c r="C20" t="s">
        <v>145</v>
      </c>
      <c r="E20" s="16" t="s">
        <v>182</v>
      </c>
    </row>
    <row r="21" spans="1:5" x14ac:dyDescent="0.25">
      <c r="A21" s="2" t="s">
        <v>250</v>
      </c>
      <c r="B21" s="17" t="s">
        <v>126</v>
      </c>
      <c r="C21" t="s">
        <v>146</v>
      </c>
      <c r="E21" s="16" t="s">
        <v>182</v>
      </c>
    </row>
    <row r="22" spans="1:5" x14ac:dyDescent="0.25">
      <c r="A22" s="2" t="s">
        <v>242</v>
      </c>
      <c r="B22" s="17" t="s">
        <v>127</v>
      </c>
      <c r="C22" t="s">
        <v>147</v>
      </c>
      <c r="E22" s="16" t="s">
        <v>182</v>
      </c>
    </row>
    <row r="23" spans="1:5" x14ac:dyDescent="0.25">
      <c r="A23" s="2" t="s">
        <v>257</v>
      </c>
      <c r="B23" s="17" t="s">
        <v>78</v>
      </c>
      <c r="C23" t="s">
        <v>148</v>
      </c>
      <c r="E23" s="16" t="s">
        <v>182</v>
      </c>
    </row>
    <row r="24" spans="1:5" x14ac:dyDescent="0.25">
      <c r="A24" s="2" t="s">
        <v>256</v>
      </c>
      <c r="B24" s="17" t="s">
        <v>129</v>
      </c>
      <c r="C24" t="s">
        <v>149</v>
      </c>
      <c r="E24" s="16" t="s">
        <v>182</v>
      </c>
    </row>
    <row r="25" spans="1:5" x14ac:dyDescent="0.25">
      <c r="A25" s="2" t="s">
        <v>263</v>
      </c>
      <c r="B25" s="17" t="s">
        <v>130</v>
      </c>
      <c r="C25" t="s">
        <v>150</v>
      </c>
      <c r="E25" s="16" t="s">
        <v>182</v>
      </c>
    </row>
    <row r="27" spans="1:5" ht="15.75" thickBot="1" x14ac:dyDescent="0.3">
      <c r="A27" s="65" t="s">
        <v>294</v>
      </c>
      <c r="B27" s="58"/>
      <c r="C27" s="58"/>
      <c r="D27" s="58"/>
      <c r="E27" s="68"/>
    </row>
    <row r="28" spans="1:5" x14ac:dyDescent="0.25">
      <c r="A28" s="35" t="s">
        <v>307</v>
      </c>
      <c r="B28" s="17" t="s">
        <v>119</v>
      </c>
      <c r="C28" t="s">
        <v>139</v>
      </c>
      <c r="E28" s="16" t="s">
        <v>294</v>
      </c>
    </row>
    <row r="29" spans="1:5" x14ac:dyDescent="0.25">
      <c r="A29" s="35" t="s">
        <v>308</v>
      </c>
      <c r="B29" s="17" t="s">
        <v>120</v>
      </c>
      <c r="C29" t="s">
        <v>140</v>
      </c>
      <c r="E29" s="16" t="s">
        <v>294</v>
      </c>
    </row>
    <row r="30" spans="1:5" x14ac:dyDescent="0.25">
      <c r="A30" s="35" t="s">
        <v>309</v>
      </c>
      <c r="B30" s="17" t="s">
        <v>124</v>
      </c>
      <c r="C30" t="s">
        <v>144</v>
      </c>
      <c r="E30" s="16" t="s">
        <v>294</v>
      </c>
    </row>
    <row r="32" spans="1:5" ht="15.75" thickBot="1" x14ac:dyDescent="0.3">
      <c r="A32" s="65"/>
      <c r="B32" s="69" t="s">
        <v>8</v>
      </c>
      <c r="C32" s="58"/>
      <c r="D32" s="58"/>
      <c r="E32" s="68"/>
    </row>
    <row r="33" spans="1:5" x14ac:dyDescent="0.25">
      <c r="A33" s="2" t="s">
        <v>153</v>
      </c>
      <c r="B33" s="6" t="s">
        <v>12</v>
      </c>
    </row>
    <row r="34" spans="1:5" x14ac:dyDescent="0.25">
      <c r="A34" s="2" t="s">
        <v>154</v>
      </c>
      <c r="B34" s="6" t="s">
        <v>75</v>
      </c>
      <c r="C34" t="s">
        <v>265</v>
      </c>
      <c r="E34" s="16" t="s">
        <v>8</v>
      </c>
    </row>
    <row r="35" spans="1:5" x14ac:dyDescent="0.25">
      <c r="A35" s="2" t="s">
        <v>153</v>
      </c>
      <c r="B35" s="6" t="s">
        <v>76</v>
      </c>
      <c r="C35" t="s">
        <v>266</v>
      </c>
      <c r="E35" s="16" t="s">
        <v>8</v>
      </c>
    </row>
    <row r="36" spans="1:5" x14ac:dyDescent="0.25">
      <c r="A36" s="2" t="s">
        <v>153</v>
      </c>
      <c r="B36" s="6" t="s">
        <v>77</v>
      </c>
      <c r="C36" t="s">
        <v>267</v>
      </c>
      <c r="E36" s="16" t="s">
        <v>8</v>
      </c>
    </row>
    <row r="37" spans="1:5" x14ac:dyDescent="0.25">
      <c r="A37" s="2" t="s">
        <v>157</v>
      </c>
      <c r="B37" s="6" t="s">
        <v>128</v>
      </c>
      <c r="C37" t="s">
        <v>268</v>
      </c>
      <c r="E37" s="16" t="s">
        <v>8</v>
      </c>
    </row>
    <row r="38" spans="1:5" x14ac:dyDescent="0.25">
      <c r="A38" s="2" t="s">
        <v>53</v>
      </c>
      <c r="B38" s="6" t="s">
        <v>79</v>
      </c>
      <c r="C38" t="s">
        <v>269</v>
      </c>
      <c r="E38" s="16" t="s">
        <v>8</v>
      </c>
    </row>
    <row r="39" spans="1:5" x14ac:dyDescent="0.25">
      <c r="A39" s="2" t="s">
        <v>160</v>
      </c>
      <c r="B39" s="6" t="s">
        <v>80</v>
      </c>
      <c r="C39" t="s">
        <v>270</v>
      </c>
      <c r="E39" s="16" t="s">
        <v>8</v>
      </c>
    </row>
    <row r="40" spans="1:5" x14ac:dyDescent="0.25">
      <c r="A40" s="2" t="s">
        <v>56</v>
      </c>
      <c r="B40" s="6" t="s">
        <v>91</v>
      </c>
      <c r="C40" t="s">
        <v>271</v>
      </c>
      <c r="E40" s="16" t="s">
        <v>8</v>
      </c>
    </row>
    <row r="41" spans="1:5" x14ac:dyDescent="0.25">
      <c r="A41" s="2" t="s">
        <v>224</v>
      </c>
      <c r="B41" s="6" t="s">
        <v>92</v>
      </c>
      <c r="C41" t="s">
        <v>272</v>
      </c>
      <c r="E41" s="16" t="s">
        <v>8</v>
      </c>
    </row>
    <row r="42" spans="1:5" x14ac:dyDescent="0.25">
      <c r="A42" s="2" t="s">
        <v>225</v>
      </c>
      <c r="B42" s="8" t="s">
        <v>93</v>
      </c>
      <c r="C42" t="s">
        <v>273</v>
      </c>
      <c r="E42" s="16" t="s">
        <v>8</v>
      </c>
    </row>
    <row r="44" spans="1:5" ht="15.75" thickBot="1" x14ac:dyDescent="0.3">
      <c r="A44" s="65"/>
      <c r="B44" s="69" t="s">
        <v>9</v>
      </c>
      <c r="C44" s="58"/>
      <c r="D44" s="58"/>
      <c r="E44" s="68"/>
    </row>
    <row r="45" spans="1:5" x14ac:dyDescent="0.25">
      <c r="A45" s="2" t="s">
        <v>153</v>
      </c>
      <c r="B45" s="7" t="s">
        <v>13</v>
      </c>
      <c r="E45" s="16" t="s">
        <v>9</v>
      </c>
    </row>
    <row r="46" spans="1:5" x14ac:dyDescent="0.25">
      <c r="A46" s="2" t="s">
        <v>153</v>
      </c>
      <c r="B46" s="7" t="s">
        <v>14</v>
      </c>
      <c r="E46" s="16" t="s">
        <v>9</v>
      </c>
    </row>
    <row r="47" spans="1:5" x14ac:dyDescent="0.25">
      <c r="A47" s="35" t="s">
        <v>295</v>
      </c>
      <c r="B47" s="32" t="s">
        <v>94</v>
      </c>
      <c r="C47" t="s">
        <v>151</v>
      </c>
      <c r="E47" s="16" t="s">
        <v>9</v>
      </c>
    </row>
    <row r="48" spans="1:5" x14ac:dyDescent="0.25">
      <c r="A48" s="2" t="s">
        <v>52</v>
      </c>
      <c r="B48" s="7" t="s">
        <v>95</v>
      </c>
      <c r="C48" t="s">
        <v>274</v>
      </c>
      <c r="E48" s="16" t="s">
        <v>9</v>
      </c>
    </row>
    <row r="49" spans="1:5" x14ac:dyDescent="0.25">
      <c r="A49" s="2" t="s">
        <v>54</v>
      </c>
      <c r="B49" s="7" t="s">
        <v>96</v>
      </c>
      <c r="C49" t="s">
        <v>275</v>
      </c>
      <c r="E49" s="16" t="s">
        <v>9</v>
      </c>
    </row>
    <row r="50" spans="1:5" x14ac:dyDescent="0.25">
      <c r="A50" s="2" t="s">
        <v>58</v>
      </c>
      <c r="B50" s="7" t="s">
        <v>97</v>
      </c>
      <c r="C50" t="s">
        <v>276</v>
      </c>
      <c r="E50" s="16" t="s">
        <v>9</v>
      </c>
    </row>
    <row r="51" spans="1:5" x14ac:dyDescent="0.25">
      <c r="A51" s="2" t="s">
        <v>57</v>
      </c>
      <c r="B51" s="3" t="s">
        <v>98</v>
      </c>
      <c r="C51" t="s">
        <v>277</v>
      </c>
      <c r="E51" s="16" t="s">
        <v>9</v>
      </c>
    </row>
    <row r="52" spans="1:5" x14ac:dyDescent="0.25">
      <c r="A52" s="2" t="s">
        <v>55</v>
      </c>
      <c r="B52" s="7" t="s">
        <v>99</v>
      </c>
      <c r="C52" t="s">
        <v>278</v>
      </c>
      <c r="E52" s="16" t="s">
        <v>9</v>
      </c>
    </row>
    <row r="53" spans="1:5" x14ac:dyDescent="0.25">
      <c r="A53" s="2" t="s">
        <v>313</v>
      </c>
      <c r="B53" s="7" t="s">
        <v>100</v>
      </c>
      <c r="C53" t="s">
        <v>279</v>
      </c>
      <c r="E53" s="16" t="s">
        <v>9</v>
      </c>
    </row>
    <row r="54" spans="1:5" x14ac:dyDescent="0.25">
      <c r="A54" s="2" t="s">
        <v>314</v>
      </c>
      <c r="B54" s="9" t="s">
        <v>101</v>
      </c>
      <c r="C54" t="s">
        <v>280</v>
      </c>
      <c r="E54" s="16" t="s">
        <v>9</v>
      </c>
    </row>
    <row r="56" spans="1:5" ht="15.75" thickBot="1" x14ac:dyDescent="0.3">
      <c r="A56" s="65"/>
      <c r="B56" s="69" t="s">
        <v>10</v>
      </c>
      <c r="C56" s="58"/>
      <c r="D56" s="58"/>
      <c r="E56" s="68"/>
    </row>
    <row r="57" spans="1:5" x14ac:dyDescent="0.25">
      <c r="A57" s="2" t="s">
        <v>311</v>
      </c>
      <c r="B57" s="6" t="s">
        <v>81</v>
      </c>
      <c r="C57" t="s">
        <v>281</v>
      </c>
      <c r="E57" s="16" t="s">
        <v>10</v>
      </c>
    </row>
    <row r="58" spans="1:5" x14ac:dyDescent="0.25">
      <c r="A58" s="2" t="s">
        <v>312</v>
      </c>
      <c r="B58" s="6" t="s">
        <v>82</v>
      </c>
      <c r="C58" t="s">
        <v>282</v>
      </c>
      <c r="E58" s="16" t="s">
        <v>10</v>
      </c>
    </row>
    <row r="59" spans="1:5" x14ac:dyDescent="0.25">
      <c r="A59" s="35" t="s">
        <v>300</v>
      </c>
      <c r="B59" s="33" t="s">
        <v>83</v>
      </c>
      <c r="C59" t="s">
        <v>152</v>
      </c>
      <c r="E59" s="16" t="s">
        <v>10</v>
      </c>
    </row>
    <row r="60" spans="1:5" x14ac:dyDescent="0.25">
      <c r="A60" s="2" t="s">
        <v>155</v>
      </c>
      <c r="B60" s="6" t="s">
        <v>84</v>
      </c>
      <c r="C60" t="s">
        <v>283</v>
      </c>
      <c r="E60" s="16" t="s">
        <v>10</v>
      </c>
    </row>
    <row r="61" spans="1:5" x14ac:dyDescent="0.25">
      <c r="A61" s="2" t="s">
        <v>158</v>
      </c>
      <c r="B61" s="6" t="s">
        <v>102</v>
      </c>
      <c r="C61" t="s">
        <v>284</v>
      </c>
      <c r="E61" s="16" t="s">
        <v>10</v>
      </c>
    </row>
    <row r="62" spans="1:5" x14ac:dyDescent="0.25">
      <c r="A62" s="2" t="s">
        <v>154</v>
      </c>
      <c r="B62" s="6" t="s">
        <v>103</v>
      </c>
      <c r="C62" t="s">
        <v>285</v>
      </c>
      <c r="E62" s="16" t="s">
        <v>10</v>
      </c>
    </row>
    <row r="63" spans="1:5" x14ac:dyDescent="0.25">
      <c r="A63" s="2" t="s">
        <v>304</v>
      </c>
      <c r="B63" s="6" t="s">
        <v>104</v>
      </c>
      <c r="C63" t="s">
        <v>212</v>
      </c>
      <c r="E63" s="16" t="s">
        <v>10</v>
      </c>
    </row>
    <row r="64" spans="1:5" x14ac:dyDescent="0.25">
      <c r="A64" s="2" t="s">
        <v>305</v>
      </c>
      <c r="B64" s="6" t="s">
        <v>105</v>
      </c>
      <c r="C64" t="s">
        <v>213</v>
      </c>
      <c r="E64" s="16" t="s">
        <v>10</v>
      </c>
    </row>
    <row r="65" spans="1:5" x14ac:dyDescent="0.25">
      <c r="A65" s="35" t="s">
        <v>306</v>
      </c>
      <c r="B65" s="33" t="s">
        <v>211</v>
      </c>
      <c r="C65" t="s">
        <v>214</v>
      </c>
      <c r="E65" s="16" t="s">
        <v>10</v>
      </c>
    </row>
    <row r="66" spans="1:5" x14ac:dyDescent="0.25">
      <c r="A66" s="2" t="s">
        <v>51</v>
      </c>
      <c r="B66" s="8" t="s">
        <v>106</v>
      </c>
      <c r="C66" t="s">
        <v>215</v>
      </c>
      <c r="E66" s="16" t="s">
        <v>10</v>
      </c>
    </row>
    <row r="68" spans="1:5" ht="15.75" thickBot="1" x14ac:dyDescent="0.3">
      <c r="A68" s="65"/>
      <c r="B68" s="69" t="s">
        <v>11</v>
      </c>
      <c r="C68" s="58"/>
      <c r="D68" s="58"/>
      <c r="E68" s="68"/>
    </row>
    <row r="69" spans="1:5" x14ac:dyDescent="0.25">
      <c r="B69" s="7" t="s">
        <v>14</v>
      </c>
      <c r="E69" s="16" t="s">
        <v>11</v>
      </c>
    </row>
    <row r="70" spans="1:5" x14ac:dyDescent="0.25">
      <c r="A70" s="2" t="s">
        <v>153</v>
      </c>
      <c r="B70" s="7" t="s">
        <v>107</v>
      </c>
      <c r="C70" t="s">
        <v>286</v>
      </c>
      <c r="E70" s="16" t="s">
        <v>11</v>
      </c>
    </row>
    <row r="71" spans="1:5" x14ac:dyDescent="0.25">
      <c r="A71" s="2" t="s">
        <v>303</v>
      </c>
      <c r="B71" s="7" t="s">
        <v>108</v>
      </c>
      <c r="C71" t="s">
        <v>287</v>
      </c>
      <c r="E71" s="16" t="s">
        <v>11</v>
      </c>
    </row>
    <row r="72" spans="1:5" x14ac:dyDescent="0.25">
      <c r="A72" s="35" t="s">
        <v>301</v>
      </c>
      <c r="B72" s="32" t="s">
        <v>156</v>
      </c>
      <c r="C72" t="s">
        <v>288</v>
      </c>
      <c r="E72" s="16" t="s">
        <v>11</v>
      </c>
    </row>
    <row r="73" spans="1:5" x14ac:dyDescent="0.25">
      <c r="A73" s="2" t="s">
        <v>153</v>
      </c>
      <c r="B73" s="7" t="s">
        <v>15</v>
      </c>
      <c r="E73" s="16" t="s">
        <v>11</v>
      </c>
    </row>
    <row r="74" spans="1:5" x14ac:dyDescent="0.25">
      <c r="A74" s="2" t="s">
        <v>159</v>
      </c>
      <c r="B74" s="7" t="s">
        <v>109</v>
      </c>
      <c r="C74" t="s">
        <v>289</v>
      </c>
      <c r="E74" s="16" t="s">
        <v>11</v>
      </c>
    </row>
    <row r="75" spans="1:5" x14ac:dyDescent="0.25">
      <c r="A75" s="2" t="s">
        <v>161</v>
      </c>
      <c r="B75" s="7" t="s">
        <v>110</v>
      </c>
      <c r="C75" t="s">
        <v>290</v>
      </c>
      <c r="E75" s="16" t="s">
        <v>11</v>
      </c>
    </row>
    <row r="76" spans="1:5" x14ac:dyDescent="0.25">
      <c r="A76" s="2" t="s">
        <v>162</v>
      </c>
      <c r="B76" s="7" t="s">
        <v>111</v>
      </c>
      <c r="C76" t="s">
        <v>291</v>
      </c>
      <c r="E76" s="16" t="s">
        <v>11</v>
      </c>
    </row>
    <row r="77" spans="1:5" x14ac:dyDescent="0.25">
      <c r="A77" s="2" t="s">
        <v>163</v>
      </c>
      <c r="B77" s="7" t="s">
        <v>112</v>
      </c>
      <c r="C77" t="s">
        <v>292</v>
      </c>
      <c r="E77" s="16" t="s">
        <v>11</v>
      </c>
    </row>
    <row r="78" spans="1:5" x14ac:dyDescent="0.25">
      <c r="A78" s="2" t="s">
        <v>50</v>
      </c>
      <c r="B78" s="9" t="s">
        <v>113</v>
      </c>
      <c r="C78" t="s">
        <v>293</v>
      </c>
      <c r="E78" s="16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6"/>
  <sheetViews>
    <sheetView topLeftCell="A3" zoomScale="145" zoomScaleNormal="145" workbookViewId="0">
      <selection activeCell="K14" sqref="K14"/>
    </sheetView>
  </sheetViews>
  <sheetFormatPr defaultRowHeight="15" x14ac:dyDescent="0.25"/>
  <cols>
    <col min="1" max="1" width="18.42578125" customWidth="1"/>
    <col min="2" max="20" width="5.7109375" customWidth="1"/>
    <col min="23" max="26" width="7.140625" customWidth="1"/>
  </cols>
  <sheetData>
    <row r="1" spans="1:26" ht="11.25" customHeight="1" x14ac:dyDescent="0.25"/>
    <row r="2" spans="1:26" ht="15.75" customHeight="1" x14ac:dyDescent="0.25"/>
    <row r="3" spans="1:26" ht="154.5" customHeight="1" x14ac:dyDescent="0.25">
      <c r="B3" s="46" t="s">
        <v>59</v>
      </c>
      <c r="C3" s="47" t="s">
        <v>71</v>
      </c>
      <c r="D3" s="48" t="s">
        <v>60</v>
      </c>
      <c r="E3" s="48" t="s">
        <v>62</v>
      </c>
      <c r="F3" s="49" t="s">
        <v>66</v>
      </c>
      <c r="G3" s="50" t="s">
        <v>69</v>
      </c>
      <c r="H3" s="51" t="s">
        <v>3</v>
      </c>
      <c r="I3" s="51" t="s">
        <v>1</v>
      </c>
      <c r="J3" s="52" t="s">
        <v>237</v>
      </c>
      <c r="K3" s="52" t="s">
        <v>236</v>
      </c>
      <c r="L3" s="46" t="s">
        <v>63</v>
      </c>
      <c r="M3" s="51" t="s">
        <v>4</v>
      </c>
      <c r="N3" s="51" t="s">
        <v>6</v>
      </c>
      <c r="O3" s="59" t="s">
        <v>254</v>
      </c>
      <c r="P3" s="60" t="s">
        <v>253</v>
      </c>
      <c r="Q3" s="53" t="s">
        <v>73</v>
      </c>
      <c r="R3" s="1"/>
      <c r="S3" s="1"/>
      <c r="T3" s="1"/>
    </row>
    <row r="4" spans="1:26" s="1" customFormat="1" ht="15" customHeight="1" x14ac:dyDescent="0.25">
      <c r="A4" s="45" t="s">
        <v>227</v>
      </c>
      <c r="B4" s="4" t="s">
        <v>16</v>
      </c>
      <c r="C4" s="12" t="s">
        <v>18</v>
      </c>
      <c r="D4" s="12" t="s">
        <v>20</v>
      </c>
      <c r="E4" s="12" t="s">
        <v>22</v>
      </c>
      <c r="F4" s="12" t="s">
        <v>24</v>
      </c>
      <c r="G4" s="12" t="s">
        <v>26</v>
      </c>
      <c r="H4" s="12" t="s">
        <v>28</v>
      </c>
      <c r="I4" s="12" t="s">
        <v>30</v>
      </c>
      <c r="J4" s="12" t="s">
        <v>32</v>
      </c>
      <c r="K4" s="12" t="s">
        <v>34</v>
      </c>
      <c r="L4" s="12" t="s">
        <v>36</v>
      </c>
      <c r="M4" s="12" t="s">
        <v>38</v>
      </c>
      <c r="N4" s="12" t="s">
        <v>40</v>
      </c>
      <c r="O4" s="12" t="s">
        <v>42</v>
      </c>
      <c r="P4" s="12" t="s">
        <v>44</v>
      </c>
      <c r="Q4" s="5" t="s">
        <v>46</v>
      </c>
      <c r="R4" s="12" t="s">
        <v>13</v>
      </c>
      <c r="S4" s="12" t="s">
        <v>12</v>
      </c>
      <c r="T4" s="5" t="s">
        <v>14</v>
      </c>
      <c r="V4" s="41" t="s">
        <v>324</v>
      </c>
    </row>
    <row r="5" spans="1:26" s="1" customFormat="1" ht="15" customHeight="1" x14ac:dyDescent="0.25">
      <c r="A5" s="54"/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V5" s="41" t="s">
        <v>323</v>
      </c>
    </row>
    <row r="6" spans="1:26" s="1" customFormat="1" ht="15" customHeight="1" x14ac:dyDescent="0.25">
      <c r="A6" s="54" t="s">
        <v>228</v>
      </c>
      <c r="B6" s="56" t="s">
        <v>204</v>
      </c>
      <c r="C6" t="s">
        <v>204</v>
      </c>
      <c r="D6" t="s">
        <v>204</v>
      </c>
      <c r="E6" t="s">
        <v>210</v>
      </c>
      <c r="F6" t="s">
        <v>206</v>
      </c>
      <c r="G6" t="s">
        <v>207</v>
      </c>
      <c r="H6" t="s">
        <v>208</v>
      </c>
      <c r="I6" t="s">
        <v>209</v>
      </c>
      <c r="J6" t="s">
        <v>205</v>
      </c>
      <c r="K6" t="s">
        <v>194</v>
      </c>
      <c r="L6" s="44" t="s">
        <v>193</v>
      </c>
      <c r="M6" s="44" t="s">
        <v>192</v>
      </c>
      <c r="N6" t="s">
        <v>190</v>
      </c>
      <c r="O6" t="s">
        <v>14</v>
      </c>
      <c r="P6" t="s">
        <v>14</v>
      </c>
      <c r="Q6" s="61" t="s">
        <v>186</v>
      </c>
      <c r="R6" s="3"/>
      <c r="S6" s="3"/>
      <c r="T6" s="3"/>
      <c r="V6" s="41" t="s">
        <v>325</v>
      </c>
    </row>
    <row r="7" spans="1:26" s="1" customFormat="1" ht="15" customHeight="1" x14ac:dyDescent="0.25">
      <c r="A7" s="45" t="s">
        <v>228</v>
      </c>
      <c r="B7" s="57" t="s">
        <v>204</v>
      </c>
      <c r="C7" s="57" t="s">
        <v>204</v>
      </c>
      <c r="D7" s="57" t="s">
        <v>204</v>
      </c>
      <c r="E7" s="57" t="s">
        <v>203</v>
      </c>
      <c r="F7" s="57" t="s">
        <v>202</v>
      </c>
      <c r="G7" s="57" t="s">
        <v>201</v>
      </c>
      <c r="H7" s="57" t="s">
        <v>200</v>
      </c>
      <c r="I7" s="57" t="s">
        <v>199</v>
      </c>
      <c r="J7" s="57" t="s">
        <v>198</v>
      </c>
      <c r="K7" s="57" t="s">
        <v>197</v>
      </c>
      <c r="L7" s="57" t="s">
        <v>196</v>
      </c>
      <c r="M7" s="71" t="s">
        <v>195</v>
      </c>
      <c r="N7" s="71" t="s">
        <v>191</v>
      </c>
      <c r="O7" s="64" t="s">
        <v>189</v>
      </c>
      <c r="P7" s="64" t="s">
        <v>188</v>
      </c>
      <c r="Q7" s="63" t="s">
        <v>187</v>
      </c>
      <c r="R7" s="3"/>
      <c r="S7" s="3"/>
      <c r="T7" s="3"/>
      <c r="V7" s="41" t="s">
        <v>326</v>
      </c>
    </row>
    <row r="8" spans="1:26" s="1" customFormat="1" ht="15" customHeight="1" x14ac:dyDescent="0.25">
      <c r="A8" s="5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7"/>
      <c r="R8" s="3"/>
      <c r="S8" s="3"/>
      <c r="T8" s="3"/>
    </row>
    <row r="9" spans="1:26" s="1" customFormat="1" ht="15" customHeight="1" x14ac:dyDescent="0.25">
      <c r="A9" s="55" t="s">
        <v>227</v>
      </c>
      <c r="B9" s="13" t="s">
        <v>17</v>
      </c>
      <c r="C9" s="13" t="s">
        <v>19</v>
      </c>
      <c r="D9" s="13" t="s">
        <v>21</v>
      </c>
      <c r="E9" s="13" t="s">
        <v>23</v>
      </c>
      <c r="F9" s="13" t="s">
        <v>25</v>
      </c>
      <c r="G9" s="13" t="s">
        <v>27</v>
      </c>
      <c r="H9" s="13" t="s">
        <v>29</v>
      </c>
      <c r="I9" s="13" t="s">
        <v>31</v>
      </c>
      <c r="J9" s="13" t="s">
        <v>33</v>
      </c>
      <c r="K9" s="13" t="s">
        <v>35</v>
      </c>
      <c r="L9" s="13" t="s">
        <v>37</v>
      </c>
      <c r="M9" s="13" t="s">
        <v>39</v>
      </c>
      <c r="N9" s="13" t="s">
        <v>41</v>
      </c>
      <c r="O9" s="13" t="s">
        <v>43</v>
      </c>
      <c r="P9" s="13" t="s">
        <v>45</v>
      </c>
      <c r="Q9" s="9" t="s">
        <v>47</v>
      </c>
      <c r="R9" s="13" t="s">
        <v>13</v>
      </c>
      <c r="S9" s="13" t="s">
        <v>12</v>
      </c>
      <c r="T9" s="9" t="s">
        <v>14</v>
      </c>
    </row>
    <row r="10" spans="1:26" s="11" customFormat="1" ht="118.5" customHeight="1" x14ac:dyDescent="0.25">
      <c r="B10" s="21" t="s">
        <v>64</v>
      </c>
      <c r="C10" s="21" t="s">
        <v>65</v>
      </c>
      <c r="D10" s="29" t="s">
        <v>72</v>
      </c>
      <c r="E10" s="25" t="s">
        <v>61</v>
      </c>
      <c r="F10" s="19" t="s">
        <v>67</v>
      </c>
      <c r="G10" s="23" t="s">
        <v>49</v>
      </c>
      <c r="H10" s="31" t="s">
        <v>70</v>
      </c>
      <c r="I10" s="18" t="s">
        <v>2</v>
      </c>
      <c r="J10" s="18" t="s">
        <v>0</v>
      </c>
      <c r="K10" s="24" t="s">
        <v>238</v>
      </c>
      <c r="L10" s="24" t="s">
        <v>239</v>
      </c>
      <c r="M10" s="18" t="s">
        <v>5</v>
      </c>
      <c r="N10" s="18" t="s">
        <v>7</v>
      </c>
      <c r="O10" s="40" t="s">
        <v>249</v>
      </c>
      <c r="P10" s="10" t="s">
        <v>255</v>
      </c>
      <c r="Q10" s="27" t="s">
        <v>74</v>
      </c>
      <c r="R10" s="10"/>
      <c r="S10" s="10"/>
      <c r="T10" s="10"/>
      <c r="V10" s="16"/>
      <c r="W10" s="43"/>
      <c r="X10" s="43"/>
      <c r="Y10" s="43"/>
      <c r="Z10" s="43"/>
    </row>
    <row r="12" spans="1:26" ht="15.75" thickBot="1" x14ac:dyDescent="0.3">
      <c r="C12" s="58" t="s">
        <v>322</v>
      </c>
      <c r="D12" s="58"/>
      <c r="E12" s="58"/>
      <c r="F12" s="58"/>
      <c r="G12" s="58"/>
      <c r="H12" s="58"/>
      <c r="I12" s="58"/>
    </row>
    <row r="13" spans="1:26" x14ac:dyDescent="0.25">
      <c r="C13" t="s">
        <v>231</v>
      </c>
      <c r="K13" t="s">
        <v>315</v>
      </c>
    </row>
    <row r="14" spans="1:26" x14ac:dyDescent="0.25">
      <c r="B14">
        <v>2</v>
      </c>
      <c r="C14" s="26" t="s">
        <v>234</v>
      </c>
      <c r="D14" s="26"/>
      <c r="E14" s="26"/>
      <c r="F14" s="26"/>
      <c r="G14" s="26"/>
      <c r="H14" s="26"/>
      <c r="I14" s="26"/>
      <c r="K14" t="s">
        <v>320</v>
      </c>
    </row>
    <row r="15" spans="1:26" x14ac:dyDescent="0.25">
      <c r="C15" t="s">
        <v>232</v>
      </c>
      <c r="K15" t="s">
        <v>316</v>
      </c>
    </row>
    <row r="16" spans="1:26" x14ac:dyDescent="0.25">
      <c r="B16">
        <v>5</v>
      </c>
      <c r="C16" s="22" t="s">
        <v>235</v>
      </c>
      <c r="D16" s="22"/>
      <c r="E16" s="22"/>
      <c r="F16" s="22"/>
      <c r="G16" s="22"/>
      <c r="H16" s="22"/>
      <c r="I16" s="22"/>
      <c r="K16" t="s">
        <v>327</v>
      </c>
    </row>
    <row r="17" spans="2:26" x14ac:dyDescent="0.25">
      <c r="B17">
        <v>10</v>
      </c>
      <c r="C17" s="14" t="s">
        <v>233</v>
      </c>
      <c r="D17" s="14"/>
      <c r="E17" s="14"/>
      <c r="F17" s="14"/>
      <c r="G17" s="14"/>
      <c r="H17" s="14"/>
      <c r="I17" s="14"/>
      <c r="K17" t="s">
        <v>264</v>
      </c>
    </row>
    <row r="18" spans="2:26" x14ac:dyDescent="0.25">
      <c r="B18">
        <v>2</v>
      </c>
      <c r="C18" s="30" t="s">
        <v>245</v>
      </c>
      <c r="D18" s="30"/>
      <c r="E18" s="30"/>
      <c r="F18" s="30"/>
      <c r="G18" s="30"/>
      <c r="H18" s="30"/>
      <c r="I18" s="30"/>
      <c r="K18" t="s">
        <v>319</v>
      </c>
    </row>
    <row r="19" spans="2:26" ht="15.75" thickBot="1" x14ac:dyDescent="0.3">
      <c r="C19" s="58" t="s">
        <v>321</v>
      </c>
      <c r="D19" s="58"/>
      <c r="E19" s="58"/>
      <c r="F19" s="58"/>
      <c r="G19" s="58"/>
      <c r="H19" s="58"/>
      <c r="I19" s="58"/>
    </row>
    <row r="20" spans="2:26" x14ac:dyDescent="0.25">
      <c r="C20" t="s">
        <v>246</v>
      </c>
    </row>
    <row r="21" spans="2:26" x14ac:dyDescent="0.25">
      <c r="B21">
        <v>3</v>
      </c>
      <c r="C21" s="28" t="s">
        <v>230</v>
      </c>
      <c r="D21" s="28"/>
      <c r="E21" s="28"/>
      <c r="F21" s="28"/>
      <c r="G21" s="28"/>
      <c r="H21" s="28"/>
      <c r="I21" s="28"/>
      <c r="K21" t="s">
        <v>296</v>
      </c>
    </row>
    <row r="22" spans="2:26" x14ac:dyDescent="0.25">
      <c r="B22">
        <v>4</v>
      </c>
      <c r="C22" s="20" t="s">
        <v>183</v>
      </c>
      <c r="D22" s="20"/>
      <c r="E22" s="20"/>
      <c r="F22" s="20"/>
      <c r="G22" s="20"/>
      <c r="H22" s="20"/>
      <c r="I22" s="20"/>
      <c r="K22" t="s">
        <v>310</v>
      </c>
    </row>
    <row r="23" spans="2:26" x14ac:dyDescent="0.25">
      <c r="B23">
        <v>6</v>
      </c>
      <c r="C23" s="15" t="s">
        <v>229</v>
      </c>
      <c r="D23" s="15"/>
      <c r="E23" s="15"/>
      <c r="F23" s="15"/>
      <c r="G23" s="15"/>
      <c r="H23" s="15"/>
      <c r="K23" t="s">
        <v>302</v>
      </c>
    </row>
    <row r="24" spans="2:26" x14ac:dyDescent="0.25">
      <c r="B24">
        <f>SUM(B14:B22)</f>
        <v>26</v>
      </c>
    </row>
    <row r="26" spans="2:26" x14ac:dyDescent="0.25">
      <c r="B26" s="61" t="s">
        <v>298</v>
      </c>
      <c r="C26" s="61"/>
      <c r="D26" s="61"/>
      <c r="E26" s="61"/>
      <c r="F26" s="61"/>
      <c r="G26" s="61"/>
      <c r="H26" s="61"/>
      <c r="I26" s="61"/>
      <c r="J26" s="61"/>
      <c r="K26" s="61"/>
      <c r="V26" s="41"/>
      <c r="W26" s="42"/>
      <c r="X26" s="42"/>
      <c r="Y26" s="42"/>
      <c r="Z26" s="42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"/>
  <sheetViews>
    <sheetView zoomScale="145" zoomScaleNormal="145" workbookViewId="0">
      <selection activeCell="G14" sqref="G14:I14"/>
    </sheetView>
  </sheetViews>
  <sheetFormatPr defaultRowHeight="15" x14ac:dyDescent="0.25"/>
  <cols>
    <col min="6" max="6" width="0" hidden="1" customWidth="1"/>
  </cols>
  <sheetData>
    <row r="1" spans="1:10" ht="188.25" x14ac:dyDescent="0.25">
      <c r="A1" s="11"/>
      <c r="B1" s="16" t="s">
        <v>181</v>
      </c>
      <c r="C1" s="43" t="s">
        <v>166</v>
      </c>
      <c r="D1" s="43" t="s">
        <v>174</v>
      </c>
      <c r="E1" s="43" t="s">
        <v>175</v>
      </c>
      <c r="F1" s="43" t="s">
        <v>176</v>
      </c>
      <c r="G1" s="43" t="s">
        <v>218</v>
      </c>
    </row>
    <row r="2" spans="1:10" x14ac:dyDescent="0.25">
      <c r="B2" t="s">
        <v>182</v>
      </c>
      <c r="C2">
        <v>30</v>
      </c>
      <c r="D2">
        <v>18</v>
      </c>
      <c r="E2">
        <v>20</v>
      </c>
      <c r="F2">
        <v>20</v>
      </c>
      <c r="G2">
        <v>20</v>
      </c>
    </row>
    <row r="3" spans="1:10" x14ac:dyDescent="0.25">
      <c r="A3" t="s">
        <v>164</v>
      </c>
      <c r="B3">
        <v>4</v>
      </c>
      <c r="C3" s="36"/>
      <c r="D3" s="37"/>
      <c r="E3" s="38"/>
      <c r="F3" s="39"/>
      <c r="G3" s="14"/>
      <c r="H3" s="14" t="s">
        <v>220</v>
      </c>
      <c r="I3" s="14"/>
      <c r="J3" s="14"/>
    </row>
    <row r="4" spans="1:10" x14ac:dyDescent="0.25">
      <c r="A4" t="s">
        <v>165</v>
      </c>
      <c r="B4">
        <v>4</v>
      </c>
      <c r="C4" s="36"/>
      <c r="D4" s="37"/>
      <c r="E4" s="38"/>
      <c r="F4" s="39"/>
      <c r="G4" s="14"/>
      <c r="H4" s="14" t="s">
        <v>221</v>
      </c>
      <c r="I4" s="14"/>
      <c r="J4" s="14"/>
    </row>
    <row r="5" spans="1:10" x14ac:dyDescent="0.25">
      <c r="A5" t="s">
        <v>167</v>
      </c>
      <c r="B5">
        <v>5</v>
      </c>
      <c r="C5" s="36"/>
      <c r="D5" s="37"/>
      <c r="E5" s="38"/>
      <c r="F5" s="39"/>
      <c r="G5" s="14"/>
      <c r="H5">
        <f>4.195*25.4</f>
        <v>106.553</v>
      </c>
      <c r="I5" t="s">
        <v>222</v>
      </c>
    </row>
    <row r="6" spans="1:10" x14ac:dyDescent="0.25">
      <c r="A6" t="s">
        <v>168</v>
      </c>
      <c r="B6">
        <v>10</v>
      </c>
      <c r="C6" s="36"/>
      <c r="D6" s="37"/>
      <c r="E6" s="38"/>
      <c r="F6" s="39" t="s">
        <v>185</v>
      </c>
      <c r="G6" s="14"/>
    </row>
    <row r="7" spans="1:10" x14ac:dyDescent="0.25">
      <c r="A7" t="s">
        <v>68</v>
      </c>
      <c r="B7">
        <v>5</v>
      </c>
      <c r="C7" s="36"/>
      <c r="D7" s="37"/>
      <c r="E7" s="38"/>
      <c r="F7" s="39" t="s">
        <v>185</v>
      </c>
      <c r="G7" s="14"/>
    </row>
    <row r="8" spans="1:10" x14ac:dyDescent="0.25">
      <c r="A8" t="s">
        <v>169</v>
      </c>
      <c r="B8">
        <v>15</v>
      </c>
      <c r="C8" s="36"/>
      <c r="E8" s="38"/>
      <c r="F8" s="39"/>
      <c r="G8" s="14" t="s">
        <v>223</v>
      </c>
    </row>
    <row r="9" spans="1:10" x14ac:dyDescent="0.25">
      <c r="A9" t="s">
        <v>170</v>
      </c>
      <c r="B9">
        <v>5</v>
      </c>
      <c r="C9" s="36"/>
      <c r="E9" s="38"/>
      <c r="F9" s="39" t="s">
        <v>185</v>
      </c>
      <c r="G9" s="14"/>
    </row>
    <row r="10" spans="1:10" x14ac:dyDescent="0.25">
      <c r="A10" t="s">
        <v>171</v>
      </c>
      <c r="B10">
        <v>4</v>
      </c>
      <c r="C10" s="36"/>
      <c r="D10" s="37"/>
      <c r="E10" s="38">
        <v>3</v>
      </c>
      <c r="G10" s="14" t="s">
        <v>223</v>
      </c>
    </row>
    <row r="11" spans="1:10" x14ac:dyDescent="0.25">
      <c r="A11" t="s">
        <v>172</v>
      </c>
      <c r="B11">
        <v>6</v>
      </c>
      <c r="C11" s="36"/>
      <c r="G11" s="14" t="s">
        <v>223</v>
      </c>
    </row>
    <row r="12" spans="1:10" x14ac:dyDescent="0.25">
      <c r="A12" t="s">
        <v>173</v>
      </c>
      <c r="B12">
        <v>3</v>
      </c>
      <c r="C12" s="36"/>
      <c r="G12" s="14" t="s">
        <v>223</v>
      </c>
    </row>
    <row r="13" spans="1:10" ht="117.75" x14ac:dyDescent="0.25">
      <c r="B13" s="41" t="s">
        <v>180</v>
      </c>
      <c r="C13" s="42"/>
      <c r="D13" s="42" t="s">
        <v>177</v>
      </c>
      <c r="E13" s="42" t="s">
        <v>178</v>
      </c>
      <c r="F13" s="42" t="s">
        <v>179</v>
      </c>
      <c r="G13" s="42" t="s">
        <v>178</v>
      </c>
    </row>
    <row r="14" spans="1:10" x14ac:dyDescent="0.25">
      <c r="F14" s="44" t="s">
        <v>184</v>
      </c>
    </row>
    <row r="15" spans="1:10" x14ac:dyDescent="0.25">
      <c r="G15" s="14" t="s">
        <v>219</v>
      </c>
      <c r="H15" s="14"/>
      <c r="I15" s="14"/>
      <c r="J1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J1-J4</vt:lpstr>
      <vt:lpstr>Sheet1</vt:lpstr>
      <vt:lpstr>Pins</vt:lpstr>
      <vt:lpstr>J5remap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Valvano, Jonathan W</dc:creator>
  <cp:lastModifiedBy>Jonathan Valvano</cp:lastModifiedBy>
  <cp:lastPrinted>2017-11-01T22:05:15Z</cp:lastPrinted>
  <dcterms:created xsi:type="dcterms:W3CDTF">2017-02-14T20:55:28Z</dcterms:created>
  <dcterms:modified xsi:type="dcterms:W3CDTF">2024-08-12T13:22:14Z</dcterms:modified>
</cp:coreProperties>
</file>