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USUARIO\Documents\Desarrollo\MEF\Catedras\Economía Financiera\economia-financiera\forward\Clase 10 Forward\"/>
    </mc:Choice>
  </mc:AlternateContent>
  <xr:revisionPtr revIDLastSave="0" documentId="13_ncr:1_{51C568B4-A080-450F-9AF0-D958D3591585}" xr6:coauthVersionLast="47" xr6:coauthVersionMax="47" xr10:uidLastSave="{00000000-0000-0000-0000-000000000000}"/>
  <bookViews>
    <workbookView xWindow="28680" yWindow="-120" windowWidth="29040" windowHeight="15720" activeTab="3" xr2:uid="{572737A0-2389-4671-988A-502B8AA1025B}"/>
  </bookViews>
  <sheets>
    <sheet name="Arbitraje" sheetId="3" r:id="rId1"/>
    <sheet name="Replicación" sheetId="4" r:id="rId2"/>
    <sheet name="Ejemplo Replicación" sheetId="5" r:id="rId3"/>
    <sheet name="Carry Trade"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1" l="1"/>
  <c r="G25" i="1"/>
  <c r="I25" i="1"/>
  <c r="I28" i="1"/>
  <c r="C4" i="1"/>
  <c r="G28" i="1"/>
  <c r="I29" i="1"/>
  <c r="C31" i="5"/>
  <c r="C25" i="5"/>
  <c r="C21" i="5"/>
  <c r="C20" i="5"/>
  <c r="C29" i="5" s="1"/>
  <c r="K9" i="4"/>
  <c r="P5" i="4"/>
  <c r="O5" i="4"/>
  <c r="K11" i="4"/>
  <c r="K39" i="4"/>
  <c r="K37" i="4"/>
  <c r="K10" i="4"/>
  <c r="K32" i="4"/>
  <c r="Q9" i="4"/>
  <c r="P6" i="4"/>
  <c r="P7" i="4"/>
  <c r="P8" i="4"/>
  <c r="P9" i="4"/>
  <c r="P10" i="4"/>
  <c r="P11" i="4"/>
  <c r="P12" i="4"/>
  <c r="P13" i="4"/>
  <c r="P14" i="4"/>
  <c r="P15" i="4"/>
  <c r="P16" i="4"/>
  <c r="Q5" i="4"/>
  <c r="O6" i="4"/>
  <c r="Q6" i="4" s="1"/>
  <c r="O7" i="4"/>
  <c r="Q7" i="4" s="1"/>
  <c r="O8" i="4"/>
  <c r="O9" i="4"/>
  <c r="O10" i="4"/>
  <c r="Q10" i="4" s="1"/>
  <c r="O11" i="4"/>
  <c r="O12" i="4"/>
  <c r="O13" i="4"/>
  <c r="Q13" i="4" s="1"/>
  <c r="O14" i="4"/>
  <c r="Q14" i="4" s="1"/>
  <c r="O15" i="4"/>
  <c r="Q15" i="4" s="1"/>
  <c r="O16" i="4"/>
  <c r="K14" i="4"/>
  <c r="K13" i="4"/>
  <c r="K4" i="4"/>
  <c r="J20" i="1"/>
  <c r="H16" i="1"/>
  <c r="H15" i="1"/>
  <c r="J14" i="1"/>
  <c r="H8" i="1"/>
  <c r="I9" i="1"/>
  <c r="I16" i="1"/>
  <c r="I14" i="1"/>
  <c r="I15" i="1" l="1"/>
  <c r="J15" i="1" s="1"/>
  <c r="J21" i="1"/>
  <c r="J22" i="1" s="1"/>
  <c r="K22" i="1" s="1"/>
  <c r="I11" i="1"/>
  <c r="C22" i="5"/>
  <c r="K38" i="4"/>
  <c r="Q12" i="4"/>
  <c r="Q16" i="4"/>
  <c r="Q8" i="4"/>
  <c r="Q11" i="4"/>
  <c r="J9" i="1"/>
  <c r="H9" i="1"/>
  <c r="H18" i="1" s="1"/>
  <c r="C24" i="5" l="1"/>
  <c r="C27" i="5"/>
  <c r="C28" i="5" s="1"/>
  <c r="J10" i="1"/>
  <c r="J18" i="1"/>
  <c r="K18" i="1" s="1"/>
</calcChain>
</file>

<file path=xl/sharedStrings.xml><?xml version="1.0" encoding="utf-8"?>
<sst xmlns="http://schemas.openxmlformats.org/spreadsheetml/2006/main" count="100" uniqueCount="84">
  <si>
    <t>S_0</t>
  </si>
  <si>
    <t>F_0(T)</t>
  </si>
  <si>
    <t>r_clp</t>
  </si>
  <si>
    <t>r_usd</t>
  </si>
  <si>
    <t>nominal</t>
  </si>
  <si>
    <t>t=0</t>
  </si>
  <si>
    <t>USD</t>
  </si>
  <si>
    <t>CLP</t>
  </si>
  <si>
    <t>t=T</t>
  </si>
  <si>
    <t>compro fwd</t>
  </si>
  <si>
    <t>tasa o tipo de cambio</t>
  </si>
  <si>
    <t>Pago deuda en USD</t>
  </si>
  <si>
    <t>compro USD para pagar deuda</t>
  </si>
  <si>
    <t>recibo clp + r_clp por ahorro</t>
  </si>
  <si>
    <t>vendo usd para comprar clp</t>
  </si>
  <si>
    <t>ahorro en CLP</t>
  </si>
  <si>
    <t>Total</t>
  </si>
  <si>
    <t>Valor teórico del fwd</t>
  </si>
  <si>
    <t>valor de mercado del fwd</t>
  </si>
  <si>
    <t>Diferencia</t>
  </si>
  <si>
    <t>Activos</t>
  </si>
  <si>
    <t>A</t>
  </si>
  <si>
    <t>B</t>
  </si>
  <si>
    <t>EUR99</t>
  </si>
  <si>
    <t>EUR99.15</t>
  </si>
  <si>
    <t>Precio</t>
  </si>
  <si>
    <t>Tiempo</t>
  </si>
  <si>
    <t>Posicion</t>
  </si>
  <si>
    <t>Long</t>
  </si>
  <si>
    <t>Short</t>
  </si>
  <si>
    <t>T</t>
  </si>
  <si>
    <t>EUR100</t>
  </si>
  <si>
    <t>Sell A</t>
  </si>
  <si>
    <t>Buy B and Short Sale</t>
  </si>
  <si>
    <t>Notacion</t>
  </si>
  <si>
    <t>Arbitraje</t>
  </si>
  <si>
    <t>B.1) Buy CLP</t>
  </si>
  <si>
    <t>A) Borrow USD (long fed rate)</t>
  </si>
  <si>
    <t>B.2) Invest Chilean (short BC rate)</t>
  </si>
  <si>
    <t>B.2) Recive Invest BC rate</t>
  </si>
  <si>
    <t>A) Pay Borrow in USD</t>
  </si>
  <si>
    <t>tomo deuda USD r_usd</t>
  </si>
  <si>
    <t>Spot</t>
  </si>
  <si>
    <t>Fwd</t>
  </si>
  <si>
    <t>T (in years)</t>
  </si>
  <si>
    <t>T (in months)</t>
  </si>
  <si>
    <t>r</t>
  </si>
  <si>
    <t>Cost of funding</t>
  </si>
  <si>
    <t>Interés</t>
  </si>
  <si>
    <t>Diferencia Fwd Spot</t>
  </si>
  <si>
    <t>En porcentaje</t>
  </si>
  <si>
    <t>Dif Fwd vs Funding</t>
  </si>
  <si>
    <t>Long Asset</t>
  </si>
  <si>
    <t>Short Fwd</t>
  </si>
  <si>
    <t>Payoff Portfolio</t>
  </si>
  <si>
    <t>Zero</t>
  </si>
  <si>
    <t>Ahora vemos que pasa si la tasa libre de riesgo es menor</t>
  </si>
  <si>
    <t>S_T (Precio en T)</t>
  </si>
  <si>
    <t>N</t>
  </si>
  <si>
    <t>Replication Short Forward Commitment</t>
  </si>
  <si>
    <t>A) Short Sale</t>
  </si>
  <si>
    <t>B) Invest r</t>
  </si>
  <si>
    <t>r=</t>
  </si>
  <si>
    <t>Spot price</t>
  </si>
  <si>
    <t>CLP total</t>
  </si>
  <si>
    <t>debe devolver las acciones en T</t>
  </si>
  <si>
    <t>espera recibir en T</t>
  </si>
  <si>
    <t>t=T=3 months</t>
  </si>
  <si>
    <t xml:space="preserve">D) Compra </t>
  </si>
  <si>
    <t>Bajo condiciones de arbitraje</t>
  </si>
  <si>
    <t>acciones</t>
  </si>
  <si>
    <t>C) Recibe B)</t>
  </si>
  <si>
    <t>E) Devuelve acciones de A)</t>
  </si>
  <si>
    <t>month</t>
  </si>
  <si>
    <t>Resultado</t>
  </si>
  <si>
    <t>C*) Long Forward USD</t>
  </si>
  <si>
    <t>C) Buy USD - Forward*</t>
  </si>
  <si>
    <t>Replicación</t>
  </si>
  <si>
    <t>Ejemplo CLP USD</t>
  </si>
  <si>
    <t>% Spot vs Forward</t>
  </si>
  <si>
    <t>% Replication</t>
  </si>
  <si>
    <t>exp</t>
  </si>
  <si>
    <t>aritmetica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</si>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</sst>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172" formatCode="0.0000"/>
    <numFmt numFmtId="173" formatCode="0.000"/>
    <numFmt numFmtId="174" formatCode="0.0%"/>
    <numFmt numFmtId="175" formatCode="0.000%"/>
    <numFmt numFmtId="177" formatCode="_ &quot;$&quot;* #,##0.00_ ;_ &quot;$&quot;* \-#,##0.00_ ;_ &quot;$&quot;* &quot;-&quot;_ ;_ @_ "/>
  </numFmts>
  <fonts count="6" x14ac:knownFonts="1">
    <font>
      <sz val="11"/>
      <color theme="1"/>
      <name val="Aptos Narrow"/>
      <family val="2"/>
      <scheme val="minor"/>
    </font>
    <font>
      <sz val="11"/>
      <color theme="1"/>
      <name val="Aptos Narrow"/>
      <family val="2"/>
      <scheme val="minor"/>
    </font>
    <font>
      <b/>
      <sz val="11"/>
      <color theme="0"/>
      <name val="Aptos Narrow"/>
      <family val="2"/>
      <scheme val="minor"/>
    </font>
    <font>
      <sz val="16"/>
      <color theme="0"/>
      <name val="Aptos Narrow"/>
      <family val="2"/>
      <scheme val="minor"/>
    </font>
    <font>
      <sz val="24"/>
      <color theme="0"/>
      <name val="Aptos Narrow"/>
      <family val="2"/>
      <scheme val="minor"/>
    </font>
    <font>
      <b/>
      <sz val="20"/>
      <color theme="0"/>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002060"/>
        <bgColor indexed="64"/>
      </patternFill>
    </fill>
    <fill>
      <patternFill patternType="solid">
        <fgColor rgb="FF0070C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89999084444715716"/>
        <bgColor indexed="64"/>
      </patternFill>
    </fill>
  </fills>
  <borders count="3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medium">
        <color indexed="64"/>
      </bottom>
      <diagonal/>
    </border>
  </borders>
  <cellStyleXfs count="3">
    <xf numFmtId="0" fontId="0" fillId="0" borderId="0"/>
    <xf numFmtId="42"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0" fillId="2" borderId="0" xfId="0" applyFill="1"/>
    <xf numFmtId="0" fontId="0" fillId="3" borderId="2"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0" borderId="1" xfId="0" applyBorder="1"/>
    <xf numFmtId="0" fontId="0" fillId="0" borderId="1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11" xfId="0" applyBorder="1"/>
    <xf numFmtId="0" fontId="0" fillId="0" borderId="6" xfId="0" applyBorder="1"/>
    <xf numFmtId="0" fontId="0" fillId="0" borderId="12" xfId="0" applyBorder="1"/>
    <xf numFmtId="0" fontId="0" fillId="0" borderId="13" xfId="0" applyBorder="1"/>
    <xf numFmtId="0" fontId="0" fillId="0" borderId="14" xfId="0" applyBorder="1"/>
    <xf numFmtId="0" fontId="0" fillId="4" borderId="0" xfId="0" applyFill="1"/>
    <xf numFmtId="0" fontId="3" fillId="4" borderId="0" xfId="0" applyFont="1" applyFill="1" applyAlignment="1">
      <alignment horizontal="center" vertical="center" wrapText="1"/>
    </xf>
    <xf numFmtId="0" fontId="0" fillId="0" borderId="18" xfId="0" applyBorder="1"/>
    <xf numFmtId="0" fontId="0" fillId="0" borderId="0" xfId="0" applyBorder="1"/>
    <xf numFmtId="0" fontId="0" fillId="0" borderId="3"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4" fillId="4" borderId="0" xfId="0" applyFont="1" applyFill="1" applyAlignment="1">
      <alignment horizontal="center" vertical="center" wrapText="1"/>
    </xf>
    <xf numFmtId="0" fontId="0" fillId="0" borderId="0" xfId="0" applyFill="1"/>
    <xf numFmtId="0" fontId="0" fillId="0" borderId="15" xfId="0" applyBorder="1"/>
    <xf numFmtId="9" fontId="0" fillId="3" borderId="2" xfId="0" applyNumberFormat="1" applyFill="1" applyBorder="1"/>
    <xf numFmtId="9" fontId="0" fillId="3" borderId="6" xfId="0" applyNumberFormat="1" applyFill="1" applyBorder="1"/>
    <xf numFmtId="0" fontId="0" fillId="3" borderId="15" xfId="0" applyFill="1" applyBorder="1"/>
    <xf numFmtId="0" fontId="0" fillId="3" borderId="18" xfId="0" applyFill="1" applyBorder="1"/>
    <xf numFmtId="175" fontId="0" fillId="0" borderId="0" xfId="2" applyNumberFormat="1" applyFont="1"/>
    <xf numFmtId="10" fontId="0" fillId="0" borderId="6" xfId="2" applyNumberFormat="1" applyFont="1" applyBorder="1"/>
    <xf numFmtId="9" fontId="0" fillId="0" borderId="6" xfId="0" applyNumberFormat="1" applyBorder="1"/>
    <xf numFmtId="0" fontId="0" fillId="0" borderId="22" xfId="0" applyBorder="1"/>
    <xf numFmtId="0" fontId="0" fillId="0" borderId="22" xfId="0" applyFill="1" applyBorder="1"/>
    <xf numFmtId="174" fontId="0" fillId="0" borderId="6" xfId="0" applyNumberFormat="1" applyBorder="1"/>
    <xf numFmtId="0" fontId="0" fillId="5" borderId="0" xfId="0" applyFill="1"/>
    <xf numFmtId="0" fontId="2" fillId="5" borderId="0" xfId="0" applyFont="1" applyFill="1" applyAlignment="1">
      <alignment horizontal="center" wrapText="1"/>
    </xf>
    <xf numFmtId="0" fontId="5" fillId="4" borderId="0" xfId="0" applyFont="1" applyFill="1" applyAlignment="1">
      <alignment horizontal="center" vertical="center" wrapText="1"/>
    </xf>
    <xf numFmtId="10" fontId="0" fillId="0" borderId="0" xfId="2" applyNumberFormat="1" applyFont="1" applyBorder="1"/>
    <xf numFmtId="172" fontId="0" fillId="6" borderId="18" xfId="0" applyNumberFormat="1" applyFill="1" applyBorder="1"/>
    <xf numFmtId="0" fontId="0" fillId="0" borderId="7" xfId="0" applyBorder="1"/>
    <xf numFmtId="172" fontId="0" fillId="7" borderId="18" xfId="0" applyNumberFormat="1" applyFill="1" applyBorder="1"/>
    <xf numFmtId="0" fontId="0" fillId="8" borderId="1" xfId="0" applyFill="1" applyBorder="1"/>
    <xf numFmtId="0" fontId="0" fillId="8" borderId="10" xfId="0" applyFill="1" applyBorder="1"/>
    <xf numFmtId="42" fontId="0" fillId="0" borderId="0" xfId="1" applyFont="1" applyBorder="1"/>
    <xf numFmtId="42" fontId="0" fillId="0" borderId="0" xfId="0" applyNumberFormat="1" applyBorder="1"/>
    <xf numFmtId="0" fontId="0" fillId="8" borderId="3" xfId="0" applyFill="1" applyBorder="1"/>
    <xf numFmtId="0" fontId="0" fillId="8" borderId="19" xfId="0" applyFill="1" applyBorder="1"/>
    <xf numFmtId="0" fontId="0" fillId="8" borderId="20" xfId="0" applyFill="1" applyBorder="1"/>
    <xf numFmtId="0" fontId="0" fillId="8" borderId="21" xfId="0" applyFill="1" applyBorder="1"/>
    <xf numFmtId="9" fontId="0" fillId="0" borderId="0" xfId="0" applyNumberFormat="1" applyBorder="1"/>
    <xf numFmtId="177" fontId="0" fillId="0" borderId="0" xfId="0" applyNumberFormat="1"/>
    <xf numFmtId="0" fontId="0" fillId="0" borderId="8" xfId="0" applyBorder="1"/>
    <xf numFmtId="0" fontId="0" fillId="0" borderId="9" xfId="0" applyBorder="1"/>
    <xf numFmtId="173" fontId="0" fillId="0" borderId="18" xfId="0" applyNumberFormat="1" applyBorder="1"/>
    <xf numFmtId="0" fontId="0" fillId="8" borderId="15" xfId="0" applyFill="1" applyBorder="1"/>
    <xf numFmtId="0" fontId="0" fillId="8" borderId="7" xfId="0" applyFill="1" applyBorder="1"/>
    <xf numFmtId="0" fontId="0" fillId="8" borderId="10" xfId="0" applyFill="1" applyBorder="1" applyAlignment="1">
      <alignment horizontal="center"/>
    </xf>
    <xf numFmtId="0" fontId="0" fillId="8" borderId="23" xfId="0" applyFill="1" applyBorder="1"/>
    <xf numFmtId="0" fontId="0" fillId="8" borderId="26" xfId="0" applyFill="1" applyBorder="1"/>
    <xf numFmtId="9" fontId="0" fillId="8" borderId="29" xfId="0" applyNumberFormat="1" applyFill="1" applyBorder="1" applyAlignment="1">
      <alignment horizontal="center"/>
    </xf>
    <xf numFmtId="0" fontId="0" fillId="8" borderId="29" xfId="0" applyFill="1" applyBorder="1" applyAlignment="1">
      <alignment horizontal="center"/>
    </xf>
    <xf numFmtId="0" fontId="0" fillId="8" borderId="5" xfId="0" applyFill="1" applyBorder="1"/>
    <xf numFmtId="0" fontId="0" fillId="8" borderId="8" xfId="0" applyFill="1" applyBorder="1"/>
    <xf numFmtId="0" fontId="0" fillId="8" borderId="0" xfId="0" applyFill="1" applyBorder="1" applyAlignment="1">
      <alignment horizontal="center"/>
    </xf>
    <xf numFmtId="0" fontId="0" fillId="9" borderId="1" xfId="0" applyFill="1" applyBorder="1"/>
    <xf numFmtId="0" fontId="0" fillId="9" borderId="16" xfId="0" applyFill="1" applyBorder="1"/>
    <xf numFmtId="0" fontId="0" fillId="9" borderId="15" xfId="0" applyFill="1" applyBorder="1"/>
    <xf numFmtId="0" fontId="0" fillId="9" borderId="17" xfId="0" applyFill="1" applyBorder="1" applyAlignment="1">
      <alignment horizontal="center"/>
    </xf>
    <xf numFmtId="0" fontId="0" fillId="9" borderId="3" xfId="0" applyFill="1" applyBorder="1"/>
    <xf numFmtId="0" fontId="0" fillId="9" borderId="24" xfId="0" applyFill="1" applyBorder="1"/>
    <xf numFmtId="0" fontId="0" fillId="9" borderId="27" xfId="0" applyFill="1" applyBorder="1"/>
    <xf numFmtId="9" fontId="0" fillId="9" borderId="30" xfId="0" applyNumberFormat="1" applyFill="1" applyBorder="1" applyAlignment="1">
      <alignment horizontal="center"/>
    </xf>
    <xf numFmtId="0" fontId="0" fillId="9" borderId="23" xfId="0" applyFill="1" applyBorder="1"/>
    <xf numFmtId="0" fontId="0" fillId="9" borderId="26" xfId="0" applyFill="1" applyBorder="1"/>
    <xf numFmtId="0" fontId="0" fillId="9" borderId="29" xfId="0" applyFill="1" applyBorder="1" applyAlignment="1">
      <alignment horizontal="center"/>
    </xf>
    <xf numFmtId="0" fontId="0" fillId="9" borderId="25" xfId="0" applyFill="1" applyBorder="1"/>
    <xf numFmtId="0" fontId="0" fillId="9" borderId="28" xfId="0" applyFill="1" applyBorder="1"/>
    <xf numFmtId="9" fontId="0" fillId="9" borderId="31" xfId="0" applyNumberFormat="1" applyFill="1" applyBorder="1" applyAlignment="1">
      <alignment horizontal="center"/>
    </xf>
    <xf numFmtId="0" fontId="0" fillId="9" borderId="5" xfId="0" applyFill="1" applyBorder="1"/>
    <xf numFmtId="0" fontId="0" fillId="9" borderId="9" xfId="0" applyFill="1" applyBorder="1"/>
    <xf numFmtId="0" fontId="0" fillId="9" borderId="11" xfId="0" applyFill="1" applyBorder="1"/>
    <xf numFmtId="173" fontId="0" fillId="9" borderId="9" xfId="0" applyNumberFormat="1" applyFill="1" applyBorder="1"/>
    <xf numFmtId="0" fontId="2" fillId="5" borderId="0" xfId="0" applyFont="1" applyFill="1"/>
    <xf numFmtId="0" fontId="2" fillId="5" borderId="0" xfId="0" applyFont="1" applyFill="1" applyAlignment="1">
      <alignment horizontal="center"/>
    </xf>
    <xf numFmtId="175" fontId="2" fillId="5" borderId="0" xfId="2" applyNumberFormat="1" applyFont="1" applyFill="1"/>
  </cellXfs>
  <cellStyles count="3">
    <cellStyle name="Moneda [0]" xfId="1" builtinId="7"/>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Payoff-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Replicación!$O$4</c:f>
              <c:strCache>
                <c:ptCount val="1"/>
                <c:pt idx="0">
                  <c:v>Long Asset</c:v>
                </c:pt>
              </c:strCache>
            </c:strRef>
          </c:tx>
          <c:spPr>
            <a:ln w="28575" cap="rnd">
              <a:solidFill>
                <a:schemeClr val="accent1"/>
              </a:solidFill>
              <a:prstDash val="sysDash"/>
              <a:round/>
            </a:ln>
            <a:effectLst/>
          </c:spPr>
          <c:marker>
            <c:symbol val="none"/>
          </c:marker>
          <c:cat>
            <c:numRef>
              <c:f>Replicación!$N$5:$N$16</c:f>
              <c:numCache>
                <c:formatCode>General</c:formatCode>
                <c:ptCount val="12"/>
                <c:pt idx="0">
                  <c:v>1660</c:v>
                </c:pt>
                <c:pt idx="1">
                  <c:v>1680</c:v>
                </c:pt>
                <c:pt idx="2">
                  <c:v>1700</c:v>
                </c:pt>
                <c:pt idx="3">
                  <c:v>1720</c:v>
                </c:pt>
                <c:pt idx="4">
                  <c:v>1740</c:v>
                </c:pt>
                <c:pt idx="5">
                  <c:v>1760</c:v>
                </c:pt>
                <c:pt idx="6">
                  <c:v>1780</c:v>
                </c:pt>
                <c:pt idx="7">
                  <c:v>1800</c:v>
                </c:pt>
                <c:pt idx="8">
                  <c:v>1820</c:v>
                </c:pt>
                <c:pt idx="9">
                  <c:v>1840</c:v>
                </c:pt>
                <c:pt idx="10">
                  <c:v>1860</c:v>
                </c:pt>
                <c:pt idx="11">
                  <c:v>1880</c:v>
                </c:pt>
              </c:numCache>
            </c:numRef>
          </c:cat>
          <c:val>
            <c:numRef>
              <c:f>Replicación!$O$5:$O$16</c:f>
              <c:numCache>
                <c:formatCode>General</c:formatCode>
                <c:ptCount val="12"/>
                <c:pt idx="0">
                  <c:v>-123.27999999999997</c:v>
                </c:pt>
                <c:pt idx="1">
                  <c:v>-103.27999999999997</c:v>
                </c:pt>
                <c:pt idx="2">
                  <c:v>-83.279999999999973</c:v>
                </c:pt>
                <c:pt idx="3">
                  <c:v>-63.279999999999973</c:v>
                </c:pt>
                <c:pt idx="4">
                  <c:v>-43.279999999999973</c:v>
                </c:pt>
                <c:pt idx="5">
                  <c:v>-23.279999999999973</c:v>
                </c:pt>
                <c:pt idx="6">
                  <c:v>-3.2799999999999727</c:v>
                </c:pt>
                <c:pt idx="7">
                  <c:v>16.720000000000027</c:v>
                </c:pt>
                <c:pt idx="8">
                  <c:v>36.720000000000027</c:v>
                </c:pt>
                <c:pt idx="9">
                  <c:v>56.720000000000027</c:v>
                </c:pt>
                <c:pt idx="10">
                  <c:v>76.720000000000027</c:v>
                </c:pt>
                <c:pt idx="11">
                  <c:v>96.720000000000027</c:v>
                </c:pt>
              </c:numCache>
            </c:numRef>
          </c:val>
          <c:smooth val="0"/>
          <c:extLst>
            <c:ext xmlns:c16="http://schemas.microsoft.com/office/drawing/2014/chart" uri="{C3380CC4-5D6E-409C-BE32-E72D297353CC}">
              <c16:uniqueId val="{00000000-C064-4DFE-8AF7-B8034E12EDFF}"/>
            </c:ext>
          </c:extLst>
        </c:ser>
        <c:ser>
          <c:idx val="1"/>
          <c:order val="1"/>
          <c:tx>
            <c:strRef>
              <c:f>Replicación!$P$4</c:f>
              <c:strCache>
                <c:ptCount val="1"/>
                <c:pt idx="0">
                  <c:v>Short Fwd</c:v>
                </c:pt>
              </c:strCache>
            </c:strRef>
          </c:tx>
          <c:spPr>
            <a:ln w="28575" cap="rnd">
              <a:solidFill>
                <a:schemeClr val="accent2"/>
              </a:solidFill>
              <a:prstDash val="sysDash"/>
              <a:round/>
            </a:ln>
            <a:effectLst/>
          </c:spPr>
          <c:marker>
            <c:symbol val="none"/>
          </c:marker>
          <c:cat>
            <c:numRef>
              <c:f>Replicación!$N$5:$N$16</c:f>
              <c:numCache>
                <c:formatCode>General</c:formatCode>
                <c:ptCount val="12"/>
                <c:pt idx="0">
                  <c:v>1660</c:v>
                </c:pt>
                <c:pt idx="1">
                  <c:v>1680</c:v>
                </c:pt>
                <c:pt idx="2">
                  <c:v>1700</c:v>
                </c:pt>
                <c:pt idx="3">
                  <c:v>1720</c:v>
                </c:pt>
                <c:pt idx="4">
                  <c:v>1740</c:v>
                </c:pt>
                <c:pt idx="5">
                  <c:v>1760</c:v>
                </c:pt>
                <c:pt idx="6">
                  <c:v>1780</c:v>
                </c:pt>
                <c:pt idx="7">
                  <c:v>1800</c:v>
                </c:pt>
                <c:pt idx="8">
                  <c:v>1820</c:v>
                </c:pt>
                <c:pt idx="9">
                  <c:v>1840</c:v>
                </c:pt>
                <c:pt idx="10">
                  <c:v>1860</c:v>
                </c:pt>
                <c:pt idx="11">
                  <c:v>1880</c:v>
                </c:pt>
              </c:numCache>
            </c:numRef>
          </c:cat>
          <c:val>
            <c:numRef>
              <c:f>Replicación!$P$5:$P$16</c:f>
              <c:numCache>
                <c:formatCode>General</c:formatCode>
                <c:ptCount val="12"/>
                <c:pt idx="0">
                  <c:v>132.13000000000011</c:v>
                </c:pt>
                <c:pt idx="1">
                  <c:v>112.13000000000011</c:v>
                </c:pt>
                <c:pt idx="2">
                  <c:v>92.130000000000109</c:v>
                </c:pt>
                <c:pt idx="3">
                  <c:v>72.130000000000109</c:v>
                </c:pt>
                <c:pt idx="4">
                  <c:v>52.130000000000109</c:v>
                </c:pt>
                <c:pt idx="5">
                  <c:v>32.130000000000109</c:v>
                </c:pt>
                <c:pt idx="6">
                  <c:v>12.130000000000109</c:v>
                </c:pt>
                <c:pt idx="7">
                  <c:v>-7.8699999999998909</c:v>
                </c:pt>
                <c:pt idx="8">
                  <c:v>-27.869999999999891</c:v>
                </c:pt>
                <c:pt idx="9">
                  <c:v>-47.869999999999891</c:v>
                </c:pt>
                <c:pt idx="10">
                  <c:v>-67.869999999999891</c:v>
                </c:pt>
                <c:pt idx="11">
                  <c:v>-87.869999999999891</c:v>
                </c:pt>
              </c:numCache>
            </c:numRef>
          </c:val>
          <c:smooth val="0"/>
          <c:extLst>
            <c:ext xmlns:c16="http://schemas.microsoft.com/office/drawing/2014/chart" uri="{C3380CC4-5D6E-409C-BE32-E72D297353CC}">
              <c16:uniqueId val="{00000001-C064-4DFE-8AF7-B8034E12EDFF}"/>
            </c:ext>
          </c:extLst>
        </c:ser>
        <c:ser>
          <c:idx val="2"/>
          <c:order val="2"/>
          <c:tx>
            <c:strRef>
              <c:f>Replicación!$Q$4</c:f>
              <c:strCache>
                <c:ptCount val="1"/>
                <c:pt idx="0">
                  <c:v>Payoff Portfolio</c:v>
                </c:pt>
              </c:strCache>
            </c:strRef>
          </c:tx>
          <c:spPr>
            <a:ln w="2857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rker>
            <c:symbol val="none"/>
          </c:marker>
          <c:cat>
            <c:numRef>
              <c:f>Replicación!$N$5:$N$16</c:f>
              <c:numCache>
                <c:formatCode>General</c:formatCode>
                <c:ptCount val="12"/>
                <c:pt idx="0">
                  <c:v>1660</c:v>
                </c:pt>
                <c:pt idx="1">
                  <c:v>1680</c:v>
                </c:pt>
                <c:pt idx="2">
                  <c:v>1700</c:v>
                </c:pt>
                <c:pt idx="3">
                  <c:v>1720</c:v>
                </c:pt>
                <c:pt idx="4">
                  <c:v>1740</c:v>
                </c:pt>
                <c:pt idx="5">
                  <c:v>1760</c:v>
                </c:pt>
                <c:pt idx="6">
                  <c:v>1780</c:v>
                </c:pt>
                <c:pt idx="7">
                  <c:v>1800</c:v>
                </c:pt>
                <c:pt idx="8">
                  <c:v>1820</c:v>
                </c:pt>
                <c:pt idx="9">
                  <c:v>1840</c:v>
                </c:pt>
                <c:pt idx="10">
                  <c:v>1860</c:v>
                </c:pt>
                <c:pt idx="11">
                  <c:v>1880</c:v>
                </c:pt>
              </c:numCache>
            </c:numRef>
          </c:cat>
          <c:val>
            <c:numRef>
              <c:f>Replicación!$Q$5:$Q$16</c:f>
              <c:numCache>
                <c:formatCode>General</c:formatCode>
                <c:ptCount val="12"/>
                <c:pt idx="0">
                  <c:v>8.8500000000001364</c:v>
                </c:pt>
                <c:pt idx="1">
                  <c:v>8.8500000000001364</c:v>
                </c:pt>
                <c:pt idx="2">
                  <c:v>8.8500000000001364</c:v>
                </c:pt>
                <c:pt idx="3">
                  <c:v>8.8500000000001364</c:v>
                </c:pt>
                <c:pt idx="4">
                  <c:v>8.8500000000001364</c:v>
                </c:pt>
                <c:pt idx="5">
                  <c:v>8.8500000000001364</c:v>
                </c:pt>
                <c:pt idx="6">
                  <c:v>8.8500000000001364</c:v>
                </c:pt>
                <c:pt idx="7">
                  <c:v>8.8500000000001364</c:v>
                </c:pt>
                <c:pt idx="8">
                  <c:v>8.8500000000001364</c:v>
                </c:pt>
                <c:pt idx="9">
                  <c:v>8.8500000000001364</c:v>
                </c:pt>
                <c:pt idx="10">
                  <c:v>8.8500000000001364</c:v>
                </c:pt>
                <c:pt idx="11">
                  <c:v>8.8500000000001364</c:v>
                </c:pt>
              </c:numCache>
            </c:numRef>
          </c:val>
          <c:smooth val="0"/>
          <c:extLst>
            <c:ext xmlns:c16="http://schemas.microsoft.com/office/drawing/2014/chart" uri="{C3380CC4-5D6E-409C-BE32-E72D297353CC}">
              <c16:uniqueId val="{00000002-C064-4DFE-8AF7-B8034E12EDFF}"/>
            </c:ext>
          </c:extLst>
        </c:ser>
        <c:ser>
          <c:idx val="3"/>
          <c:order val="3"/>
          <c:tx>
            <c:strRef>
              <c:f>Replicación!$R$4:$R$16</c:f>
              <c:strCache>
                <c:ptCount val="13"/>
                <c:pt idx="0">
                  <c:v>Zero</c:v>
                </c:pt>
                <c:pt idx="1">
                  <c:v>0</c:v>
                </c:pt>
                <c:pt idx="2">
                  <c:v>0</c:v>
                </c:pt>
                <c:pt idx="3">
                  <c:v>0</c:v>
                </c:pt>
                <c:pt idx="4">
                  <c:v>0</c:v>
                </c:pt>
                <c:pt idx="5">
                  <c:v>0</c:v>
                </c:pt>
                <c:pt idx="6">
                  <c:v>0</c:v>
                </c:pt>
                <c:pt idx="7">
                  <c:v>0</c:v>
                </c:pt>
                <c:pt idx="8">
                  <c:v>0</c:v>
                </c:pt>
                <c:pt idx="9">
                  <c:v>0</c:v>
                </c:pt>
                <c:pt idx="10">
                  <c:v>0</c:v>
                </c:pt>
                <c:pt idx="11">
                  <c:v>0</c:v>
                </c:pt>
                <c:pt idx="12">
                  <c:v>0</c:v>
                </c:pt>
              </c:strCache>
            </c:strRef>
          </c:tx>
          <c:spPr>
            <a:ln w="60325" cap="rnd">
              <a:solidFill>
                <a:schemeClr val="accent4"/>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4-C064-4DFE-8AF7-B8034E12EDFF}"/>
            </c:ext>
          </c:extLst>
        </c:ser>
        <c:dLbls>
          <c:showLegendKey val="0"/>
          <c:showVal val="0"/>
          <c:showCatName val="0"/>
          <c:showSerName val="0"/>
          <c:showPercent val="0"/>
          <c:showBubbleSize val="0"/>
        </c:dLbls>
        <c:smooth val="0"/>
        <c:axId val="170484960"/>
        <c:axId val="170501280"/>
      </c:lineChart>
      <c:catAx>
        <c:axId val="170484960"/>
        <c:scaling>
          <c:orientation val="minMax"/>
        </c:scaling>
        <c:delete val="0"/>
        <c:axPos val="b"/>
        <c:numFmt formatCode="General" sourceLinked="1"/>
        <c:majorTickMark val="none"/>
        <c:minorTickMark val="none"/>
        <c:tickLblPos val="nextTo"/>
        <c:spPr>
          <a:noFill/>
          <a:ln w="9525" cap="flat" cmpd="sng" algn="ctr">
            <a:solidFill>
              <a:schemeClr val="accent4"/>
            </a:solidFill>
            <a:round/>
          </a:ln>
          <a:effectLst/>
        </c:spPr>
        <c:txPr>
          <a:bodyPr rot="-60000000" spcFirstLastPara="1" vertOverflow="ellipsis" vert="horz" wrap="square" anchor="b" anchorCtr="0"/>
          <a:lstStyle/>
          <a:p>
            <a:pPr>
              <a:defRPr sz="900" b="0" i="0" u="none" strike="noStrike" kern="1200" baseline="0">
                <a:ln>
                  <a:noFill/>
                </a:ln>
                <a:solidFill>
                  <a:schemeClr val="tx1">
                    <a:lumMod val="65000"/>
                    <a:lumOff val="35000"/>
                  </a:schemeClr>
                </a:solidFill>
                <a:latin typeface="+mn-lt"/>
                <a:ea typeface="+mn-ea"/>
                <a:cs typeface="+mn-cs"/>
              </a:defRPr>
            </a:pPr>
            <a:endParaRPr lang="es-CL"/>
          </a:p>
        </c:txPr>
        <c:crossAx val="170501280"/>
        <c:crosses val="autoZero"/>
        <c:auto val="1"/>
        <c:lblAlgn val="ctr"/>
        <c:lblOffset val="100"/>
        <c:noMultiLvlLbl val="0"/>
      </c:catAx>
      <c:valAx>
        <c:axId val="17050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70484960"/>
        <c:crosses val="autoZero"/>
        <c:crossBetween val="between"/>
        <c:majorUnit val="20"/>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xdr:row>
      <xdr:rowOff>19050</xdr:rowOff>
    </xdr:from>
    <xdr:to>
      <xdr:col>6</xdr:col>
      <xdr:colOff>676275</xdr:colOff>
      <xdr:row>9</xdr:row>
      <xdr:rowOff>93583</xdr:rowOff>
    </xdr:to>
    <xdr:pic>
      <xdr:nvPicPr>
        <xdr:cNvPr id="2" name="Imagen 1">
          <a:extLst>
            <a:ext uri="{FF2B5EF4-FFF2-40B4-BE49-F238E27FC236}">
              <a16:creationId xmlns:a16="http://schemas.microsoft.com/office/drawing/2014/main" id="{57A2075B-4A8F-4598-BFA0-909D84118229}"/>
            </a:ext>
          </a:extLst>
        </xdr:cNvPr>
        <xdr:cNvPicPr>
          <a:picLocks noChangeAspect="1"/>
        </xdr:cNvPicPr>
      </xdr:nvPicPr>
      <xdr:blipFill>
        <a:blip xmlns:r="http://schemas.openxmlformats.org/officeDocument/2006/relationships" r:embed="rId1"/>
        <a:stretch>
          <a:fillRect/>
        </a:stretch>
      </xdr:blipFill>
      <xdr:spPr>
        <a:xfrm>
          <a:off x="809625" y="733425"/>
          <a:ext cx="4867275" cy="1522333"/>
        </a:xfrm>
        <a:prstGeom prst="rect">
          <a:avLst/>
        </a:prstGeom>
      </xdr:spPr>
    </xdr:pic>
    <xdr:clientData/>
  </xdr:twoCellAnchor>
  <xdr:oneCellAnchor>
    <xdr:from>
      <xdr:col>5</xdr:col>
      <xdr:colOff>206375</xdr:colOff>
      <xdr:row>11</xdr:row>
      <xdr:rowOff>15875</xdr:rowOff>
    </xdr:from>
    <xdr:ext cx="187294" cy="180755"/>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318F23D3-591E-4210-9928-90AD51E1F6A2}"/>
                </a:ext>
              </a:extLst>
            </xdr:cNvPr>
            <xdr:cNvSpPr txBox="1"/>
          </xdr:nvSpPr>
          <xdr:spPr>
            <a:xfrm>
              <a:off x="3683000" y="2549525"/>
              <a:ext cx="187294" cy="1807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Sup>
                      <m:sSubSupPr>
                        <m:ctrlPr>
                          <a:rPr lang="es-CL" sz="1100" b="0" i="1">
                            <a:latin typeface="Cambria Math" panose="02040503050406030204" pitchFamily="18" charset="0"/>
                          </a:rPr>
                        </m:ctrlPr>
                      </m:sSubSupPr>
                      <m:e>
                        <m:r>
                          <a:rPr lang="es-CL" sz="1100" b="0" i="1">
                            <a:latin typeface="Cambria Math" panose="02040503050406030204" pitchFamily="18" charset="0"/>
                          </a:rPr>
                          <m:t>𝑆</m:t>
                        </m:r>
                      </m:e>
                      <m:sub>
                        <m:r>
                          <a:rPr lang="es-CL" sz="1100" b="0" i="1">
                            <a:latin typeface="Cambria Math" panose="02040503050406030204" pitchFamily="18" charset="0"/>
                          </a:rPr>
                          <m:t>0</m:t>
                        </m:r>
                      </m:sub>
                      <m:sup>
                        <m:r>
                          <a:rPr lang="es-CL" sz="1100" b="0" i="1">
                            <a:latin typeface="Cambria Math" panose="02040503050406030204" pitchFamily="18" charset="0"/>
                          </a:rPr>
                          <m:t>𝐴</m:t>
                        </m:r>
                      </m:sup>
                    </m:sSubSup>
                  </m:oMath>
                </m:oMathPara>
              </a14:m>
              <a:endParaRPr lang="es-CL" sz="1100"/>
            </a:p>
          </xdr:txBody>
        </xdr:sp>
      </mc:Choice>
      <mc:Fallback>
        <xdr:sp macro="" textlink="">
          <xdr:nvSpPr>
            <xdr:cNvPr id="4" name="CuadroTexto 3">
              <a:extLst>
                <a:ext uri="{FF2B5EF4-FFF2-40B4-BE49-F238E27FC236}">
                  <a16:creationId xmlns:a16="http://schemas.microsoft.com/office/drawing/2014/main" id="{318F23D3-591E-4210-9928-90AD51E1F6A2}"/>
                </a:ext>
              </a:extLst>
            </xdr:cNvPr>
            <xdr:cNvSpPr txBox="1"/>
          </xdr:nvSpPr>
          <xdr:spPr>
            <a:xfrm>
              <a:off x="3683000" y="2549525"/>
              <a:ext cx="187294" cy="1807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𝑆_0^𝐴</a:t>
              </a:r>
              <a:endParaRPr lang="es-CL" sz="1100"/>
            </a:p>
          </xdr:txBody>
        </xdr:sp>
      </mc:Fallback>
    </mc:AlternateContent>
    <xdr:clientData/>
  </xdr:oneCellAnchor>
  <xdr:oneCellAnchor>
    <xdr:from>
      <xdr:col>5</xdr:col>
      <xdr:colOff>206375</xdr:colOff>
      <xdr:row>12</xdr:row>
      <xdr:rowOff>9525</xdr:rowOff>
    </xdr:from>
    <xdr:ext cx="186654" cy="179921"/>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3B61ED5B-12D6-4838-A5C3-83F80B3D75EB}"/>
                </a:ext>
              </a:extLst>
            </xdr:cNvPr>
            <xdr:cNvSpPr txBox="1"/>
          </xdr:nvSpPr>
          <xdr:spPr>
            <a:xfrm>
              <a:off x="3686175" y="2219325"/>
              <a:ext cx="186654" cy="1799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Sup>
                      <m:sSubSupPr>
                        <m:ctrlPr>
                          <a:rPr lang="es-CL" sz="1100" b="0" i="1">
                            <a:latin typeface="Cambria Math" panose="02040503050406030204" pitchFamily="18" charset="0"/>
                          </a:rPr>
                        </m:ctrlPr>
                      </m:sSubSupPr>
                      <m:e>
                        <m:r>
                          <a:rPr lang="es-CL" sz="1100" b="0" i="1">
                            <a:latin typeface="Cambria Math" panose="02040503050406030204" pitchFamily="18" charset="0"/>
                          </a:rPr>
                          <m:t>𝑆</m:t>
                        </m:r>
                      </m:e>
                      <m:sub>
                        <m:r>
                          <a:rPr lang="es-CL" sz="1100" b="0" i="1">
                            <a:latin typeface="Cambria Math" panose="02040503050406030204" pitchFamily="18" charset="0"/>
                          </a:rPr>
                          <m:t>0</m:t>
                        </m:r>
                      </m:sub>
                      <m:sup>
                        <m:r>
                          <a:rPr lang="es-CL" sz="1100" b="0" i="1">
                            <a:latin typeface="Cambria Math" panose="02040503050406030204" pitchFamily="18" charset="0"/>
                          </a:rPr>
                          <m:t>𝐵</m:t>
                        </m:r>
                      </m:sup>
                    </m:sSubSup>
                  </m:oMath>
                </m:oMathPara>
              </a14:m>
              <a:endParaRPr lang="es-CL" sz="1100"/>
            </a:p>
          </xdr:txBody>
        </xdr:sp>
      </mc:Choice>
      <mc:Fallback>
        <xdr:sp macro="" textlink="">
          <xdr:nvSpPr>
            <xdr:cNvPr id="5" name="CuadroTexto 4">
              <a:extLst>
                <a:ext uri="{FF2B5EF4-FFF2-40B4-BE49-F238E27FC236}">
                  <a16:creationId xmlns:a16="http://schemas.microsoft.com/office/drawing/2014/main" id="{3B61ED5B-12D6-4838-A5C3-83F80B3D75EB}"/>
                </a:ext>
              </a:extLst>
            </xdr:cNvPr>
            <xdr:cNvSpPr txBox="1"/>
          </xdr:nvSpPr>
          <xdr:spPr>
            <a:xfrm>
              <a:off x="3686175" y="2219325"/>
              <a:ext cx="186654" cy="1799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𝑆_0^𝐵</a:t>
              </a:r>
              <a:endParaRPr lang="es-CL" sz="1100"/>
            </a:p>
          </xdr:txBody>
        </xdr:sp>
      </mc:Fallback>
    </mc:AlternateContent>
    <xdr:clientData/>
  </xdr:oneCellAnchor>
  <xdr:oneCellAnchor>
    <xdr:from>
      <xdr:col>5</xdr:col>
      <xdr:colOff>200025</xdr:colOff>
      <xdr:row>13</xdr:row>
      <xdr:rowOff>9525</xdr:rowOff>
    </xdr:from>
    <xdr:ext cx="187295" cy="180819"/>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EECF0C5B-AF09-4D4E-92E4-2197D836DFF8}"/>
                </a:ext>
              </a:extLst>
            </xdr:cNvPr>
            <xdr:cNvSpPr txBox="1"/>
          </xdr:nvSpPr>
          <xdr:spPr>
            <a:xfrm>
              <a:off x="3679825" y="2403475"/>
              <a:ext cx="187295" cy="180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Sup>
                      <m:sSubSupPr>
                        <m:ctrlPr>
                          <a:rPr lang="es-CL" sz="1100" b="0" i="1">
                            <a:latin typeface="Cambria Math" panose="02040503050406030204" pitchFamily="18" charset="0"/>
                          </a:rPr>
                        </m:ctrlPr>
                      </m:sSubSupPr>
                      <m:e>
                        <m:r>
                          <a:rPr lang="es-CL" sz="1100" b="0" i="1">
                            <a:latin typeface="Cambria Math" panose="02040503050406030204" pitchFamily="18" charset="0"/>
                          </a:rPr>
                          <m:t>𝑆</m:t>
                        </m:r>
                      </m:e>
                      <m:sub>
                        <m:r>
                          <a:rPr lang="es-CL" sz="1100" b="0" i="1">
                            <a:latin typeface="Cambria Math" panose="02040503050406030204" pitchFamily="18" charset="0"/>
                          </a:rPr>
                          <m:t>𝑇</m:t>
                        </m:r>
                      </m:sub>
                      <m:sup>
                        <m:r>
                          <a:rPr lang="es-CL" sz="1100" b="0" i="1">
                            <a:latin typeface="Cambria Math" panose="02040503050406030204" pitchFamily="18" charset="0"/>
                          </a:rPr>
                          <m:t>𝐴</m:t>
                        </m:r>
                      </m:sup>
                    </m:sSubSup>
                  </m:oMath>
                </m:oMathPara>
              </a14:m>
              <a:endParaRPr lang="es-CL" sz="1100"/>
            </a:p>
          </xdr:txBody>
        </xdr:sp>
      </mc:Choice>
      <mc:Fallback>
        <xdr:sp macro="" textlink="">
          <xdr:nvSpPr>
            <xdr:cNvPr id="6" name="CuadroTexto 5">
              <a:extLst>
                <a:ext uri="{FF2B5EF4-FFF2-40B4-BE49-F238E27FC236}">
                  <a16:creationId xmlns:a16="http://schemas.microsoft.com/office/drawing/2014/main" id="{EECF0C5B-AF09-4D4E-92E4-2197D836DFF8}"/>
                </a:ext>
              </a:extLst>
            </xdr:cNvPr>
            <xdr:cNvSpPr txBox="1"/>
          </xdr:nvSpPr>
          <xdr:spPr>
            <a:xfrm>
              <a:off x="3679825" y="2403475"/>
              <a:ext cx="187295" cy="180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𝑆_𝑇^𝐴</a:t>
              </a:r>
              <a:endParaRPr lang="es-CL" sz="1100"/>
            </a:p>
          </xdr:txBody>
        </xdr:sp>
      </mc:Fallback>
    </mc:AlternateContent>
    <xdr:clientData/>
  </xdr:oneCellAnchor>
  <xdr:oneCellAnchor>
    <xdr:from>
      <xdr:col>5</xdr:col>
      <xdr:colOff>193675</xdr:colOff>
      <xdr:row>14</xdr:row>
      <xdr:rowOff>3175</xdr:rowOff>
    </xdr:from>
    <xdr:ext cx="186653" cy="179986"/>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DC006D60-3070-4285-A024-50A9894ABE32}"/>
                </a:ext>
              </a:extLst>
            </xdr:cNvPr>
            <xdr:cNvSpPr txBox="1"/>
          </xdr:nvSpPr>
          <xdr:spPr>
            <a:xfrm>
              <a:off x="3673475" y="2600325"/>
              <a:ext cx="186653" cy="179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Sup>
                      <m:sSubSupPr>
                        <m:ctrlPr>
                          <a:rPr lang="es-CL" sz="1100" b="0" i="1">
                            <a:latin typeface="Cambria Math" panose="02040503050406030204" pitchFamily="18" charset="0"/>
                          </a:rPr>
                        </m:ctrlPr>
                      </m:sSubSupPr>
                      <m:e>
                        <m:r>
                          <a:rPr lang="es-CL" sz="1100" b="0" i="1">
                            <a:latin typeface="Cambria Math" panose="02040503050406030204" pitchFamily="18" charset="0"/>
                          </a:rPr>
                          <m:t>𝑆</m:t>
                        </m:r>
                      </m:e>
                      <m:sub>
                        <m:r>
                          <a:rPr lang="es-CL" sz="1100" b="0" i="1">
                            <a:latin typeface="Cambria Math" panose="02040503050406030204" pitchFamily="18" charset="0"/>
                          </a:rPr>
                          <m:t>𝑇</m:t>
                        </m:r>
                      </m:sub>
                      <m:sup>
                        <m:r>
                          <a:rPr lang="es-CL" sz="1100" b="0" i="1">
                            <a:latin typeface="Cambria Math" panose="02040503050406030204" pitchFamily="18" charset="0"/>
                          </a:rPr>
                          <m:t>𝐵</m:t>
                        </m:r>
                      </m:sup>
                    </m:sSubSup>
                  </m:oMath>
                </m:oMathPara>
              </a14:m>
              <a:endParaRPr lang="es-CL" sz="1100"/>
            </a:p>
          </xdr:txBody>
        </xdr:sp>
      </mc:Choice>
      <mc:Fallback>
        <xdr:sp macro="" textlink="">
          <xdr:nvSpPr>
            <xdr:cNvPr id="7" name="CuadroTexto 6">
              <a:extLst>
                <a:ext uri="{FF2B5EF4-FFF2-40B4-BE49-F238E27FC236}">
                  <a16:creationId xmlns:a16="http://schemas.microsoft.com/office/drawing/2014/main" id="{DC006D60-3070-4285-A024-50A9894ABE32}"/>
                </a:ext>
              </a:extLst>
            </xdr:cNvPr>
            <xdr:cNvSpPr txBox="1"/>
          </xdr:nvSpPr>
          <xdr:spPr>
            <a:xfrm>
              <a:off x="3673475" y="2600325"/>
              <a:ext cx="186653" cy="179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𝑆_𝑇^𝐵</a:t>
              </a:r>
              <a:endParaRPr lang="es-CL" sz="1100"/>
            </a:p>
          </xdr:txBody>
        </xdr:sp>
      </mc:Fallback>
    </mc:AlternateContent>
    <xdr:clientData/>
  </xdr:oneCellAnchor>
  <xdr:twoCellAnchor>
    <xdr:from>
      <xdr:col>7</xdr:col>
      <xdr:colOff>342900</xdr:colOff>
      <xdr:row>2</xdr:row>
      <xdr:rowOff>0</xdr:rowOff>
    </xdr:from>
    <xdr:to>
      <xdr:col>11</xdr:col>
      <xdr:colOff>177800</xdr:colOff>
      <xdr:row>7</xdr:row>
      <xdr:rowOff>50800</xdr:rowOff>
    </xdr:to>
    <xdr:sp macro="" textlink="">
      <xdr:nvSpPr>
        <xdr:cNvPr id="8" name="CuadroTexto 7">
          <a:extLst>
            <a:ext uri="{FF2B5EF4-FFF2-40B4-BE49-F238E27FC236}">
              <a16:creationId xmlns:a16="http://schemas.microsoft.com/office/drawing/2014/main" id="{7A3FAE92-2195-ED7B-3444-74336557E24D}"/>
            </a:ext>
          </a:extLst>
        </xdr:cNvPr>
        <xdr:cNvSpPr txBox="1"/>
      </xdr:nvSpPr>
      <xdr:spPr>
        <a:xfrm>
          <a:off x="5346700" y="901700"/>
          <a:ext cx="2882900" cy="97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A) El</a:t>
          </a:r>
          <a:r>
            <a:rPr lang="es-CL" sz="1100" baseline="0"/>
            <a:t> arbitraje consiste en </a:t>
          </a:r>
          <a:r>
            <a:rPr lang="es-CL" sz="1100" b="1" baseline="0"/>
            <a:t>comprar y vender simultáneamente</a:t>
          </a:r>
          <a:r>
            <a:rPr lang="es-CL" sz="1100" baseline="0"/>
            <a:t> 2 activos que son de similares características o directamente el mismo activo, pero se transan a 2 precios distintos.</a:t>
          </a:r>
          <a:endParaRPr lang="es-CL" sz="1100"/>
        </a:p>
      </xdr:txBody>
    </xdr:sp>
    <xdr:clientData/>
  </xdr:twoCellAnchor>
  <xdr:twoCellAnchor>
    <xdr:from>
      <xdr:col>11</xdr:col>
      <xdr:colOff>660400</xdr:colOff>
      <xdr:row>1</xdr:row>
      <xdr:rowOff>152400</xdr:rowOff>
    </xdr:from>
    <xdr:to>
      <xdr:col>15</xdr:col>
      <xdr:colOff>495300</xdr:colOff>
      <xdr:row>13</xdr:row>
      <xdr:rowOff>139700</xdr:rowOff>
    </xdr:to>
    <xdr:sp macro="" textlink="">
      <xdr:nvSpPr>
        <xdr:cNvPr id="9" name="CuadroTexto 8">
          <a:extLst>
            <a:ext uri="{FF2B5EF4-FFF2-40B4-BE49-F238E27FC236}">
              <a16:creationId xmlns:a16="http://schemas.microsoft.com/office/drawing/2014/main" id="{B54B5059-5FB5-4959-9A65-6820668A0901}"/>
            </a:ext>
          </a:extLst>
        </xdr:cNvPr>
        <xdr:cNvSpPr txBox="1"/>
      </xdr:nvSpPr>
      <xdr:spPr>
        <a:xfrm>
          <a:off x="8712200" y="869950"/>
          <a:ext cx="288290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 En</a:t>
          </a:r>
          <a:r>
            <a:rPr lang="es-CL" sz="1100" baseline="0"/>
            <a:t> la realidad existe un costo de venta y de compra o bid-ask spread en el precio de transacción de los activos.</a:t>
          </a:r>
        </a:p>
        <a:p>
          <a:r>
            <a:rPr lang="es-CL" sz="1100" baseline="0"/>
            <a:t>** Si el bid-ask spread es menor, significa que el mercado es más líquido por ende, es más fácil vender el activo al precio observado, sin costos de precio extra.</a:t>
          </a:r>
        </a:p>
        <a:p>
          <a:r>
            <a:rPr lang="es-CL" sz="1100"/>
            <a:t>*** Pregunta:</a:t>
          </a:r>
          <a:r>
            <a:rPr lang="es-CL" sz="1100" baseline="0"/>
            <a:t> </a:t>
          </a:r>
          <a:r>
            <a:rPr lang="es-CL" sz="1100"/>
            <a:t>Si quiero vender el activo y el precio BID ASK del EUR</a:t>
          </a:r>
          <a:r>
            <a:rPr lang="es-CL" sz="1100" baseline="0"/>
            <a:t> es 99 y 99.02 respectivamente, ¿Cuál es el precio que utilizo si quiero comprar el activo</a:t>
          </a:r>
          <a:r>
            <a:rPr lang="es-CL" sz="1100"/>
            <a:t>?</a:t>
          </a:r>
        </a:p>
      </xdr:txBody>
    </xdr:sp>
    <xdr:clientData/>
  </xdr:twoCellAnchor>
  <xdr:twoCellAnchor>
    <xdr:from>
      <xdr:col>7</xdr:col>
      <xdr:colOff>349250</xdr:colOff>
      <xdr:row>7</xdr:row>
      <xdr:rowOff>177800</xdr:rowOff>
    </xdr:from>
    <xdr:to>
      <xdr:col>11</xdr:col>
      <xdr:colOff>184150</xdr:colOff>
      <xdr:row>14</xdr:row>
      <xdr:rowOff>133350</xdr:rowOff>
    </xdr:to>
    <xdr:sp macro="" textlink="">
      <xdr:nvSpPr>
        <xdr:cNvPr id="10" name="CuadroTexto 9">
          <a:extLst>
            <a:ext uri="{FF2B5EF4-FFF2-40B4-BE49-F238E27FC236}">
              <a16:creationId xmlns:a16="http://schemas.microsoft.com/office/drawing/2014/main" id="{FF447386-835F-46FF-88D0-C53F40A0F83E}"/>
            </a:ext>
          </a:extLst>
        </xdr:cNvPr>
        <xdr:cNvSpPr txBox="1"/>
      </xdr:nvSpPr>
      <xdr:spPr>
        <a:xfrm>
          <a:off x="5353050" y="2000250"/>
          <a:ext cx="288290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B) En t=0 si observo</a:t>
          </a:r>
          <a:r>
            <a:rPr lang="es-CL" sz="1100" baseline="0"/>
            <a:t> un diferencial de 2 activos similares que espero vuelvan a ser iguales, puedo arbitrar.</a:t>
          </a:r>
        </a:p>
        <a:p>
          <a:r>
            <a:rPr lang="es-CL" sz="1100"/>
            <a:t>Compro</a:t>
          </a:r>
          <a:r>
            <a:rPr lang="es-CL" sz="1100" baseline="0"/>
            <a:t> (long) el activo más barato (subvalorado) y vendo (short) el activo más caro (sobrevalorado), generando una ganancia libre de riesgo de precios.</a:t>
          </a:r>
          <a:endParaRPr lang="es-CL" sz="1100"/>
        </a:p>
      </xdr:txBody>
    </xdr:sp>
    <xdr:clientData/>
  </xdr:twoCellAnchor>
  <xdr:twoCellAnchor>
    <xdr:from>
      <xdr:col>7</xdr:col>
      <xdr:colOff>349250</xdr:colOff>
      <xdr:row>15</xdr:row>
      <xdr:rowOff>57150</xdr:rowOff>
    </xdr:from>
    <xdr:to>
      <xdr:col>11</xdr:col>
      <xdr:colOff>184150</xdr:colOff>
      <xdr:row>19</xdr:row>
      <xdr:rowOff>0</xdr:rowOff>
    </xdr:to>
    <xdr:sp macro="" textlink="">
      <xdr:nvSpPr>
        <xdr:cNvPr id="11" name="CuadroTexto 10">
          <a:extLst>
            <a:ext uri="{FF2B5EF4-FFF2-40B4-BE49-F238E27FC236}">
              <a16:creationId xmlns:a16="http://schemas.microsoft.com/office/drawing/2014/main" id="{FBC25048-2B36-42A1-A69A-415C17E04EE3}"/>
            </a:ext>
          </a:extLst>
        </xdr:cNvPr>
        <xdr:cNvSpPr txBox="1"/>
      </xdr:nvSpPr>
      <xdr:spPr>
        <a:xfrm>
          <a:off x="5353050" y="3378200"/>
          <a:ext cx="2882900" cy="67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C) Espero que el precio en un futuro T (</a:t>
          </a:r>
          <a:r>
            <a:rPr lang="es-CL" sz="1100" baseline="0"/>
            <a:t>tiempo u horizonte de inversión) se iguale en ambos activos ya que tienen los mismos fundamentos.</a:t>
          </a:r>
        </a:p>
      </xdr:txBody>
    </xdr:sp>
    <xdr:clientData/>
  </xdr:twoCellAnchor>
  <xdr:twoCellAnchor>
    <xdr:from>
      <xdr:col>1</xdr:col>
      <xdr:colOff>133350</xdr:colOff>
      <xdr:row>16</xdr:row>
      <xdr:rowOff>25400</xdr:rowOff>
    </xdr:from>
    <xdr:to>
      <xdr:col>6</xdr:col>
      <xdr:colOff>679450</xdr:colOff>
      <xdr:row>34</xdr:row>
      <xdr:rowOff>76200</xdr:rowOff>
    </xdr:to>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id="{32ED42E4-14A2-4261-B96F-697348A38E49}"/>
                </a:ext>
              </a:extLst>
            </xdr:cNvPr>
            <xdr:cNvSpPr txBox="1"/>
          </xdr:nvSpPr>
          <xdr:spPr>
            <a:xfrm>
              <a:off x="133350" y="3530600"/>
              <a:ext cx="4787900" cy="336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D) Estrategia</a:t>
              </a:r>
              <a:r>
                <a:rPr lang="es-CL" sz="1100" baseline="0"/>
                <a:t> de Arbitraje:</a:t>
              </a:r>
            </a:p>
            <a:p>
              <a:r>
                <a:rPr lang="es-CL" sz="1100" baseline="0"/>
                <a:t>t=0</a:t>
              </a:r>
            </a:p>
            <a:p>
              <a:r>
                <a:rPr lang="es-CL" sz="1100" baseline="0"/>
                <a:t>	- Compro A a 99</a:t>
              </a:r>
            </a:p>
            <a:p>
              <a:r>
                <a:rPr lang="es-CL" sz="1100" baseline="0"/>
                <a:t>	- Vendo en corto B a 99,15 (Vendo el activo que no tengo pero lo 	"pido prestado" con el compromiso de devolver el activo que 	utilicé para la venta corta, por ende, lo tengo que devolver a </a:t>
              </a:r>
              <a14:m>
                <m:oMath xmlns:m="http://schemas.openxmlformats.org/officeDocument/2006/math">
                  <m:sSubSup>
                    <m:sSubSupPr>
                      <m:ctrlPr>
                        <a:rPr lang="es-CL" sz="1100" b="0" i="1" baseline="0">
                          <a:latin typeface="Cambria Math" panose="02040503050406030204" pitchFamily="18" charset="0"/>
                        </a:rPr>
                      </m:ctrlPr>
                    </m:sSubSupPr>
                    <m:e>
                      <m:r>
                        <a:rPr lang="es-CL" sz="1100" b="0" i="1" baseline="0">
                          <a:latin typeface="Cambria Math" panose="02040503050406030204" pitchFamily="18" charset="0"/>
                        </a:rPr>
                        <m:t>𝑆</m:t>
                      </m:r>
                    </m:e>
                    <m:sub>
                      <m:r>
                        <a:rPr lang="es-CL" sz="1100" b="0" i="1" baseline="0">
                          <a:latin typeface="Cambria Math" panose="02040503050406030204" pitchFamily="18" charset="0"/>
                        </a:rPr>
                        <m:t>𝑇</m:t>
                      </m:r>
                    </m:sub>
                    <m:sup>
                      <m:r>
                        <a:rPr lang="es-CL" sz="1100" b="0" i="1" baseline="0">
                          <a:latin typeface="Cambria Math" panose="02040503050406030204" pitchFamily="18" charset="0"/>
                        </a:rPr>
                        <m:t>𝐵</m:t>
                      </m:r>
                    </m:sup>
                  </m:sSubSup>
                </m:oMath>
              </a14:m>
              <a:r>
                <a:rPr lang="es-CL" sz="1100" baseline="0"/>
                <a:t>)</a:t>
              </a:r>
            </a:p>
            <a:p>
              <a:r>
                <a:rPr lang="es-CL" sz="1100" baseline="0"/>
                <a:t>	- Beneficio neto </a:t>
              </a:r>
              <a:r>
                <a:rPr lang="es-CL" sz="1100" b="1" baseline="0"/>
                <a:t>99,15 - 99 = 0,15</a:t>
              </a:r>
            </a:p>
            <a:p>
              <a:r>
                <a:rPr lang="es-CL" sz="1100" baseline="0"/>
                <a:t>t=T</a:t>
              </a:r>
            </a:p>
            <a:p>
              <a:r>
                <a:rPr lang="es-CL" sz="1100" baseline="0"/>
                <a:t>	- El precio de los activos (ej 2 treasurys a plazo similar) ahora es 	igual a 100 para ambos activos</a:t>
              </a:r>
            </a:p>
            <a:p>
              <a:r>
                <a:rPr lang="es-CL" sz="1100" baseline="0"/>
                <a:t>	- Vendo A en 100, con esto compro B a 100. </a:t>
              </a:r>
            </a:p>
            <a:p>
              <a:r>
                <a:rPr lang="es-CL" sz="1100" baseline="0"/>
                <a:t>	- Como ahora tengo B se lo devuelvo al que me lo "prestó" para 	realizar la venta corta</a:t>
              </a:r>
            </a:p>
            <a:p>
              <a:r>
                <a:rPr lang="es-CL" sz="1100" baseline="0"/>
                <a:t>	- Beneficio neto </a:t>
              </a:r>
              <a:r>
                <a:rPr lang="es-CL" sz="1100" b="1" baseline="0"/>
                <a:t>100-100 = 0</a:t>
              </a:r>
              <a:r>
                <a:rPr lang="es-CL" sz="1100" baseline="0"/>
                <a:t>.</a:t>
              </a:r>
            </a:p>
            <a:p>
              <a:r>
                <a:rPr lang="es-CL" sz="1100" baseline="0"/>
                <a:t>Podemos observar que el </a:t>
              </a:r>
              <a:r>
                <a:rPr lang="es-CL" sz="1100" b="1" baseline="0"/>
                <a:t>beneficio total de la estrategia es 0,15 </a:t>
              </a:r>
              <a:r>
                <a:rPr lang="es-CL" sz="1100" baseline="0"/>
                <a:t>por cada unidad de contrato, libre de mercado y sin desembolso incial (apalancamiento), solamente por efectos de diferencias en precios del mismo activo subyacente.</a:t>
              </a:r>
            </a:p>
            <a:p>
              <a:endParaRPr lang="es-CL" sz="1100" baseline="0"/>
            </a:p>
          </xdr:txBody>
        </xdr:sp>
      </mc:Choice>
      <mc:Fallback>
        <xdr:sp macro="" textlink="">
          <xdr:nvSpPr>
            <xdr:cNvPr id="12" name="CuadroTexto 11">
              <a:extLst>
                <a:ext uri="{FF2B5EF4-FFF2-40B4-BE49-F238E27FC236}">
                  <a16:creationId xmlns:a16="http://schemas.microsoft.com/office/drawing/2014/main" id="{32ED42E4-14A2-4261-B96F-697348A38E49}"/>
                </a:ext>
              </a:extLst>
            </xdr:cNvPr>
            <xdr:cNvSpPr txBox="1"/>
          </xdr:nvSpPr>
          <xdr:spPr>
            <a:xfrm>
              <a:off x="133350" y="3530600"/>
              <a:ext cx="4787900" cy="336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D) Estrategia</a:t>
              </a:r>
              <a:r>
                <a:rPr lang="es-CL" sz="1100" baseline="0"/>
                <a:t> de Arbitraje:</a:t>
              </a:r>
            </a:p>
            <a:p>
              <a:r>
                <a:rPr lang="es-CL" sz="1100" baseline="0"/>
                <a:t>t=0</a:t>
              </a:r>
            </a:p>
            <a:p>
              <a:r>
                <a:rPr lang="es-CL" sz="1100" baseline="0"/>
                <a:t>	- Compro A a 99</a:t>
              </a:r>
            </a:p>
            <a:p>
              <a:r>
                <a:rPr lang="es-CL" sz="1100" baseline="0"/>
                <a:t>	- Vendo en corto B a 99,15 (Vendo el activo que no tengo pero lo 	"pido prestado" con el compromiso de devolver el activo que 	utilicé para la venta corta, por ende, lo tengo que devolver a </a:t>
              </a:r>
              <a:r>
                <a:rPr lang="es-CL" sz="1100" b="0" i="0" baseline="0">
                  <a:latin typeface="Cambria Math" panose="02040503050406030204" pitchFamily="18" charset="0"/>
                </a:rPr>
                <a:t>𝑆_𝑇^𝐵</a:t>
              </a:r>
              <a:r>
                <a:rPr lang="es-CL" sz="1100" baseline="0"/>
                <a:t>)</a:t>
              </a:r>
            </a:p>
            <a:p>
              <a:r>
                <a:rPr lang="es-CL" sz="1100" baseline="0"/>
                <a:t>	- Beneficio neto </a:t>
              </a:r>
              <a:r>
                <a:rPr lang="es-CL" sz="1100" b="1" baseline="0"/>
                <a:t>99,15 - 99 = 0,15</a:t>
              </a:r>
            </a:p>
            <a:p>
              <a:r>
                <a:rPr lang="es-CL" sz="1100" baseline="0"/>
                <a:t>t=T</a:t>
              </a:r>
            </a:p>
            <a:p>
              <a:r>
                <a:rPr lang="es-CL" sz="1100" baseline="0"/>
                <a:t>	- El precio de los activos (ej 2 treasurys a plazo similar) ahora es 	igual a 100 para ambos activos</a:t>
              </a:r>
            </a:p>
            <a:p>
              <a:r>
                <a:rPr lang="es-CL" sz="1100" baseline="0"/>
                <a:t>	- Vendo A en 100, con esto compro B a 100. </a:t>
              </a:r>
            </a:p>
            <a:p>
              <a:r>
                <a:rPr lang="es-CL" sz="1100" baseline="0"/>
                <a:t>	- Como ahora tengo B se lo devuelvo al que me lo "prestó" para 	realizar la venta corta</a:t>
              </a:r>
            </a:p>
            <a:p>
              <a:r>
                <a:rPr lang="es-CL" sz="1100" baseline="0"/>
                <a:t>	- Beneficio neto </a:t>
              </a:r>
              <a:r>
                <a:rPr lang="es-CL" sz="1100" b="1" baseline="0"/>
                <a:t>100-100 = 0</a:t>
              </a:r>
              <a:r>
                <a:rPr lang="es-CL" sz="1100" baseline="0"/>
                <a:t>.</a:t>
              </a:r>
            </a:p>
            <a:p>
              <a:r>
                <a:rPr lang="es-CL" sz="1100" baseline="0"/>
                <a:t>Podemos observar que el </a:t>
              </a:r>
              <a:r>
                <a:rPr lang="es-CL" sz="1100" b="1" baseline="0"/>
                <a:t>beneficio total de la estrategia es 0,15 </a:t>
              </a:r>
              <a:r>
                <a:rPr lang="es-CL" sz="1100" baseline="0"/>
                <a:t>por cada unidad de contrato, libre de mercado y sin desembolso incial (apalancamiento), solamente por efectos de diferencias en precios del mismo activo subyacente.</a:t>
              </a:r>
            </a:p>
            <a:p>
              <a:endParaRPr lang="es-CL" sz="1100" baseline="0"/>
            </a:p>
          </xdr:txBody>
        </xdr:sp>
      </mc:Fallback>
    </mc:AlternateContent>
    <xdr:clientData/>
  </xdr:twoCellAnchor>
  <xdr:twoCellAnchor>
    <xdr:from>
      <xdr:col>1</xdr:col>
      <xdr:colOff>120650</xdr:colOff>
      <xdr:row>35</xdr:row>
      <xdr:rowOff>107950</xdr:rowOff>
    </xdr:from>
    <xdr:to>
      <xdr:col>6</xdr:col>
      <xdr:colOff>698500</xdr:colOff>
      <xdr:row>39</xdr:row>
      <xdr:rowOff>50800</xdr:rowOff>
    </xdr:to>
    <xdr:sp macro="" textlink="">
      <xdr:nvSpPr>
        <xdr:cNvPr id="13" name="CuadroTexto 12">
          <a:extLst>
            <a:ext uri="{FF2B5EF4-FFF2-40B4-BE49-F238E27FC236}">
              <a16:creationId xmlns:a16="http://schemas.microsoft.com/office/drawing/2014/main" id="{4BF8D2CC-6B20-49CC-B73F-0C827535CB3A}"/>
            </a:ext>
          </a:extLst>
        </xdr:cNvPr>
        <xdr:cNvSpPr txBox="1"/>
      </xdr:nvSpPr>
      <xdr:spPr>
        <a:xfrm>
          <a:off x="120650" y="7112000"/>
          <a:ext cx="4819650" cy="67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a:t>
          </a:r>
          <a:r>
            <a:rPr lang="es-CL" sz="1100" baseline="0"/>
            <a:t> En la realidad puede existir un costo por venta corta que se debe considerar (costo de oportunidad). Asímismo se pueden exigir garantías para afrontar el riesgo de crédito en la exposición de la venta corta.</a:t>
          </a:r>
        </a:p>
      </xdr:txBody>
    </xdr:sp>
    <xdr:clientData/>
  </xdr:twoCellAnchor>
  <xdr:twoCellAnchor>
    <xdr:from>
      <xdr:col>8</xdr:col>
      <xdr:colOff>438150</xdr:colOff>
      <xdr:row>21</xdr:row>
      <xdr:rowOff>85725</xdr:rowOff>
    </xdr:from>
    <xdr:to>
      <xdr:col>9</xdr:col>
      <xdr:colOff>314325</xdr:colOff>
      <xdr:row>24</xdr:row>
      <xdr:rowOff>161925</xdr:rowOff>
    </xdr:to>
    <xdr:sp macro="" textlink="">
      <xdr:nvSpPr>
        <xdr:cNvPr id="14" name="Flecha: doblada 13">
          <a:extLst>
            <a:ext uri="{FF2B5EF4-FFF2-40B4-BE49-F238E27FC236}">
              <a16:creationId xmlns:a16="http://schemas.microsoft.com/office/drawing/2014/main" id="{A3A5E254-8B37-8519-F4E3-800AFB19D0CF}"/>
            </a:ext>
          </a:extLst>
        </xdr:cNvPr>
        <xdr:cNvSpPr/>
      </xdr:nvSpPr>
      <xdr:spPr>
        <a:xfrm rot="10800000">
          <a:off x="6410325" y="4657725"/>
          <a:ext cx="638175" cy="619125"/>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4</xdr:col>
      <xdr:colOff>721251</xdr:colOff>
      <xdr:row>15</xdr:row>
      <xdr:rowOff>159993</xdr:rowOff>
    </xdr:to>
    <xdr:pic>
      <xdr:nvPicPr>
        <xdr:cNvPr id="2" name="Imagen 1">
          <a:extLst>
            <a:ext uri="{FF2B5EF4-FFF2-40B4-BE49-F238E27FC236}">
              <a16:creationId xmlns:a16="http://schemas.microsoft.com/office/drawing/2014/main" id="{D80B1EA6-5D78-8845-A4BF-1CA0F9445D34}"/>
            </a:ext>
          </a:extLst>
        </xdr:cNvPr>
        <xdr:cNvPicPr>
          <a:picLocks noChangeAspect="1"/>
        </xdr:cNvPicPr>
      </xdr:nvPicPr>
      <xdr:blipFill>
        <a:blip xmlns:r="http://schemas.openxmlformats.org/officeDocument/2006/relationships" r:embed="rId1"/>
        <a:stretch>
          <a:fillRect/>
        </a:stretch>
      </xdr:blipFill>
      <xdr:spPr>
        <a:xfrm>
          <a:off x="0" y="603250"/>
          <a:ext cx="3769251" cy="2749550"/>
        </a:xfrm>
        <a:prstGeom prst="rect">
          <a:avLst/>
        </a:prstGeom>
      </xdr:spPr>
    </xdr:pic>
    <xdr:clientData/>
  </xdr:twoCellAnchor>
  <xdr:twoCellAnchor editAs="oneCell">
    <xdr:from>
      <xdr:col>0</xdr:col>
      <xdr:colOff>19051</xdr:colOff>
      <xdr:row>16</xdr:row>
      <xdr:rowOff>123825</xdr:rowOff>
    </xdr:from>
    <xdr:to>
      <xdr:col>4</xdr:col>
      <xdr:colOff>667420</xdr:colOff>
      <xdr:row>39</xdr:row>
      <xdr:rowOff>66537</xdr:rowOff>
    </xdr:to>
    <xdr:pic>
      <xdr:nvPicPr>
        <xdr:cNvPr id="3" name="Imagen 2">
          <a:extLst>
            <a:ext uri="{FF2B5EF4-FFF2-40B4-BE49-F238E27FC236}">
              <a16:creationId xmlns:a16="http://schemas.microsoft.com/office/drawing/2014/main" id="{EE7AF988-6470-BC2C-8B22-5E141FD08564}"/>
            </a:ext>
          </a:extLst>
        </xdr:cNvPr>
        <xdr:cNvPicPr>
          <a:picLocks noChangeAspect="1"/>
        </xdr:cNvPicPr>
      </xdr:nvPicPr>
      <xdr:blipFill>
        <a:blip xmlns:r="http://schemas.openxmlformats.org/officeDocument/2006/relationships" r:embed="rId2"/>
        <a:stretch>
          <a:fillRect/>
        </a:stretch>
      </xdr:blipFill>
      <xdr:spPr>
        <a:xfrm>
          <a:off x="19051" y="3467100"/>
          <a:ext cx="3696369" cy="4152762"/>
        </a:xfrm>
        <a:prstGeom prst="rect">
          <a:avLst/>
        </a:prstGeom>
      </xdr:spPr>
    </xdr:pic>
    <xdr:clientData/>
  </xdr:twoCellAnchor>
  <xdr:twoCellAnchor>
    <xdr:from>
      <xdr:col>5</xdr:col>
      <xdr:colOff>234950</xdr:colOff>
      <xdr:row>2</xdr:row>
      <xdr:rowOff>31750</xdr:rowOff>
    </xdr:from>
    <xdr:to>
      <xdr:col>8</xdr:col>
      <xdr:colOff>577850</xdr:colOff>
      <xdr:row>12</xdr:row>
      <xdr:rowOff>6350</xdr:rowOff>
    </xdr:to>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9C8A2DC6-B89A-A404-CCB7-C660FAA2A085}"/>
                </a:ext>
              </a:extLst>
            </xdr:cNvPr>
            <xdr:cNvSpPr txBox="1"/>
          </xdr:nvSpPr>
          <xdr:spPr>
            <a:xfrm>
              <a:off x="4044950" y="781050"/>
              <a:ext cx="2762250" cy="181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latin typeface="Cambria Math" panose="02040503050406030204" pitchFamily="18" charset="0"/>
                </a:rPr>
                <a:t>Activo Subyacente:</a:t>
              </a:r>
              <a:r>
                <a:rPr lang="es-CL" sz="1100" b="0" i="0" baseline="0">
                  <a:latin typeface="Cambria Math" panose="02040503050406030204" pitchFamily="18" charset="0"/>
                </a:rPr>
                <a:t> Oro</a:t>
              </a:r>
              <a:endParaRPr lang="es-CL" sz="1100" b="0" i="0">
                <a:latin typeface="Cambria Math" panose="02040503050406030204" pitchFamily="18" charset="0"/>
              </a:endParaRPr>
            </a:p>
            <a:p>
              <a14:m>
                <m:oMathPara xmlns:m="http://schemas.openxmlformats.org/officeDocument/2006/math">
                  <m:oMathParaPr>
                    <m:jc m:val="centerGroup"/>
                  </m:oMathParaPr>
                  <m:oMath xmlns:m="http://schemas.openxmlformats.org/officeDocument/2006/math">
                    <m:sSub>
                      <m:sSubPr>
                        <m:ctrlPr>
                          <a:rPr lang="es-CL" sz="1100" b="0" i="1">
                            <a:latin typeface="Cambria Math" panose="02040503050406030204" pitchFamily="18" charset="0"/>
                          </a:rPr>
                        </m:ctrlPr>
                      </m:sSubPr>
                      <m:e>
                        <m:r>
                          <a:rPr lang="es-CL" sz="1100" b="0" i="1">
                            <a:latin typeface="Cambria Math" panose="02040503050406030204" pitchFamily="18" charset="0"/>
                          </a:rPr>
                          <m:t>𝑆</m:t>
                        </m:r>
                      </m:e>
                      <m:sub>
                        <m:r>
                          <a:rPr lang="es-CL" sz="1100" b="0" i="1">
                            <a:latin typeface="Cambria Math" panose="02040503050406030204" pitchFamily="18" charset="0"/>
                          </a:rPr>
                          <m:t>0</m:t>
                        </m:r>
                      </m:sub>
                    </m:sSub>
                    <m:r>
                      <a:rPr lang="es-CL" sz="1100" b="0" i="1">
                        <a:latin typeface="Cambria Math" panose="02040503050406030204" pitchFamily="18" charset="0"/>
                      </a:rPr>
                      <m:t>= </m:t>
                    </m:r>
                    <m:r>
                      <a:rPr lang="es-CL" sz="1100" b="0" i="1">
                        <a:solidFill>
                          <a:schemeClr val="dk1"/>
                        </a:solidFill>
                        <a:effectLst/>
                        <a:latin typeface="+mn-lt"/>
                        <a:ea typeface="+mn-ea"/>
                        <a:cs typeface="+mn-cs"/>
                      </a:rPr>
                      <m:t>𝑈𝑆𝐷</m:t>
                    </m:r>
                    <m:r>
                      <a:rPr lang="es-CL" sz="1100" b="0" i="1">
                        <a:solidFill>
                          <a:schemeClr val="dk1"/>
                        </a:solidFill>
                        <a:effectLst/>
                        <a:latin typeface="+mn-lt"/>
                        <a:ea typeface="+mn-ea"/>
                        <a:cs typeface="+mn-cs"/>
                      </a:rPr>
                      <m:t> 1.783,28</m:t>
                    </m:r>
                  </m:oMath>
                </m:oMathPara>
              </a14:m>
              <a:endParaRPr lang="es-CL" sz="1100" b="0">
                <a:solidFill>
                  <a:schemeClr val="dk1"/>
                </a:solidFill>
                <a:effectLst/>
                <a:ea typeface="+mn-ea"/>
                <a:cs typeface="+mn-cs"/>
              </a:endParaRPr>
            </a:p>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Cambria Math" panose="02040503050406030204" pitchFamily="18" charset="0"/>
                            <a:ea typeface="+mn-ea"/>
                            <a:cs typeface="+mn-cs"/>
                          </a:rPr>
                          <m:t>𝑇</m:t>
                        </m:r>
                      </m:e>
                    </m:d>
                    <m:r>
                      <a:rPr lang="es-CL" sz="1100" b="0" i="1">
                        <a:solidFill>
                          <a:schemeClr val="dk1"/>
                        </a:solidFill>
                        <a:effectLst/>
                        <a:latin typeface="Cambria Math" panose="02040503050406030204" pitchFamily="18" charset="0"/>
                        <a:ea typeface="+mn-ea"/>
                        <a:cs typeface="+mn-cs"/>
                      </a:rPr>
                      <m:t>= </m:t>
                    </m:r>
                    <m:r>
                      <a:rPr lang="es-CL" sz="1100" b="0" i="1">
                        <a:solidFill>
                          <a:schemeClr val="dk1"/>
                        </a:solidFill>
                        <a:effectLst/>
                        <a:latin typeface="+mn-lt"/>
                        <a:ea typeface="+mn-ea"/>
                        <a:cs typeface="+mn-cs"/>
                      </a:rPr>
                      <m:t>𝑈𝑆𝐷</m:t>
                    </m:r>
                    <m:r>
                      <a:rPr lang="es-CL" sz="1100" b="0" i="1">
                        <a:solidFill>
                          <a:schemeClr val="dk1"/>
                        </a:solidFill>
                        <a:effectLst/>
                        <a:latin typeface="+mn-lt"/>
                        <a:ea typeface="+mn-ea"/>
                        <a:cs typeface="+mn-cs"/>
                      </a:rPr>
                      <m:t> 1.792,13</m:t>
                    </m:r>
                  </m:oMath>
                </m:oMathPara>
              </a14:m>
              <a:endParaRPr lang="es-CL" sz="1100" b="0">
                <a:solidFill>
                  <a:schemeClr val="dk1"/>
                </a:solidFill>
                <a:effectLst/>
                <a:ea typeface="+mn-ea"/>
                <a:cs typeface="+mn-cs"/>
              </a:endParaRPr>
            </a:p>
            <a:p>
              <a:endParaRPr lang="es-CL" sz="1100" b="0">
                <a:solidFill>
                  <a:schemeClr val="dk1"/>
                </a:solidFill>
                <a:effectLst/>
                <a:ea typeface="+mn-ea"/>
                <a:cs typeface="+mn-cs"/>
              </a:endParaRPr>
            </a:p>
            <a:p>
              <a:r>
                <a:rPr lang="es-CL" sz="1100" b="0">
                  <a:solidFill>
                    <a:schemeClr val="dk1"/>
                  </a:solidFill>
                  <a:effectLst/>
                  <a:ea typeface="+mn-ea"/>
                  <a:cs typeface="+mn-cs"/>
                </a:rPr>
                <a:t>Podríamos</a:t>
              </a:r>
              <a:r>
                <a:rPr lang="es-CL" sz="1100" b="0" baseline="0">
                  <a:solidFill>
                    <a:schemeClr val="dk1"/>
                  </a:solidFill>
                  <a:effectLst/>
                  <a:ea typeface="+mn-ea"/>
                  <a:cs typeface="+mn-cs"/>
                </a:rPr>
                <a:t> comprar el Activo subyacente y venderlo en un futuro obteniendo una ganancia libre de riesgo. </a:t>
              </a:r>
            </a:p>
            <a:p>
              <a:r>
                <a:rPr lang="es-CL" sz="1100" b="0" baseline="0">
                  <a:solidFill>
                    <a:schemeClr val="dk1"/>
                  </a:solidFill>
                  <a:effectLst/>
                  <a:ea typeface="+mn-ea"/>
                  <a:cs typeface="+mn-cs"/>
                </a:rPr>
                <a:t>¿Cuanto vale financiar la compra del activo subyacente a </a:t>
              </a:r>
              <a14:m>
                <m:oMath xmlns:m="http://schemas.openxmlformats.org/officeDocument/2006/math">
                  <m:sSub>
                    <m:sSubPr>
                      <m:ctrlPr>
                        <a:rPr lang="es-CL" sz="1100" b="0" i="1" baseline="0">
                          <a:solidFill>
                            <a:schemeClr val="dk1"/>
                          </a:solidFill>
                          <a:effectLst/>
                          <a:latin typeface="Cambria Math" panose="02040503050406030204" pitchFamily="18" charset="0"/>
                          <a:ea typeface="+mn-ea"/>
                          <a:cs typeface="+mn-cs"/>
                        </a:rPr>
                      </m:ctrlPr>
                    </m:sSubPr>
                    <m:e>
                      <m:r>
                        <a:rPr lang="es-CL" sz="1100" b="0" i="1" baseline="0">
                          <a:solidFill>
                            <a:schemeClr val="dk1"/>
                          </a:solidFill>
                          <a:effectLst/>
                          <a:latin typeface="Cambria Math" panose="02040503050406030204" pitchFamily="18" charset="0"/>
                          <a:ea typeface="+mn-ea"/>
                          <a:cs typeface="+mn-cs"/>
                        </a:rPr>
                        <m:t>𝑆</m:t>
                      </m:r>
                    </m:e>
                    <m:sub>
                      <m:r>
                        <a:rPr lang="es-CL" sz="1100" b="0" i="1" baseline="0">
                          <a:solidFill>
                            <a:schemeClr val="dk1"/>
                          </a:solidFill>
                          <a:effectLst/>
                          <a:latin typeface="Cambria Math" panose="02040503050406030204" pitchFamily="18" charset="0"/>
                          <a:ea typeface="+mn-ea"/>
                          <a:cs typeface="+mn-cs"/>
                        </a:rPr>
                        <m:t>0</m:t>
                      </m:r>
                    </m:sub>
                  </m:sSub>
                </m:oMath>
              </a14:m>
              <a:r>
                <a:rPr lang="es-CL" sz="1100" b="0">
                  <a:solidFill>
                    <a:schemeClr val="dk1"/>
                  </a:solidFill>
                  <a:effectLst/>
                  <a:ea typeface="+mn-ea"/>
                  <a:cs typeface="+mn-cs"/>
                </a:rPr>
                <a:t>?</a:t>
              </a:r>
            </a:p>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𝑆</m:t>
                        </m:r>
                      </m:e>
                      <m:sub>
                        <m:r>
                          <a:rPr lang="es-CL" sz="1100" b="0" i="1">
                            <a:solidFill>
                              <a:schemeClr val="dk1"/>
                            </a:solidFill>
                            <a:effectLst/>
                            <a:latin typeface="Cambria Math" panose="02040503050406030204" pitchFamily="18" charset="0"/>
                            <a:ea typeface="+mn-ea"/>
                            <a:cs typeface="+mn-cs"/>
                          </a:rPr>
                          <m:t>0</m:t>
                        </m:r>
                      </m:sub>
                    </m:sSub>
                    <m:r>
                      <a:rPr lang="es-CL" sz="1100" b="0" i="1">
                        <a:solidFill>
                          <a:schemeClr val="dk1"/>
                        </a:solidFill>
                        <a:effectLst/>
                        <a:latin typeface="Cambria Math" panose="02040503050406030204" pitchFamily="18" charset="0"/>
                        <a:ea typeface="+mn-ea"/>
                        <a:cs typeface="+mn-cs"/>
                      </a:rPr>
                      <m:t>∗</m:t>
                    </m:r>
                    <m:sSup>
                      <m:sSupPr>
                        <m:ctrlPr>
                          <a:rPr lang="es-CL" sz="1100" b="0" i="1">
                            <a:solidFill>
                              <a:schemeClr val="dk1"/>
                            </a:solidFill>
                            <a:effectLst/>
                            <a:latin typeface="Cambria Math" panose="02040503050406030204" pitchFamily="18" charset="0"/>
                            <a:ea typeface="+mn-ea"/>
                            <a:cs typeface="+mn-cs"/>
                          </a:rPr>
                        </m:ctrlPr>
                      </m:sSupPr>
                      <m:e>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Cambria Math" panose="02040503050406030204" pitchFamily="18" charset="0"/>
                                <a:ea typeface="+mn-ea"/>
                                <a:cs typeface="+mn-cs"/>
                              </a:rPr>
                              <m:t>1+</m:t>
                            </m:r>
                            <m:r>
                              <a:rPr lang="es-CL" sz="1100" b="0" i="1">
                                <a:solidFill>
                                  <a:schemeClr val="dk1"/>
                                </a:solidFill>
                                <a:effectLst/>
                                <a:latin typeface="Cambria Math" panose="02040503050406030204" pitchFamily="18" charset="0"/>
                                <a:ea typeface="+mn-ea"/>
                                <a:cs typeface="+mn-cs"/>
                              </a:rPr>
                              <m:t>𝑟</m:t>
                            </m:r>
                          </m:e>
                        </m:d>
                      </m:e>
                      <m:sup>
                        <m:r>
                          <a:rPr lang="es-CL" sz="1100" b="0" i="1">
                            <a:solidFill>
                              <a:schemeClr val="dk1"/>
                            </a:solidFill>
                            <a:effectLst/>
                            <a:latin typeface="Cambria Math" panose="02040503050406030204" pitchFamily="18" charset="0"/>
                            <a:ea typeface="+mn-ea"/>
                            <a:cs typeface="+mn-cs"/>
                          </a:rPr>
                          <m:t>𝑇</m:t>
                        </m:r>
                      </m:sup>
                    </m:sSup>
                  </m:oMath>
                </m:oMathPara>
              </a14:m>
              <a:endParaRPr lang="es-CL" sz="1100" b="0">
                <a:solidFill>
                  <a:schemeClr val="dk1"/>
                </a:solidFill>
                <a:effectLst/>
                <a:ea typeface="+mn-ea"/>
                <a:cs typeface="+mn-cs"/>
              </a:endParaRPr>
            </a:p>
            <a:p>
              <a:endParaRPr lang="es-CL" sz="1100"/>
            </a:p>
          </xdr:txBody>
        </xdr:sp>
      </mc:Choice>
      <mc:Fallback>
        <xdr:sp macro="" textlink="">
          <xdr:nvSpPr>
            <xdr:cNvPr id="7" name="CuadroTexto 6">
              <a:extLst>
                <a:ext uri="{FF2B5EF4-FFF2-40B4-BE49-F238E27FC236}">
                  <a16:creationId xmlns:a16="http://schemas.microsoft.com/office/drawing/2014/main" id="{9C8A2DC6-B89A-A404-CCB7-C660FAA2A085}"/>
                </a:ext>
              </a:extLst>
            </xdr:cNvPr>
            <xdr:cNvSpPr txBox="1"/>
          </xdr:nvSpPr>
          <xdr:spPr>
            <a:xfrm>
              <a:off x="4044950" y="781050"/>
              <a:ext cx="2762250" cy="181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latin typeface="Cambria Math" panose="02040503050406030204" pitchFamily="18" charset="0"/>
                </a:rPr>
                <a:t>Activo Subyacente:</a:t>
              </a:r>
              <a:r>
                <a:rPr lang="es-CL" sz="1100" b="0" i="0" baseline="0">
                  <a:latin typeface="Cambria Math" panose="02040503050406030204" pitchFamily="18" charset="0"/>
                </a:rPr>
                <a:t> Oro</a:t>
              </a:r>
              <a:endParaRPr lang="es-CL" sz="1100" b="0" i="0">
                <a:latin typeface="Cambria Math" panose="02040503050406030204" pitchFamily="18" charset="0"/>
              </a:endParaRPr>
            </a:p>
            <a:p>
              <a:r>
                <a:rPr lang="es-CL" sz="1100" b="0" i="0">
                  <a:latin typeface="Cambria Math" panose="02040503050406030204" pitchFamily="18" charset="0"/>
                </a:rPr>
                <a:t>𝑆_0= </a:t>
              </a:r>
              <a:r>
                <a:rPr lang="es-CL" sz="1100" b="0" i="0">
                  <a:solidFill>
                    <a:schemeClr val="dk1"/>
                  </a:solidFill>
                  <a:effectLst/>
                  <a:latin typeface="+mn-lt"/>
                  <a:ea typeface="+mn-ea"/>
                  <a:cs typeface="+mn-cs"/>
                </a:rPr>
                <a:t>𝑈𝑆𝐷 1.783,28</a:t>
              </a:r>
              <a:endParaRPr lang="es-CL" sz="1100" b="0">
                <a:solidFill>
                  <a:schemeClr val="dk1"/>
                </a:solidFill>
                <a:effectLst/>
                <a:ea typeface="+mn-ea"/>
                <a:cs typeface="+mn-cs"/>
              </a:endParaRPr>
            </a:p>
            <a:p>
              <a:r>
                <a:rPr lang="es-CL" sz="1100" b="0" i="0">
                  <a:solidFill>
                    <a:schemeClr val="dk1"/>
                  </a:solidFill>
                  <a:effectLst/>
                  <a:latin typeface="Cambria Math" panose="02040503050406030204" pitchFamily="18" charset="0"/>
                  <a:ea typeface="+mn-ea"/>
                  <a:cs typeface="+mn-cs"/>
                </a:rPr>
                <a:t>𝐹_0 (𝑇)= </a:t>
              </a:r>
              <a:r>
                <a:rPr lang="es-CL" sz="1100" b="0" i="0">
                  <a:solidFill>
                    <a:schemeClr val="dk1"/>
                  </a:solidFill>
                  <a:effectLst/>
                  <a:latin typeface="+mn-lt"/>
                  <a:ea typeface="+mn-ea"/>
                  <a:cs typeface="+mn-cs"/>
                </a:rPr>
                <a:t>𝑈𝑆𝐷 1.792,13</a:t>
              </a:r>
              <a:endParaRPr lang="es-CL" sz="1100" b="0">
                <a:solidFill>
                  <a:schemeClr val="dk1"/>
                </a:solidFill>
                <a:effectLst/>
                <a:ea typeface="+mn-ea"/>
                <a:cs typeface="+mn-cs"/>
              </a:endParaRPr>
            </a:p>
            <a:p>
              <a:endParaRPr lang="es-CL" sz="1100" b="0">
                <a:solidFill>
                  <a:schemeClr val="dk1"/>
                </a:solidFill>
                <a:effectLst/>
                <a:ea typeface="+mn-ea"/>
                <a:cs typeface="+mn-cs"/>
              </a:endParaRPr>
            </a:p>
            <a:p>
              <a:r>
                <a:rPr lang="es-CL" sz="1100" b="0">
                  <a:solidFill>
                    <a:schemeClr val="dk1"/>
                  </a:solidFill>
                  <a:effectLst/>
                  <a:ea typeface="+mn-ea"/>
                  <a:cs typeface="+mn-cs"/>
                </a:rPr>
                <a:t>Podríamos</a:t>
              </a:r>
              <a:r>
                <a:rPr lang="es-CL" sz="1100" b="0" baseline="0">
                  <a:solidFill>
                    <a:schemeClr val="dk1"/>
                  </a:solidFill>
                  <a:effectLst/>
                  <a:ea typeface="+mn-ea"/>
                  <a:cs typeface="+mn-cs"/>
                </a:rPr>
                <a:t> comprar el Activo subyacente y venderlo en un futuro obteniendo una ganancia libre de riesgo. </a:t>
              </a:r>
            </a:p>
            <a:p>
              <a:r>
                <a:rPr lang="es-CL" sz="1100" b="0" baseline="0">
                  <a:solidFill>
                    <a:schemeClr val="dk1"/>
                  </a:solidFill>
                  <a:effectLst/>
                  <a:ea typeface="+mn-ea"/>
                  <a:cs typeface="+mn-cs"/>
                </a:rPr>
                <a:t>¿Cuanto vale financiar la compra del activo subyacente a </a:t>
              </a:r>
              <a:r>
                <a:rPr lang="es-CL" sz="1100" b="0" i="0" baseline="0">
                  <a:solidFill>
                    <a:schemeClr val="dk1"/>
                  </a:solidFill>
                  <a:effectLst/>
                  <a:latin typeface="Cambria Math" panose="02040503050406030204" pitchFamily="18" charset="0"/>
                  <a:ea typeface="+mn-ea"/>
                  <a:cs typeface="+mn-cs"/>
                </a:rPr>
                <a:t>𝑆_0</a:t>
              </a:r>
              <a:r>
                <a:rPr lang="es-CL" sz="1100" b="0">
                  <a:solidFill>
                    <a:schemeClr val="dk1"/>
                  </a:solidFill>
                  <a:effectLst/>
                  <a:ea typeface="+mn-ea"/>
                  <a:cs typeface="+mn-cs"/>
                </a:rPr>
                <a:t>?</a:t>
              </a:r>
            </a:p>
            <a:p>
              <a:r>
                <a:rPr lang="es-CL" sz="1100" b="0" i="0">
                  <a:solidFill>
                    <a:schemeClr val="dk1"/>
                  </a:solidFill>
                  <a:effectLst/>
                  <a:latin typeface="Cambria Math" panose="02040503050406030204" pitchFamily="18" charset="0"/>
                  <a:ea typeface="+mn-ea"/>
                  <a:cs typeface="+mn-cs"/>
                </a:rPr>
                <a:t>𝑆_0∗(1+𝑟)^𝑇</a:t>
              </a:r>
              <a:endParaRPr lang="es-CL" sz="1100" b="0">
                <a:solidFill>
                  <a:schemeClr val="dk1"/>
                </a:solidFill>
                <a:effectLst/>
                <a:ea typeface="+mn-ea"/>
                <a:cs typeface="+mn-cs"/>
              </a:endParaRPr>
            </a:p>
            <a:p>
              <a:endParaRPr lang="es-CL" sz="1100"/>
            </a:p>
          </xdr:txBody>
        </xdr:sp>
      </mc:Fallback>
    </mc:AlternateContent>
    <xdr:clientData/>
  </xdr:twoCellAnchor>
  <xdr:twoCellAnchor>
    <xdr:from>
      <xdr:col>5</xdr:col>
      <xdr:colOff>203200</xdr:colOff>
      <xdr:row>12</xdr:row>
      <xdr:rowOff>158750</xdr:rowOff>
    </xdr:from>
    <xdr:to>
      <xdr:col>8</xdr:col>
      <xdr:colOff>577850</xdr:colOff>
      <xdr:row>18</xdr:row>
      <xdr:rowOff>44450</xdr:rowOff>
    </xdr:to>
    <xdr:sp macro="" textlink="">
      <xdr:nvSpPr>
        <xdr:cNvPr id="8" name="CuadroTexto 7">
          <a:extLst>
            <a:ext uri="{FF2B5EF4-FFF2-40B4-BE49-F238E27FC236}">
              <a16:creationId xmlns:a16="http://schemas.microsoft.com/office/drawing/2014/main" id="{E16F920A-3780-A090-78DC-C9DA8E80CA47}"/>
            </a:ext>
          </a:extLst>
        </xdr:cNvPr>
        <xdr:cNvSpPr txBox="1"/>
      </xdr:nvSpPr>
      <xdr:spPr>
        <a:xfrm>
          <a:off x="4013200" y="2781300"/>
          <a:ext cx="2794000" cy="99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Ahora compraremos la diferencia entre comprar</a:t>
          </a:r>
          <a:r>
            <a:rPr lang="es-CL" sz="1100" baseline="0"/>
            <a:t> el activo subyacente y venderlo en el futuro...</a:t>
          </a:r>
        </a:p>
        <a:p>
          <a:r>
            <a:rPr lang="es-CL" sz="1100" baseline="0"/>
            <a:t>Vemos que es similar a la tasa libre de riesgo</a:t>
          </a:r>
        </a:p>
      </xdr:txBody>
    </xdr:sp>
    <xdr:clientData/>
  </xdr:twoCellAnchor>
  <xdr:twoCellAnchor>
    <xdr:from>
      <xdr:col>8</xdr:col>
      <xdr:colOff>716860</xdr:colOff>
      <xdr:row>14</xdr:row>
      <xdr:rowOff>158612</xdr:rowOff>
    </xdr:from>
    <xdr:to>
      <xdr:col>11</xdr:col>
      <xdr:colOff>1301613</xdr:colOff>
      <xdr:row>21</xdr:row>
      <xdr:rowOff>33544</xdr:rowOff>
    </xdr:to>
    <xdr:sp macro="" textlink="">
      <xdr:nvSpPr>
        <xdr:cNvPr id="9" name="CuadroTexto 8">
          <a:extLst>
            <a:ext uri="{FF2B5EF4-FFF2-40B4-BE49-F238E27FC236}">
              <a16:creationId xmlns:a16="http://schemas.microsoft.com/office/drawing/2014/main" id="{28A27747-31CC-7C5C-2071-B52A40BEBDDD}"/>
            </a:ext>
          </a:extLst>
        </xdr:cNvPr>
        <xdr:cNvSpPr txBox="1"/>
      </xdr:nvSpPr>
      <xdr:spPr>
        <a:xfrm>
          <a:off x="6945382" y="3140351"/>
          <a:ext cx="3682448" cy="11504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Este es el teorema fundamental</a:t>
          </a:r>
          <a:r>
            <a:rPr lang="es-CL" sz="1100" baseline="0"/>
            <a:t> para el </a:t>
          </a:r>
          <a:r>
            <a:rPr lang="es-CL" sz="1100"/>
            <a:t>pricing de</a:t>
          </a:r>
          <a:r>
            <a:rPr lang="es-CL" sz="1100" baseline="0"/>
            <a:t> derivados, </a:t>
          </a:r>
          <a:r>
            <a:rPr lang="es-CL" sz="1100" b="1" baseline="0"/>
            <a:t>el principio de no arbitraje</a:t>
          </a:r>
          <a:r>
            <a:rPr lang="es-CL" sz="1100" baseline="0"/>
            <a:t>, de manera que se pueden obtener retornos positivos comprando el activo subyacente y vendiendo el contrato derivado, pero estos retornos serán igual a.... la tasa libre de riesgo.</a:t>
          </a:r>
          <a:endParaRPr lang="es-CL" sz="1100"/>
        </a:p>
      </xdr:txBody>
    </xdr:sp>
    <xdr:clientData/>
  </xdr:twoCellAnchor>
  <xdr:twoCellAnchor>
    <xdr:from>
      <xdr:col>5</xdr:col>
      <xdr:colOff>279400</xdr:colOff>
      <xdr:row>20</xdr:row>
      <xdr:rowOff>0</xdr:rowOff>
    </xdr:from>
    <xdr:to>
      <xdr:col>8</xdr:col>
      <xdr:colOff>590550</xdr:colOff>
      <xdr:row>21</xdr:row>
      <xdr:rowOff>133350</xdr:rowOff>
    </xdr:to>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3D3FF497-79A1-4BFD-097A-239186F46824}"/>
                </a:ext>
              </a:extLst>
            </xdr:cNvPr>
            <xdr:cNvSpPr txBox="1"/>
          </xdr:nvSpPr>
          <xdr:spPr>
            <a:xfrm>
              <a:off x="4089400" y="4102100"/>
              <a:ext cx="27305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sSup>
                      <m:sSupPr>
                        <m:ctrlPr>
                          <a:rPr lang="es-CL" sz="1100" b="0" i="1">
                            <a:solidFill>
                              <a:schemeClr val="dk1"/>
                            </a:solidFill>
                            <a:effectLst/>
                            <a:latin typeface="+mn-lt"/>
                            <a:ea typeface="+mn-ea"/>
                            <a:cs typeface="+mn-cs"/>
                          </a:rPr>
                        </m:ctrlPr>
                      </m:sSupPr>
                      <m:e>
                        <m:d>
                          <m:dPr>
                            <m:ctrlPr>
                              <a:rPr lang="es-CL" sz="1100" b="0" i="1">
                                <a:solidFill>
                                  <a:schemeClr val="dk1"/>
                                </a:solidFill>
                                <a:effectLst/>
                                <a:latin typeface="+mn-lt"/>
                                <a:ea typeface="+mn-ea"/>
                                <a:cs typeface="+mn-cs"/>
                              </a:rPr>
                            </m:ctrlPr>
                          </m:dPr>
                          <m:e>
                            <m:r>
                              <a:rPr lang="es-CL" sz="1100" b="0" i="1">
                                <a:solidFill>
                                  <a:schemeClr val="dk1"/>
                                </a:solidFill>
                                <a:effectLst/>
                                <a:latin typeface="+mn-lt"/>
                                <a:ea typeface="+mn-ea"/>
                                <a:cs typeface="+mn-cs"/>
                              </a:rPr>
                              <m:t>1+</m:t>
                            </m:r>
                            <m:r>
                              <a:rPr lang="es-CL" sz="1100" b="0" i="1">
                                <a:solidFill>
                                  <a:schemeClr val="dk1"/>
                                </a:solidFill>
                                <a:effectLst/>
                                <a:latin typeface="+mn-lt"/>
                                <a:ea typeface="+mn-ea"/>
                                <a:cs typeface="+mn-cs"/>
                              </a:rPr>
                              <m:t>𝑟</m:t>
                            </m:r>
                          </m:e>
                        </m:d>
                      </m:e>
                      <m:sup>
                        <m:r>
                          <a:rPr lang="es-CL" sz="1100" b="0" i="1">
                            <a:solidFill>
                              <a:schemeClr val="dk1"/>
                            </a:solidFill>
                            <a:effectLst/>
                            <a:latin typeface="+mn-lt"/>
                            <a:ea typeface="+mn-ea"/>
                            <a:cs typeface="+mn-cs"/>
                          </a:rPr>
                          <m:t>𝑇</m:t>
                        </m:r>
                      </m:sup>
                    </m:sSup>
                    <m:r>
                      <a:rPr lang="es-CL" sz="1100" b="0" i="1">
                        <a:solidFill>
                          <a:schemeClr val="dk1"/>
                        </a:solidFill>
                        <a:effectLst/>
                        <a:latin typeface="Cambria Math" panose="02040503050406030204" pitchFamily="18" charset="0"/>
                        <a:ea typeface="+mn-ea"/>
                        <a:cs typeface="+mn-cs"/>
                      </a:rPr>
                      <m:t>=</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r>
                      <a:rPr lang="es-CL" sz="1100" b="0" i="1">
                        <a:solidFill>
                          <a:schemeClr val="dk1"/>
                        </a:solidFill>
                        <a:effectLst/>
                        <a:latin typeface="Cambria Math" panose="02040503050406030204" pitchFamily="18" charset="0"/>
                        <a:ea typeface="+mn-ea"/>
                        <a:cs typeface="+mn-cs"/>
                      </a:rPr>
                      <m:t>(</m:t>
                    </m:r>
                    <m:r>
                      <a:rPr lang="es-CL" sz="1100" b="0" i="1">
                        <a:solidFill>
                          <a:schemeClr val="dk1"/>
                        </a:solidFill>
                        <a:effectLst/>
                        <a:latin typeface="Cambria Math" panose="02040503050406030204" pitchFamily="18" charset="0"/>
                        <a:ea typeface="+mn-ea"/>
                        <a:cs typeface="+mn-cs"/>
                      </a:rPr>
                      <m:t>𝑇</m:t>
                    </m:r>
                    <m:r>
                      <a:rPr lang="es-CL" sz="1100" b="0" i="1">
                        <a:solidFill>
                          <a:schemeClr val="dk1"/>
                        </a:solidFill>
                        <a:effectLst/>
                        <a:latin typeface="Cambria Math" panose="02040503050406030204" pitchFamily="18" charset="0"/>
                        <a:ea typeface="+mn-ea"/>
                        <a:cs typeface="+mn-cs"/>
                      </a:rPr>
                      <m:t>)</m:t>
                    </m:r>
                  </m:oMath>
                </m:oMathPara>
              </a14:m>
              <a:endParaRPr lang="es-CL" sz="1100"/>
            </a:p>
          </xdr:txBody>
        </xdr:sp>
      </mc:Choice>
      <mc:Fallback>
        <xdr:sp macro="" textlink="">
          <xdr:nvSpPr>
            <xdr:cNvPr id="10" name="CuadroTexto 9">
              <a:extLst>
                <a:ext uri="{FF2B5EF4-FFF2-40B4-BE49-F238E27FC236}">
                  <a16:creationId xmlns:a16="http://schemas.microsoft.com/office/drawing/2014/main" id="{3D3FF497-79A1-4BFD-097A-239186F46824}"/>
                </a:ext>
              </a:extLst>
            </xdr:cNvPr>
            <xdr:cNvSpPr txBox="1"/>
          </xdr:nvSpPr>
          <xdr:spPr>
            <a:xfrm>
              <a:off x="4089400" y="4102100"/>
              <a:ext cx="27305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𝑆_0∗(1+𝑟)^𝑇</a:t>
              </a:r>
              <a:r>
                <a:rPr lang="es-CL" sz="1100" b="0" i="0">
                  <a:solidFill>
                    <a:schemeClr val="dk1"/>
                  </a:solidFill>
                  <a:effectLst/>
                  <a:latin typeface="Cambria Math" panose="02040503050406030204" pitchFamily="18" charset="0"/>
                  <a:ea typeface="+mn-ea"/>
                  <a:cs typeface="+mn-cs"/>
                </a:rPr>
                <a:t>=𝐹_0 (𝑇)</a:t>
              </a:r>
              <a:endParaRPr lang="es-CL" sz="1100"/>
            </a:p>
          </xdr:txBody>
        </xdr:sp>
      </mc:Fallback>
    </mc:AlternateContent>
    <xdr:clientData/>
  </xdr:twoCellAnchor>
  <xdr:twoCellAnchor editAs="oneCell">
    <xdr:from>
      <xdr:col>0</xdr:col>
      <xdr:colOff>1</xdr:colOff>
      <xdr:row>40</xdr:row>
      <xdr:rowOff>85725</xdr:rowOff>
    </xdr:from>
    <xdr:to>
      <xdr:col>4</xdr:col>
      <xdr:colOff>716326</xdr:colOff>
      <xdr:row>53</xdr:row>
      <xdr:rowOff>73025</xdr:rowOff>
    </xdr:to>
    <xdr:pic>
      <xdr:nvPicPr>
        <xdr:cNvPr id="11" name="Imagen 10">
          <a:extLst>
            <a:ext uri="{FF2B5EF4-FFF2-40B4-BE49-F238E27FC236}">
              <a16:creationId xmlns:a16="http://schemas.microsoft.com/office/drawing/2014/main" id="{1B47AE96-B860-93E2-EC03-9A38D5600A7A}"/>
            </a:ext>
          </a:extLst>
        </xdr:cNvPr>
        <xdr:cNvPicPr>
          <a:picLocks noChangeAspect="1"/>
        </xdr:cNvPicPr>
      </xdr:nvPicPr>
      <xdr:blipFill>
        <a:blip xmlns:r="http://schemas.openxmlformats.org/officeDocument/2006/relationships" r:embed="rId3"/>
        <a:stretch>
          <a:fillRect/>
        </a:stretch>
      </xdr:blipFill>
      <xdr:spPr>
        <a:xfrm>
          <a:off x="1" y="7820025"/>
          <a:ext cx="3764325" cy="2339975"/>
        </a:xfrm>
        <a:prstGeom prst="rect">
          <a:avLst/>
        </a:prstGeom>
      </xdr:spPr>
    </xdr:pic>
    <xdr:clientData/>
  </xdr:twoCellAnchor>
  <xdr:twoCellAnchor>
    <xdr:from>
      <xdr:col>12</xdr:col>
      <xdr:colOff>1183768</xdr:colOff>
      <xdr:row>18</xdr:row>
      <xdr:rowOff>95568</xdr:rowOff>
    </xdr:from>
    <xdr:to>
      <xdr:col>19</xdr:col>
      <xdr:colOff>326625</xdr:colOff>
      <xdr:row>45</xdr:row>
      <xdr:rowOff>158509</xdr:rowOff>
    </xdr:to>
    <xdr:graphicFrame macro="">
      <xdr:nvGraphicFramePr>
        <xdr:cNvPr id="15" name="Gráfico 14">
          <a:extLst>
            <a:ext uri="{FF2B5EF4-FFF2-40B4-BE49-F238E27FC236}">
              <a16:creationId xmlns:a16="http://schemas.microsoft.com/office/drawing/2014/main" id="{E2CD85EC-6E2E-5055-FF10-9C059E3D4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234950</xdr:colOff>
      <xdr:row>30</xdr:row>
      <xdr:rowOff>31750</xdr:rowOff>
    </xdr:from>
    <xdr:to>
      <xdr:col>8</xdr:col>
      <xdr:colOff>577850</xdr:colOff>
      <xdr:row>40</xdr:row>
      <xdr:rowOff>6350</xdr:rowOff>
    </xdr:to>
    <mc:AlternateContent xmlns:mc="http://schemas.openxmlformats.org/markup-compatibility/2006">
      <mc:Choice xmlns:a14="http://schemas.microsoft.com/office/drawing/2010/main" Requires="a14">
        <xdr:sp macro="" textlink="">
          <xdr:nvSpPr>
            <xdr:cNvPr id="16" name="CuadroTexto 15">
              <a:extLst>
                <a:ext uri="{FF2B5EF4-FFF2-40B4-BE49-F238E27FC236}">
                  <a16:creationId xmlns:a16="http://schemas.microsoft.com/office/drawing/2014/main" id="{CA8BE533-13AF-45EC-A997-7B0458FB4276}"/>
                </a:ext>
              </a:extLst>
            </xdr:cNvPr>
            <xdr:cNvSpPr txBox="1"/>
          </xdr:nvSpPr>
          <xdr:spPr>
            <a:xfrm>
              <a:off x="4048125" y="782292"/>
              <a:ext cx="2761422" cy="18362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latin typeface="Cambria Math" panose="02040503050406030204" pitchFamily="18" charset="0"/>
                </a:rPr>
                <a:t>Activo Subyacente:</a:t>
              </a:r>
              <a:r>
                <a:rPr lang="es-CL" sz="1100" b="0" i="0" baseline="0">
                  <a:latin typeface="Cambria Math" panose="02040503050406030204" pitchFamily="18" charset="0"/>
                </a:rPr>
                <a:t> 100 onzas de Oro</a:t>
              </a:r>
              <a:endParaRPr lang="es-CL" sz="1100" b="0" i="0">
                <a:latin typeface="Cambria Math" panose="02040503050406030204" pitchFamily="18" charset="0"/>
              </a:endParaRPr>
            </a:p>
            <a:p>
              <a14:m>
                <m:oMathPara xmlns:m="http://schemas.openxmlformats.org/officeDocument/2006/math">
                  <m:oMathParaPr>
                    <m:jc m:val="centerGroup"/>
                  </m:oMathParaPr>
                  <m:oMath xmlns:m="http://schemas.openxmlformats.org/officeDocument/2006/math">
                    <m:sSub>
                      <m:sSubPr>
                        <m:ctrlPr>
                          <a:rPr lang="es-CL" sz="1100" b="0" i="1">
                            <a:latin typeface="Cambria Math" panose="02040503050406030204" pitchFamily="18" charset="0"/>
                          </a:rPr>
                        </m:ctrlPr>
                      </m:sSubPr>
                      <m:e>
                        <m:r>
                          <a:rPr lang="es-CL" sz="1100" b="0" i="1">
                            <a:latin typeface="Cambria Math" panose="02040503050406030204" pitchFamily="18" charset="0"/>
                          </a:rPr>
                          <m:t>𝑆</m:t>
                        </m:r>
                      </m:e>
                      <m:sub>
                        <m:r>
                          <a:rPr lang="es-CL" sz="1100" b="0" i="1">
                            <a:latin typeface="Cambria Math" panose="02040503050406030204" pitchFamily="18" charset="0"/>
                          </a:rPr>
                          <m:t>0</m:t>
                        </m:r>
                      </m:sub>
                    </m:sSub>
                    <m:r>
                      <a:rPr lang="es-CL" sz="1100" b="0" i="1">
                        <a:latin typeface="Cambria Math" panose="02040503050406030204" pitchFamily="18" charset="0"/>
                      </a:rPr>
                      <m:t>= </m:t>
                    </m:r>
                    <m:r>
                      <a:rPr lang="es-CL" sz="1100" b="0" i="1">
                        <a:solidFill>
                          <a:schemeClr val="dk1"/>
                        </a:solidFill>
                        <a:effectLst/>
                        <a:latin typeface="+mn-lt"/>
                        <a:ea typeface="+mn-ea"/>
                        <a:cs typeface="+mn-cs"/>
                      </a:rPr>
                      <m:t>𝑈𝑆𝐷</m:t>
                    </m:r>
                    <m:r>
                      <a:rPr lang="es-CL" sz="1100" b="0" i="1">
                        <a:solidFill>
                          <a:schemeClr val="dk1"/>
                        </a:solidFill>
                        <a:effectLst/>
                        <a:latin typeface="+mn-lt"/>
                        <a:ea typeface="+mn-ea"/>
                        <a:cs typeface="+mn-cs"/>
                      </a:rPr>
                      <m:t> 1.783,28</m:t>
                    </m:r>
                  </m:oMath>
                </m:oMathPara>
              </a14:m>
              <a:endParaRPr lang="es-CL" sz="1100" b="0">
                <a:solidFill>
                  <a:schemeClr val="dk1"/>
                </a:solidFill>
                <a:effectLst/>
                <a:ea typeface="+mn-ea"/>
                <a:cs typeface="+mn-cs"/>
              </a:endParaRPr>
            </a:p>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Cambria Math" panose="02040503050406030204" pitchFamily="18" charset="0"/>
                            <a:ea typeface="+mn-ea"/>
                            <a:cs typeface="+mn-cs"/>
                          </a:rPr>
                          <m:t>𝑇</m:t>
                        </m:r>
                      </m:e>
                    </m:d>
                    <m:r>
                      <a:rPr lang="es-CL" sz="1100" b="0" i="1">
                        <a:solidFill>
                          <a:schemeClr val="dk1"/>
                        </a:solidFill>
                        <a:effectLst/>
                        <a:latin typeface="Cambria Math" panose="02040503050406030204" pitchFamily="18" charset="0"/>
                        <a:ea typeface="+mn-ea"/>
                        <a:cs typeface="+mn-cs"/>
                      </a:rPr>
                      <m:t>= </m:t>
                    </m:r>
                    <m:r>
                      <a:rPr lang="es-CL" sz="1100" b="0" i="1">
                        <a:solidFill>
                          <a:schemeClr val="dk1"/>
                        </a:solidFill>
                        <a:effectLst/>
                        <a:latin typeface="+mn-lt"/>
                        <a:ea typeface="+mn-ea"/>
                        <a:cs typeface="+mn-cs"/>
                      </a:rPr>
                      <m:t>𝑈𝑆𝐷</m:t>
                    </m:r>
                    <m:r>
                      <a:rPr lang="es-CL" sz="1100" b="0" i="1">
                        <a:solidFill>
                          <a:schemeClr val="dk1"/>
                        </a:solidFill>
                        <a:effectLst/>
                        <a:latin typeface="+mn-lt"/>
                        <a:ea typeface="+mn-ea"/>
                        <a:cs typeface="+mn-cs"/>
                      </a:rPr>
                      <m:t> 1.792,13</m:t>
                    </m:r>
                  </m:oMath>
                </m:oMathPara>
              </a14:m>
              <a:endParaRPr lang="es-CL" sz="1100" b="0">
                <a:solidFill>
                  <a:schemeClr val="dk1"/>
                </a:solidFill>
                <a:effectLst/>
                <a:ea typeface="+mn-ea"/>
                <a:cs typeface="+mn-cs"/>
              </a:endParaRPr>
            </a:p>
            <a:p>
              <a:endParaRPr lang="es-CL" sz="1100" b="0">
                <a:solidFill>
                  <a:schemeClr val="dk1"/>
                </a:solidFill>
                <a:effectLst/>
                <a:ea typeface="+mn-ea"/>
                <a:cs typeface="+mn-cs"/>
              </a:endParaRPr>
            </a:p>
            <a:p>
              <a:r>
                <a:rPr lang="es-CL" sz="1100" b="0">
                  <a:solidFill>
                    <a:schemeClr val="dk1"/>
                  </a:solidFill>
                  <a:effectLst/>
                  <a:ea typeface="+mn-ea"/>
                  <a:cs typeface="+mn-cs"/>
                </a:rPr>
                <a:t>Podríamos</a:t>
              </a:r>
              <a:r>
                <a:rPr lang="es-CL" sz="1100" b="0" baseline="0">
                  <a:solidFill>
                    <a:schemeClr val="dk1"/>
                  </a:solidFill>
                  <a:effectLst/>
                  <a:ea typeface="+mn-ea"/>
                  <a:cs typeface="+mn-cs"/>
                </a:rPr>
                <a:t> comprar el Activo subyacente y venderlo en un futuro obteniendo una ganancia libre de riesgo. El costo de financiamiento es</a:t>
              </a:r>
            </a:p>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𝑆</m:t>
                        </m:r>
                      </m:e>
                      <m:sub>
                        <m:r>
                          <a:rPr lang="es-CL" sz="1100" b="0" i="1">
                            <a:solidFill>
                              <a:schemeClr val="dk1"/>
                            </a:solidFill>
                            <a:effectLst/>
                            <a:latin typeface="Cambria Math" panose="02040503050406030204" pitchFamily="18" charset="0"/>
                            <a:ea typeface="+mn-ea"/>
                            <a:cs typeface="+mn-cs"/>
                          </a:rPr>
                          <m:t>0</m:t>
                        </m:r>
                      </m:sub>
                    </m:sSub>
                    <m:r>
                      <a:rPr lang="es-CL" sz="1100" b="0" i="1">
                        <a:solidFill>
                          <a:schemeClr val="dk1"/>
                        </a:solidFill>
                        <a:effectLst/>
                        <a:latin typeface="Cambria Math" panose="02040503050406030204" pitchFamily="18" charset="0"/>
                        <a:ea typeface="+mn-ea"/>
                        <a:cs typeface="+mn-cs"/>
                      </a:rPr>
                      <m:t>∗</m:t>
                    </m:r>
                    <m:sSup>
                      <m:sSupPr>
                        <m:ctrlPr>
                          <a:rPr lang="es-CL" sz="1100" b="0" i="1">
                            <a:solidFill>
                              <a:schemeClr val="dk1"/>
                            </a:solidFill>
                            <a:effectLst/>
                            <a:latin typeface="Cambria Math" panose="02040503050406030204" pitchFamily="18" charset="0"/>
                            <a:ea typeface="+mn-ea"/>
                            <a:cs typeface="+mn-cs"/>
                          </a:rPr>
                        </m:ctrlPr>
                      </m:sSupPr>
                      <m:e>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Cambria Math" panose="02040503050406030204" pitchFamily="18" charset="0"/>
                                <a:ea typeface="+mn-ea"/>
                                <a:cs typeface="+mn-cs"/>
                              </a:rPr>
                              <m:t>1+</m:t>
                            </m:r>
                            <m:r>
                              <a:rPr lang="es-CL" sz="1100" b="0" i="1">
                                <a:solidFill>
                                  <a:schemeClr val="dk1"/>
                                </a:solidFill>
                                <a:effectLst/>
                                <a:latin typeface="Cambria Math" panose="02040503050406030204" pitchFamily="18" charset="0"/>
                                <a:ea typeface="+mn-ea"/>
                                <a:cs typeface="+mn-cs"/>
                              </a:rPr>
                              <m:t>𝑟</m:t>
                            </m:r>
                          </m:e>
                        </m:d>
                      </m:e>
                      <m:sup>
                        <m:r>
                          <a:rPr lang="es-CL" sz="1100" b="0" i="1">
                            <a:solidFill>
                              <a:schemeClr val="dk1"/>
                            </a:solidFill>
                            <a:effectLst/>
                            <a:latin typeface="Cambria Math" panose="02040503050406030204" pitchFamily="18" charset="0"/>
                            <a:ea typeface="+mn-ea"/>
                            <a:cs typeface="+mn-cs"/>
                          </a:rPr>
                          <m:t>𝑇</m:t>
                        </m:r>
                      </m:sup>
                    </m:sSup>
                    <m:r>
                      <a:rPr lang="es-CL" sz="1100" b="0" i="1">
                        <a:solidFill>
                          <a:schemeClr val="dk1"/>
                        </a:solidFill>
                        <a:effectLst/>
                        <a:latin typeface="Cambria Math" panose="02040503050406030204" pitchFamily="18" charset="0"/>
                        <a:ea typeface="+mn-ea"/>
                        <a:cs typeface="+mn-cs"/>
                      </a:rPr>
                      <m:t>=</m:t>
                    </m:r>
                    <m:r>
                      <m:rPr>
                        <m:nor/>
                      </m:rPr>
                      <a:rPr lang="es-CL" sz="1100" b="0" i="0">
                        <a:solidFill>
                          <a:schemeClr val="dk1"/>
                        </a:solidFill>
                        <a:effectLst/>
                        <a:latin typeface="+mn-lt"/>
                        <a:ea typeface="+mn-ea"/>
                        <a:cs typeface="+mn-cs"/>
                      </a:rPr>
                      <m:t>1789,93001</m:t>
                    </m:r>
                  </m:oMath>
                </m:oMathPara>
              </a14:m>
              <a:endParaRPr lang="es-CL" sz="1100" b="0">
                <a:solidFill>
                  <a:schemeClr val="dk1"/>
                </a:solidFill>
                <a:effectLst/>
                <a:ea typeface="+mn-ea"/>
                <a:cs typeface="+mn-cs"/>
              </a:endParaRPr>
            </a:p>
            <a:p>
              <a:endParaRPr lang="es-CL" sz="1100"/>
            </a:p>
          </xdr:txBody>
        </xdr:sp>
      </mc:Choice>
      <mc:Fallback>
        <xdr:sp macro="" textlink="">
          <xdr:nvSpPr>
            <xdr:cNvPr id="16" name="CuadroTexto 15">
              <a:extLst>
                <a:ext uri="{FF2B5EF4-FFF2-40B4-BE49-F238E27FC236}">
                  <a16:creationId xmlns:a16="http://schemas.microsoft.com/office/drawing/2014/main" id="{CA8BE533-13AF-45EC-A997-7B0458FB4276}"/>
                </a:ext>
              </a:extLst>
            </xdr:cNvPr>
            <xdr:cNvSpPr txBox="1"/>
          </xdr:nvSpPr>
          <xdr:spPr>
            <a:xfrm>
              <a:off x="4048125" y="782292"/>
              <a:ext cx="2761422" cy="18362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latin typeface="Cambria Math" panose="02040503050406030204" pitchFamily="18" charset="0"/>
                </a:rPr>
                <a:t>Activo Subyacente:</a:t>
              </a:r>
              <a:r>
                <a:rPr lang="es-CL" sz="1100" b="0" i="0" baseline="0">
                  <a:latin typeface="Cambria Math" panose="02040503050406030204" pitchFamily="18" charset="0"/>
                </a:rPr>
                <a:t> 100 onzas de Oro</a:t>
              </a:r>
              <a:endParaRPr lang="es-CL" sz="1100" b="0" i="0">
                <a:latin typeface="Cambria Math" panose="02040503050406030204" pitchFamily="18" charset="0"/>
              </a:endParaRPr>
            </a:p>
            <a:p>
              <a:r>
                <a:rPr lang="es-CL" sz="1100" b="0" i="0">
                  <a:latin typeface="Cambria Math" panose="02040503050406030204" pitchFamily="18" charset="0"/>
                </a:rPr>
                <a:t>𝑆_0= </a:t>
              </a:r>
              <a:r>
                <a:rPr lang="es-CL" sz="1100" b="0" i="0">
                  <a:solidFill>
                    <a:schemeClr val="dk1"/>
                  </a:solidFill>
                  <a:effectLst/>
                  <a:latin typeface="+mn-lt"/>
                  <a:ea typeface="+mn-ea"/>
                  <a:cs typeface="+mn-cs"/>
                </a:rPr>
                <a:t>𝑈𝑆𝐷 1.783,28</a:t>
              </a:r>
              <a:endParaRPr lang="es-CL" sz="1100" b="0">
                <a:solidFill>
                  <a:schemeClr val="dk1"/>
                </a:solidFill>
                <a:effectLst/>
                <a:ea typeface="+mn-ea"/>
                <a:cs typeface="+mn-cs"/>
              </a:endParaRPr>
            </a:p>
            <a:p>
              <a:r>
                <a:rPr lang="es-CL" sz="1100" b="0" i="0">
                  <a:solidFill>
                    <a:schemeClr val="dk1"/>
                  </a:solidFill>
                  <a:effectLst/>
                  <a:latin typeface="Cambria Math" panose="02040503050406030204" pitchFamily="18" charset="0"/>
                  <a:ea typeface="+mn-ea"/>
                  <a:cs typeface="+mn-cs"/>
                </a:rPr>
                <a:t>𝐹_0 (𝑇)= </a:t>
              </a:r>
              <a:r>
                <a:rPr lang="es-CL" sz="1100" b="0" i="0">
                  <a:solidFill>
                    <a:schemeClr val="dk1"/>
                  </a:solidFill>
                  <a:effectLst/>
                  <a:latin typeface="+mn-lt"/>
                  <a:ea typeface="+mn-ea"/>
                  <a:cs typeface="+mn-cs"/>
                </a:rPr>
                <a:t>𝑈𝑆𝐷 1.792,13</a:t>
              </a:r>
              <a:endParaRPr lang="es-CL" sz="1100" b="0">
                <a:solidFill>
                  <a:schemeClr val="dk1"/>
                </a:solidFill>
                <a:effectLst/>
                <a:ea typeface="+mn-ea"/>
                <a:cs typeface="+mn-cs"/>
              </a:endParaRPr>
            </a:p>
            <a:p>
              <a:endParaRPr lang="es-CL" sz="1100" b="0">
                <a:solidFill>
                  <a:schemeClr val="dk1"/>
                </a:solidFill>
                <a:effectLst/>
                <a:ea typeface="+mn-ea"/>
                <a:cs typeface="+mn-cs"/>
              </a:endParaRPr>
            </a:p>
            <a:p>
              <a:r>
                <a:rPr lang="es-CL" sz="1100" b="0">
                  <a:solidFill>
                    <a:schemeClr val="dk1"/>
                  </a:solidFill>
                  <a:effectLst/>
                  <a:ea typeface="+mn-ea"/>
                  <a:cs typeface="+mn-cs"/>
                </a:rPr>
                <a:t>Podríamos</a:t>
              </a:r>
              <a:r>
                <a:rPr lang="es-CL" sz="1100" b="0" baseline="0">
                  <a:solidFill>
                    <a:schemeClr val="dk1"/>
                  </a:solidFill>
                  <a:effectLst/>
                  <a:ea typeface="+mn-ea"/>
                  <a:cs typeface="+mn-cs"/>
                </a:rPr>
                <a:t> comprar el Activo subyacente y venderlo en un futuro obteniendo una ganancia libre de riesgo. El costo de financiamiento es</a:t>
              </a:r>
            </a:p>
            <a:p>
              <a:r>
                <a:rPr lang="es-CL" sz="1100" b="0" i="0">
                  <a:solidFill>
                    <a:schemeClr val="dk1"/>
                  </a:solidFill>
                  <a:effectLst/>
                  <a:latin typeface="Cambria Math" panose="02040503050406030204" pitchFamily="18" charset="0"/>
                  <a:ea typeface="+mn-ea"/>
                  <a:cs typeface="+mn-cs"/>
                </a:rPr>
                <a:t>𝑆_0∗(1+𝑟)^𝑇="1789,93001</a:t>
              </a:r>
              <a:r>
                <a:rPr lang="es-CL" sz="1100" b="0" i="0">
                  <a:solidFill>
                    <a:schemeClr val="dk1"/>
                  </a:solidFill>
                  <a:effectLst/>
                  <a:latin typeface="+mn-lt"/>
                  <a:ea typeface="+mn-ea"/>
                  <a:cs typeface="+mn-cs"/>
                </a:rPr>
                <a:t>"</a:t>
              </a:r>
              <a:endParaRPr lang="es-CL" sz="1100" b="0">
                <a:solidFill>
                  <a:schemeClr val="dk1"/>
                </a:solidFill>
                <a:effectLst/>
                <a:ea typeface="+mn-ea"/>
                <a:cs typeface="+mn-cs"/>
              </a:endParaRPr>
            </a:p>
            <a:p>
              <a:endParaRPr lang="es-CL" sz="1100"/>
            </a:p>
          </xdr:txBody>
        </xdr:sp>
      </mc:Fallback>
    </mc:AlternateContent>
    <xdr:clientData/>
  </xdr:twoCellAnchor>
  <xdr:twoCellAnchor>
    <xdr:from>
      <xdr:col>5</xdr:col>
      <xdr:colOff>203200</xdr:colOff>
      <xdr:row>40</xdr:row>
      <xdr:rowOff>158750</xdr:rowOff>
    </xdr:from>
    <xdr:to>
      <xdr:col>8</xdr:col>
      <xdr:colOff>577850</xdr:colOff>
      <xdr:row>46</xdr:row>
      <xdr:rowOff>44450</xdr:rowOff>
    </xdr:to>
    <xdr:sp macro="" textlink="">
      <xdr:nvSpPr>
        <xdr:cNvPr id="17" name="CuadroTexto 16">
          <a:extLst>
            <a:ext uri="{FF2B5EF4-FFF2-40B4-BE49-F238E27FC236}">
              <a16:creationId xmlns:a16="http://schemas.microsoft.com/office/drawing/2014/main" id="{691CEEE3-B1CC-441D-9461-13D156A6D9C0}"/>
            </a:ext>
          </a:extLst>
        </xdr:cNvPr>
        <xdr:cNvSpPr txBox="1"/>
      </xdr:nvSpPr>
      <xdr:spPr>
        <a:xfrm>
          <a:off x="4010025" y="2770947"/>
          <a:ext cx="2799522" cy="9872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Ahora compraremos la diferencia entre comprar</a:t>
          </a:r>
          <a:r>
            <a:rPr lang="es-CL" sz="1100" baseline="0"/>
            <a:t> el activo subyacente (financiando con tasa libre de riesgo) y venderlo en el futuro a través de un contrato forward...</a:t>
          </a:r>
        </a:p>
      </xdr:txBody>
    </xdr:sp>
    <xdr:clientData/>
  </xdr:twoCellAnchor>
  <xdr:twoCellAnchor>
    <xdr:from>
      <xdr:col>9</xdr:col>
      <xdr:colOff>109055</xdr:colOff>
      <xdr:row>41</xdr:row>
      <xdr:rowOff>108916</xdr:rowOff>
    </xdr:from>
    <xdr:to>
      <xdr:col>12</xdr:col>
      <xdr:colOff>147155</xdr:colOff>
      <xdr:row>49</xdr:row>
      <xdr:rowOff>152262</xdr:rowOff>
    </xdr:to>
    <xdr:sp macro="" textlink="">
      <xdr:nvSpPr>
        <xdr:cNvPr id="18" name="CuadroTexto 17">
          <a:extLst>
            <a:ext uri="{FF2B5EF4-FFF2-40B4-BE49-F238E27FC236}">
              <a16:creationId xmlns:a16="http://schemas.microsoft.com/office/drawing/2014/main" id="{0D968672-F26C-4D91-AED4-9910BDBF80F7}"/>
            </a:ext>
          </a:extLst>
        </xdr:cNvPr>
        <xdr:cNvSpPr txBox="1"/>
      </xdr:nvSpPr>
      <xdr:spPr>
        <a:xfrm>
          <a:off x="7099577" y="8060220"/>
          <a:ext cx="3682448" cy="1501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En este caso vemos que la diferencia de</a:t>
          </a:r>
          <a:r>
            <a:rPr lang="es-CL" sz="1100" baseline="0"/>
            <a:t> la estrategia de:</a:t>
          </a:r>
        </a:p>
        <a:p>
          <a:r>
            <a:rPr lang="es-CL" sz="1100" baseline="0"/>
            <a:t>	- A) Pedir prestado a tasa r</a:t>
          </a:r>
        </a:p>
        <a:p>
          <a:r>
            <a:rPr lang="es-CL" sz="1100" baseline="0"/>
            <a:t>	- B) Ir largo en el activo subyacente</a:t>
          </a:r>
        </a:p>
        <a:p>
          <a:r>
            <a:rPr lang="es-CL" sz="1100" baseline="0"/>
            <a:t>	- C) Ir corto en el derivado del AS</a:t>
          </a:r>
        </a:p>
        <a:p>
          <a:r>
            <a:rPr lang="es-CL" sz="1100" baseline="0"/>
            <a:t>Nos entrega un beneficio neto de 2,2 USD cada 100 onzas de oro libre de riesgo, sin inversión inicial ya que el financiamiento lo recibo del préstamo inicial (con el cual compramos el activo subyacente).</a:t>
          </a:r>
          <a:endParaRPr lang="es-CL" sz="1100"/>
        </a:p>
      </xdr:txBody>
    </xdr:sp>
    <xdr:clientData/>
  </xdr:twoCellAnchor>
  <xdr:twoCellAnchor>
    <xdr:from>
      <xdr:col>5</xdr:col>
      <xdr:colOff>279400</xdr:colOff>
      <xdr:row>48</xdr:row>
      <xdr:rowOff>0</xdr:rowOff>
    </xdr:from>
    <xdr:to>
      <xdr:col>8</xdr:col>
      <xdr:colOff>590550</xdr:colOff>
      <xdr:row>49</xdr:row>
      <xdr:rowOff>133350</xdr:rowOff>
    </xdr:to>
    <mc:AlternateContent xmlns:mc="http://schemas.openxmlformats.org/markup-compatibility/2006">
      <mc:Choice xmlns:a14="http://schemas.microsoft.com/office/drawing/2010/main" Requires="a14">
        <xdr:sp macro="" textlink="">
          <xdr:nvSpPr>
            <xdr:cNvPr id="19" name="CuadroTexto 18">
              <a:extLst>
                <a:ext uri="{FF2B5EF4-FFF2-40B4-BE49-F238E27FC236}">
                  <a16:creationId xmlns:a16="http://schemas.microsoft.com/office/drawing/2014/main" id="{A5BA6741-90B7-4648-898C-8683DB8D6BEE}"/>
                </a:ext>
              </a:extLst>
            </xdr:cNvPr>
            <xdr:cNvSpPr txBox="1"/>
          </xdr:nvSpPr>
          <xdr:spPr>
            <a:xfrm>
              <a:off x="4086225" y="4075043"/>
              <a:ext cx="2732847" cy="3155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sSup>
                      <m:sSupPr>
                        <m:ctrlPr>
                          <a:rPr lang="es-CL" sz="1100" b="0" i="1">
                            <a:solidFill>
                              <a:schemeClr val="dk1"/>
                            </a:solidFill>
                            <a:effectLst/>
                            <a:latin typeface="+mn-lt"/>
                            <a:ea typeface="+mn-ea"/>
                            <a:cs typeface="+mn-cs"/>
                          </a:rPr>
                        </m:ctrlPr>
                      </m:sSupPr>
                      <m:e>
                        <m:d>
                          <m:dPr>
                            <m:ctrlPr>
                              <a:rPr lang="es-CL" sz="1100" b="0" i="1">
                                <a:solidFill>
                                  <a:schemeClr val="dk1"/>
                                </a:solidFill>
                                <a:effectLst/>
                                <a:latin typeface="+mn-lt"/>
                                <a:ea typeface="+mn-ea"/>
                                <a:cs typeface="+mn-cs"/>
                              </a:rPr>
                            </m:ctrlPr>
                          </m:dPr>
                          <m:e>
                            <m:r>
                              <a:rPr lang="es-CL" sz="1100" b="0" i="1">
                                <a:solidFill>
                                  <a:schemeClr val="dk1"/>
                                </a:solidFill>
                                <a:effectLst/>
                                <a:latin typeface="+mn-lt"/>
                                <a:ea typeface="+mn-ea"/>
                                <a:cs typeface="+mn-cs"/>
                              </a:rPr>
                              <m:t>1+</m:t>
                            </m:r>
                            <m:r>
                              <a:rPr lang="es-CL" sz="1100" b="0" i="1">
                                <a:solidFill>
                                  <a:schemeClr val="dk1"/>
                                </a:solidFill>
                                <a:effectLst/>
                                <a:latin typeface="+mn-lt"/>
                                <a:ea typeface="+mn-ea"/>
                                <a:cs typeface="+mn-cs"/>
                              </a:rPr>
                              <m:t>𝑟</m:t>
                            </m:r>
                          </m:e>
                        </m:d>
                      </m:e>
                      <m:sup>
                        <m:r>
                          <a:rPr lang="es-CL" sz="1100" b="0" i="1">
                            <a:solidFill>
                              <a:schemeClr val="dk1"/>
                            </a:solidFill>
                            <a:effectLst/>
                            <a:latin typeface="+mn-lt"/>
                            <a:ea typeface="+mn-ea"/>
                            <a:cs typeface="+mn-cs"/>
                          </a:rPr>
                          <m:t>𝑇</m:t>
                        </m:r>
                      </m:sup>
                    </m:sSup>
                    <m:r>
                      <a:rPr lang="es-CL" sz="1100" b="0" i="1">
                        <a:solidFill>
                          <a:schemeClr val="dk1"/>
                        </a:solidFill>
                        <a:effectLst/>
                        <a:latin typeface="Cambria Math" panose="02040503050406030204" pitchFamily="18" charset="0"/>
                        <a:ea typeface="+mn-ea"/>
                        <a:cs typeface="+mn-cs"/>
                      </a:rPr>
                      <m:t>&lt;</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r>
                      <a:rPr lang="es-CL" sz="1100" b="0" i="1">
                        <a:solidFill>
                          <a:schemeClr val="dk1"/>
                        </a:solidFill>
                        <a:effectLst/>
                        <a:latin typeface="Cambria Math" panose="02040503050406030204" pitchFamily="18" charset="0"/>
                        <a:ea typeface="+mn-ea"/>
                        <a:cs typeface="+mn-cs"/>
                      </a:rPr>
                      <m:t>(</m:t>
                    </m:r>
                    <m:r>
                      <a:rPr lang="es-CL" sz="1100" b="0" i="1">
                        <a:solidFill>
                          <a:schemeClr val="dk1"/>
                        </a:solidFill>
                        <a:effectLst/>
                        <a:latin typeface="Cambria Math" panose="02040503050406030204" pitchFamily="18" charset="0"/>
                        <a:ea typeface="+mn-ea"/>
                        <a:cs typeface="+mn-cs"/>
                      </a:rPr>
                      <m:t>𝑇</m:t>
                    </m:r>
                    <m:r>
                      <a:rPr lang="es-CL" sz="1100" b="0" i="1">
                        <a:solidFill>
                          <a:schemeClr val="dk1"/>
                        </a:solidFill>
                        <a:effectLst/>
                        <a:latin typeface="Cambria Math" panose="02040503050406030204" pitchFamily="18" charset="0"/>
                        <a:ea typeface="+mn-ea"/>
                        <a:cs typeface="+mn-cs"/>
                      </a:rPr>
                      <m:t>)</m:t>
                    </m:r>
                  </m:oMath>
                </m:oMathPara>
              </a14:m>
              <a:endParaRPr lang="es-CL" sz="1100"/>
            </a:p>
          </xdr:txBody>
        </xdr:sp>
      </mc:Choice>
      <mc:Fallback>
        <xdr:sp macro="" textlink="">
          <xdr:nvSpPr>
            <xdr:cNvPr id="19" name="CuadroTexto 18">
              <a:extLst>
                <a:ext uri="{FF2B5EF4-FFF2-40B4-BE49-F238E27FC236}">
                  <a16:creationId xmlns:a16="http://schemas.microsoft.com/office/drawing/2014/main" id="{A5BA6741-90B7-4648-898C-8683DB8D6BEE}"/>
                </a:ext>
              </a:extLst>
            </xdr:cNvPr>
            <xdr:cNvSpPr txBox="1"/>
          </xdr:nvSpPr>
          <xdr:spPr>
            <a:xfrm>
              <a:off x="4086225" y="4075043"/>
              <a:ext cx="2732847" cy="3155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𝑆_0∗(1+𝑟)^𝑇</a:t>
              </a:r>
              <a:r>
                <a:rPr lang="es-CL" sz="1100" b="0" i="0">
                  <a:solidFill>
                    <a:schemeClr val="dk1"/>
                  </a:solidFill>
                  <a:effectLst/>
                  <a:latin typeface="Cambria Math" panose="02040503050406030204" pitchFamily="18" charset="0"/>
                  <a:ea typeface="+mn-ea"/>
                  <a:cs typeface="+mn-cs"/>
                </a:rPr>
                <a:t>&lt;𝐹_0 (𝑇)</a:t>
              </a:r>
              <a:endParaRPr lang="es-CL" sz="1100"/>
            </a:p>
          </xdr:txBody>
        </xdr:sp>
      </mc:Fallback>
    </mc:AlternateContent>
    <xdr:clientData/>
  </xdr:twoCellAnchor>
  <xdr:twoCellAnchor>
    <xdr:from>
      <xdr:col>11</xdr:col>
      <xdr:colOff>198646</xdr:colOff>
      <xdr:row>6</xdr:row>
      <xdr:rowOff>1657</xdr:rowOff>
    </xdr:from>
    <xdr:to>
      <xdr:col>12</xdr:col>
      <xdr:colOff>637900</xdr:colOff>
      <xdr:row>7</xdr:row>
      <xdr:rowOff>126724</xdr:rowOff>
    </xdr:to>
    <mc:AlternateContent xmlns:mc="http://schemas.openxmlformats.org/markup-compatibility/2006">
      <mc:Choice xmlns:a14="http://schemas.microsoft.com/office/drawing/2010/main" Requires="a14">
        <xdr:sp macro="" textlink="">
          <xdr:nvSpPr>
            <xdr:cNvPr id="21" name="CuadroTexto 20">
              <a:extLst>
                <a:ext uri="{FF2B5EF4-FFF2-40B4-BE49-F238E27FC236}">
                  <a16:creationId xmlns:a16="http://schemas.microsoft.com/office/drawing/2014/main" id="{AF7F0915-4F49-4DAF-97C1-2A88A1431945}"/>
                </a:ext>
              </a:extLst>
            </xdr:cNvPr>
            <xdr:cNvSpPr txBox="1"/>
          </xdr:nvSpPr>
          <xdr:spPr>
            <a:xfrm>
              <a:off x="9523621" y="1478032"/>
              <a:ext cx="1744179" cy="3155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sSup>
                      <m:sSupPr>
                        <m:ctrlPr>
                          <a:rPr lang="es-CL" sz="1100" b="0" i="1">
                            <a:solidFill>
                              <a:schemeClr val="dk1"/>
                            </a:solidFill>
                            <a:effectLst/>
                            <a:latin typeface="+mn-lt"/>
                            <a:ea typeface="+mn-ea"/>
                            <a:cs typeface="+mn-cs"/>
                          </a:rPr>
                        </m:ctrlPr>
                      </m:sSupPr>
                      <m:e>
                        <m:d>
                          <m:dPr>
                            <m:ctrlPr>
                              <a:rPr lang="es-CL" sz="1100" b="0" i="1">
                                <a:solidFill>
                                  <a:schemeClr val="dk1"/>
                                </a:solidFill>
                                <a:effectLst/>
                                <a:latin typeface="+mn-lt"/>
                                <a:ea typeface="+mn-ea"/>
                                <a:cs typeface="+mn-cs"/>
                              </a:rPr>
                            </m:ctrlPr>
                          </m:dPr>
                          <m:e>
                            <m:r>
                              <a:rPr lang="es-CL" sz="1100" b="0" i="1">
                                <a:solidFill>
                                  <a:schemeClr val="dk1"/>
                                </a:solidFill>
                                <a:effectLst/>
                                <a:latin typeface="+mn-lt"/>
                                <a:ea typeface="+mn-ea"/>
                                <a:cs typeface="+mn-cs"/>
                              </a:rPr>
                              <m:t>1+</m:t>
                            </m:r>
                            <m:r>
                              <a:rPr lang="es-CL" sz="1100" b="0" i="1">
                                <a:solidFill>
                                  <a:schemeClr val="dk1"/>
                                </a:solidFill>
                                <a:effectLst/>
                                <a:latin typeface="+mn-lt"/>
                                <a:ea typeface="+mn-ea"/>
                                <a:cs typeface="+mn-cs"/>
                              </a:rPr>
                              <m:t>𝑟</m:t>
                            </m:r>
                          </m:e>
                        </m:d>
                      </m:e>
                      <m:sup>
                        <m:r>
                          <a:rPr lang="es-CL" sz="1100" b="0" i="1">
                            <a:solidFill>
                              <a:schemeClr val="dk1"/>
                            </a:solidFill>
                            <a:effectLst/>
                            <a:latin typeface="+mn-lt"/>
                            <a:ea typeface="+mn-ea"/>
                            <a:cs typeface="+mn-cs"/>
                          </a:rPr>
                          <m:t>𝑇</m:t>
                        </m:r>
                      </m:sup>
                    </m:sSup>
                    <m:r>
                      <a:rPr lang="es-CL" sz="1100" b="0" i="1">
                        <a:solidFill>
                          <a:schemeClr val="dk1"/>
                        </a:solidFill>
                        <a:effectLst/>
                        <a:latin typeface="Cambria Math" panose="02040503050406030204" pitchFamily="18" charset="0"/>
                        <a:ea typeface="+mn-ea"/>
                        <a:cs typeface="+mn-cs"/>
                      </a:rPr>
                      <m:t>=</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r>
                      <a:rPr lang="es-CL" sz="1100" b="0" i="1">
                        <a:solidFill>
                          <a:schemeClr val="dk1"/>
                        </a:solidFill>
                        <a:effectLst/>
                        <a:latin typeface="Cambria Math" panose="02040503050406030204" pitchFamily="18" charset="0"/>
                        <a:ea typeface="+mn-ea"/>
                        <a:cs typeface="+mn-cs"/>
                      </a:rPr>
                      <m:t>(</m:t>
                    </m:r>
                    <m:r>
                      <a:rPr lang="es-CL" sz="1100" b="0" i="1">
                        <a:solidFill>
                          <a:schemeClr val="dk1"/>
                        </a:solidFill>
                        <a:effectLst/>
                        <a:latin typeface="Cambria Math" panose="02040503050406030204" pitchFamily="18" charset="0"/>
                        <a:ea typeface="+mn-ea"/>
                        <a:cs typeface="+mn-cs"/>
                      </a:rPr>
                      <m:t>𝑇</m:t>
                    </m:r>
                    <m:r>
                      <a:rPr lang="es-CL" sz="1100" b="0" i="1">
                        <a:solidFill>
                          <a:schemeClr val="dk1"/>
                        </a:solidFill>
                        <a:effectLst/>
                        <a:latin typeface="Cambria Math" panose="02040503050406030204" pitchFamily="18" charset="0"/>
                        <a:ea typeface="+mn-ea"/>
                        <a:cs typeface="+mn-cs"/>
                      </a:rPr>
                      <m:t>)</m:t>
                    </m:r>
                  </m:oMath>
                </m:oMathPara>
              </a14:m>
              <a:endParaRPr lang="es-CL" sz="1100"/>
            </a:p>
          </xdr:txBody>
        </xdr:sp>
      </mc:Choice>
      <mc:Fallback>
        <xdr:sp macro="" textlink="">
          <xdr:nvSpPr>
            <xdr:cNvPr id="21" name="CuadroTexto 20">
              <a:extLst>
                <a:ext uri="{FF2B5EF4-FFF2-40B4-BE49-F238E27FC236}">
                  <a16:creationId xmlns:a16="http://schemas.microsoft.com/office/drawing/2014/main" id="{AF7F0915-4F49-4DAF-97C1-2A88A1431945}"/>
                </a:ext>
              </a:extLst>
            </xdr:cNvPr>
            <xdr:cNvSpPr txBox="1"/>
          </xdr:nvSpPr>
          <xdr:spPr>
            <a:xfrm>
              <a:off x="9523621" y="1478032"/>
              <a:ext cx="1744179" cy="3155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𝑆_0∗(1+𝑟)^𝑇</a:t>
              </a:r>
              <a:r>
                <a:rPr lang="es-CL" sz="1100" b="0" i="0">
                  <a:solidFill>
                    <a:schemeClr val="dk1"/>
                  </a:solidFill>
                  <a:effectLst/>
                  <a:latin typeface="Cambria Math" panose="02040503050406030204" pitchFamily="18" charset="0"/>
                  <a:ea typeface="+mn-ea"/>
                  <a:cs typeface="+mn-cs"/>
                </a:rPr>
                <a:t>=𝐹_0 (𝑇)</a:t>
              </a:r>
              <a:endParaRPr lang="es-CL" sz="1100"/>
            </a:p>
          </xdr:txBody>
        </xdr:sp>
      </mc:Fallback>
    </mc:AlternateContent>
    <xdr:clientData/>
  </xdr:twoCellAnchor>
  <xdr:twoCellAnchor>
    <xdr:from>
      <xdr:col>11</xdr:col>
      <xdr:colOff>206790</xdr:colOff>
      <xdr:row>10</xdr:row>
      <xdr:rowOff>59773</xdr:rowOff>
    </xdr:from>
    <xdr:to>
      <xdr:col>12</xdr:col>
      <xdr:colOff>646044</xdr:colOff>
      <xdr:row>11</xdr:row>
      <xdr:rowOff>188015</xdr:rowOff>
    </xdr:to>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id="{BF23729E-D0D0-4A3B-A2E4-1C05331F05D5}"/>
                </a:ext>
              </a:extLst>
            </xdr:cNvPr>
            <xdr:cNvSpPr txBox="1"/>
          </xdr:nvSpPr>
          <xdr:spPr>
            <a:xfrm>
              <a:off x="9531765" y="2288623"/>
              <a:ext cx="1744179" cy="318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𝐹</m:t>
                        </m:r>
                      </m:e>
                      <m:sub>
                        <m:r>
                          <a:rPr lang="es-CL" sz="1100" b="0" i="1">
                            <a:solidFill>
                              <a:schemeClr val="dk1"/>
                            </a:solidFill>
                            <a:effectLst/>
                            <a:latin typeface="+mn-lt"/>
                            <a:ea typeface="+mn-ea"/>
                            <a:cs typeface="+mn-cs"/>
                          </a:rPr>
                          <m:t>0</m:t>
                        </m:r>
                      </m:sub>
                    </m:sSub>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mn-lt"/>
                            <a:ea typeface="+mn-ea"/>
                            <a:cs typeface="+mn-cs"/>
                          </a:rPr>
                          <m:t>𝑇</m:t>
                        </m:r>
                      </m:e>
                    </m:d>
                    <m:r>
                      <a:rPr lang="es-CL" sz="1100" b="0" i="1">
                        <a:solidFill>
                          <a:schemeClr val="dk1"/>
                        </a:solidFill>
                        <a:effectLst/>
                        <a:latin typeface="Cambria Math" panose="02040503050406030204" pitchFamily="18" charset="0"/>
                        <a:ea typeface="+mn-ea"/>
                        <a:cs typeface="+mn-cs"/>
                      </a:rPr>
                      <m:t>− </m:t>
                    </m:r>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sSup>
                      <m:sSupPr>
                        <m:ctrlPr>
                          <a:rPr lang="es-CL" sz="1100" b="0" i="1">
                            <a:solidFill>
                              <a:schemeClr val="dk1"/>
                            </a:solidFill>
                            <a:effectLst/>
                            <a:latin typeface="+mn-lt"/>
                            <a:ea typeface="+mn-ea"/>
                            <a:cs typeface="+mn-cs"/>
                          </a:rPr>
                        </m:ctrlPr>
                      </m:sSupPr>
                      <m:e>
                        <m:d>
                          <m:dPr>
                            <m:ctrlPr>
                              <a:rPr lang="es-CL" sz="1100" b="0" i="1">
                                <a:solidFill>
                                  <a:schemeClr val="dk1"/>
                                </a:solidFill>
                                <a:effectLst/>
                                <a:latin typeface="+mn-lt"/>
                                <a:ea typeface="+mn-ea"/>
                                <a:cs typeface="+mn-cs"/>
                              </a:rPr>
                            </m:ctrlPr>
                          </m:dPr>
                          <m:e>
                            <m:r>
                              <a:rPr lang="es-CL" sz="1100" b="0" i="1">
                                <a:solidFill>
                                  <a:schemeClr val="dk1"/>
                                </a:solidFill>
                                <a:effectLst/>
                                <a:latin typeface="+mn-lt"/>
                                <a:ea typeface="+mn-ea"/>
                                <a:cs typeface="+mn-cs"/>
                              </a:rPr>
                              <m:t>1+</m:t>
                            </m:r>
                            <m:r>
                              <a:rPr lang="es-CL" sz="1100" b="0" i="1">
                                <a:solidFill>
                                  <a:schemeClr val="dk1"/>
                                </a:solidFill>
                                <a:effectLst/>
                                <a:latin typeface="+mn-lt"/>
                                <a:ea typeface="+mn-ea"/>
                                <a:cs typeface="+mn-cs"/>
                              </a:rPr>
                              <m:t>𝑟</m:t>
                            </m:r>
                          </m:e>
                        </m:d>
                      </m:e>
                      <m:sup>
                        <m:r>
                          <a:rPr lang="es-CL" sz="1100" b="0" i="1">
                            <a:solidFill>
                              <a:schemeClr val="dk1"/>
                            </a:solidFill>
                            <a:effectLst/>
                            <a:latin typeface="+mn-lt"/>
                            <a:ea typeface="+mn-ea"/>
                            <a:cs typeface="+mn-cs"/>
                          </a:rPr>
                          <m:t>𝑇</m:t>
                        </m:r>
                      </m:sup>
                    </m:sSup>
                  </m:oMath>
                </m:oMathPara>
              </a14:m>
              <a:endParaRPr lang="es-CL" sz="1100"/>
            </a:p>
          </xdr:txBody>
        </xdr:sp>
      </mc:Choice>
      <mc:Fallback>
        <xdr:sp macro="" textlink="">
          <xdr:nvSpPr>
            <xdr:cNvPr id="22" name="CuadroTexto 21">
              <a:extLst>
                <a:ext uri="{FF2B5EF4-FFF2-40B4-BE49-F238E27FC236}">
                  <a16:creationId xmlns:a16="http://schemas.microsoft.com/office/drawing/2014/main" id="{BF23729E-D0D0-4A3B-A2E4-1C05331F05D5}"/>
                </a:ext>
              </a:extLst>
            </xdr:cNvPr>
            <xdr:cNvSpPr txBox="1"/>
          </xdr:nvSpPr>
          <xdr:spPr>
            <a:xfrm>
              <a:off x="9531765" y="2288623"/>
              <a:ext cx="1744179" cy="318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𝐹_0</a:t>
              </a:r>
              <a:r>
                <a:rPr lang="es-CL" sz="1100" b="0" i="0">
                  <a:solidFill>
                    <a:schemeClr val="dk1"/>
                  </a:solidFill>
                  <a:effectLst/>
                  <a:latin typeface="Cambria Math" panose="02040503050406030204" pitchFamily="18" charset="0"/>
                  <a:ea typeface="+mn-ea"/>
                  <a:cs typeface="+mn-cs"/>
                </a:rPr>
                <a:t> (</a:t>
              </a:r>
              <a:r>
                <a:rPr lang="es-CL" sz="1100" b="0" i="0">
                  <a:solidFill>
                    <a:schemeClr val="dk1"/>
                  </a:solidFill>
                  <a:effectLst/>
                  <a:latin typeface="+mn-lt"/>
                  <a:ea typeface="+mn-ea"/>
                  <a:cs typeface="+mn-cs"/>
                </a:rPr>
                <a:t>𝑇</a:t>
              </a:r>
              <a:r>
                <a:rPr lang="es-CL" sz="1100" b="0" i="0">
                  <a:solidFill>
                    <a:schemeClr val="dk1"/>
                  </a:solidFill>
                  <a:effectLst/>
                  <a:latin typeface="Cambria Math" panose="02040503050406030204" pitchFamily="18" charset="0"/>
                  <a:ea typeface="+mn-ea"/>
                  <a:cs typeface="+mn-cs"/>
                </a:rPr>
                <a:t>)− </a:t>
              </a:r>
              <a:r>
                <a:rPr lang="es-CL" sz="1100" b="0" i="0">
                  <a:solidFill>
                    <a:schemeClr val="dk1"/>
                  </a:solidFill>
                  <a:effectLst/>
                  <a:latin typeface="+mn-lt"/>
                  <a:ea typeface="+mn-ea"/>
                  <a:cs typeface="+mn-cs"/>
                </a:rPr>
                <a:t>𝑆_0∗(1+𝑟)^𝑇</a:t>
              </a:r>
              <a:endParaRPr lang="es-CL" sz="1100"/>
            </a:p>
          </xdr:txBody>
        </xdr:sp>
      </mc:Fallback>
    </mc:AlternateContent>
    <xdr:clientData/>
  </xdr:twoCellAnchor>
  <xdr:oneCellAnchor>
    <xdr:from>
      <xdr:col>14</xdr:col>
      <xdr:colOff>488949</xdr:colOff>
      <xdr:row>1</xdr:row>
      <xdr:rowOff>176704</xdr:rowOff>
    </xdr:from>
    <xdr:ext cx="473848" cy="173766"/>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FE9D182E-31DC-2BF6-CFD3-5E7E96AE8D98}"/>
                </a:ext>
              </a:extLst>
            </xdr:cNvPr>
            <xdr:cNvSpPr txBox="1"/>
          </xdr:nvSpPr>
          <xdr:spPr>
            <a:xfrm>
              <a:off x="13843656" y="741635"/>
              <a:ext cx="47384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L" sz="1100" b="0" i="1">
                            <a:latin typeface="Cambria Math" panose="02040503050406030204" pitchFamily="18" charset="0"/>
                          </a:rPr>
                        </m:ctrlPr>
                      </m:sSubPr>
                      <m:e>
                        <m:r>
                          <a:rPr lang="es-CL" sz="1100" b="0" i="1">
                            <a:latin typeface="Cambria Math" panose="02040503050406030204" pitchFamily="18" charset="0"/>
                          </a:rPr>
                          <m:t>𝑆</m:t>
                        </m:r>
                      </m:e>
                      <m:sub>
                        <m:r>
                          <a:rPr lang="es-CL" sz="1100" b="0" i="1">
                            <a:latin typeface="Cambria Math" panose="02040503050406030204" pitchFamily="18" charset="0"/>
                          </a:rPr>
                          <m:t>0</m:t>
                        </m:r>
                      </m:sub>
                    </m:sSub>
                    <m:r>
                      <a:rPr lang="es-CL" sz="1100" b="0" i="1">
                        <a:latin typeface="Cambria Math" panose="02040503050406030204" pitchFamily="18" charset="0"/>
                      </a:rPr>
                      <m:t>−</m:t>
                    </m:r>
                    <m:sSub>
                      <m:sSubPr>
                        <m:ctrlPr>
                          <a:rPr lang="es-CL" sz="1100" b="0" i="1">
                            <a:latin typeface="Cambria Math" panose="02040503050406030204" pitchFamily="18" charset="0"/>
                          </a:rPr>
                        </m:ctrlPr>
                      </m:sSubPr>
                      <m:e>
                        <m:r>
                          <a:rPr lang="es-CL" sz="1100" b="0" i="1">
                            <a:latin typeface="Cambria Math" panose="02040503050406030204" pitchFamily="18" charset="0"/>
                          </a:rPr>
                          <m:t>𝑆</m:t>
                        </m:r>
                      </m:e>
                      <m:sub>
                        <m:r>
                          <a:rPr lang="es-CL" sz="1100" b="0" i="1">
                            <a:latin typeface="Cambria Math" panose="02040503050406030204" pitchFamily="18" charset="0"/>
                          </a:rPr>
                          <m:t>𝑇</m:t>
                        </m:r>
                      </m:sub>
                    </m:sSub>
                  </m:oMath>
                </m:oMathPara>
              </a14:m>
              <a:endParaRPr lang="es-CL" sz="1100"/>
            </a:p>
          </xdr:txBody>
        </xdr:sp>
      </mc:Choice>
      <mc:Fallback>
        <xdr:sp macro="" textlink="">
          <xdr:nvSpPr>
            <xdr:cNvPr id="23" name="CuadroTexto 22">
              <a:extLst>
                <a:ext uri="{FF2B5EF4-FFF2-40B4-BE49-F238E27FC236}">
                  <a16:creationId xmlns:a16="http://schemas.microsoft.com/office/drawing/2014/main" id="{FE9D182E-31DC-2BF6-CFD3-5E7E96AE8D98}"/>
                </a:ext>
              </a:extLst>
            </xdr:cNvPr>
            <xdr:cNvSpPr txBox="1"/>
          </xdr:nvSpPr>
          <xdr:spPr>
            <a:xfrm>
              <a:off x="13843656" y="741635"/>
              <a:ext cx="47384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𝑆_0−𝑆_𝑇</a:t>
              </a:r>
              <a:endParaRPr lang="es-CL" sz="1100"/>
            </a:p>
          </xdr:txBody>
        </xdr:sp>
      </mc:Fallback>
    </mc:AlternateContent>
    <xdr:clientData/>
  </xdr:oneCellAnchor>
  <xdr:oneCellAnchor>
    <xdr:from>
      <xdr:col>15</xdr:col>
      <xdr:colOff>386802</xdr:colOff>
      <xdr:row>1</xdr:row>
      <xdr:rowOff>183055</xdr:rowOff>
    </xdr:from>
    <xdr:ext cx="680250" cy="173766"/>
    <mc:AlternateContent xmlns:mc="http://schemas.openxmlformats.org/markup-compatibility/2006">
      <mc:Choice xmlns:a14="http://schemas.microsoft.com/office/drawing/2010/main" Requires="a14">
        <xdr:sp macro="" textlink="">
          <xdr:nvSpPr>
            <xdr:cNvPr id="25" name="CuadroTexto 24">
              <a:extLst>
                <a:ext uri="{FF2B5EF4-FFF2-40B4-BE49-F238E27FC236}">
                  <a16:creationId xmlns:a16="http://schemas.microsoft.com/office/drawing/2014/main" id="{02E2B64C-EE57-50FF-FEB8-93C0E7CA7512}"/>
                </a:ext>
              </a:extLst>
            </xdr:cNvPr>
            <xdr:cNvSpPr txBox="1"/>
          </xdr:nvSpPr>
          <xdr:spPr>
            <a:xfrm>
              <a:off x="15226095" y="747986"/>
              <a:ext cx="680250"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L" sz="1100" b="0" i="1">
                            <a:latin typeface="Cambria Math" panose="02040503050406030204" pitchFamily="18" charset="0"/>
                          </a:rPr>
                        </m:ctrlPr>
                      </m:sSubPr>
                      <m:e>
                        <m:r>
                          <a:rPr lang="es-CL" sz="1100" b="0" i="1">
                            <a:latin typeface="Cambria Math" panose="02040503050406030204" pitchFamily="18" charset="0"/>
                          </a:rPr>
                          <m:t>𝐹</m:t>
                        </m:r>
                      </m:e>
                      <m:sub>
                        <m:r>
                          <a:rPr lang="es-CL" sz="1100" b="0" i="1">
                            <a:latin typeface="Cambria Math" panose="02040503050406030204" pitchFamily="18" charset="0"/>
                          </a:rPr>
                          <m:t>0</m:t>
                        </m:r>
                      </m:sub>
                    </m:sSub>
                    <m:d>
                      <m:dPr>
                        <m:ctrlPr>
                          <a:rPr lang="es-CL" sz="1100" b="0" i="1">
                            <a:latin typeface="Cambria Math" panose="02040503050406030204" pitchFamily="18" charset="0"/>
                          </a:rPr>
                        </m:ctrlPr>
                      </m:dPr>
                      <m:e>
                        <m:r>
                          <a:rPr lang="es-CL" sz="1100" b="0" i="1">
                            <a:latin typeface="Cambria Math" panose="02040503050406030204" pitchFamily="18" charset="0"/>
                          </a:rPr>
                          <m:t>𝑇</m:t>
                        </m:r>
                      </m:e>
                    </m:d>
                    <m:r>
                      <a:rPr lang="es-CL" sz="1100" b="0" i="1">
                        <a:latin typeface="Cambria Math" panose="02040503050406030204" pitchFamily="18" charset="0"/>
                      </a:rPr>
                      <m:t>−</m:t>
                    </m:r>
                    <m:sSub>
                      <m:sSubPr>
                        <m:ctrlPr>
                          <a:rPr lang="es-CL" sz="1100" b="0" i="1">
                            <a:latin typeface="Cambria Math" panose="02040503050406030204" pitchFamily="18" charset="0"/>
                          </a:rPr>
                        </m:ctrlPr>
                      </m:sSubPr>
                      <m:e>
                        <m:r>
                          <a:rPr lang="es-CL" sz="1100" b="0" i="1">
                            <a:latin typeface="Cambria Math" panose="02040503050406030204" pitchFamily="18" charset="0"/>
                          </a:rPr>
                          <m:t>𝑆</m:t>
                        </m:r>
                      </m:e>
                      <m:sub>
                        <m:r>
                          <a:rPr lang="es-CL" sz="1100" b="0" i="1">
                            <a:latin typeface="Cambria Math" panose="02040503050406030204" pitchFamily="18" charset="0"/>
                          </a:rPr>
                          <m:t>𝑇</m:t>
                        </m:r>
                      </m:sub>
                    </m:sSub>
                  </m:oMath>
                </m:oMathPara>
              </a14:m>
              <a:endParaRPr lang="es-CL" sz="1100"/>
            </a:p>
          </xdr:txBody>
        </xdr:sp>
      </mc:Choice>
      <mc:Fallback>
        <xdr:sp macro="" textlink="">
          <xdr:nvSpPr>
            <xdr:cNvPr id="25" name="CuadroTexto 24">
              <a:extLst>
                <a:ext uri="{FF2B5EF4-FFF2-40B4-BE49-F238E27FC236}">
                  <a16:creationId xmlns:a16="http://schemas.microsoft.com/office/drawing/2014/main" id="{02E2B64C-EE57-50FF-FEB8-93C0E7CA7512}"/>
                </a:ext>
              </a:extLst>
            </xdr:cNvPr>
            <xdr:cNvSpPr txBox="1"/>
          </xdr:nvSpPr>
          <xdr:spPr>
            <a:xfrm>
              <a:off x="15226095" y="747986"/>
              <a:ext cx="680250"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𝐹_0 (𝑇)−𝑆_𝑇</a:t>
              </a:r>
              <a:endParaRPr lang="es-CL" sz="1100"/>
            </a:p>
          </xdr:txBody>
        </xdr:sp>
      </mc:Fallback>
    </mc:AlternateContent>
    <xdr:clientData/>
  </xdr:oneCellAnchor>
  <xdr:oneCellAnchor>
    <xdr:from>
      <xdr:col>16</xdr:col>
      <xdr:colOff>278305</xdr:colOff>
      <xdr:row>1</xdr:row>
      <xdr:rowOff>160173</xdr:rowOff>
    </xdr:from>
    <xdr:ext cx="999824" cy="173766"/>
    <mc:AlternateContent xmlns:mc="http://schemas.openxmlformats.org/markup-compatibility/2006">
      <mc:Choice xmlns:a14="http://schemas.microsoft.com/office/drawing/2010/main" Requires="a14">
        <xdr:sp macro="" textlink="">
          <xdr:nvSpPr>
            <xdr:cNvPr id="26" name="CuadroTexto 25">
              <a:extLst>
                <a:ext uri="{FF2B5EF4-FFF2-40B4-BE49-F238E27FC236}">
                  <a16:creationId xmlns:a16="http://schemas.microsoft.com/office/drawing/2014/main" id="{DB1D58C3-C1B2-459F-9E60-CAD6F3F66CAC}"/>
                </a:ext>
              </a:extLst>
            </xdr:cNvPr>
            <xdr:cNvSpPr txBox="1"/>
          </xdr:nvSpPr>
          <xdr:spPr>
            <a:xfrm>
              <a:off x="16602184" y="725104"/>
              <a:ext cx="999824"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L" sz="1100" b="0" i="1">
                        <a:latin typeface="Cambria Math" panose="02040503050406030204" pitchFamily="18" charset="0"/>
                      </a:rPr>
                      <m:t>𝐿𝑜𝑛</m:t>
                    </m:r>
                    <m:sSub>
                      <m:sSubPr>
                        <m:ctrlPr>
                          <a:rPr lang="es-CL" sz="1100" b="0" i="1">
                            <a:latin typeface="Cambria Math" panose="02040503050406030204" pitchFamily="18" charset="0"/>
                          </a:rPr>
                        </m:ctrlPr>
                      </m:sSubPr>
                      <m:e>
                        <m:r>
                          <a:rPr lang="es-CL" sz="1100" b="0" i="1">
                            <a:latin typeface="Cambria Math" panose="02040503050406030204" pitchFamily="18" charset="0"/>
                          </a:rPr>
                          <m:t>𝑔</m:t>
                        </m:r>
                      </m:e>
                      <m:sub>
                        <m:r>
                          <a:rPr lang="es-CL" sz="1100" b="0" i="1">
                            <a:latin typeface="Cambria Math" panose="02040503050406030204" pitchFamily="18" charset="0"/>
                          </a:rPr>
                          <m:t>𝑆</m:t>
                        </m:r>
                      </m:sub>
                    </m:sSub>
                    <m:r>
                      <a:rPr lang="es-CL" sz="1100" b="0" i="1">
                        <a:latin typeface="Cambria Math" panose="02040503050406030204" pitchFamily="18" charset="0"/>
                      </a:rPr>
                      <m:t>+</m:t>
                    </m:r>
                    <m:r>
                      <a:rPr lang="es-CL" sz="1100" b="0" i="1">
                        <a:latin typeface="Cambria Math" panose="02040503050406030204" pitchFamily="18" charset="0"/>
                      </a:rPr>
                      <m:t>𝑆h𝑜𝑟</m:t>
                    </m:r>
                    <m:sSub>
                      <m:sSubPr>
                        <m:ctrlPr>
                          <a:rPr lang="es-CL" sz="1100" b="0" i="1">
                            <a:latin typeface="Cambria Math" panose="02040503050406030204" pitchFamily="18" charset="0"/>
                          </a:rPr>
                        </m:ctrlPr>
                      </m:sSubPr>
                      <m:e>
                        <m:r>
                          <a:rPr lang="es-CL" sz="1100" b="0" i="1">
                            <a:latin typeface="Cambria Math" panose="02040503050406030204" pitchFamily="18" charset="0"/>
                          </a:rPr>
                          <m:t>𝑡</m:t>
                        </m:r>
                      </m:e>
                      <m:sub>
                        <m:r>
                          <a:rPr lang="es-CL" sz="1100" b="0" i="1">
                            <a:latin typeface="Cambria Math" panose="02040503050406030204" pitchFamily="18" charset="0"/>
                          </a:rPr>
                          <m:t>𝐹</m:t>
                        </m:r>
                      </m:sub>
                    </m:sSub>
                  </m:oMath>
                </m:oMathPara>
              </a14:m>
              <a:endParaRPr lang="es-CL" sz="1100"/>
            </a:p>
          </xdr:txBody>
        </xdr:sp>
      </mc:Choice>
      <mc:Fallback>
        <xdr:sp macro="" textlink="">
          <xdr:nvSpPr>
            <xdr:cNvPr id="26" name="CuadroTexto 25">
              <a:extLst>
                <a:ext uri="{FF2B5EF4-FFF2-40B4-BE49-F238E27FC236}">
                  <a16:creationId xmlns:a16="http://schemas.microsoft.com/office/drawing/2014/main" id="{DB1D58C3-C1B2-459F-9E60-CAD6F3F66CAC}"/>
                </a:ext>
              </a:extLst>
            </xdr:cNvPr>
            <xdr:cNvSpPr txBox="1"/>
          </xdr:nvSpPr>
          <xdr:spPr>
            <a:xfrm>
              <a:off x="16602184" y="725104"/>
              <a:ext cx="999824"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𝐿𝑜𝑛𝑔_𝑆+𝑆ℎ𝑜𝑟𝑡_𝐹</a:t>
              </a:r>
              <a:endParaRPr lang="es-CL" sz="1100"/>
            </a:p>
          </xdr:txBody>
        </xdr:sp>
      </mc:Fallback>
    </mc:AlternateContent>
    <xdr:clientData/>
  </xdr:oneCellAnchor>
  <xdr:twoCellAnchor>
    <xdr:from>
      <xdr:col>11</xdr:col>
      <xdr:colOff>201821</xdr:colOff>
      <xdr:row>7</xdr:row>
      <xdr:rowOff>154057</xdr:rowOff>
    </xdr:from>
    <xdr:to>
      <xdr:col>12</xdr:col>
      <xdr:colOff>641075</xdr:colOff>
      <xdr:row>9</xdr:row>
      <xdr:rowOff>94974</xdr:rowOff>
    </xdr:to>
    <mc:AlternateContent xmlns:mc="http://schemas.openxmlformats.org/markup-compatibility/2006">
      <mc:Choice xmlns:a14="http://schemas.microsoft.com/office/drawing/2010/main" Requires="a14">
        <xdr:sp macro="" textlink="">
          <xdr:nvSpPr>
            <xdr:cNvPr id="27" name="CuadroTexto 26">
              <a:extLst>
                <a:ext uri="{FF2B5EF4-FFF2-40B4-BE49-F238E27FC236}">
                  <a16:creationId xmlns:a16="http://schemas.microsoft.com/office/drawing/2014/main" id="{B8E9B866-E970-4305-A6ED-200351FE4DE4}"/>
                </a:ext>
              </a:extLst>
            </xdr:cNvPr>
            <xdr:cNvSpPr txBox="1"/>
          </xdr:nvSpPr>
          <xdr:spPr>
            <a:xfrm>
              <a:off x="9526796" y="1820932"/>
              <a:ext cx="1744179" cy="3123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sSup>
                      <m:sSupPr>
                        <m:ctrlPr>
                          <a:rPr lang="es-CL" sz="1100" b="0" i="1">
                            <a:solidFill>
                              <a:schemeClr val="dk1"/>
                            </a:solidFill>
                            <a:effectLst/>
                            <a:latin typeface="Cambria Math" panose="02040503050406030204" pitchFamily="18" charset="0"/>
                            <a:ea typeface="+mn-ea"/>
                            <a:cs typeface="+mn-cs"/>
                          </a:rPr>
                        </m:ctrlPr>
                      </m:sSupPr>
                      <m:e>
                        <m:r>
                          <a:rPr lang="es-CL" sz="1100" b="0" i="1">
                            <a:solidFill>
                              <a:schemeClr val="dk1"/>
                            </a:solidFill>
                            <a:effectLst/>
                            <a:latin typeface="Cambria Math" panose="02040503050406030204" pitchFamily="18" charset="0"/>
                            <a:ea typeface="+mn-ea"/>
                            <a:cs typeface="+mn-cs"/>
                          </a:rPr>
                          <m:t>𝑒</m:t>
                        </m:r>
                      </m:e>
                      <m:sup>
                        <m:r>
                          <a:rPr lang="es-CL" sz="1100" b="0" i="1">
                            <a:solidFill>
                              <a:schemeClr val="dk1"/>
                            </a:solidFill>
                            <a:effectLst/>
                            <a:latin typeface="Cambria Math" panose="02040503050406030204" pitchFamily="18" charset="0"/>
                            <a:ea typeface="+mn-ea"/>
                            <a:cs typeface="+mn-cs"/>
                          </a:rPr>
                          <m:t>𝑟𝑇</m:t>
                        </m:r>
                      </m:sup>
                    </m:sSup>
                    <m:r>
                      <a:rPr lang="es-CL" sz="1100" b="0" i="1">
                        <a:solidFill>
                          <a:schemeClr val="dk1"/>
                        </a:solidFill>
                        <a:effectLst/>
                        <a:latin typeface="Cambria Math" panose="02040503050406030204" pitchFamily="18" charset="0"/>
                        <a:ea typeface="+mn-ea"/>
                        <a:cs typeface="+mn-cs"/>
                      </a:rPr>
                      <m:t>=</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r>
                      <a:rPr lang="es-CL" sz="1100" b="0" i="1">
                        <a:solidFill>
                          <a:schemeClr val="dk1"/>
                        </a:solidFill>
                        <a:effectLst/>
                        <a:latin typeface="Cambria Math" panose="02040503050406030204" pitchFamily="18" charset="0"/>
                        <a:ea typeface="+mn-ea"/>
                        <a:cs typeface="+mn-cs"/>
                      </a:rPr>
                      <m:t>(</m:t>
                    </m:r>
                    <m:r>
                      <a:rPr lang="es-CL" sz="1100" b="0" i="1">
                        <a:solidFill>
                          <a:schemeClr val="dk1"/>
                        </a:solidFill>
                        <a:effectLst/>
                        <a:latin typeface="Cambria Math" panose="02040503050406030204" pitchFamily="18" charset="0"/>
                        <a:ea typeface="+mn-ea"/>
                        <a:cs typeface="+mn-cs"/>
                      </a:rPr>
                      <m:t>𝑇</m:t>
                    </m:r>
                    <m:r>
                      <a:rPr lang="es-CL" sz="1100" b="0" i="1">
                        <a:solidFill>
                          <a:schemeClr val="dk1"/>
                        </a:solidFill>
                        <a:effectLst/>
                        <a:latin typeface="Cambria Math" panose="02040503050406030204" pitchFamily="18" charset="0"/>
                        <a:ea typeface="+mn-ea"/>
                        <a:cs typeface="+mn-cs"/>
                      </a:rPr>
                      <m:t>)</m:t>
                    </m:r>
                  </m:oMath>
                </m:oMathPara>
              </a14:m>
              <a:endParaRPr lang="es-CL" sz="1100"/>
            </a:p>
          </xdr:txBody>
        </xdr:sp>
      </mc:Choice>
      <mc:Fallback>
        <xdr:sp macro="" textlink="">
          <xdr:nvSpPr>
            <xdr:cNvPr id="27" name="CuadroTexto 26">
              <a:extLst>
                <a:ext uri="{FF2B5EF4-FFF2-40B4-BE49-F238E27FC236}">
                  <a16:creationId xmlns:a16="http://schemas.microsoft.com/office/drawing/2014/main" id="{B8E9B866-E970-4305-A6ED-200351FE4DE4}"/>
                </a:ext>
              </a:extLst>
            </xdr:cNvPr>
            <xdr:cNvSpPr txBox="1"/>
          </xdr:nvSpPr>
          <xdr:spPr>
            <a:xfrm>
              <a:off x="9526796" y="1820932"/>
              <a:ext cx="1744179" cy="3123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𝑆_0∗</a:t>
              </a:r>
              <a:r>
                <a:rPr lang="es-CL" sz="1100" b="0" i="0">
                  <a:solidFill>
                    <a:schemeClr val="dk1"/>
                  </a:solidFill>
                  <a:effectLst/>
                  <a:latin typeface="Cambria Math" panose="02040503050406030204" pitchFamily="18" charset="0"/>
                  <a:ea typeface="+mn-ea"/>
                  <a:cs typeface="+mn-cs"/>
                </a:rPr>
                <a:t>𝑒^𝑟𝑇=𝐹_0 (𝑇)</a:t>
              </a:r>
              <a:endParaRPr lang="es-CL" sz="1100"/>
            </a:p>
          </xdr:txBody>
        </xdr:sp>
      </mc:Fallback>
    </mc:AlternateContent>
    <xdr:clientData/>
  </xdr:twoCellAnchor>
  <xdr:twoCellAnchor editAs="oneCell">
    <xdr:from>
      <xdr:col>0</xdr:col>
      <xdr:colOff>0</xdr:colOff>
      <xdr:row>54</xdr:row>
      <xdr:rowOff>180974</xdr:rowOff>
    </xdr:from>
    <xdr:to>
      <xdr:col>9</xdr:col>
      <xdr:colOff>638624</xdr:colOff>
      <xdr:row>77</xdr:row>
      <xdr:rowOff>180974</xdr:rowOff>
    </xdr:to>
    <xdr:pic>
      <xdr:nvPicPr>
        <xdr:cNvPr id="28" name="Imagen 27">
          <a:extLst>
            <a:ext uri="{FF2B5EF4-FFF2-40B4-BE49-F238E27FC236}">
              <a16:creationId xmlns:a16="http://schemas.microsoft.com/office/drawing/2014/main" id="{9324ECF5-C75D-4F20-B419-72ED15FDAD06}"/>
            </a:ext>
          </a:extLst>
        </xdr:cNvPr>
        <xdr:cNvPicPr>
          <a:picLocks noChangeAspect="1"/>
        </xdr:cNvPicPr>
      </xdr:nvPicPr>
      <xdr:blipFill>
        <a:blip xmlns:r="http://schemas.openxmlformats.org/officeDocument/2006/relationships" r:embed="rId5"/>
        <a:stretch>
          <a:fillRect/>
        </a:stretch>
      </xdr:blipFill>
      <xdr:spPr>
        <a:xfrm>
          <a:off x="0" y="10448924"/>
          <a:ext cx="7629974" cy="4162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342900</xdr:colOff>
      <xdr:row>8</xdr:row>
      <xdr:rowOff>114140</xdr:rowOff>
    </xdr:to>
    <xdr:pic>
      <xdr:nvPicPr>
        <xdr:cNvPr id="2" name="Imagen 1">
          <a:extLst>
            <a:ext uri="{FF2B5EF4-FFF2-40B4-BE49-F238E27FC236}">
              <a16:creationId xmlns:a16="http://schemas.microsoft.com/office/drawing/2014/main" id="{C77DD9B2-73AE-C53E-BE4C-9FC1C2DBD43B}"/>
            </a:ext>
          </a:extLst>
        </xdr:cNvPr>
        <xdr:cNvPicPr>
          <a:picLocks noChangeAspect="1"/>
        </xdr:cNvPicPr>
      </xdr:nvPicPr>
      <xdr:blipFill>
        <a:blip xmlns:r="http://schemas.openxmlformats.org/officeDocument/2006/relationships" r:embed="rId1"/>
        <a:stretch>
          <a:fillRect/>
        </a:stretch>
      </xdr:blipFill>
      <xdr:spPr>
        <a:xfrm>
          <a:off x="0" y="0"/>
          <a:ext cx="4305300" cy="1561940"/>
        </a:xfrm>
        <a:prstGeom prst="rect">
          <a:avLst/>
        </a:prstGeom>
      </xdr:spPr>
    </xdr:pic>
    <xdr:clientData/>
  </xdr:twoCellAnchor>
  <xdr:oneCellAnchor>
    <xdr:from>
      <xdr:col>1</xdr:col>
      <xdr:colOff>19050</xdr:colOff>
      <xdr:row>14</xdr:row>
      <xdr:rowOff>1587</xdr:rowOff>
    </xdr:from>
    <xdr:ext cx="160172" cy="173766"/>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5AD152CD-89E2-B85A-711C-B3566586CADA}"/>
                </a:ext>
              </a:extLst>
            </xdr:cNvPr>
            <xdr:cNvSpPr txBox="1"/>
          </xdr:nvSpPr>
          <xdr:spPr>
            <a:xfrm>
              <a:off x="781050" y="2535237"/>
              <a:ext cx="160172"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L" sz="1100" b="0" i="1">
                            <a:latin typeface="Cambria Math" panose="02040503050406030204" pitchFamily="18" charset="0"/>
                          </a:rPr>
                        </m:ctrlPr>
                      </m:sSubPr>
                      <m:e>
                        <m:r>
                          <a:rPr lang="es-CL" sz="1100" b="0" i="1">
                            <a:latin typeface="Cambria Math" panose="02040503050406030204" pitchFamily="18" charset="0"/>
                          </a:rPr>
                          <m:t>𝑆</m:t>
                        </m:r>
                      </m:e>
                      <m:sub>
                        <m:r>
                          <a:rPr lang="es-CL" sz="1100" b="0" i="1">
                            <a:latin typeface="Cambria Math" panose="02040503050406030204" pitchFamily="18" charset="0"/>
                          </a:rPr>
                          <m:t>0</m:t>
                        </m:r>
                      </m:sub>
                    </m:sSub>
                  </m:oMath>
                </m:oMathPara>
              </a14:m>
              <a:endParaRPr lang="es-CL" sz="1100" b="0"/>
            </a:p>
          </xdr:txBody>
        </xdr:sp>
      </mc:Choice>
      <mc:Fallback>
        <xdr:sp macro="" textlink="">
          <xdr:nvSpPr>
            <xdr:cNvPr id="3" name="CuadroTexto 2">
              <a:extLst>
                <a:ext uri="{FF2B5EF4-FFF2-40B4-BE49-F238E27FC236}">
                  <a16:creationId xmlns:a16="http://schemas.microsoft.com/office/drawing/2014/main" id="{5AD152CD-89E2-B85A-711C-B3566586CADA}"/>
                </a:ext>
              </a:extLst>
            </xdr:cNvPr>
            <xdr:cNvSpPr txBox="1"/>
          </xdr:nvSpPr>
          <xdr:spPr>
            <a:xfrm>
              <a:off x="781050" y="2535237"/>
              <a:ext cx="160172"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𝑆_0</a:t>
              </a:r>
              <a:endParaRPr lang="es-CL" sz="1100" b="0"/>
            </a:p>
          </xdr:txBody>
        </xdr:sp>
      </mc:Fallback>
    </mc:AlternateContent>
    <xdr:clientData/>
  </xdr:oneCellAnchor>
  <xdr:oneCellAnchor>
    <xdr:from>
      <xdr:col>2</xdr:col>
      <xdr:colOff>342900</xdr:colOff>
      <xdr:row>21</xdr:row>
      <xdr:rowOff>173037</xdr:rowOff>
    </xdr:from>
    <xdr:ext cx="171907" cy="173766"/>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23E950FF-12D8-4C2D-91D4-E3BA3216F2A8}"/>
                </a:ext>
              </a:extLst>
            </xdr:cNvPr>
            <xdr:cNvSpPr txBox="1"/>
          </xdr:nvSpPr>
          <xdr:spPr>
            <a:xfrm>
              <a:off x="2009775" y="3973512"/>
              <a:ext cx="171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L" sz="1100" b="0" i="1">
                            <a:latin typeface="Cambria Math" panose="02040503050406030204" pitchFamily="18" charset="0"/>
                          </a:rPr>
                        </m:ctrlPr>
                      </m:sSubPr>
                      <m:e>
                        <m:r>
                          <a:rPr lang="es-CL" sz="1100" b="0" i="1">
                            <a:latin typeface="Cambria Math" panose="02040503050406030204" pitchFamily="18" charset="0"/>
                          </a:rPr>
                          <m:t>𝑆</m:t>
                        </m:r>
                      </m:e>
                      <m:sub>
                        <m:r>
                          <a:rPr lang="es-CL" sz="1100" b="0" i="1">
                            <a:latin typeface="Cambria Math" panose="02040503050406030204" pitchFamily="18" charset="0"/>
                          </a:rPr>
                          <m:t>𝑇</m:t>
                        </m:r>
                      </m:sub>
                    </m:sSub>
                  </m:oMath>
                </m:oMathPara>
              </a14:m>
              <a:endParaRPr lang="es-CL" sz="1100" b="0"/>
            </a:p>
          </xdr:txBody>
        </xdr:sp>
      </mc:Choice>
      <mc:Fallback>
        <xdr:sp macro="" textlink="">
          <xdr:nvSpPr>
            <xdr:cNvPr id="4" name="CuadroTexto 3">
              <a:extLst>
                <a:ext uri="{FF2B5EF4-FFF2-40B4-BE49-F238E27FC236}">
                  <a16:creationId xmlns:a16="http://schemas.microsoft.com/office/drawing/2014/main" id="{23E950FF-12D8-4C2D-91D4-E3BA3216F2A8}"/>
                </a:ext>
              </a:extLst>
            </xdr:cNvPr>
            <xdr:cNvSpPr txBox="1"/>
          </xdr:nvSpPr>
          <xdr:spPr>
            <a:xfrm>
              <a:off x="2009775" y="3973512"/>
              <a:ext cx="171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𝑆_𝑇</a:t>
              </a:r>
              <a:endParaRPr lang="es-CL" sz="1100" b="0"/>
            </a:p>
          </xdr:txBody>
        </xdr:sp>
      </mc:Fallback>
    </mc:AlternateContent>
    <xdr:clientData/>
  </xdr:oneCellAnchor>
  <xdr:oneCellAnchor>
    <xdr:from>
      <xdr:col>1</xdr:col>
      <xdr:colOff>676275</xdr:colOff>
      <xdr:row>26</xdr:row>
      <xdr:rowOff>179387</xdr:rowOff>
    </xdr:from>
    <xdr:ext cx="171907" cy="173766"/>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77732C58-BDC9-41F2-86FF-7E37352D43A1}"/>
                </a:ext>
              </a:extLst>
            </xdr:cNvPr>
            <xdr:cNvSpPr txBox="1"/>
          </xdr:nvSpPr>
          <xdr:spPr>
            <a:xfrm>
              <a:off x="1438275" y="5065712"/>
              <a:ext cx="171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s-CL" sz="1100" b="0" i="1">
                            <a:latin typeface="Cambria Math" panose="02040503050406030204" pitchFamily="18" charset="0"/>
                          </a:rPr>
                        </m:ctrlPr>
                      </m:sSubPr>
                      <m:e>
                        <m:r>
                          <a:rPr lang="es-CL" sz="1100" b="0" i="1">
                            <a:latin typeface="Cambria Math" panose="02040503050406030204" pitchFamily="18" charset="0"/>
                          </a:rPr>
                          <m:t>𝑆</m:t>
                        </m:r>
                      </m:e>
                      <m:sub>
                        <m:r>
                          <a:rPr lang="es-CL" sz="1100" b="0" i="1">
                            <a:latin typeface="Cambria Math" panose="02040503050406030204" pitchFamily="18" charset="0"/>
                          </a:rPr>
                          <m:t>𝑇</m:t>
                        </m:r>
                      </m:sub>
                    </m:sSub>
                  </m:oMath>
                </m:oMathPara>
              </a14:m>
              <a:endParaRPr lang="es-CL" sz="1100" b="0"/>
            </a:p>
          </xdr:txBody>
        </xdr:sp>
      </mc:Choice>
      <mc:Fallback>
        <xdr:sp macro="" textlink="">
          <xdr:nvSpPr>
            <xdr:cNvPr id="5" name="CuadroTexto 4">
              <a:extLst>
                <a:ext uri="{FF2B5EF4-FFF2-40B4-BE49-F238E27FC236}">
                  <a16:creationId xmlns:a16="http://schemas.microsoft.com/office/drawing/2014/main" id="{77732C58-BDC9-41F2-86FF-7E37352D43A1}"/>
                </a:ext>
              </a:extLst>
            </xdr:cNvPr>
            <xdr:cNvSpPr txBox="1"/>
          </xdr:nvSpPr>
          <xdr:spPr>
            <a:xfrm>
              <a:off x="1438275" y="5065712"/>
              <a:ext cx="17190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b="0" i="0">
                  <a:latin typeface="Cambria Math" panose="02040503050406030204" pitchFamily="18" charset="0"/>
                </a:rPr>
                <a:t>𝑆_𝑇</a:t>
              </a:r>
              <a:endParaRPr lang="es-CL" sz="1100" b="0"/>
            </a:p>
          </xdr:txBody>
        </xdr:sp>
      </mc:Fallback>
    </mc:AlternateContent>
    <xdr:clientData/>
  </xdr:oneCellAnchor>
  <xdr:twoCellAnchor>
    <xdr:from>
      <xdr:col>5</xdr:col>
      <xdr:colOff>434975</xdr:colOff>
      <xdr:row>26</xdr:row>
      <xdr:rowOff>149225</xdr:rowOff>
    </xdr:from>
    <xdr:to>
      <xdr:col>8</xdr:col>
      <xdr:colOff>85725</xdr:colOff>
      <xdr:row>28</xdr:row>
      <xdr:rowOff>104775</xdr:rowOff>
    </xdr:to>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2D40D337-CFA2-4CEC-BD97-F4CD9F41DCCB}"/>
                </a:ext>
              </a:extLst>
            </xdr:cNvPr>
            <xdr:cNvSpPr txBox="1"/>
          </xdr:nvSpPr>
          <xdr:spPr>
            <a:xfrm>
              <a:off x="5159375" y="5035550"/>
              <a:ext cx="193675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sSup>
                      <m:sSupPr>
                        <m:ctrlPr>
                          <a:rPr lang="es-CL" sz="1100" b="0" i="1">
                            <a:solidFill>
                              <a:schemeClr val="dk1"/>
                            </a:solidFill>
                            <a:effectLst/>
                            <a:latin typeface="+mn-lt"/>
                            <a:ea typeface="+mn-ea"/>
                            <a:cs typeface="+mn-cs"/>
                          </a:rPr>
                        </m:ctrlPr>
                      </m:sSupPr>
                      <m:e>
                        <m:d>
                          <m:dPr>
                            <m:ctrlPr>
                              <a:rPr lang="es-CL" sz="1100" b="0" i="1">
                                <a:solidFill>
                                  <a:schemeClr val="dk1"/>
                                </a:solidFill>
                                <a:effectLst/>
                                <a:latin typeface="+mn-lt"/>
                                <a:ea typeface="+mn-ea"/>
                                <a:cs typeface="+mn-cs"/>
                              </a:rPr>
                            </m:ctrlPr>
                          </m:dPr>
                          <m:e>
                            <m:r>
                              <a:rPr lang="es-CL" sz="1100" b="0" i="1">
                                <a:solidFill>
                                  <a:schemeClr val="dk1"/>
                                </a:solidFill>
                                <a:effectLst/>
                                <a:latin typeface="+mn-lt"/>
                                <a:ea typeface="+mn-ea"/>
                                <a:cs typeface="+mn-cs"/>
                              </a:rPr>
                              <m:t>1+</m:t>
                            </m:r>
                            <m:r>
                              <a:rPr lang="es-CL" sz="1100" b="0" i="1">
                                <a:solidFill>
                                  <a:schemeClr val="dk1"/>
                                </a:solidFill>
                                <a:effectLst/>
                                <a:latin typeface="+mn-lt"/>
                                <a:ea typeface="+mn-ea"/>
                                <a:cs typeface="+mn-cs"/>
                              </a:rPr>
                              <m:t>𝑟</m:t>
                            </m:r>
                          </m:e>
                        </m:d>
                      </m:e>
                      <m:sup>
                        <m:r>
                          <a:rPr lang="es-CL" sz="1100" b="0" i="1">
                            <a:solidFill>
                              <a:schemeClr val="dk1"/>
                            </a:solidFill>
                            <a:effectLst/>
                            <a:latin typeface="+mn-lt"/>
                            <a:ea typeface="+mn-ea"/>
                            <a:cs typeface="+mn-cs"/>
                          </a:rPr>
                          <m:t>𝑇</m:t>
                        </m:r>
                      </m:sup>
                    </m:sSup>
                    <m:r>
                      <a:rPr lang="es-CL" sz="1100" b="0" i="1">
                        <a:solidFill>
                          <a:schemeClr val="dk1"/>
                        </a:solidFill>
                        <a:effectLst/>
                        <a:latin typeface="Cambria Math" panose="02040503050406030204" pitchFamily="18" charset="0"/>
                        <a:ea typeface="+mn-ea"/>
                        <a:cs typeface="+mn-cs"/>
                      </a:rPr>
                      <m:t>=</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r>
                      <a:rPr lang="es-CL" sz="1100" b="0" i="1">
                        <a:solidFill>
                          <a:schemeClr val="dk1"/>
                        </a:solidFill>
                        <a:effectLst/>
                        <a:latin typeface="Cambria Math" panose="02040503050406030204" pitchFamily="18" charset="0"/>
                        <a:ea typeface="+mn-ea"/>
                        <a:cs typeface="+mn-cs"/>
                      </a:rPr>
                      <m:t>(</m:t>
                    </m:r>
                    <m:r>
                      <a:rPr lang="es-CL" sz="1100" b="0" i="1">
                        <a:solidFill>
                          <a:schemeClr val="dk1"/>
                        </a:solidFill>
                        <a:effectLst/>
                        <a:latin typeface="Cambria Math" panose="02040503050406030204" pitchFamily="18" charset="0"/>
                        <a:ea typeface="+mn-ea"/>
                        <a:cs typeface="+mn-cs"/>
                      </a:rPr>
                      <m:t>𝑇</m:t>
                    </m:r>
                    <m:r>
                      <a:rPr lang="es-CL" sz="1100" b="0" i="1">
                        <a:solidFill>
                          <a:schemeClr val="dk1"/>
                        </a:solidFill>
                        <a:effectLst/>
                        <a:latin typeface="Cambria Math" panose="02040503050406030204" pitchFamily="18" charset="0"/>
                        <a:ea typeface="+mn-ea"/>
                        <a:cs typeface="+mn-cs"/>
                      </a:rPr>
                      <m:t>)</m:t>
                    </m:r>
                  </m:oMath>
                </m:oMathPara>
              </a14:m>
              <a:endParaRPr lang="es-CL" sz="1100"/>
            </a:p>
          </xdr:txBody>
        </xdr:sp>
      </mc:Choice>
      <mc:Fallback>
        <xdr:sp macro="" textlink="">
          <xdr:nvSpPr>
            <xdr:cNvPr id="6" name="CuadroTexto 5">
              <a:extLst>
                <a:ext uri="{FF2B5EF4-FFF2-40B4-BE49-F238E27FC236}">
                  <a16:creationId xmlns:a16="http://schemas.microsoft.com/office/drawing/2014/main" id="{2D40D337-CFA2-4CEC-BD97-F4CD9F41DCCB}"/>
                </a:ext>
              </a:extLst>
            </xdr:cNvPr>
            <xdr:cNvSpPr txBox="1"/>
          </xdr:nvSpPr>
          <xdr:spPr>
            <a:xfrm>
              <a:off x="5159375" y="5035550"/>
              <a:ext cx="193675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𝑆_0∗(1+𝑟)^𝑇</a:t>
              </a:r>
              <a:r>
                <a:rPr lang="es-CL" sz="1100" b="0" i="0">
                  <a:solidFill>
                    <a:schemeClr val="dk1"/>
                  </a:solidFill>
                  <a:effectLst/>
                  <a:latin typeface="Cambria Math" panose="02040503050406030204" pitchFamily="18" charset="0"/>
                  <a:ea typeface="+mn-ea"/>
                  <a:cs typeface="+mn-cs"/>
                </a:rPr>
                <a:t>=𝐹_0 (𝑇)</a:t>
              </a:r>
              <a:endParaRPr lang="es-CL" sz="1100"/>
            </a:p>
          </xdr:txBody>
        </xdr:sp>
      </mc:Fallback>
    </mc:AlternateContent>
    <xdr:clientData/>
  </xdr:twoCellAnchor>
  <xdr:twoCellAnchor>
    <xdr:from>
      <xdr:col>1</xdr:col>
      <xdr:colOff>447675</xdr:colOff>
      <xdr:row>33</xdr:row>
      <xdr:rowOff>28574</xdr:rowOff>
    </xdr:from>
    <xdr:to>
      <xdr:col>4</xdr:col>
      <xdr:colOff>438150</xdr:colOff>
      <xdr:row>38</xdr:row>
      <xdr:rowOff>171450</xdr:rowOff>
    </xdr:to>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633A6C46-770F-49E8-9DDB-5988902EB6D3}"/>
                </a:ext>
              </a:extLst>
            </xdr:cNvPr>
            <xdr:cNvSpPr txBox="1"/>
          </xdr:nvSpPr>
          <xdr:spPr>
            <a:xfrm>
              <a:off x="1209675" y="6067424"/>
              <a:ext cx="3190875" cy="1047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Finalmente</a:t>
              </a:r>
              <a:r>
                <a:rPr lang="es-CL" sz="1100" b="0" i="0" baseline="0">
                  <a:solidFill>
                    <a:schemeClr val="dk1"/>
                  </a:solidFill>
                  <a:effectLst/>
                  <a:latin typeface="+mn-lt"/>
                  <a:ea typeface="+mn-ea"/>
                  <a:cs typeface="+mn-cs"/>
                </a:rPr>
                <a:t> el resultado de la operación será la diferencia entre</a:t>
              </a:r>
              <a:endParaRPr lang="es-CL" sz="1100" b="0" i="0">
                <a:solidFill>
                  <a:schemeClr val="dk1"/>
                </a:solidFill>
                <a:effectLst/>
                <a:latin typeface="+mn-lt"/>
                <a:ea typeface="+mn-ea"/>
                <a:cs typeface="+mn-cs"/>
              </a:endParaRPr>
            </a:p>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Cambria Math" panose="02040503050406030204" pitchFamily="18" charset="0"/>
                            <a:ea typeface="+mn-ea"/>
                            <a:cs typeface="+mn-cs"/>
                          </a:rPr>
                          <m:t>𝑇</m:t>
                        </m:r>
                      </m:e>
                    </m:d>
                    <m:r>
                      <a:rPr lang="es-CL" sz="1100" b="0" i="1">
                        <a:solidFill>
                          <a:schemeClr val="dk1"/>
                        </a:solidFill>
                        <a:effectLst/>
                        <a:latin typeface="Cambria Math" panose="02040503050406030204" pitchFamily="18" charset="0"/>
                        <a:ea typeface="+mn-ea"/>
                        <a:cs typeface="+mn-cs"/>
                      </a:rPr>
                      <m:t>−</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𝑆</m:t>
                        </m:r>
                      </m:e>
                      <m:sub>
                        <m:r>
                          <a:rPr lang="es-CL" sz="1100" b="0" i="1">
                            <a:solidFill>
                              <a:schemeClr val="dk1"/>
                            </a:solidFill>
                            <a:effectLst/>
                            <a:latin typeface="Cambria Math" panose="02040503050406030204" pitchFamily="18" charset="0"/>
                            <a:ea typeface="+mn-ea"/>
                            <a:cs typeface="+mn-cs"/>
                          </a:rPr>
                          <m:t>𝑇</m:t>
                        </m:r>
                      </m:sub>
                    </m:sSub>
                  </m:oMath>
                </m:oMathPara>
              </a14:m>
              <a:endParaRPr lang="es-CL" sz="1100"/>
            </a:p>
            <a:p>
              <a:r>
                <a:rPr lang="es-CL" sz="1100"/>
                <a:t>Para el</a:t>
              </a:r>
              <a:r>
                <a:rPr lang="es-CL" sz="1100" baseline="0"/>
                <a:t> Short Forward o para la replicación bajo condiciones de no arbitraje</a:t>
              </a:r>
              <a:endParaRPr lang="es-CL" sz="1100"/>
            </a:p>
          </xdr:txBody>
        </xdr:sp>
      </mc:Choice>
      <mc:Fallback>
        <xdr:sp macro="" textlink="">
          <xdr:nvSpPr>
            <xdr:cNvPr id="7" name="CuadroTexto 6">
              <a:extLst>
                <a:ext uri="{FF2B5EF4-FFF2-40B4-BE49-F238E27FC236}">
                  <a16:creationId xmlns:a16="http://schemas.microsoft.com/office/drawing/2014/main" id="{633A6C46-770F-49E8-9DDB-5988902EB6D3}"/>
                </a:ext>
              </a:extLst>
            </xdr:cNvPr>
            <xdr:cNvSpPr txBox="1"/>
          </xdr:nvSpPr>
          <xdr:spPr>
            <a:xfrm>
              <a:off x="1209675" y="6067424"/>
              <a:ext cx="3190875" cy="1047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Finalmente</a:t>
              </a:r>
              <a:r>
                <a:rPr lang="es-CL" sz="1100" b="0" i="0" baseline="0">
                  <a:solidFill>
                    <a:schemeClr val="dk1"/>
                  </a:solidFill>
                  <a:effectLst/>
                  <a:latin typeface="+mn-lt"/>
                  <a:ea typeface="+mn-ea"/>
                  <a:cs typeface="+mn-cs"/>
                </a:rPr>
                <a:t> el resultado de la operación será la diferencia entre</a:t>
              </a:r>
              <a:endParaRPr lang="es-CL" sz="1100" b="0" i="0">
                <a:solidFill>
                  <a:schemeClr val="dk1"/>
                </a:solidFill>
                <a:effectLst/>
                <a:latin typeface="+mn-lt"/>
                <a:ea typeface="+mn-ea"/>
                <a:cs typeface="+mn-cs"/>
              </a:endParaRPr>
            </a:p>
            <a:p>
              <a:r>
                <a:rPr lang="es-CL" sz="1100" b="0" i="0">
                  <a:solidFill>
                    <a:schemeClr val="dk1"/>
                  </a:solidFill>
                  <a:effectLst/>
                  <a:latin typeface="Cambria Math" panose="02040503050406030204" pitchFamily="18" charset="0"/>
                  <a:ea typeface="+mn-ea"/>
                  <a:cs typeface="+mn-cs"/>
                </a:rPr>
                <a:t>𝐹_0 (𝑇)−𝑆_𝑇</a:t>
              </a:r>
              <a:endParaRPr lang="es-CL" sz="1100"/>
            </a:p>
            <a:p>
              <a:r>
                <a:rPr lang="es-CL" sz="1100"/>
                <a:t>Para el</a:t>
              </a:r>
              <a:r>
                <a:rPr lang="es-CL" sz="1100" baseline="0"/>
                <a:t> Short Forward o para la replicación bajo condiciones de no arbitraje</a:t>
              </a:r>
              <a:endParaRPr lang="es-CL" sz="1100"/>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733425</xdr:colOff>
      <xdr:row>2</xdr:row>
      <xdr:rowOff>136044</xdr:rowOff>
    </xdr:from>
    <xdr:to>
      <xdr:col>16</xdr:col>
      <xdr:colOff>296121</xdr:colOff>
      <xdr:row>14</xdr:row>
      <xdr:rowOff>57694</xdr:rowOff>
    </xdr:to>
    <xdr:pic>
      <xdr:nvPicPr>
        <xdr:cNvPr id="6" name="Imagen 5">
          <a:extLst>
            <a:ext uri="{FF2B5EF4-FFF2-40B4-BE49-F238E27FC236}">
              <a16:creationId xmlns:a16="http://schemas.microsoft.com/office/drawing/2014/main" id="{1D4A4205-1225-5DF8-1789-4FF74882E3CF}"/>
            </a:ext>
          </a:extLst>
        </xdr:cNvPr>
        <xdr:cNvPicPr>
          <a:picLocks noChangeAspect="1"/>
        </xdr:cNvPicPr>
      </xdr:nvPicPr>
      <xdr:blipFill>
        <a:blip xmlns:r="http://schemas.openxmlformats.org/officeDocument/2006/relationships" r:embed="rId1"/>
        <a:stretch>
          <a:fillRect/>
        </a:stretch>
      </xdr:blipFill>
      <xdr:spPr>
        <a:xfrm>
          <a:off x="11172825" y="821844"/>
          <a:ext cx="3372696" cy="2169550"/>
        </a:xfrm>
        <a:prstGeom prst="rect">
          <a:avLst/>
        </a:prstGeom>
      </xdr:spPr>
    </xdr:pic>
    <xdr:clientData/>
  </xdr:twoCellAnchor>
  <xdr:twoCellAnchor>
    <xdr:from>
      <xdr:col>12</xdr:col>
      <xdr:colOff>76200</xdr:colOff>
      <xdr:row>16</xdr:row>
      <xdr:rowOff>130175</xdr:rowOff>
    </xdr:from>
    <xdr:to>
      <xdr:col>15</xdr:col>
      <xdr:colOff>114300</xdr:colOff>
      <xdr:row>18</xdr:row>
      <xdr:rowOff>73025</xdr:rowOff>
    </xdr:to>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CCDD121A-59DE-4214-BD2C-2DE36E799C31}"/>
                </a:ext>
              </a:extLst>
            </xdr:cNvPr>
            <xdr:cNvSpPr txBox="1"/>
          </xdr:nvSpPr>
          <xdr:spPr>
            <a:xfrm>
              <a:off x="11277600" y="3435350"/>
              <a:ext cx="232410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sSup>
                      <m:sSupPr>
                        <m:ctrlPr>
                          <a:rPr lang="es-CL" sz="1100" b="0" i="1">
                            <a:solidFill>
                              <a:schemeClr val="dk1"/>
                            </a:solidFill>
                            <a:effectLst/>
                            <a:latin typeface="+mn-lt"/>
                            <a:ea typeface="+mn-ea"/>
                            <a:cs typeface="+mn-cs"/>
                          </a:rPr>
                        </m:ctrlPr>
                      </m:sSupPr>
                      <m:e>
                        <m:d>
                          <m:dPr>
                            <m:ctrlPr>
                              <a:rPr lang="es-CL" sz="1100" b="0" i="1">
                                <a:solidFill>
                                  <a:schemeClr val="dk1"/>
                                </a:solidFill>
                                <a:effectLst/>
                                <a:latin typeface="+mn-lt"/>
                                <a:ea typeface="+mn-ea"/>
                                <a:cs typeface="+mn-cs"/>
                              </a:rPr>
                            </m:ctrlPr>
                          </m:dPr>
                          <m:e>
                            <m:r>
                              <a:rPr lang="es-CL" sz="1100" b="0" i="1">
                                <a:solidFill>
                                  <a:schemeClr val="dk1"/>
                                </a:solidFill>
                                <a:effectLst/>
                                <a:latin typeface="+mn-lt"/>
                                <a:ea typeface="+mn-ea"/>
                                <a:cs typeface="+mn-cs"/>
                              </a:rPr>
                              <m:t>1+</m:t>
                            </m:r>
                            <m:r>
                              <a:rPr lang="es-CL" sz="1100" b="0" i="1">
                                <a:solidFill>
                                  <a:schemeClr val="dk1"/>
                                </a:solidFill>
                                <a:effectLst/>
                                <a:latin typeface="+mn-lt"/>
                                <a:ea typeface="+mn-ea"/>
                                <a:cs typeface="+mn-cs"/>
                              </a:rPr>
                              <m:t>𝑟</m:t>
                            </m:r>
                          </m:e>
                        </m:d>
                      </m:e>
                      <m:sup>
                        <m:r>
                          <a:rPr lang="es-CL" sz="1100" b="0" i="1">
                            <a:solidFill>
                              <a:schemeClr val="dk1"/>
                            </a:solidFill>
                            <a:effectLst/>
                            <a:latin typeface="+mn-lt"/>
                            <a:ea typeface="+mn-ea"/>
                            <a:cs typeface="+mn-cs"/>
                          </a:rPr>
                          <m:t>𝑇</m:t>
                        </m:r>
                      </m:sup>
                    </m:sSup>
                    <m:r>
                      <a:rPr lang="es-CL" sz="1100" b="0" i="1">
                        <a:solidFill>
                          <a:schemeClr val="dk1"/>
                        </a:solidFill>
                        <a:effectLst/>
                        <a:latin typeface="Cambria Math" panose="02040503050406030204" pitchFamily="18" charset="0"/>
                        <a:ea typeface="+mn-ea"/>
                        <a:cs typeface="+mn-cs"/>
                      </a:rPr>
                      <m:t>=</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r>
                      <a:rPr lang="es-CL" sz="1100" b="0" i="1">
                        <a:solidFill>
                          <a:schemeClr val="dk1"/>
                        </a:solidFill>
                        <a:effectLst/>
                        <a:latin typeface="Cambria Math" panose="02040503050406030204" pitchFamily="18" charset="0"/>
                        <a:ea typeface="+mn-ea"/>
                        <a:cs typeface="+mn-cs"/>
                      </a:rPr>
                      <m:t>(</m:t>
                    </m:r>
                    <m:r>
                      <a:rPr lang="es-CL" sz="1100" b="0" i="1">
                        <a:solidFill>
                          <a:schemeClr val="dk1"/>
                        </a:solidFill>
                        <a:effectLst/>
                        <a:latin typeface="Cambria Math" panose="02040503050406030204" pitchFamily="18" charset="0"/>
                        <a:ea typeface="+mn-ea"/>
                        <a:cs typeface="+mn-cs"/>
                      </a:rPr>
                      <m:t>𝑇</m:t>
                    </m:r>
                    <m:r>
                      <a:rPr lang="es-CL" sz="1100" b="0" i="1">
                        <a:solidFill>
                          <a:schemeClr val="dk1"/>
                        </a:solidFill>
                        <a:effectLst/>
                        <a:latin typeface="Cambria Math" panose="02040503050406030204" pitchFamily="18" charset="0"/>
                        <a:ea typeface="+mn-ea"/>
                        <a:cs typeface="+mn-cs"/>
                      </a:rPr>
                      <m:t>)</m:t>
                    </m:r>
                  </m:oMath>
                </m:oMathPara>
              </a14:m>
              <a:endParaRPr lang="es-CL" sz="1100"/>
            </a:p>
          </xdr:txBody>
        </xdr:sp>
      </mc:Choice>
      <mc:Fallback>
        <xdr:sp macro="" textlink="">
          <xdr:nvSpPr>
            <xdr:cNvPr id="7" name="CuadroTexto 6">
              <a:extLst>
                <a:ext uri="{FF2B5EF4-FFF2-40B4-BE49-F238E27FC236}">
                  <a16:creationId xmlns:a16="http://schemas.microsoft.com/office/drawing/2014/main" id="{CCDD121A-59DE-4214-BD2C-2DE36E799C31}"/>
                </a:ext>
              </a:extLst>
            </xdr:cNvPr>
            <xdr:cNvSpPr txBox="1"/>
          </xdr:nvSpPr>
          <xdr:spPr>
            <a:xfrm>
              <a:off x="11277600" y="3435350"/>
              <a:ext cx="232410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𝑆_0∗(1+𝑟)^𝑇</a:t>
              </a:r>
              <a:r>
                <a:rPr lang="es-CL" sz="1100" b="0" i="0">
                  <a:solidFill>
                    <a:schemeClr val="dk1"/>
                  </a:solidFill>
                  <a:effectLst/>
                  <a:latin typeface="Cambria Math" panose="02040503050406030204" pitchFamily="18" charset="0"/>
                  <a:ea typeface="+mn-ea"/>
                  <a:cs typeface="+mn-cs"/>
                </a:rPr>
                <a:t>=𝐹_0 (𝑇)</a:t>
              </a:r>
              <a:endParaRPr lang="es-CL" sz="1100"/>
            </a:p>
          </xdr:txBody>
        </xdr:sp>
      </mc:Fallback>
    </mc:AlternateContent>
    <xdr:clientData/>
  </xdr:twoCellAnchor>
  <xdr:twoCellAnchor>
    <xdr:from>
      <xdr:col>12</xdr:col>
      <xdr:colOff>76200</xdr:colOff>
      <xdr:row>20</xdr:row>
      <xdr:rowOff>12697</xdr:rowOff>
    </xdr:from>
    <xdr:to>
      <xdr:col>15</xdr:col>
      <xdr:colOff>114299</xdr:colOff>
      <xdr:row>29</xdr:row>
      <xdr:rowOff>152399</xdr:rowOff>
    </xdr:to>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62651E2B-BD99-4B96-9914-C906BB196AB9}"/>
                </a:ext>
              </a:extLst>
            </xdr:cNvPr>
            <xdr:cNvSpPr txBox="1"/>
          </xdr:nvSpPr>
          <xdr:spPr>
            <a:xfrm>
              <a:off x="11277600" y="4070347"/>
              <a:ext cx="2324099" cy="1787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𝐹</m:t>
                        </m:r>
                      </m:e>
                      <m:sub>
                        <m:r>
                          <a:rPr lang="es-CL" sz="1100" b="0" i="1">
                            <a:solidFill>
                              <a:schemeClr val="dk1"/>
                            </a:solidFill>
                            <a:effectLst/>
                            <a:latin typeface="+mn-lt"/>
                            <a:ea typeface="+mn-ea"/>
                            <a:cs typeface="+mn-cs"/>
                          </a:rPr>
                          <m:t>0</m:t>
                        </m:r>
                      </m:sub>
                    </m:sSub>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mn-lt"/>
                            <a:ea typeface="+mn-ea"/>
                            <a:cs typeface="+mn-cs"/>
                          </a:rPr>
                          <m:t>𝑇</m:t>
                        </m:r>
                      </m:e>
                    </m:d>
                    <m:r>
                      <a:rPr lang="es-CL" sz="1100" b="0" i="1">
                        <a:solidFill>
                          <a:schemeClr val="dk1"/>
                        </a:solidFill>
                        <a:effectLst/>
                        <a:latin typeface="Cambria Math" panose="02040503050406030204" pitchFamily="18" charset="0"/>
                        <a:ea typeface="+mn-ea"/>
                        <a:cs typeface="+mn-cs"/>
                      </a:rPr>
                      <m:t>&lt;</m:t>
                    </m:r>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f>
                      <m:fPr>
                        <m:ctrlPr>
                          <a:rPr lang="es-CL" sz="1100" b="0" i="1">
                            <a:solidFill>
                              <a:schemeClr val="dk1"/>
                            </a:solidFill>
                            <a:effectLst/>
                            <a:latin typeface="Cambria Math" panose="02040503050406030204" pitchFamily="18" charset="0"/>
                            <a:ea typeface="+mn-ea"/>
                            <a:cs typeface="+mn-cs"/>
                          </a:rPr>
                        </m:ctrlPr>
                      </m:fPr>
                      <m:num>
                        <m:sSup>
                          <m:sSupPr>
                            <m:ctrlPr>
                              <a:rPr lang="es-CL" sz="1100" b="0" i="1">
                                <a:solidFill>
                                  <a:schemeClr val="dk1"/>
                                </a:solidFill>
                                <a:effectLst/>
                                <a:latin typeface="+mn-lt"/>
                                <a:ea typeface="+mn-ea"/>
                                <a:cs typeface="+mn-cs"/>
                              </a:rPr>
                            </m:ctrlPr>
                          </m:sSupPr>
                          <m:e>
                            <m:d>
                              <m:dPr>
                                <m:ctrlPr>
                                  <a:rPr lang="es-CL" sz="1100" b="0" i="1">
                                    <a:solidFill>
                                      <a:schemeClr val="dk1"/>
                                    </a:solidFill>
                                    <a:effectLst/>
                                    <a:latin typeface="+mn-lt"/>
                                    <a:ea typeface="+mn-ea"/>
                                    <a:cs typeface="+mn-cs"/>
                                  </a:rPr>
                                </m:ctrlPr>
                              </m:dPr>
                              <m:e>
                                <m:r>
                                  <a:rPr lang="es-CL" sz="1100" b="0" i="1">
                                    <a:solidFill>
                                      <a:schemeClr val="dk1"/>
                                    </a:solidFill>
                                    <a:effectLst/>
                                    <a:latin typeface="+mn-lt"/>
                                    <a:ea typeface="+mn-ea"/>
                                    <a:cs typeface="+mn-cs"/>
                                  </a:rPr>
                                  <m:t>1+</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mn-lt"/>
                                        <a:ea typeface="+mn-ea"/>
                                        <a:cs typeface="+mn-cs"/>
                                      </a:rPr>
                                      <m:t>𝑟</m:t>
                                    </m:r>
                                  </m:e>
                                  <m:sub>
                                    <m:r>
                                      <a:rPr lang="es-CL" sz="1100" b="0" i="1">
                                        <a:solidFill>
                                          <a:schemeClr val="dk1"/>
                                        </a:solidFill>
                                        <a:effectLst/>
                                        <a:latin typeface="Cambria Math" panose="02040503050406030204" pitchFamily="18" charset="0"/>
                                        <a:ea typeface="+mn-ea"/>
                                        <a:cs typeface="+mn-cs"/>
                                      </a:rPr>
                                      <m:t>𝑐𝑙𝑝</m:t>
                                    </m:r>
                                  </m:sub>
                                </m:sSub>
                              </m:e>
                            </m:d>
                          </m:e>
                          <m:sup>
                            <m:r>
                              <a:rPr lang="es-CL" sz="1100" b="0" i="1">
                                <a:solidFill>
                                  <a:schemeClr val="dk1"/>
                                </a:solidFill>
                                <a:effectLst/>
                                <a:latin typeface="+mn-lt"/>
                                <a:ea typeface="+mn-ea"/>
                                <a:cs typeface="+mn-cs"/>
                              </a:rPr>
                              <m:t>𝑇</m:t>
                            </m:r>
                          </m:sup>
                        </m:sSup>
                      </m:num>
                      <m:den>
                        <m:sSup>
                          <m:sSupPr>
                            <m:ctrlPr>
                              <a:rPr lang="es-CL" sz="1100" b="0" i="1">
                                <a:solidFill>
                                  <a:schemeClr val="dk1"/>
                                </a:solidFill>
                                <a:effectLst/>
                                <a:latin typeface="Cambria Math" panose="02040503050406030204" pitchFamily="18" charset="0"/>
                                <a:ea typeface="+mn-ea"/>
                                <a:cs typeface="+mn-cs"/>
                              </a:rPr>
                            </m:ctrlPr>
                          </m:sSupPr>
                          <m:e>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Cambria Math" panose="02040503050406030204" pitchFamily="18" charset="0"/>
                                    <a:ea typeface="+mn-ea"/>
                                    <a:cs typeface="+mn-cs"/>
                                  </a:rPr>
                                  <m:t>1+</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𝑟</m:t>
                                    </m:r>
                                  </m:e>
                                  <m:sub>
                                    <m:r>
                                      <a:rPr lang="es-CL" sz="1100" b="0" i="1">
                                        <a:solidFill>
                                          <a:schemeClr val="dk1"/>
                                        </a:solidFill>
                                        <a:effectLst/>
                                        <a:latin typeface="Cambria Math" panose="02040503050406030204" pitchFamily="18" charset="0"/>
                                        <a:ea typeface="+mn-ea"/>
                                        <a:cs typeface="+mn-cs"/>
                                      </a:rPr>
                                      <m:t>𝑢𝑠𝑑</m:t>
                                    </m:r>
                                  </m:sub>
                                </m:sSub>
                              </m:e>
                            </m:d>
                          </m:e>
                          <m:sup>
                            <m:r>
                              <a:rPr lang="es-CL" sz="1100" b="0" i="1">
                                <a:solidFill>
                                  <a:schemeClr val="dk1"/>
                                </a:solidFill>
                                <a:effectLst/>
                                <a:latin typeface="Cambria Math" panose="02040503050406030204" pitchFamily="18" charset="0"/>
                                <a:ea typeface="+mn-ea"/>
                                <a:cs typeface="+mn-cs"/>
                              </a:rPr>
                              <m:t>𝑇</m:t>
                            </m:r>
                          </m:sup>
                        </m:sSup>
                      </m:den>
                    </m:f>
                  </m:oMath>
                </m:oMathPara>
              </a14:m>
              <a:endParaRPr lang="es-CL" sz="1100"/>
            </a:p>
            <a:p>
              <a:r>
                <a:rPr lang="es-CL" sz="1100"/>
                <a:t>En este caso</a:t>
              </a:r>
              <a:r>
                <a:rPr lang="es-CL" sz="1100" baseline="0"/>
                <a:t> vemos oportunidad de arbitraje mediante un carry trade, que sería la mezcla de arbitraje y replicación.</a:t>
              </a:r>
            </a:p>
            <a:p>
              <a:r>
                <a:rPr lang="es-CL" sz="1100"/>
                <a:t>Largo</a:t>
              </a:r>
              <a:r>
                <a:rPr lang="es-CL" sz="1100" baseline="0"/>
                <a:t> tasa FED </a:t>
              </a:r>
            </a:p>
            <a:p>
              <a:r>
                <a:rPr lang="es-CL" sz="1100" baseline="0"/>
                <a:t>Corto Tasa BC</a:t>
              </a:r>
            </a:p>
            <a:p>
              <a:r>
                <a:rPr lang="es-CL" sz="1100" baseline="0"/>
                <a:t>Largo FWD ( O expuesto a </a:t>
              </a:r>
              <a14:m>
                <m:oMath xmlns:m="http://schemas.openxmlformats.org/officeDocument/2006/math">
                  <m:sSub>
                    <m:sSubPr>
                      <m:ctrlPr>
                        <a:rPr lang="es-CL" sz="1100" b="0" i="1" baseline="0">
                          <a:latin typeface="Cambria Math" panose="02040503050406030204" pitchFamily="18" charset="0"/>
                        </a:rPr>
                      </m:ctrlPr>
                    </m:sSubPr>
                    <m:e>
                      <m:r>
                        <a:rPr lang="es-CL" sz="1100" b="0" i="1" baseline="0">
                          <a:latin typeface="Cambria Math" panose="02040503050406030204" pitchFamily="18" charset="0"/>
                        </a:rPr>
                        <m:t>𝑆</m:t>
                      </m:r>
                    </m:e>
                    <m:sub>
                      <m:r>
                        <a:rPr lang="es-CL" sz="1100" b="0" i="1" baseline="0">
                          <a:latin typeface="Cambria Math" panose="02040503050406030204" pitchFamily="18" charset="0"/>
                        </a:rPr>
                        <m:t>𝑇</m:t>
                      </m:r>
                    </m:sub>
                  </m:sSub>
                  <m:r>
                    <a:rPr lang="es-CL" sz="1100" b="0" i="1" baseline="0">
                      <a:latin typeface="Cambria Math" panose="02040503050406030204" pitchFamily="18" charset="0"/>
                    </a:rPr>
                    <m:t>)</m:t>
                  </m:r>
                </m:oMath>
              </a14:m>
              <a:endParaRPr lang="es-CL" sz="1100"/>
            </a:p>
            <a:p>
              <a:endParaRPr lang="es-CL" sz="1100"/>
            </a:p>
          </xdr:txBody>
        </xdr:sp>
      </mc:Choice>
      <mc:Fallback>
        <xdr:sp macro="" textlink="">
          <xdr:nvSpPr>
            <xdr:cNvPr id="8" name="CuadroTexto 7">
              <a:extLst>
                <a:ext uri="{FF2B5EF4-FFF2-40B4-BE49-F238E27FC236}">
                  <a16:creationId xmlns:a16="http://schemas.microsoft.com/office/drawing/2014/main" id="{62651E2B-BD99-4B96-9914-C906BB196AB9}"/>
                </a:ext>
              </a:extLst>
            </xdr:cNvPr>
            <xdr:cNvSpPr txBox="1"/>
          </xdr:nvSpPr>
          <xdr:spPr>
            <a:xfrm>
              <a:off x="11277600" y="4070347"/>
              <a:ext cx="2324099" cy="1787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𝐹_0</a:t>
              </a:r>
              <a:r>
                <a:rPr lang="es-CL" sz="1100" b="0" i="0">
                  <a:solidFill>
                    <a:schemeClr val="dk1"/>
                  </a:solidFill>
                  <a:effectLst/>
                  <a:latin typeface="Cambria Math" panose="02040503050406030204" pitchFamily="18" charset="0"/>
                  <a:ea typeface="+mn-ea"/>
                  <a:cs typeface="+mn-cs"/>
                </a:rPr>
                <a:t> (</a:t>
              </a:r>
              <a:r>
                <a:rPr lang="es-CL" sz="1100" b="0" i="0">
                  <a:solidFill>
                    <a:schemeClr val="dk1"/>
                  </a:solidFill>
                  <a:effectLst/>
                  <a:latin typeface="+mn-lt"/>
                  <a:ea typeface="+mn-ea"/>
                  <a:cs typeface="+mn-cs"/>
                </a:rPr>
                <a:t>𝑇</a:t>
              </a:r>
              <a:r>
                <a:rPr lang="es-CL" sz="1100" b="0" i="0">
                  <a:solidFill>
                    <a:schemeClr val="dk1"/>
                  </a:solidFill>
                  <a:effectLst/>
                  <a:latin typeface="Cambria Math" panose="02040503050406030204" pitchFamily="18" charset="0"/>
                  <a:ea typeface="+mn-ea"/>
                  <a:cs typeface="+mn-cs"/>
                </a:rPr>
                <a:t>)&lt;</a:t>
              </a:r>
              <a:r>
                <a:rPr lang="es-CL" sz="1100" b="0" i="0">
                  <a:solidFill>
                    <a:schemeClr val="dk1"/>
                  </a:solidFill>
                  <a:effectLst/>
                  <a:latin typeface="+mn-lt"/>
                  <a:ea typeface="+mn-ea"/>
                  <a:cs typeface="+mn-cs"/>
                </a:rPr>
                <a:t>𝑆_0∗(1+𝑟</a:t>
              </a:r>
              <a:r>
                <a:rPr lang="es-CL" sz="1100" b="0" i="0">
                  <a:solidFill>
                    <a:schemeClr val="dk1"/>
                  </a:solidFill>
                  <a:effectLst/>
                  <a:latin typeface="Cambria Math" panose="02040503050406030204" pitchFamily="18" charset="0"/>
                  <a:ea typeface="+mn-ea"/>
                  <a:cs typeface="+mn-cs"/>
                </a:rPr>
                <a:t>_𝑐𝑙𝑝</a:t>
              </a:r>
              <a:r>
                <a:rPr lang="es-CL" sz="1100" b="0" i="0">
                  <a:solidFill>
                    <a:schemeClr val="dk1"/>
                  </a:solidFill>
                  <a:effectLst/>
                  <a:latin typeface="+mn-lt"/>
                  <a:ea typeface="+mn-ea"/>
                  <a:cs typeface="+mn-cs"/>
                </a:rPr>
                <a:t> )^𝑇</a:t>
              </a:r>
              <a:r>
                <a:rPr lang="es-CL" sz="1100" b="0" i="0">
                  <a:solidFill>
                    <a:schemeClr val="dk1"/>
                  </a:solidFill>
                  <a:effectLst/>
                  <a:latin typeface="Cambria Math" panose="02040503050406030204" pitchFamily="18" charset="0"/>
                  <a:ea typeface="+mn-ea"/>
                  <a:cs typeface="+mn-cs"/>
                </a:rPr>
                <a:t>/(1+𝑟_𝑢𝑠𝑑 )^𝑇 </a:t>
              </a:r>
              <a:endParaRPr lang="es-CL" sz="1100"/>
            </a:p>
            <a:p>
              <a:r>
                <a:rPr lang="es-CL" sz="1100"/>
                <a:t>En este caso</a:t>
              </a:r>
              <a:r>
                <a:rPr lang="es-CL" sz="1100" baseline="0"/>
                <a:t> vemos oportunidad de arbitraje mediante un carry trade, que sería la mezcla de arbitraje y replicación.</a:t>
              </a:r>
            </a:p>
            <a:p>
              <a:r>
                <a:rPr lang="es-CL" sz="1100"/>
                <a:t>Largo</a:t>
              </a:r>
              <a:r>
                <a:rPr lang="es-CL" sz="1100" baseline="0"/>
                <a:t> tasa FED </a:t>
              </a:r>
            </a:p>
            <a:p>
              <a:r>
                <a:rPr lang="es-CL" sz="1100" baseline="0"/>
                <a:t>Corto Tasa BC</a:t>
              </a:r>
            </a:p>
            <a:p>
              <a:r>
                <a:rPr lang="es-CL" sz="1100" baseline="0"/>
                <a:t>Largo FWD ( O expuesto a </a:t>
              </a:r>
              <a:r>
                <a:rPr lang="es-CL" sz="1100" b="0" i="0" baseline="0">
                  <a:latin typeface="Cambria Math" panose="02040503050406030204" pitchFamily="18" charset="0"/>
                </a:rPr>
                <a:t>𝑆_𝑇)</a:t>
              </a:r>
              <a:endParaRPr lang="es-CL" sz="1100"/>
            </a:p>
            <a:p>
              <a:endParaRPr lang="es-CL" sz="1100"/>
            </a:p>
          </xdr:txBody>
        </xdr:sp>
      </mc:Fallback>
    </mc:AlternateContent>
    <xdr:clientData/>
  </xdr:twoCellAnchor>
  <xdr:twoCellAnchor>
    <xdr:from>
      <xdr:col>9</xdr:col>
      <xdr:colOff>758825</xdr:colOff>
      <xdr:row>26</xdr:row>
      <xdr:rowOff>95251</xdr:rowOff>
    </xdr:from>
    <xdr:to>
      <xdr:col>11</xdr:col>
      <xdr:colOff>200025</xdr:colOff>
      <xdr:row>29</xdr:row>
      <xdr:rowOff>130176</xdr:rowOff>
    </xdr:to>
    <mc:AlternateContent xmlns:mc="http://schemas.openxmlformats.org/markup-compatibility/2006">
      <mc:Choice xmlns:a14="http://schemas.microsoft.com/office/drawing/2010/main" Requires="a14">
        <xdr:sp macro="" textlink="">
          <xdr:nvSpPr>
            <xdr:cNvPr id="9" name="CuadroTexto 8">
              <a:extLst>
                <a:ext uri="{FF2B5EF4-FFF2-40B4-BE49-F238E27FC236}">
                  <a16:creationId xmlns:a16="http://schemas.microsoft.com/office/drawing/2014/main" id="{51A56BED-7E67-4B08-B16D-FC7B26BC179D}"/>
                </a:ext>
              </a:extLst>
            </xdr:cNvPr>
            <xdr:cNvSpPr txBox="1"/>
          </xdr:nvSpPr>
          <xdr:spPr>
            <a:xfrm>
              <a:off x="9436100" y="5257801"/>
              <a:ext cx="1203325" cy="57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f>
                      <m:fPr>
                        <m:ctrlPr>
                          <a:rPr lang="es-CL" sz="1100" b="0" i="1">
                            <a:solidFill>
                              <a:schemeClr val="dk1"/>
                            </a:solidFill>
                            <a:effectLst/>
                            <a:latin typeface="Cambria Math" panose="02040503050406030204" pitchFamily="18" charset="0"/>
                            <a:ea typeface="+mn-ea"/>
                            <a:cs typeface="+mn-cs"/>
                          </a:rPr>
                        </m:ctrlPr>
                      </m:fPr>
                      <m:num>
                        <m:sSup>
                          <m:sSupPr>
                            <m:ctrlPr>
                              <a:rPr lang="es-CL" sz="1100" b="0" i="1">
                                <a:solidFill>
                                  <a:schemeClr val="dk1"/>
                                </a:solidFill>
                                <a:effectLst/>
                                <a:latin typeface="+mn-lt"/>
                                <a:ea typeface="+mn-ea"/>
                                <a:cs typeface="+mn-cs"/>
                              </a:rPr>
                            </m:ctrlPr>
                          </m:sSupPr>
                          <m:e>
                            <m:d>
                              <m:dPr>
                                <m:ctrlPr>
                                  <a:rPr lang="es-CL" sz="1100" b="0" i="1">
                                    <a:solidFill>
                                      <a:schemeClr val="dk1"/>
                                    </a:solidFill>
                                    <a:effectLst/>
                                    <a:latin typeface="+mn-lt"/>
                                    <a:ea typeface="+mn-ea"/>
                                    <a:cs typeface="+mn-cs"/>
                                  </a:rPr>
                                </m:ctrlPr>
                              </m:dPr>
                              <m:e>
                                <m:r>
                                  <a:rPr lang="es-CL" sz="1100" b="0" i="1">
                                    <a:solidFill>
                                      <a:schemeClr val="dk1"/>
                                    </a:solidFill>
                                    <a:effectLst/>
                                    <a:latin typeface="+mn-lt"/>
                                    <a:ea typeface="+mn-ea"/>
                                    <a:cs typeface="+mn-cs"/>
                                  </a:rPr>
                                  <m:t>1+</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mn-lt"/>
                                        <a:ea typeface="+mn-ea"/>
                                        <a:cs typeface="+mn-cs"/>
                                      </a:rPr>
                                      <m:t>𝑟</m:t>
                                    </m:r>
                                  </m:e>
                                  <m:sub>
                                    <m:r>
                                      <a:rPr lang="es-CL" sz="1100" b="0" i="1">
                                        <a:solidFill>
                                          <a:schemeClr val="dk1"/>
                                        </a:solidFill>
                                        <a:effectLst/>
                                        <a:latin typeface="Cambria Math" panose="02040503050406030204" pitchFamily="18" charset="0"/>
                                        <a:ea typeface="+mn-ea"/>
                                        <a:cs typeface="+mn-cs"/>
                                      </a:rPr>
                                      <m:t>𝑐𝑙𝑝</m:t>
                                    </m:r>
                                  </m:sub>
                                </m:sSub>
                              </m:e>
                            </m:d>
                          </m:e>
                          <m:sup>
                            <m:r>
                              <a:rPr lang="es-CL" sz="1100" b="0" i="1">
                                <a:solidFill>
                                  <a:schemeClr val="dk1"/>
                                </a:solidFill>
                                <a:effectLst/>
                                <a:latin typeface="+mn-lt"/>
                                <a:ea typeface="+mn-ea"/>
                                <a:cs typeface="+mn-cs"/>
                              </a:rPr>
                              <m:t>𝑇</m:t>
                            </m:r>
                          </m:sup>
                        </m:sSup>
                      </m:num>
                      <m:den>
                        <m:sSup>
                          <m:sSupPr>
                            <m:ctrlPr>
                              <a:rPr lang="es-CL" sz="1100" b="0" i="1">
                                <a:solidFill>
                                  <a:schemeClr val="dk1"/>
                                </a:solidFill>
                                <a:effectLst/>
                                <a:latin typeface="Cambria Math" panose="02040503050406030204" pitchFamily="18" charset="0"/>
                                <a:ea typeface="+mn-ea"/>
                                <a:cs typeface="+mn-cs"/>
                              </a:rPr>
                            </m:ctrlPr>
                          </m:sSupPr>
                          <m:e>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Cambria Math" panose="02040503050406030204" pitchFamily="18" charset="0"/>
                                    <a:ea typeface="+mn-ea"/>
                                    <a:cs typeface="+mn-cs"/>
                                  </a:rPr>
                                  <m:t>1+</m:t>
                                </m:r>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𝑟</m:t>
                                    </m:r>
                                  </m:e>
                                  <m:sub>
                                    <m:r>
                                      <a:rPr lang="es-CL" sz="1100" b="0" i="1">
                                        <a:solidFill>
                                          <a:schemeClr val="dk1"/>
                                        </a:solidFill>
                                        <a:effectLst/>
                                        <a:latin typeface="Cambria Math" panose="02040503050406030204" pitchFamily="18" charset="0"/>
                                        <a:ea typeface="+mn-ea"/>
                                        <a:cs typeface="+mn-cs"/>
                                      </a:rPr>
                                      <m:t>𝑢𝑠𝑑</m:t>
                                    </m:r>
                                  </m:sub>
                                </m:sSub>
                              </m:e>
                            </m:d>
                          </m:e>
                          <m:sup>
                            <m:r>
                              <a:rPr lang="es-CL" sz="1100" b="0" i="1">
                                <a:solidFill>
                                  <a:schemeClr val="dk1"/>
                                </a:solidFill>
                                <a:effectLst/>
                                <a:latin typeface="Cambria Math" panose="02040503050406030204" pitchFamily="18" charset="0"/>
                                <a:ea typeface="+mn-ea"/>
                                <a:cs typeface="+mn-cs"/>
                              </a:rPr>
                              <m:t>𝑇</m:t>
                            </m:r>
                          </m:sup>
                        </m:sSup>
                      </m:den>
                    </m:f>
                  </m:oMath>
                </m:oMathPara>
              </a14:m>
              <a:endParaRPr lang="es-CL" sz="1100"/>
            </a:p>
          </xdr:txBody>
        </xdr:sp>
      </mc:Choice>
      <mc:Fallback>
        <xdr:sp macro="" textlink="">
          <xdr:nvSpPr>
            <xdr:cNvPr id="9" name="CuadroTexto 8">
              <a:extLst>
                <a:ext uri="{FF2B5EF4-FFF2-40B4-BE49-F238E27FC236}">
                  <a16:creationId xmlns:a16="http://schemas.microsoft.com/office/drawing/2014/main" id="{51A56BED-7E67-4B08-B16D-FC7B26BC179D}"/>
                </a:ext>
              </a:extLst>
            </xdr:cNvPr>
            <xdr:cNvSpPr txBox="1"/>
          </xdr:nvSpPr>
          <xdr:spPr>
            <a:xfrm>
              <a:off x="9436100" y="5257801"/>
              <a:ext cx="1203325" cy="57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𝑆_0∗(1+𝑟</a:t>
              </a:r>
              <a:r>
                <a:rPr lang="es-CL" sz="1100" b="0" i="0">
                  <a:solidFill>
                    <a:schemeClr val="dk1"/>
                  </a:solidFill>
                  <a:effectLst/>
                  <a:latin typeface="Cambria Math" panose="02040503050406030204" pitchFamily="18" charset="0"/>
                  <a:ea typeface="+mn-ea"/>
                  <a:cs typeface="+mn-cs"/>
                </a:rPr>
                <a:t>_𝑐𝑙𝑝</a:t>
              </a:r>
              <a:r>
                <a:rPr lang="es-CL" sz="1100" b="0" i="0">
                  <a:solidFill>
                    <a:schemeClr val="dk1"/>
                  </a:solidFill>
                  <a:effectLst/>
                  <a:latin typeface="+mn-lt"/>
                  <a:ea typeface="+mn-ea"/>
                  <a:cs typeface="+mn-cs"/>
                </a:rPr>
                <a:t> )^𝑇</a:t>
              </a:r>
              <a:r>
                <a:rPr lang="es-CL" sz="1100" b="0" i="0">
                  <a:solidFill>
                    <a:schemeClr val="dk1"/>
                  </a:solidFill>
                  <a:effectLst/>
                  <a:latin typeface="Cambria Math" panose="02040503050406030204" pitchFamily="18" charset="0"/>
                  <a:ea typeface="+mn-ea"/>
                  <a:cs typeface="+mn-cs"/>
                </a:rPr>
                <a:t>/(1+𝑟_𝑢𝑠𝑑 )^𝑇 </a:t>
              </a:r>
              <a:endParaRPr lang="es-CL" sz="1100"/>
            </a:p>
          </xdr:txBody>
        </xdr:sp>
      </mc:Fallback>
    </mc:AlternateContent>
    <xdr:clientData/>
  </xdr:twoCellAnchor>
  <xdr:twoCellAnchor>
    <xdr:from>
      <xdr:col>6</xdr:col>
      <xdr:colOff>95250</xdr:colOff>
      <xdr:row>23</xdr:row>
      <xdr:rowOff>114300</xdr:rowOff>
    </xdr:from>
    <xdr:to>
      <xdr:col>6</xdr:col>
      <xdr:colOff>971549</xdr:colOff>
      <xdr:row>25</xdr:row>
      <xdr:rowOff>63500</xdr:rowOff>
    </xdr:to>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285727F7-1C22-4ED7-B087-EB70435C0B78}"/>
                </a:ext>
              </a:extLst>
            </xdr:cNvPr>
            <xdr:cNvSpPr txBox="1"/>
          </xdr:nvSpPr>
          <xdr:spPr>
            <a:xfrm>
              <a:off x="4829175" y="4733925"/>
              <a:ext cx="876299" cy="31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𝐹</m:t>
                        </m:r>
                      </m:e>
                      <m:sub>
                        <m:r>
                          <a:rPr lang="es-CL" sz="1100" b="0" i="1">
                            <a:solidFill>
                              <a:schemeClr val="dk1"/>
                            </a:solidFill>
                            <a:effectLst/>
                            <a:latin typeface="Cambria Math" panose="02040503050406030204" pitchFamily="18" charset="0"/>
                            <a:ea typeface="+mn-ea"/>
                            <a:cs typeface="+mn-cs"/>
                          </a:rPr>
                          <m:t>0</m:t>
                        </m:r>
                      </m:sub>
                    </m:sSub>
                    <m:d>
                      <m:dPr>
                        <m:ctrlPr>
                          <a:rPr lang="es-CL" sz="1100" b="0" i="1">
                            <a:solidFill>
                              <a:schemeClr val="dk1"/>
                            </a:solidFill>
                            <a:effectLst/>
                            <a:latin typeface="Cambria Math" panose="02040503050406030204" pitchFamily="18" charset="0"/>
                            <a:ea typeface="+mn-ea"/>
                            <a:cs typeface="+mn-cs"/>
                          </a:rPr>
                        </m:ctrlPr>
                      </m:dPr>
                      <m:e>
                        <m:r>
                          <a:rPr lang="es-CL" sz="1100" b="0" i="1">
                            <a:solidFill>
                              <a:schemeClr val="dk1"/>
                            </a:solidFill>
                            <a:effectLst/>
                            <a:latin typeface="Cambria Math" panose="02040503050406030204" pitchFamily="18" charset="0"/>
                            <a:ea typeface="+mn-ea"/>
                            <a:cs typeface="+mn-cs"/>
                          </a:rPr>
                          <m:t>𝑇</m:t>
                        </m:r>
                      </m:e>
                    </m:d>
                    <m:r>
                      <a:rPr lang="es-CL" sz="1100" b="0" i="1">
                        <a:solidFill>
                          <a:schemeClr val="dk1"/>
                        </a:solidFill>
                        <a:effectLst/>
                        <a:latin typeface="Cambria Math" panose="02040503050406030204" pitchFamily="18" charset="0"/>
                        <a:ea typeface="+mn-ea"/>
                        <a:cs typeface="+mn-cs"/>
                      </a:rPr>
                      <m:t>=</m:t>
                    </m:r>
                  </m:oMath>
                </m:oMathPara>
              </a14:m>
              <a:endParaRPr lang="es-CL" sz="1100"/>
            </a:p>
          </xdr:txBody>
        </xdr:sp>
      </mc:Choice>
      <mc:Fallback>
        <xdr:sp macro="" textlink="">
          <xdr:nvSpPr>
            <xdr:cNvPr id="11" name="CuadroTexto 10">
              <a:extLst>
                <a:ext uri="{FF2B5EF4-FFF2-40B4-BE49-F238E27FC236}">
                  <a16:creationId xmlns:a16="http://schemas.microsoft.com/office/drawing/2014/main" id="{285727F7-1C22-4ED7-B087-EB70435C0B78}"/>
                </a:ext>
              </a:extLst>
            </xdr:cNvPr>
            <xdr:cNvSpPr txBox="1"/>
          </xdr:nvSpPr>
          <xdr:spPr>
            <a:xfrm>
              <a:off x="4829175" y="4733925"/>
              <a:ext cx="876299" cy="31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Cambria Math" panose="02040503050406030204" pitchFamily="18" charset="0"/>
                  <a:ea typeface="+mn-ea"/>
                  <a:cs typeface="+mn-cs"/>
                </a:rPr>
                <a:t>𝐹_0 (𝑇)=</a:t>
              </a:r>
              <a:endParaRPr lang="es-CL" sz="1100"/>
            </a:p>
          </xdr:txBody>
        </xdr:sp>
      </mc:Fallback>
    </mc:AlternateContent>
    <xdr:clientData/>
  </xdr:twoCellAnchor>
  <xdr:twoCellAnchor>
    <xdr:from>
      <xdr:col>12</xdr:col>
      <xdr:colOff>104775</xdr:colOff>
      <xdr:row>31</xdr:row>
      <xdr:rowOff>19049</xdr:rowOff>
    </xdr:from>
    <xdr:to>
      <xdr:col>15</xdr:col>
      <xdr:colOff>66675</xdr:colOff>
      <xdr:row>39</xdr:row>
      <xdr:rowOff>66674</xdr:rowOff>
    </xdr:to>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id="{C624AC3D-9662-166E-1CE7-B77CAA22871E}"/>
                </a:ext>
              </a:extLst>
            </xdr:cNvPr>
            <xdr:cNvSpPr txBox="1"/>
          </xdr:nvSpPr>
          <xdr:spPr>
            <a:xfrm>
              <a:off x="11306175" y="6086474"/>
              <a:ext cx="2247900"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La importancia del</a:t>
              </a:r>
              <a:r>
                <a:rPr lang="es-CL" sz="1100" baseline="0"/>
                <a:t> diferencial de tasas entre 2 economías es un determinante fundamental de </a:t>
              </a:r>
              <a14:m>
                <m:oMath xmlns:m="http://schemas.openxmlformats.org/officeDocument/2006/math">
                  <m:sSub>
                    <m:sSubPr>
                      <m:ctrlPr>
                        <a:rPr lang="es-CL" sz="1100" b="0" i="1" baseline="0">
                          <a:latin typeface="Cambria Math" panose="02040503050406030204" pitchFamily="18" charset="0"/>
                        </a:rPr>
                      </m:ctrlPr>
                    </m:sSubPr>
                    <m:e>
                      <m:r>
                        <a:rPr lang="es-CL" sz="1100" b="0" i="1" baseline="0">
                          <a:latin typeface="Cambria Math" panose="02040503050406030204" pitchFamily="18" charset="0"/>
                        </a:rPr>
                        <m:t>𝐹</m:t>
                      </m:r>
                    </m:e>
                    <m:sub>
                      <m:r>
                        <a:rPr lang="es-CL" sz="1100" b="0" i="1" baseline="0">
                          <a:latin typeface="Cambria Math" panose="02040503050406030204" pitchFamily="18" charset="0"/>
                        </a:rPr>
                        <m:t>0</m:t>
                      </m:r>
                    </m:sub>
                  </m:sSub>
                  <m:d>
                    <m:dPr>
                      <m:ctrlPr>
                        <a:rPr lang="es-CL" sz="1100" b="0" i="1" baseline="0">
                          <a:latin typeface="Cambria Math" panose="02040503050406030204" pitchFamily="18" charset="0"/>
                        </a:rPr>
                      </m:ctrlPr>
                    </m:dPr>
                    <m:e>
                      <m:r>
                        <a:rPr lang="es-CL" sz="1100" b="0" i="1" baseline="0">
                          <a:latin typeface="Cambria Math" panose="02040503050406030204" pitchFamily="18" charset="0"/>
                        </a:rPr>
                        <m:t>𝑇</m:t>
                      </m:r>
                    </m:e>
                  </m:d>
                  <m:r>
                    <a:rPr lang="es-CL" sz="1100" b="0" i="1" baseline="0">
                      <a:latin typeface="Cambria Math" panose="02040503050406030204" pitchFamily="18" charset="0"/>
                    </a:rPr>
                    <m:t>,</m:t>
                  </m:r>
                </m:oMath>
              </a14:m>
              <a:endParaRPr lang="es-CL" sz="1100" b="0" baseline="0"/>
            </a:p>
            <a:p>
              <a:r>
                <a:rPr lang="es-CL" sz="1100"/>
                <a:t>Es por esto que comparar</a:t>
              </a:r>
              <a:r>
                <a:rPr lang="es-CL" sz="1100" baseline="0"/>
                <a:t> las relaciones implícitas entre replicación y el mercado fwd es fundamental, para aprovechar potenciales arbitrajes.</a:t>
              </a:r>
              <a:endParaRPr lang="es-CL" sz="1100"/>
            </a:p>
          </xdr:txBody>
        </xdr:sp>
      </mc:Choice>
      <mc:Fallback>
        <xdr:sp macro="" textlink="">
          <xdr:nvSpPr>
            <xdr:cNvPr id="12" name="CuadroTexto 11">
              <a:extLst>
                <a:ext uri="{FF2B5EF4-FFF2-40B4-BE49-F238E27FC236}">
                  <a16:creationId xmlns:a16="http://schemas.microsoft.com/office/drawing/2014/main" id="{C624AC3D-9662-166E-1CE7-B77CAA22871E}"/>
                </a:ext>
              </a:extLst>
            </xdr:cNvPr>
            <xdr:cNvSpPr txBox="1"/>
          </xdr:nvSpPr>
          <xdr:spPr>
            <a:xfrm>
              <a:off x="11306175" y="6086474"/>
              <a:ext cx="2247900"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La importancia del</a:t>
              </a:r>
              <a:r>
                <a:rPr lang="es-CL" sz="1100" baseline="0"/>
                <a:t> diferencial de tasas entre 2 economías es un determinante fundamental de </a:t>
              </a:r>
              <a:r>
                <a:rPr lang="es-CL" sz="1100" b="0" i="0" baseline="0">
                  <a:latin typeface="Cambria Math" panose="02040503050406030204" pitchFamily="18" charset="0"/>
                </a:rPr>
                <a:t>𝐹_0 (𝑇),</a:t>
              </a:r>
              <a:endParaRPr lang="es-CL" sz="1100" b="0" baseline="0"/>
            </a:p>
            <a:p>
              <a:r>
                <a:rPr lang="es-CL" sz="1100"/>
                <a:t>Es por esto que comparar</a:t>
              </a:r>
              <a:r>
                <a:rPr lang="es-CL" sz="1100" baseline="0"/>
                <a:t> las relaciones implícitas entre replicación y el mercado fwd es fundamental, para aprovechar potenciales arbitrajes.</a:t>
              </a:r>
              <a:endParaRPr lang="es-CL" sz="1100"/>
            </a:p>
          </xdr:txBody>
        </xdr:sp>
      </mc:Fallback>
    </mc:AlternateContent>
    <xdr:clientData/>
  </xdr:twoCellAnchor>
  <xdr:twoCellAnchor>
    <xdr:from>
      <xdr:col>10</xdr:col>
      <xdr:colOff>6350</xdr:colOff>
      <xdr:row>23</xdr:row>
      <xdr:rowOff>34926</xdr:rowOff>
    </xdr:from>
    <xdr:to>
      <xdr:col>11</xdr:col>
      <xdr:colOff>209550</xdr:colOff>
      <xdr:row>26</xdr:row>
      <xdr:rowOff>25400</xdr:rowOff>
    </xdr:to>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id="{1291A5AA-4D2A-4743-B546-8C11B152D250}"/>
                </a:ext>
              </a:extLst>
            </xdr:cNvPr>
            <xdr:cNvSpPr txBox="1"/>
          </xdr:nvSpPr>
          <xdr:spPr>
            <a:xfrm>
              <a:off x="9445625" y="4654551"/>
              <a:ext cx="1203325"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Para xmlns:m="http://schemas.openxmlformats.org/officeDocument/2006/math">
                  <m:oMathParaPr>
                    <m:jc m:val="centerGroup"/>
                  </m:oMathParaPr>
                  <m:oMath xmlns:m="http://schemas.openxmlformats.org/officeDocument/2006/math">
                    <m:sSub>
                      <m:sSubPr>
                        <m:ctrlPr>
                          <a:rPr lang="es-CL" sz="1100" b="0" i="1">
                            <a:solidFill>
                              <a:schemeClr val="dk1"/>
                            </a:solidFill>
                            <a:effectLst/>
                            <a:latin typeface="+mn-lt"/>
                            <a:ea typeface="+mn-ea"/>
                            <a:cs typeface="+mn-cs"/>
                          </a:rPr>
                        </m:ctrlPr>
                      </m:sSubPr>
                      <m:e>
                        <m:r>
                          <a:rPr lang="es-CL" sz="1100" b="0" i="1">
                            <a:solidFill>
                              <a:schemeClr val="dk1"/>
                            </a:solidFill>
                            <a:effectLst/>
                            <a:latin typeface="+mn-lt"/>
                            <a:ea typeface="+mn-ea"/>
                            <a:cs typeface="+mn-cs"/>
                          </a:rPr>
                          <m:t>𝑆</m:t>
                        </m:r>
                      </m:e>
                      <m:sub>
                        <m:r>
                          <a:rPr lang="es-CL" sz="1100" b="0" i="1">
                            <a:solidFill>
                              <a:schemeClr val="dk1"/>
                            </a:solidFill>
                            <a:effectLst/>
                            <a:latin typeface="+mn-lt"/>
                            <a:ea typeface="+mn-ea"/>
                            <a:cs typeface="+mn-cs"/>
                          </a:rPr>
                          <m:t>0</m:t>
                        </m:r>
                      </m:sub>
                    </m:sSub>
                    <m:r>
                      <a:rPr lang="es-CL" sz="1100" b="0" i="1">
                        <a:solidFill>
                          <a:schemeClr val="dk1"/>
                        </a:solidFill>
                        <a:effectLst/>
                        <a:latin typeface="+mn-lt"/>
                        <a:ea typeface="+mn-ea"/>
                        <a:cs typeface="+mn-cs"/>
                      </a:rPr>
                      <m:t>∗</m:t>
                    </m:r>
                    <m:f>
                      <m:fPr>
                        <m:ctrlPr>
                          <a:rPr lang="es-CL" sz="1100" b="0" i="1">
                            <a:solidFill>
                              <a:schemeClr val="dk1"/>
                            </a:solidFill>
                            <a:effectLst/>
                            <a:latin typeface="Cambria Math" panose="02040503050406030204" pitchFamily="18" charset="0"/>
                            <a:ea typeface="+mn-ea"/>
                            <a:cs typeface="+mn-cs"/>
                          </a:rPr>
                        </m:ctrlPr>
                      </m:fPr>
                      <m:num>
                        <m:sSup>
                          <m:sSupPr>
                            <m:ctrlPr>
                              <a:rPr lang="es-CL" sz="1100" b="0" i="1">
                                <a:solidFill>
                                  <a:schemeClr val="dk1"/>
                                </a:solidFill>
                                <a:effectLst/>
                                <a:latin typeface="+mn-lt"/>
                                <a:ea typeface="+mn-ea"/>
                                <a:cs typeface="+mn-cs"/>
                              </a:rPr>
                            </m:ctrlPr>
                          </m:sSupPr>
                          <m:e>
                            <m:r>
                              <a:rPr lang="es-CL" sz="1100" b="0" i="1">
                                <a:solidFill>
                                  <a:schemeClr val="dk1"/>
                                </a:solidFill>
                                <a:effectLst/>
                                <a:latin typeface="Cambria Math" panose="02040503050406030204" pitchFamily="18" charset="0"/>
                                <a:ea typeface="+mn-ea"/>
                                <a:cs typeface="+mn-cs"/>
                              </a:rPr>
                              <m:t>𝑒</m:t>
                            </m:r>
                          </m:e>
                          <m:sup>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𝑟</m:t>
                                </m:r>
                              </m:e>
                              <m:sub>
                                <m:r>
                                  <a:rPr lang="es-CL" sz="1100" b="0" i="1">
                                    <a:solidFill>
                                      <a:schemeClr val="dk1"/>
                                    </a:solidFill>
                                    <a:effectLst/>
                                    <a:latin typeface="Cambria Math" panose="02040503050406030204" pitchFamily="18" charset="0"/>
                                    <a:ea typeface="+mn-ea"/>
                                    <a:cs typeface="+mn-cs"/>
                                  </a:rPr>
                                  <m:t>𝑐𝑙𝑝</m:t>
                                </m:r>
                              </m:sub>
                            </m:sSub>
                            <m:r>
                              <a:rPr lang="es-CL" sz="1100" b="0" i="1">
                                <a:solidFill>
                                  <a:schemeClr val="dk1"/>
                                </a:solidFill>
                                <a:effectLst/>
                                <a:latin typeface="+mn-lt"/>
                                <a:ea typeface="+mn-ea"/>
                                <a:cs typeface="+mn-cs"/>
                              </a:rPr>
                              <m:t>𝑇</m:t>
                            </m:r>
                          </m:sup>
                        </m:sSup>
                      </m:num>
                      <m:den>
                        <m:sSup>
                          <m:sSupPr>
                            <m:ctrlPr>
                              <a:rPr lang="es-CL" sz="1100" b="0" i="1">
                                <a:solidFill>
                                  <a:schemeClr val="dk1"/>
                                </a:solidFill>
                                <a:effectLst/>
                                <a:latin typeface="Cambria Math" panose="02040503050406030204" pitchFamily="18" charset="0"/>
                                <a:ea typeface="+mn-ea"/>
                                <a:cs typeface="+mn-cs"/>
                              </a:rPr>
                            </m:ctrlPr>
                          </m:sSupPr>
                          <m:e>
                            <m:r>
                              <a:rPr lang="es-CL" sz="1100" b="0" i="1">
                                <a:solidFill>
                                  <a:schemeClr val="dk1"/>
                                </a:solidFill>
                                <a:effectLst/>
                                <a:latin typeface="Cambria Math" panose="02040503050406030204" pitchFamily="18" charset="0"/>
                                <a:ea typeface="+mn-ea"/>
                                <a:cs typeface="+mn-cs"/>
                              </a:rPr>
                              <m:t>𝑒</m:t>
                            </m:r>
                          </m:e>
                          <m:sup>
                            <m:sSub>
                              <m:sSubPr>
                                <m:ctrlPr>
                                  <a:rPr lang="es-CL" sz="1100" b="0" i="1">
                                    <a:solidFill>
                                      <a:schemeClr val="dk1"/>
                                    </a:solidFill>
                                    <a:effectLst/>
                                    <a:latin typeface="Cambria Math" panose="02040503050406030204" pitchFamily="18" charset="0"/>
                                    <a:ea typeface="+mn-ea"/>
                                    <a:cs typeface="+mn-cs"/>
                                  </a:rPr>
                                </m:ctrlPr>
                              </m:sSubPr>
                              <m:e>
                                <m:r>
                                  <a:rPr lang="es-CL" sz="1100" b="0" i="1">
                                    <a:solidFill>
                                      <a:schemeClr val="dk1"/>
                                    </a:solidFill>
                                    <a:effectLst/>
                                    <a:latin typeface="Cambria Math" panose="02040503050406030204" pitchFamily="18" charset="0"/>
                                    <a:ea typeface="+mn-ea"/>
                                    <a:cs typeface="+mn-cs"/>
                                  </a:rPr>
                                  <m:t>𝑟</m:t>
                                </m:r>
                              </m:e>
                              <m:sub>
                                <m:r>
                                  <a:rPr lang="es-CL" sz="1100" b="0" i="1">
                                    <a:solidFill>
                                      <a:schemeClr val="dk1"/>
                                    </a:solidFill>
                                    <a:effectLst/>
                                    <a:latin typeface="Cambria Math" panose="02040503050406030204" pitchFamily="18" charset="0"/>
                                    <a:ea typeface="+mn-ea"/>
                                    <a:cs typeface="+mn-cs"/>
                                  </a:rPr>
                                  <m:t>𝑢𝑠𝑑</m:t>
                                </m:r>
                              </m:sub>
                            </m:sSub>
                            <m:r>
                              <a:rPr lang="es-CL" sz="1100" b="0" i="1">
                                <a:solidFill>
                                  <a:schemeClr val="dk1"/>
                                </a:solidFill>
                                <a:effectLst/>
                                <a:latin typeface="Cambria Math" panose="02040503050406030204" pitchFamily="18" charset="0"/>
                                <a:ea typeface="+mn-ea"/>
                                <a:cs typeface="+mn-cs"/>
                              </a:rPr>
                              <m:t>𝑇</m:t>
                            </m:r>
                          </m:sup>
                        </m:sSup>
                      </m:den>
                    </m:f>
                  </m:oMath>
                </m:oMathPara>
              </a14:m>
              <a:endParaRPr lang="es-CL" sz="1100"/>
            </a:p>
          </xdr:txBody>
        </xdr:sp>
      </mc:Choice>
      <mc:Fallback>
        <xdr:sp macro="" textlink="">
          <xdr:nvSpPr>
            <xdr:cNvPr id="13" name="CuadroTexto 12">
              <a:extLst>
                <a:ext uri="{FF2B5EF4-FFF2-40B4-BE49-F238E27FC236}">
                  <a16:creationId xmlns:a16="http://schemas.microsoft.com/office/drawing/2014/main" id="{1291A5AA-4D2A-4743-B546-8C11B152D250}"/>
                </a:ext>
              </a:extLst>
            </xdr:cNvPr>
            <xdr:cNvSpPr txBox="1"/>
          </xdr:nvSpPr>
          <xdr:spPr>
            <a:xfrm>
              <a:off x="9445625" y="4654551"/>
              <a:ext cx="1203325"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0" i="0">
                  <a:solidFill>
                    <a:schemeClr val="dk1"/>
                  </a:solidFill>
                  <a:effectLst/>
                  <a:latin typeface="+mn-lt"/>
                  <a:ea typeface="+mn-ea"/>
                  <a:cs typeface="+mn-cs"/>
                </a:rPr>
                <a:t>𝑆_0∗</a:t>
              </a:r>
              <a:r>
                <a:rPr lang="es-CL" sz="1100" b="0" i="0">
                  <a:solidFill>
                    <a:schemeClr val="dk1"/>
                  </a:solidFill>
                  <a:effectLst/>
                  <a:latin typeface="Cambria Math" panose="02040503050406030204" pitchFamily="18" charset="0"/>
                  <a:ea typeface="+mn-ea"/>
                  <a:cs typeface="+mn-cs"/>
                </a:rPr>
                <a:t>𝑒</a:t>
              </a:r>
              <a:r>
                <a:rPr lang="es-CL" sz="1100" b="0" i="0">
                  <a:solidFill>
                    <a:schemeClr val="dk1"/>
                  </a:solidFill>
                  <a:effectLst/>
                  <a:latin typeface="+mn-lt"/>
                  <a:ea typeface="+mn-ea"/>
                  <a:cs typeface="+mn-cs"/>
                </a:rPr>
                <a:t>^(</a:t>
              </a:r>
              <a:r>
                <a:rPr lang="es-CL" sz="1100" b="0" i="0">
                  <a:solidFill>
                    <a:schemeClr val="dk1"/>
                  </a:solidFill>
                  <a:effectLst/>
                  <a:latin typeface="Cambria Math" panose="02040503050406030204" pitchFamily="18" charset="0"/>
                  <a:ea typeface="+mn-ea"/>
                  <a:cs typeface="+mn-cs"/>
                </a:rPr>
                <a:t>𝑟_𝑐𝑙𝑝</a:t>
              </a:r>
              <a:r>
                <a:rPr lang="es-CL" sz="1100" b="0" i="0">
                  <a:solidFill>
                    <a:schemeClr val="dk1"/>
                  </a:solidFill>
                  <a:effectLst/>
                  <a:latin typeface="+mn-lt"/>
                  <a:ea typeface="+mn-ea"/>
                  <a:cs typeface="+mn-cs"/>
                </a:rPr>
                <a:t> 𝑇)</a:t>
              </a:r>
              <a:r>
                <a:rPr lang="es-CL" sz="1100" b="0" i="0">
                  <a:solidFill>
                    <a:schemeClr val="dk1"/>
                  </a:solidFill>
                  <a:effectLst/>
                  <a:latin typeface="Cambria Math" panose="02040503050406030204" pitchFamily="18" charset="0"/>
                  <a:ea typeface="+mn-ea"/>
                  <a:cs typeface="+mn-cs"/>
                </a:rPr>
                <a:t>/𝑒^(𝑟_𝑢𝑠𝑑 𝑇) </a:t>
              </a:r>
              <a:endParaRPr lang="es-CL" sz="1100"/>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EDF-210A-495A-9596-0893D6A33981}">
  <dimension ref="B1:J15"/>
  <sheetViews>
    <sheetView workbookViewId="0">
      <selection activeCell="P17" sqref="P17"/>
    </sheetView>
  </sheetViews>
  <sheetFormatPr baseColWidth="10" defaultRowHeight="14.5" x14ac:dyDescent="0.35"/>
  <cols>
    <col min="1" max="1" width="3" customWidth="1"/>
    <col min="5" max="5" width="17.08984375" bestFit="1" customWidth="1"/>
  </cols>
  <sheetData>
    <row r="1" spans="2:10" s="19" customFormat="1" ht="56.5" customHeight="1" x14ac:dyDescent="0.35">
      <c r="F1" s="26" t="s">
        <v>35</v>
      </c>
      <c r="G1" s="26"/>
      <c r="H1" s="26"/>
      <c r="I1" s="26"/>
      <c r="J1" s="26"/>
    </row>
    <row r="10" spans="2:10" ht="15" thickBot="1" x14ac:dyDescent="0.4"/>
    <row r="11" spans="2:10" ht="15" thickBot="1" x14ac:dyDescent="0.4">
      <c r="B11" s="16" t="s">
        <v>26</v>
      </c>
      <c r="C11" s="17" t="s">
        <v>20</v>
      </c>
      <c r="D11" s="17" t="s">
        <v>25</v>
      </c>
      <c r="E11" s="17" t="s">
        <v>27</v>
      </c>
      <c r="F11" s="18" t="s">
        <v>34</v>
      </c>
    </row>
    <row r="12" spans="2:10" ht="18" customHeight="1" thickTop="1" x14ac:dyDescent="0.35">
      <c r="B12" s="23">
        <v>0</v>
      </c>
      <c r="C12" s="22" t="s">
        <v>21</v>
      </c>
      <c r="D12" s="22" t="s">
        <v>23</v>
      </c>
      <c r="E12" s="22" t="s">
        <v>28</v>
      </c>
      <c r="F12" s="12"/>
    </row>
    <row r="13" spans="2:10" ht="19.5" customHeight="1" thickBot="1" x14ac:dyDescent="0.4">
      <c r="B13" s="24">
        <v>0</v>
      </c>
      <c r="C13" s="14" t="s">
        <v>22</v>
      </c>
      <c r="D13" s="14" t="s">
        <v>24</v>
      </c>
      <c r="E13" s="14" t="s">
        <v>29</v>
      </c>
      <c r="F13" s="15"/>
    </row>
    <row r="14" spans="2:10" ht="18.5" customHeight="1" x14ac:dyDescent="0.35">
      <c r="B14" s="25" t="s">
        <v>30</v>
      </c>
      <c r="C14" s="9" t="s">
        <v>21</v>
      </c>
      <c r="D14" s="9" t="s">
        <v>31</v>
      </c>
      <c r="E14" s="9" t="s">
        <v>32</v>
      </c>
      <c r="F14" s="10"/>
    </row>
    <row r="15" spans="2:10" ht="19" customHeight="1" thickBot="1" x14ac:dyDescent="0.4">
      <c r="B15" s="24" t="s">
        <v>30</v>
      </c>
      <c r="C15" s="14" t="s">
        <v>22</v>
      </c>
      <c r="D15" s="14" t="s">
        <v>31</v>
      </c>
      <c r="E15" s="14" t="s">
        <v>33</v>
      </c>
      <c r="F15" s="15"/>
    </row>
  </sheetData>
  <mergeCells count="1">
    <mergeCell ref="F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499CD-4EC9-447B-B7EF-12231C465AD7}">
  <dimension ref="F1:R41"/>
  <sheetViews>
    <sheetView zoomScaleNormal="100" workbookViewId="0">
      <selection activeCell="L69" sqref="L69"/>
    </sheetView>
  </sheetViews>
  <sheetFormatPr baseColWidth="10" defaultRowHeight="14.5" x14ac:dyDescent="0.35"/>
  <cols>
    <col min="7" max="7" width="12.81640625" bestFit="1" customWidth="1"/>
    <col min="10" max="10" width="16.90625" bestFit="1" customWidth="1"/>
    <col min="11" max="11" width="16.54296875" bestFit="1" customWidth="1"/>
    <col min="12" max="12" width="18.7265625" bestFit="1" customWidth="1"/>
    <col min="13" max="13" width="17.6328125" bestFit="1" customWidth="1"/>
    <col min="14" max="14" width="21.36328125" bestFit="1" customWidth="1"/>
    <col min="15" max="17" width="21.26953125" bestFit="1" customWidth="1"/>
    <col min="18" max="18" width="6" customWidth="1"/>
    <col min="19" max="27" width="21.26953125" bestFit="1" customWidth="1"/>
    <col min="28" max="28" width="11.453125" bestFit="1" customWidth="1"/>
  </cols>
  <sheetData>
    <row r="1" spans="6:18" s="19" customFormat="1" ht="44.5" customHeight="1" x14ac:dyDescent="0.35">
      <c r="F1" s="41" t="s">
        <v>77</v>
      </c>
      <c r="G1" s="41"/>
      <c r="H1" s="41"/>
      <c r="I1" s="41"/>
    </row>
    <row r="2" spans="6:18" ht="15" thickBot="1" x14ac:dyDescent="0.4"/>
    <row r="3" spans="6:18" x14ac:dyDescent="0.35">
      <c r="J3" s="8" t="s">
        <v>45</v>
      </c>
      <c r="K3" s="10">
        <v>3</v>
      </c>
    </row>
    <row r="4" spans="6:18" x14ac:dyDescent="0.35">
      <c r="J4" s="11" t="s">
        <v>44</v>
      </c>
      <c r="K4" s="12">
        <f>+K3/12</f>
        <v>0.25</v>
      </c>
      <c r="N4" s="36" t="s">
        <v>57</v>
      </c>
      <c r="O4" s="36" t="s">
        <v>52</v>
      </c>
      <c r="P4" s="36" t="s">
        <v>53</v>
      </c>
      <c r="Q4" s="36" t="s">
        <v>54</v>
      </c>
      <c r="R4" s="37" t="s">
        <v>55</v>
      </c>
    </row>
    <row r="5" spans="6:18" x14ac:dyDescent="0.35">
      <c r="J5" s="11" t="s">
        <v>42</v>
      </c>
      <c r="K5" s="12">
        <v>1783.28</v>
      </c>
      <c r="N5" s="36">
        <v>1660</v>
      </c>
      <c r="O5" s="36">
        <f>+N5-$K$5</f>
        <v>-123.27999999999997</v>
      </c>
      <c r="P5" s="36">
        <f>+$K$6-N5</f>
        <v>132.13000000000011</v>
      </c>
      <c r="Q5" s="36">
        <f>+O5+P5</f>
        <v>8.8500000000001364</v>
      </c>
      <c r="R5" s="36">
        <v>0</v>
      </c>
    </row>
    <row r="6" spans="6:18" x14ac:dyDescent="0.35">
      <c r="J6" s="11" t="s">
        <v>43</v>
      </c>
      <c r="K6" s="12">
        <v>1792.13</v>
      </c>
      <c r="M6" s="33"/>
      <c r="N6" s="36">
        <v>1680</v>
      </c>
      <c r="O6" s="36">
        <f>+N6-$K$5</f>
        <v>-103.27999999999997</v>
      </c>
      <c r="P6" s="36">
        <f>+$K$6-N6</f>
        <v>112.13000000000011</v>
      </c>
      <c r="Q6" s="36">
        <f>+O6+P6</f>
        <v>8.8500000000001364</v>
      </c>
      <c r="R6" s="36">
        <v>0</v>
      </c>
    </row>
    <row r="7" spans="6:18" ht="15" thickBot="1" x14ac:dyDescent="0.4">
      <c r="J7" s="13" t="s">
        <v>46</v>
      </c>
      <c r="K7" s="35">
        <v>0.02</v>
      </c>
      <c r="N7" s="36">
        <v>1700</v>
      </c>
      <c r="O7" s="36">
        <f>+N7-$K$5</f>
        <v>-83.279999999999973</v>
      </c>
      <c r="P7" s="36">
        <f>+$K$6-N7</f>
        <v>92.130000000000109</v>
      </c>
      <c r="Q7" s="36">
        <f>+O7+P7</f>
        <v>8.8500000000001364</v>
      </c>
      <c r="R7" s="36">
        <v>0</v>
      </c>
    </row>
    <row r="8" spans="6:18" ht="15" thickBot="1" x14ac:dyDescent="0.4">
      <c r="J8" s="11"/>
      <c r="K8" s="12"/>
      <c r="N8" s="36">
        <v>1720</v>
      </c>
      <c r="O8" s="36">
        <f>+N8-$K$5</f>
        <v>-63.279999999999973</v>
      </c>
      <c r="P8" s="36">
        <f>+$K$6-N8</f>
        <v>72.130000000000109</v>
      </c>
      <c r="Q8" s="36">
        <f>+O8+P8</f>
        <v>8.8500000000001364</v>
      </c>
      <c r="R8" s="36">
        <v>0</v>
      </c>
    </row>
    <row r="9" spans="6:18" x14ac:dyDescent="0.35">
      <c r="J9" s="8" t="s">
        <v>47</v>
      </c>
      <c r="K9" s="10">
        <f>+K5*(1+K7)^K4</f>
        <v>1792.1302966158628</v>
      </c>
      <c r="N9" s="36">
        <v>1740</v>
      </c>
      <c r="O9" s="36">
        <f>+N9-$K$5</f>
        <v>-43.279999999999973</v>
      </c>
      <c r="P9" s="36">
        <f>+$K$6-N9</f>
        <v>52.130000000000109</v>
      </c>
      <c r="Q9" s="36">
        <f>+O9+P9</f>
        <v>8.8500000000001364</v>
      </c>
      <c r="R9" s="36">
        <v>0</v>
      </c>
    </row>
    <row r="10" spans="6:18" ht="15" thickBot="1" x14ac:dyDescent="0.4">
      <c r="J10" s="13" t="s">
        <v>48</v>
      </c>
      <c r="K10" s="15">
        <f>+K9-K5</f>
        <v>8.8502966158628169</v>
      </c>
      <c r="N10" s="36">
        <v>1760</v>
      </c>
      <c r="O10" s="36">
        <f>+N10-$K$5</f>
        <v>-23.279999999999973</v>
      </c>
      <c r="P10" s="36">
        <f>+$K$6-N10</f>
        <v>32.130000000000109</v>
      </c>
      <c r="Q10" s="36">
        <f>+O10+P10</f>
        <v>8.8500000000001364</v>
      </c>
      <c r="R10" s="36">
        <v>0</v>
      </c>
    </row>
    <row r="11" spans="6:18" ht="15" thickBot="1" x14ac:dyDescent="0.4">
      <c r="J11" s="28" t="s">
        <v>51</v>
      </c>
      <c r="K11" s="45">
        <f>+K6-K9</f>
        <v>-2.9661586268048268E-4</v>
      </c>
      <c r="N11" s="36">
        <v>1780</v>
      </c>
      <c r="O11" s="36">
        <f>+N11-$K$5</f>
        <v>-3.2799999999999727</v>
      </c>
      <c r="P11" s="36">
        <f>+$K$6-N11</f>
        <v>12.130000000000109</v>
      </c>
      <c r="Q11" s="36">
        <f>+O11+P11</f>
        <v>8.8500000000001364</v>
      </c>
      <c r="R11" s="36">
        <v>0</v>
      </c>
    </row>
    <row r="12" spans="6:18" ht="15" thickBot="1" x14ac:dyDescent="0.4">
      <c r="J12" s="13"/>
      <c r="K12" s="15"/>
      <c r="N12" s="36">
        <v>1800</v>
      </c>
      <c r="O12" s="36">
        <f>+N12-$K$5</f>
        <v>16.720000000000027</v>
      </c>
      <c r="P12" s="36">
        <f>+$K$6-N12</f>
        <v>-7.8699999999998909</v>
      </c>
      <c r="Q12" s="36">
        <f>+O12+P12</f>
        <v>8.8500000000001364</v>
      </c>
      <c r="R12" s="36">
        <v>0</v>
      </c>
    </row>
    <row r="13" spans="6:18" x14ac:dyDescent="0.35">
      <c r="J13" s="8" t="s">
        <v>49</v>
      </c>
      <c r="K13" s="10">
        <f>+K6-K5</f>
        <v>8.8500000000001364</v>
      </c>
      <c r="N13" s="36">
        <v>1820</v>
      </c>
      <c r="O13" s="36">
        <f>+N13-$K$5</f>
        <v>36.720000000000027</v>
      </c>
      <c r="P13" s="36">
        <f>+$K$6-N13</f>
        <v>-27.869999999999891</v>
      </c>
      <c r="Q13" s="36">
        <f>+O13+P13</f>
        <v>8.8500000000001364</v>
      </c>
      <c r="R13" s="36">
        <v>0</v>
      </c>
    </row>
    <row r="14" spans="6:18" ht="15" thickBot="1" x14ac:dyDescent="0.4">
      <c r="J14" s="13" t="s">
        <v>50</v>
      </c>
      <c r="K14" s="34">
        <f>+(K13/K5)*4</f>
        <v>1.9851060966309578E-2</v>
      </c>
      <c r="N14" s="36">
        <v>1840</v>
      </c>
      <c r="O14" s="36">
        <f>+N14-$K$5</f>
        <v>56.720000000000027</v>
      </c>
      <c r="P14" s="36">
        <f>+$K$6-N14</f>
        <v>-47.869999999999891</v>
      </c>
      <c r="Q14" s="36">
        <f>+O14+P14</f>
        <v>8.8500000000001364</v>
      </c>
      <c r="R14" s="36">
        <v>0</v>
      </c>
    </row>
    <row r="15" spans="6:18" x14ac:dyDescent="0.35">
      <c r="N15" s="36">
        <v>1860</v>
      </c>
      <c r="O15" s="36">
        <f>+N15-$K$5</f>
        <v>76.720000000000027</v>
      </c>
      <c r="P15" s="36">
        <f>+$K$6-N15</f>
        <v>-67.869999999999891</v>
      </c>
      <c r="Q15" s="36">
        <f>+O15+P15</f>
        <v>8.8500000000001364</v>
      </c>
      <c r="R15" s="36">
        <v>0</v>
      </c>
    </row>
    <row r="16" spans="6:18" x14ac:dyDescent="0.35">
      <c r="N16" s="36">
        <v>1880</v>
      </c>
      <c r="O16" s="36">
        <f>+N16-$K$5</f>
        <v>96.720000000000027</v>
      </c>
      <c r="P16" s="36">
        <f>+$K$6-N16</f>
        <v>-87.869999999999891</v>
      </c>
      <c r="Q16" s="36">
        <f>+O16+P16</f>
        <v>8.8500000000001364</v>
      </c>
      <c r="R16" s="36">
        <v>0</v>
      </c>
    </row>
    <row r="26" spans="6:12" x14ac:dyDescent="0.35">
      <c r="F26" s="39"/>
      <c r="G26" s="39"/>
      <c r="H26" s="39"/>
      <c r="I26" s="39"/>
      <c r="J26" s="39"/>
      <c r="K26" s="39"/>
      <c r="L26" s="39"/>
    </row>
    <row r="27" spans="6:12" x14ac:dyDescent="0.35">
      <c r="F27" s="39"/>
      <c r="G27" s="40" t="s">
        <v>56</v>
      </c>
      <c r="H27" s="40"/>
      <c r="I27" s="40"/>
      <c r="J27" s="40"/>
      <c r="K27" s="40"/>
      <c r="L27" s="39"/>
    </row>
    <row r="28" spans="6:12" x14ac:dyDescent="0.35">
      <c r="F28" s="39"/>
      <c r="G28" s="39"/>
      <c r="H28" s="39"/>
      <c r="I28" s="39"/>
      <c r="J28" s="39"/>
      <c r="K28" s="39"/>
      <c r="L28" s="39"/>
    </row>
    <row r="30" spans="6:12" ht="15" thickBot="1" x14ac:dyDescent="0.4"/>
    <row r="31" spans="6:12" x14ac:dyDescent="0.35">
      <c r="J31" s="8" t="s">
        <v>45</v>
      </c>
      <c r="K31" s="10">
        <v>3</v>
      </c>
    </row>
    <row r="32" spans="6:12" x14ac:dyDescent="0.35">
      <c r="J32" s="11" t="s">
        <v>44</v>
      </c>
      <c r="K32" s="12">
        <f>+K31/12</f>
        <v>0.25</v>
      </c>
    </row>
    <row r="33" spans="10:13" x14ac:dyDescent="0.35">
      <c r="J33" s="11" t="s">
        <v>42</v>
      </c>
      <c r="K33" s="12">
        <v>1783.28</v>
      </c>
    </row>
    <row r="34" spans="10:13" x14ac:dyDescent="0.35">
      <c r="J34" s="11" t="s">
        <v>43</v>
      </c>
      <c r="K34" s="12">
        <v>1792.13</v>
      </c>
      <c r="M34" s="33"/>
    </row>
    <row r="35" spans="10:13" ht="15" thickBot="1" x14ac:dyDescent="0.4">
      <c r="J35" s="13" t="s">
        <v>46</v>
      </c>
      <c r="K35" s="38">
        <v>1.4999999999999999E-2</v>
      </c>
    </row>
    <row r="36" spans="10:13" ht="15" thickBot="1" x14ac:dyDescent="0.4">
      <c r="J36" s="11"/>
      <c r="K36" s="12"/>
    </row>
    <row r="37" spans="10:13" x14ac:dyDescent="0.35">
      <c r="J37" s="8" t="s">
        <v>47</v>
      </c>
      <c r="K37" s="10">
        <f>+K33*(1+K35)^K32</f>
        <v>1789.9300097215225</v>
      </c>
    </row>
    <row r="38" spans="10:13" ht="15" thickBot="1" x14ac:dyDescent="0.4">
      <c r="J38" s="13" t="s">
        <v>48</v>
      </c>
      <c r="K38" s="15">
        <f>+K37-K33</f>
        <v>6.6500097215225651</v>
      </c>
    </row>
    <row r="39" spans="10:13" ht="15" thickBot="1" x14ac:dyDescent="0.4">
      <c r="J39" s="28" t="s">
        <v>51</v>
      </c>
      <c r="K39" s="43">
        <f>+K34-K37</f>
        <v>2.1999902784775713</v>
      </c>
    </row>
    <row r="40" spans="10:13" x14ac:dyDescent="0.35">
      <c r="K40" s="22"/>
    </row>
    <row r="41" spans="10:13" x14ac:dyDescent="0.35">
      <c r="J41" s="22"/>
      <c r="K41" s="42"/>
    </row>
  </sheetData>
  <mergeCells count="2">
    <mergeCell ref="F1:I1"/>
    <mergeCell ref="G27:K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1C0-5F97-462B-BFAB-F264293E8EBD}">
  <dimension ref="B10:E31"/>
  <sheetViews>
    <sheetView workbookViewId="0">
      <selection activeCell="I34" sqref="I34"/>
    </sheetView>
  </sheetViews>
  <sheetFormatPr baseColWidth="10" defaultRowHeight="14.5" x14ac:dyDescent="0.35"/>
  <cols>
    <col min="2" max="2" width="23.6328125" customWidth="1"/>
    <col min="3" max="3" width="11.26953125" bestFit="1" customWidth="1"/>
    <col min="5" max="5" width="17.1796875" customWidth="1"/>
  </cols>
  <sheetData>
    <row r="10" spans="2:4" ht="15" thickBot="1" x14ac:dyDescent="0.4"/>
    <row r="11" spans="2:4" x14ac:dyDescent="0.35">
      <c r="B11" s="8" t="s">
        <v>30</v>
      </c>
      <c r="C11" s="9">
        <v>3</v>
      </c>
      <c r="D11" s="10" t="s">
        <v>73</v>
      </c>
    </row>
    <row r="12" spans="2:4" x14ac:dyDescent="0.35">
      <c r="B12" s="11" t="s">
        <v>58</v>
      </c>
      <c r="C12" s="22">
        <v>1000</v>
      </c>
      <c r="D12" s="12"/>
    </row>
    <row r="13" spans="2:4" x14ac:dyDescent="0.35">
      <c r="B13" s="11" t="s">
        <v>59</v>
      </c>
      <c r="C13" s="22"/>
      <c r="D13" s="12"/>
    </row>
    <row r="14" spans="2:4" x14ac:dyDescent="0.35">
      <c r="B14" s="11" t="s">
        <v>62</v>
      </c>
      <c r="C14" s="54">
        <v>0.02</v>
      </c>
      <c r="D14" s="12"/>
    </row>
    <row r="15" spans="2:4" ht="15" thickBot="1" x14ac:dyDescent="0.4">
      <c r="B15" s="13"/>
      <c r="C15" s="14">
        <v>2500</v>
      </c>
      <c r="D15" s="15" t="s">
        <v>7</v>
      </c>
    </row>
    <row r="19" spans="2:5" ht="15" thickBot="1" x14ac:dyDescent="0.4">
      <c r="B19" s="51" t="s">
        <v>5</v>
      </c>
      <c r="C19" s="52"/>
      <c r="D19" s="52"/>
      <c r="E19" s="53"/>
    </row>
    <row r="20" spans="2:5" ht="15" thickTop="1" x14ac:dyDescent="0.35">
      <c r="B20" s="11" t="s">
        <v>60</v>
      </c>
      <c r="C20" s="22">
        <f>+C12</f>
        <v>1000</v>
      </c>
      <c r="D20" s="22" t="s">
        <v>70</v>
      </c>
      <c r="E20" s="12"/>
    </row>
    <row r="21" spans="2:5" x14ac:dyDescent="0.35">
      <c r="B21" s="11"/>
      <c r="C21" s="22">
        <f>+C15</f>
        <v>2500</v>
      </c>
      <c r="D21" s="22" t="s">
        <v>63</v>
      </c>
      <c r="E21" s="12"/>
    </row>
    <row r="22" spans="2:5" x14ac:dyDescent="0.35">
      <c r="B22" s="11"/>
      <c r="C22" s="48">
        <f>+C20*C21</f>
        <v>2500000</v>
      </c>
      <c r="D22" s="22" t="s">
        <v>64</v>
      </c>
      <c r="E22" s="12"/>
    </row>
    <row r="23" spans="2:5" x14ac:dyDescent="0.35">
      <c r="B23" s="11"/>
      <c r="C23" s="22"/>
      <c r="D23" s="22" t="s">
        <v>65</v>
      </c>
      <c r="E23" s="12"/>
    </row>
    <row r="24" spans="2:5" x14ac:dyDescent="0.35">
      <c r="B24" s="11" t="s">
        <v>61</v>
      </c>
      <c r="C24" s="49">
        <f>+C22</f>
        <v>2500000</v>
      </c>
      <c r="D24" s="22"/>
      <c r="E24" s="12"/>
    </row>
    <row r="25" spans="2:5" x14ac:dyDescent="0.35">
      <c r="B25" s="11"/>
      <c r="C25" s="48">
        <f>+C22*(1+C14)^(C11/12)</f>
        <v>2512407.3289330094</v>
      </c>
      <c r="D25" s="22" t="s">
        <v>66</v>
      </c>
      <c r="E25" s="12"/>
    </row>
    <row r="26" spans="2:5" ht="15" thickBot="1" x14ac:dyDescent="0.4">
      <c r="B26" s="51" t="s">
        <v>67</v>
      </c>
      <c r="C26" s="52"/>
      <c r="D26" s="52"/>
      <c r="E26" s="53"/>
    </row>
    <row r="27" spans="2:5" ht="15" thickTop="1" x14ac:dyDescent="0.35">
      <c r="B27" s="11" t="s">
        <v>71</v>
      </c>
      <c r="C27" s="49">
        <f>+C25</f>
        <v>2512407.3289330094</v>
      </c>
      <c r="D27" s="22" t="s">
        <v>7</v>
      </c>
      <c r="E27" s="12"/>
    </row>
    <row r="28" spans="2:5" x14ac:dyDescent="0.35">
      <c r="B28" s="11" t="s">
        <v>68</v>
      </c>
      <c r="C28" s="49">
        <f>+-C27</f>
        <v>-2512407.3289330094</v>
      </c>
      <c r="D28" s="22" t="s">
        <v>69</v>
      </c>
      <c r="E28" s="12"/>
    </row>
    <row r="29" spans="2:5" ht="15" thickBot="1" x14ac:dyDescent="0.4">
      <c r="B29" s="13" t="s">
        <v>72</v>
      </c>
      <c r="C29" s="14">
        <f>+C20</f>
        <v>1000</v>
      </c>
      <c r="D29" s="14"/>
      <c r="E29" s="15"/>
    </row>
    <row r="31" spans="2:5" x14ac:dyDescent="0.35">
      <c r="B31" t="s">
        <v>74</v>
      </c>
      <c r="C31" s="55">
        <f>+C25+C28</f>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00E2B-87A3-426B-B8AF-05C3EA2F03C8}">
  <dimension ref="A1:L30"/>
  <sheetViews>
    <sheetView tabSelected="1" workbookViewId="0">
      <selection activeCell="K34" sqref="K34"/>
    </sheetView>
  </sheetViews>
  <sheetFormatPr baseColWidth="10" defaultRowHeight="14.5" x14ac:dyDescent="0.35"/>
  <cols>
    <col min="1" max="1" width="4.36328125" customWidth="1"/>
    <col min="4" max="5" width="5.6328125" customWidth="1"/>
    <col min="6" max="6" width="30.36328125" customWidth="1"/>
    <col min="7" max="7" width="27" customWidth="1"/>
    <col min="8" max="8" width="8.81640625" customWidth="1"/>
    <col min="9" max="9" width="20.6328125" customWidth="1"/>
    <col min="11" max="11" width="14.36328125" bestFit="1" customWidth="1"/>
  </cols>
  <sheetData>
    <row r="1" spans="1:10" s="19" customFormat="1" ht="39" customHeight="1" x14ac:dyDescent="0.35">
      <c r="G1" s="20" t="s">
        <v>78</v>
      </c>
      <c r="H1" s="20"/>
      <c r="I1" s="20"/>
    </row>
    <row r="2" spans="1:10" ht="15" thickBot="1" x14ac:dyDescent="0.4">
      <c r="A2" s="1"/>
      <c r="B2" s="1"/>
      <c r="C2" s="1"/>
      <c r="D2" s="1"/>
      <c r="E2" s="27"/>
    </row>
    <row r="3" spans="1:10" x14ac:dyDescent="0.35">
      <c r="A3" s="1"/>
      <c r="B3" s="5" t="s">
        <v>0</v>
      </c>
      <c r="C3" s="2">
        <v>970</v>
      </c>
      <c r="D3" s="1"/>
      <c r="E3" s="27"/>
    </row>
    <row r="4" spans="1:10" ht="15" thickBot="1" x14ac:dyDescent="0.4">
      <c r="A4" s="1"/>
      <c r="B4" s="7" t="s">
        <v>1</v>
      </c>
      <c r="C4" s="4">
        <f>975</f>
        <v>975</v>
      </c>
      <c r="D4" s="1"/>
      <c r="E4" s="27"/>
    </row>
    <row r="5" spans="1:10" ht="15" thickBot="1" x14ac:dyDescent="0.4">
      <c r="A5" s="1"/>
      <c r="B5" s="6"/>
      <c r="C5" s="3"/>
      <c r="D5" s="1"/>
      <c r="E5" s="27"/>
    </row>
    <row r="6" spans="1:10" ht="15" thickBot="1" x14ac:dyDescent="0.4">
      <c r="A6" s="1"/>
      <c r="B6" s="5" t="s">
        <v>2</v>
      </c>
      <c r="C6" s="29">
        <v>0.06</v>
      </c>
      <c r="D6" s="1"/>
      <c r="E6" s="27"/>
      <c r="F6" s="59"/>
      <c r="G6" s="46" t="s">
        <v>5</v>
      </c>
      <c r="H6" s="60" t="s">
        <v>6</v>
      </c>
      <c r="I6" s="61" t="s">
        <v>10</v>
      </c>
      <c r="J6" s="60" t="s">
        <v>7</v>
      </c>
    </row>
    <row r="7" spans="1:10" ht="15" thickBot="1" x14ac:dyDescent="0.4">
      <c r="A7" s="1"/>
      <c r="B7" s="7" t="s">
        <v>3</v>
      </c>
      <c r="C7" s="30">
        <v>0.05</v>
      </c>
      <c r="D7" s="1"/>
      <c r="E7" s="27"/>
      <c r="F7" s="46"/>
      <c r="G7" s="46"/>
      <c r="H7" s="60"/>
      <c r="I7" s="47"/>
      <c r="J7" s="60"/>
    </row>
    <row r="8" spans="1:10" ht="15" thickBot="1" x14ac:dyDescent="0.4">
      <c r="A8" s="1"/>
      <c r="B8" s="6"/>
      <c r="C8" s="3"/>
      <c r="D8" s="1"/>
      <c r="E8" s="27"/>
      <c r="F8" s="50" t="s">
        <v>37</v>
      </c>
      <c r="G8" s="62" t="s">
        <v>41</v>
      </c>
      <c r="H8" s="63">
        <f>+$C$9</f>
        <v>1</v>
      </c>
      <c r="I8" s="64">
        <v>0.05</v>
      </c>
      <c r="J8" s="63"/>
    </row>
    <row r="9" spans="1:10" ht="15" thickBot="1" x14ac:dyDescent="0.4">
      <c r="A9" s="1"/>
      <c r="B9" s="31" t="s">
        <v>4</v>
      </c>
      <c r="C9" s="32">
        <v>1</v>
      </c>
      <c r="D9" s="1"/>
      <c r="E9" s="27"/>
      <c r="F9" s="50" t="s">
        <v>36</v>
      </c>
      <c r="G9" s="62" t="s">
        <v>14</v>
      </c>
      <c r="H9" s="63">
        <f>+-H8</f>
        <v>-1</v>
      </c>
      <c r="I9" s="65">
        <f>+C3</f>
        <v>970</v>
      </c>
      <c r="J9" s="63">
        <f>+H8*C3</f>
        <v>970</v>
      </c>
    </row>
    <row r="10" spans="1:10" x14ac:dyDescent="0.35">
      <c r="A10" s="1"/>
      <c r="B10" s="1"/>
      <c r="C10" s="1"/>
      <c r="D10" s="1"/>
      <c r="E10" s="27"/>
      <c r="F10" s="50" t="s">
        <v>38</v>
      </c>
      <c r="G10" s="62" t="s">
        <v>15</v>
      </c>
      <c r="H10" s="63"/>
      <c r="I10" s="64">
        <v>0.08</v>
      </c>
      <c r="J10" s="63">
        <f>-J9</f>
        <v>-970</v>
      </c>
    </row>
    <row r="11" spans="1:10" x14ac:dyDescent="0.35">
      <c r="F11" s="50" t="s">
        <v>75</v>
      </c>
      <c r="G11" s="62" t="s">
        <v>9</v>
      </c>
      <c r="H11" s="63"/>
      <c r="I11" s="65">
        <f>+C4</f>
        <v>975</v>
      </c>
      <c r="J11" s="63">
        <v>0</v>
      </c>
    </row>
    <row r="12" spans="1:10" ht="15" thickBot="1" x14ac:dyDescent="0.4">
      <c r="F12" s="66"/>
      <c r="G12" s="50"/>
      <c r="H12" s="67"/>
      <c r="I12" s="68"/>
      <c r="J12" s="67"/>
    </row>
    <row r="13" spans="1:10" ht="15" thickBot="1" x14ac:dyDescent="0.4">
      <c r="F13" s="69"/>
      <c r="G13" s="70" t="s">
        <v>8</v>
      </c>
      <c r="H13" s="71"/>
      <c r="I13" s="72"/>
      <c r="J13" s="71"/>
    </row>
    <row r="14" spans="1:10" x14ac:dyDescent="0.35">
      <c r="F14" s="73" t="s">
        <v>39</v>
      </c>
      <c r="G14" s="74" t="s">
        <v>13</v>
      </c>
      <c r="H14" s="75"/>
      <c r="I14" s="76">
        <f>+C6</f>
        <v>0.06</v>
      </c>
      <c r="J14" s="75">
        <f>+J9*EXP(1)^I14</f>
        <v>1029.9814501489989</v>
      </c>
    </row>
    <row r="15" spans="1:10" x14ac:dyDescent="0.35">
      <c r="F15" s="73" t="s">
        <v>76</v>
      </c>
      <c r="G15" s="77" t="s">
        <v>12</v>
      </c>
      <c r="H15" s="78">
        <f>+$C$9*EXP(1)^$C$7</f>
        <v>1.0512710963760241</v>
      </c>
      <c r="I15" s="79">
        <f>+C4</f>
        <v>975</v>
      </c>
      <c r="J15" s="78">
        <f>-H15*I15</f>
        <v>-1024.9893189666236</v>
      </c>
    </row>
    <row r="16" spans="1:10" ht="15" thickBot="1" x14ac:dyDescent="0.4">
      <c r="F16" s="73" t="s">
        <v>40</v>
      </c>
      <c r="G16" s="80" t="s">
        <v>11</v>
      </c>
      <c r="H16" s="81">
        <f>+-H15</f>
        <v>-1.0512710963760241</v>
      </c>
      <c r="I16" s="82">
        <f>+C7</f>
        <v>0.05</v>
      </c>
      <c r="J16" s="81"/>
    </row>
    <row r="17" spans="6:12" ht="15" thickBot="1" x14ac:dyDescent="0.4">
      <c r="F17" s="83"/>
      <c r="G17" s="83"/>
      <c r="H17" s="84"/>
      <c r="I17" s="85"/>
      <c r="J17" s="84"/>
    </row>
    <row r="18" spans="6:12" ht="15" thickBot="1" x14ac:dyDescent="0.4">
      <c r="F18" s="71"/>
      <c r="G18" s="83" t="s">
        <v>16</v>
      </c>
      <c r="H18" s="84">
        <f>+SUM(H8:H16)</f>
        <v>0</v>
      </c>
      <c r="I18" s="85"/>
      <c r="J18" s="86">
        <f>+SUM(J8:J17)</f>
        <v>4.9921311823752603</v>
      </c>
      <c r="K18" s="21">
        <f>+J18*EXP(1)^(-C7)</f>
        <v>4.7486620716428876</v>
      </c>
    </row>
    <row r="19" spans="6:12" ht="15" thickBot="1" x14ac:dyDescent="0.4">
      <c r="H19" s="56"/>
      <c r="J19" s="56"/>
    </row>
    <row r="20" spans="6:12" x14ac:dyDescent="0.35">
      <c r="G20" s="8" t="s">
        <v>17</v>
      </c>
      <c r="H20" s="44"/>
      <c r="I20" s="9"/>
      <c r="J20" s="44">
        <f>+I9*(EXP(1)^(C6-C7))</f>
        <v>979.74866207164291</v>
      </c>
    </row>
    <row r="21" spans="6:12" ht="15" thickBot="1" x14ac:dyDescent="0.4">
      <c r="G21" s="11" t="s">
        <v>18</v>
      </c>
      <c r="H21" s="56"/>
      <c r="J21" s="56">
        <f>+C4</f>
        <v>975</v>
      </c>
    </row>
    <row r="22" spans="6:12" ht="15" thickBot="1" x14ac:dyDescent="0.4">
      <c r="G22" s="13" t="s">
        <v>19</v>
      </c>
      <c r="H22" s="57"/>
      <c r="I22" s="14"/>
      <c r="J22" s="57">
        <f>+(J20-J21)*C9</f>
        <v>4.7486620716429115</v>
      </c>
      <c r="K22" s="58">
        <f>+J22*EXP(1)^C7</f>
        <v>4.9921311823752852</v>
      </c>
    </row>
    <row r="24" spans="6:12" x14ac:dyDescent="0.35">
      <c r="G24" s="87"/>
      <c r="H24" s="87"/>
      <c r="I24" s="87"/>
      <c r="J24" s="87"/>
      <c r="K24" s="87"/>
      <c r="L24" s="87"/>
    </row>
    <row r="25" spans="6:12" x14ac:dyDescent="0.35">
      <c r="G25" s="87">
        <f>+C4</f>
        <v>975</v>
      </c>
      <c r="H25" s="88" t="str">
        <f>+IF(G25&gt;I25,"&gt;",IF(G25&lt;I25,"&lt;","="))</f>
        <v>&lt;</v>
      </c>
      <c r="I25" s="87">
        <f>+(C3*EXP(1)^C6*EXP(1)^-C7)</f>
        <v>979.74866207164291</v>
      </c>
      <c r="J25" s="88" t="s">
        <v>83</v>
      </c>
      <c r="K25" s="87"/>
      <c r="L25" s="87"/>
    </row>
    <row r="26" spans="6:12" x14ac:dyDescent="0.35">
      <c r="G26" s="87"/>
      <c r="H26" s="87"/>
      <c r="I26" s="87"/>
      <c r="J26" s="87"/>
      <c r="K26" s="87"/>
      <c r="L26" s="87"/>
    </row>
    <row r="27" spans="6:12" x14ac:dyDescent="0.35">
      <c r="G27" s="88" t="s">
        <v>79</v>
      </c>
      <c r="H27" s="87"/>
      <c r="I27" s="87" t="s">
        <v>80</v>
      </c>
      <c r="J27" s="87"/>
      <c r="K27" s="87"/>
      <c r="L27" s="87"/>
    </row>
    <row r="28" spans="6:12" x14ac:dyDescent="0.35">
      <c r="G28" s="89">
        <f>+(C4-C3)/C3</f>
        <v>5.1546391752577319E-3</v>
      </c>
      <c r="H28" s="87"/>
      <c r="I28" s="89">
        <f>+((C3*EXP(1)^C6*EXP(1)^-C7)-C3)/C3</f>
        <v>1.0050167084167951E-2</v>
      </c>
      <c r="J28" s="87" t="s">
        <v>81</v>
      </c>
      <c r="K28" s="87"/>
      <c r="L28" s="87"/>
    </row>
    <row r="29" spans="6:12" x14ac:dyDescent="0.35">
      <c r="G29" s="87"/>
      <c r="H29" s="87"/>
      <c r="I29" s="89">
        <f>+((C3*(1+C6)/(1+C7))-C3)/C3</f>
        <v>9.5238095238094674E-3</v>
      </c>
      <c r="J29" s="87" t="s">
        <v>82</v>
      </c>
      <c r="K29" s="87"/>
      <c r="L29" s="87"/>
    </row>
    <row r="30" spans="6:12" x14ac:dyDescent="0.35">
      <c r="G30" s="87"/>
      <c r="H30" s="87"/>
      <c r="I30" s="87"/>
      <c r="J30" s="87"/>
      <c r="K30" s="87"/>
      <c r="L30" s="87"/>
    </row>
  </sheetData>
  <mergeCells count="1">
    <mergeCell ref="G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Arbitraje</vt:lpstr>
      <vt:lpstr>Replicación</vt:lpstr>
      <vt:lpstr>Ejemplo Replicación</vt:lpstr>
      <vt:lpstr>Carry Trade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Salazar Garay</dc:creator>
  <cp:lastModifiedBy>Lucas Salazar Garay</cp:lastModifiedBy>
  <dcterms:created xsi:type="dcterms:W3CDTF">2025-04-30T04:17:36Z</dcterms:created>
  <dcterms:modified xsi:type="dcterms:W3CDTF">2025-05-05T03:46:18Z</dcterms:modified>
</cp:coreProperties>
</file>