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07 Curvas\"/>
    </mc:Choice>
  </mc:AlternateContent>
  <xr:revisionPtr revIDLastSave="0" documentId="8_{53A8B9B0-31A6-4F60-8F57-70E013CBEBAC}" xr6:coauthVersionLast="47" xr6:coauthVersionMax="47" xr10:uidLastSave="{00000000-0000-0000-0000-000000000000}"/>
  <bookViews>
    <workbookView xWindow="-110" yWindow="-110" windowWidth="19420" windowHeight="10300" xr2:uid="{280B6E5B-D116-4BFC-B3CF-673B06845B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E5" i="1"/>
  <c r="E4" i="1"/>
  <c r="D4" i="1"/>
</calcChain>
</file>

<file path=xl/sharedStrings.xml><?xml version="1.0" encoding="utf-8"?>
<sst xmlns="http://schemas.openxmlformats.org/spreadsheetml/2006/main" count="12" uniqueCount="12">
  <si>
    <t>1 Año</t>
  </si>
  <si>
    <t>2 Años</t>
  </si>
  <si>
    <t>3 Años</t>
  </si>
  <si>
    <t>5 Años</t>
  </si>
  <si>
    <t>7 Años</t>
  </si>
  <si>
    <t>10 Años</t>
  </si>
  <si>
    <t>20 Años</t>
  </si>
  <si>
    <t>30 Años</t>
  </si>
  <si>
    <t>YTM</t>
  </si>
  <si>
    <t>Coupon Rate</t>
  </si>
  <si>
    <t>Precio</t>
  </si>
  <si>
    <t>Tasa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</si>
</sst>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3" xfId="1" applyNumberFormat="1" applyFont="1" applyBorder="1" applyAlignment="1"/>
    <xf numFmtId="0" fontId="0" fillId="0" borderId="0" xfId="0" quotePrefix="1"/>
    <xf numFmtId="10" fontId="0" fillId="0" borderId="3" xfId="2" applyNumberFormat="1" applyFont="1" applyBorder="1"/>
    <xf numFmtId="0" fontId="0" fillId="0" borderId="5" xfId="0" applyBorder="1"/>
    <xf numFmtId="14" fontId="0" fillId="2" borderId="4" xfId="0" applyNumberFormat="1" applyFill="1" applyBorder="1"/>
    <xf numFmtId="10" fontId="0" fillId="2" borderId="1" xfId="2" applyNumberFormat="1" applyFont="1" applyFill="1" applyBorder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28574</xdr:colOff>
      <xdr:row>2</xdr:row>
      <xdr:rowOff>47624</xdr:rowOff>
    </xdr:from>
    <xdr:ext cx="1965325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90763A-7CAA-00CD-2D19-541E66E4ABE5}"/>
                </a:ext>
              </a:extLst>
            </xdr:cNvPr>
            <xdr:cNvSpPr txBox="1"/>
          </xdr:nvSpPr>
          <xdr:spPr>
            <a:xfrm>
              <a:off x="4600574" y="415924"/>
              <a:ext cx="196532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90763A-7CAA-00CD-2D19-541E66E4ABE5}"/>
                </a:ext>
              </a:extLst>
            </xdr:cNvPr>
            <xdr:cNvSpPr txBox="1"/>
          </xdr:nvSpPr>
          <xdr:spPr>
            <a:xfrm>
              <a:off x="4600574" y="415924"/>
              <a:ext cx="196532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"3,73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100" b="0" i="0">
                  <a:latin typeface="Cambria Math" panose="02040503050406030204" pitchFamily="18" charset="0"/>
                </a:rPr>
                <a:t>1+𝑧_1 )^1 +10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=100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9</xdr:col>
      <xdr:colOff>644525</xdr:colOff>
      <xdr:row>5</xdr:row>
      <xdr:rowOff>155575</xdr:rowOff>
    </xdr:from>
    <xdr:ext cx="72564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060967-5F53-5A82-0042-D8246F67A23E}"/>
                </a:ext>
              </a:extLst>
            </xdr:cNvPr>
            <xdr:cNvSpPr txBox="1"/>
          </xdr:nvSpPr>
          <xdr:spPr>
            <a:xfrm>
              <a:off x="7013575" y="1089025"/>
              <a:ext cx="72564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=3,86%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060967-5F53-5A82-0042-D8246F67A23E}"/>
                </a:ext>
              </a:extLst>
            </xdr:cNvPr>
            <xdr:cNvSpPr txBox="1"/>
          </xdr:nvSpPr>
          <xdr:spPr>
            <a:xfrm>
              <a:off x="7013575" y="1089025"/>
              <a:ext cx="72564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𝑧_1=3,86%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9</xdr:col>
      <xdr:colOff>581025</xdr:colOff>
      <xdr:row>7</xdr:row>
      <xdr:rowOff>136525</xdr:rowOff>
    </xdr:from>
    <xdr:ext cx="9596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C61F29-25CF-E11C-1E44-BC3A4493D791}"/>
                </a:ext>
              </a:extLst>
            </xdr:cNvPr>
            <xdr:cNvSpPr txBox="1"/>
          </xdr:nvSpPr>
          <xdr:spPr>
            <a:xfrm>
              <a:off x="6950075" y="1438275"/>
              <a:ext cx="9596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𝐷𝑒𝑠𝑝𝑒𝑗𝑎𝑚𝑜𝑠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C61F29-25CF-E11C-1E44-BC3A4493D791}"/>
                </a:ext>
              </a:extLst>
            </xdr:cNvPr>
            <xdr:cNvSpPr txBox="1"/>
          </xdr:nvSpPr>
          <xdr:spPr>
            <a:xfrm>
              <a:off x="6950075" y="1438275"/>
              <a:ext cx="9596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𝐷𝑒𝑠𝑝𝑒𝑗𝑎𝑚𝑜𝑠 𝑧_2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431800</xdr:colOff>
      <xdr:row>6</xdr:row>
      <xdr:rowOff>69850</xdr:rowOff>
    </xdr:from>
    <xdr:ext cx="2641600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1FC6A2-DB2E-4ECD-AB4C-D3473F94653B}"/>
                </a:ext>
              </a:extLst>
            </xdr:cNvPr>
            <xdr:cNvSpPr txBox="1"/>
          </xdr:nvSpPr>
          <xdr:spPr>
            <a:xfrm>
              <a:off x="4241800" y="118745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=100 −</m:t>
                    </m:r>
                    <m:f>
                      <m:f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1+3,86%</m:t>
                                </m:r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1FC6A2-DB2E-4ECD-AB4C-D3473F94653B}"/>
                </a:ext>
              </a:extLst>
            </xdr:cNvPr>
            <xdr:cNvSpPr txBox="1"/>
          </xdr:nvSpPr>
          <xdr:spPr>
            <a:xfrm>
              <a:off x="4241800" y="118745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=100 −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"3,73" 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3,86%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)^1 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5</xdr:col>
      <xdr:colOff>6350</xdr:colOff>
      <xdr:row>10</xdr:row>
      <xdr:rowOff>127000</xdr:rowOff>
    </xdr:from>
    <xdr:ext cx="2641600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7A6862-640D-4EBF-8798-95AEF3578C96}"/>
                </a:ext>
              </a:extLst>
            </xdr:cNvPr>
            <xdr:cNvSpPr txBox="1"/>
          </xdr:nvSpPr>
          <xdr:spPr>
            <a:xfrm>
              <a:off x="3816350" y="198120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7A6862-640D-4EBF-8798-95AEF3578C96}"/>
                </a:ext>
              </a:extLst>
            </xdr:cNvPr>
            <xdr:cNvSpPr txBox="1"/>
          </xdr:nvSpPr>
          <xdr:spPr>
            <a:xfrm>
              <a:off x="3816350" y="198120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</a:t>
              </a:r>
              <a:endParaRPr lang="es-CL" sz="1100" b="0"/>
            </a:p>
          </xdr:txBody>
        </xdr:sp>
      </mc:Fallback>
    </mc:AlternateContent>
    <xdr:clientData/>
  </xdr:oneCellAnchor>
  <xdr:twoCellAnchor>
    <xdr:from>
      <xdr:col>5</xdr:col>
      <xdr:colOff>679450</xdr:colOff>
      <xdr:row>9</xdr:row>
      <xdr:rowOff>127000</xdr:rowOff>
    </xdr:from>
    <xdr:to>
      <xdr:col>9</xdr:col>
      <xdr:colOff>184150</xdr:colOff>
      <xdr:row>13</xdr:row>
      <xdr:rowOff>114300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08AEACD-347A-DA0D-2FDF-BBF07115B815}"/>
            </a:ext>
          </a:extLst>
        </xdr:cNvPr>
        <xdr:cNvSpPr txBox="1"/>
      </xdr:nvSpPr>
      <xdr:spPr>
        <a:xfrm>
          <a:off x="4489450" y="1797050"/>
          <a:ext cx="2063750" cy="7239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twoCellAnchor>
    <xdr:from>
      <xdr:col>5</xdr:col>
      <xdr:colOff>660400</xdr:colOff>
      <xdr:row>1</xdr:row>
      <xdr:rowOff>12700</xdr:rowOff>
    </xdr:from>
    <xdr:to>
      <xdr:col>9</xdr:col>
      <xdr:colOff>165100</xdr:colOff>
      <xdr:row>5</xdr:row>
      <xdr:rowOff>25400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97BE799-5255-4AE8-BADA-19EE8D837061}"/>
            </a:ext>
          </a:extLst>
        </xdr:cNvPr>
        <xdr:cNvSpPr txBox="1"/>
      </xdr:nvSpPr>
      <xdr:spPr>
        <a:xfrm>
          <a:off x="4470400" y="203200"/>
          <a:ext cx="2063750" cy="7683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twoCellAnchor>
    <xdr:from>
      <xdr:col>5</xdr:col>
      <xdr:colOff>673100</xdr:colOff>
      <xdr:row>5</xdr:row>
      <xdr:rowOff>107950</xdr:rowOff>
    </xdr:from>
    <xdr:to>
      <xdr:col>9</xdr:col>
      <xdr:colOff>196850</xdr:colOff>
      <xdr:row>9</xdr:row>
      <xdr:rowOff>44450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92F9C29-4A81-4608-BC8B-19485F4699B7}"/>
            </a:ext>
          </a:extLst>
        </xdr:cNvPr>
        <xdr:cNvSpPr txBox="1"/>
      </xdr:nvSpPr>
      <xdr:spPr>
        <a:xfrm>
          <a:off x="4483100" y="1054100"/>
          <a:ext cx="2082800" cy="6731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oneCellAnchor>
    <xdr:from>
      <xdr:col>0</xdr:col>
      <xdr:colOff>295274</xdr:colOff>
      <xdr:row>14</xdr:row>
      <xdr:rowOff>9524</xdr:rowOff>
    </xdr:from>
    <xdr:ext cx="3006726" cy="355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E348CE1-B29F-4CF8-856A-0DA52CEF9DB5}"/>
                </a:ext>
              </a:extLst>
            </xdr:cNvPr>
            <xdr:cNvSpPr txBox="1"/>
          </xdr:nvSpPr>
          <xdr:spPr>
            <a:xfrm>
              <a:off x="295274" y="2613024"/>
              <a:ext cx="3006726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m:rPr>
                            <m:nor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m:rPr>
                            <m:nor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E348CE1-B29F-4CF8-856A-0DA52CEF9DB5}"/>
                </a:ext>
              </a:extLst>
            </xdr:cNvPr>
            <xdr:cNvSpPr txBox="1"/>
          </xdr:nvSpPr>
          <xdr:spPr>
            <a:xfrm>
              <a:off x="295274" y="2613024"/>
              <a:ext cx="3006726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(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82)/(</a:t>
              </a:r>
              <a:r>
                <a:rPr lang="es-CL" sz="1100" b="0" i="0">
                  <a:latin typeface="Cambria Math" panose="02040503050406030204" pitchFamily="18" charset="0"/>
                </a:rPr>
                <a:t>1+𝑧_1 )^1 +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82" /(1+𝑧_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L" sz="1100" b="0" i="0">
                  <a:latin typeface="Cambria Math" panose="02040503050406030204" pitchFamily="18" charset="0"/>
                </a:rPr>
                <a:t>=100</a:t>
              </a:r>
              <a:endParaRPr lang="es-CL" sz="1100" b="0"/>
            </a:p>
          </xdr:txBody>
        </xdr:sp>
      </mc:Fallback>
    </mc:AlternateContent>
    <xdr:clientData/>
  </xdr:oneCellAnchor>
  <xdr:twoCellAnchor>
    <xdr:from>
      <xdr:col>0</xdr:col>
      <xdr:colOff>368300</xdr:colOff>
      <xdr:row>13</xdr:row>
      <xdr:rowOff>6350</xdr:rowOff>
    </xdr:from>
    <xdr:to>
      <xdr:col>4</xdr:col>
      <xdr:colOff>266700</xdr:colOff>
      <xdr:row>17</xdr:row>
      <xdr:rowOff>38100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6FF2077-F37C-4B79-876F-BF9025808B88}"/>
            </a:ext>
          </a:extLst>
        </xdr:cNvPr>
        <xdr:cNvSpPr txBox="1"/>
      </xdr:nvSpPr>
      <xdr:spPr>
        <a:xfrm>
          <a:off x="368300" y="2425700"/>
          <a:ext cx="2946400" cy="7683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094F-ED9C-4FC2-B35F-A41D00F4B83D}">
  <dimension ref="A1:I12"/>
  <sheetViews>
    <sheetView tabSelected="1" workbookViewId="0">
      <selection activeCell="I13" sqref="I13"/>
    </sheetView>
  </sheetViews>
  <sheetFormatPr baseColWidth="10" defaultRowHeight="14.5" x14ac:dyDescent="0.35"/>
  <cols>
    <col min="8" max="8" width="3.90625" customWidth="1"/>
  </cols>
  <sheetData>
    <row r="1" spans="1:9" ht="15" thickBot="1" x14ac:dyDescent="0.4"/>
    <row r="2" spans="1:9" ht="15" thickBot="1" x14ac:dyDescent="0.4">
      <c r="A2" s="8">
        <v>45754</v>
      </c>
    </row>
    <row r="3" spans="1:9" ht="15" thickBot="1" x14ac:dyDescent="0.4">
      <c r="A3" s="7"/>
      <c r="B3" s="3" t="s">
        <v>8</v>
      </c>
      <c r="C3" s="3" t="s">
        <v>9</v>
      </c>
      <c r="D3" s="3" t="s">
        <v>10</v>
      </c>
      <c r="E3" s="3" t="s">
        <v>11</v>
      </c>
    </row>
    <row r="4" spans="1:9" ht="15" thickTop="1" x14ac:dyDescent="0.35">
      <c r="A4" s="2" t="s">
        <v>0</v>
      </c>
      <c r="B4" s="2">
        <v>3.86</v>
      </c>
      <c r="C4" s="2">
        <v>0</v>
      </c>
      <c r="D4" s="4">
        <f>100/(1+B4/100)</f>
        <v>96.283458501829386</v>
      </c>
      <c r="E4" s="6">
        <f>+B4/100</f>
        <v>3.8599999999999995E-2</v>
      </c>
    </row>
    <row r="5" spans="1:9" x14ac:dyDescent="0.35">
      <c r="A5" s="1" t="s">
        <v>1</v>
      </c>
      <c r="B5" s="1">
        <v>3.73</v>
      </c>
      <c r="C5" s="1">
        <v>3.73</v>
      </c>
      <c r="D5" s="1">
        <v>100</v>
      </c>
      <c r="E5" s="9">
        <f>(103.73/I12)^(1/2) -1</f>
        <v>3.7275786194966409E-2</v>
      </c>
    </row>
    <row r="6" spans="1:9" x14ac:dyDescent="0.35">
      <c r="A6" s="1" t="s">
        <v>2</v>
      </c>
      <c r="B6" s="1">
        <v>3.72</v>
      </c>
      <c r="C6" s="1">
        <v>3.72</v>
      </c>
      <c r="D6" s="1">
        <v>100</v>
      </c>
      <c r="E6" s="1"/>
    </row>
    <row r="7" spans="1:9" x14ac:dyDescent="0.35">
      <c r="A7" s="1" t="s">
        <v>3</v>
      </c>
      <c r="B7" s="1">
        <v>3.82</v>
      </c>
      <c r="C7" s="1">
        <v>3.82</v>
      </c>
      <c r="D7" s="1">
        <v>100</v>
      </c>
      <c r="E7" s="1"/>
    </row>
    <row r="8" spans="1:9" x14ac:dyDescent="0.35">
      <c r="A8" s="1" t="s">
        <v>4</v>
      </c>
      <c r="B8" s="1">
        <v>3.97</v>
      </c>
      <c r="C8" s="1">
        <v>3.97</v>
      </c>
      <c r="D8" s="1">
        <v>100</v>
      </c>
      <c r="E8" s="1"/>
      <c r="H8" s="5"/>
    </row>
    <row r="9" spans="1:9" x14ac:dyDescent="0.35">
      <c r="A9" s="1" t="s">
        <v>5</v>
      </c>
      <c r="B9" s="1">
        <v>4.1500000000000004</v>
      </c>
      <c r="C9" s="1">
        <v>4.1500000000000004</v>
      </c>
      <c r="D9" s="1">
        <v>100</v>
      </c>
      <c r="E9" s="1"/>
    </row>
    <row r="10" spans="1:9" x14ac:dyDescent="0.35">
      <c r="A10" s="1" t="s">
        <v>6</v>
      </c>
      <c r="B10" s="1">
        <v>4.6100000000000003</v>
      </c>
      <c r="C10" s="1">
        <v>4.6100000000000003</v>
      </c>
      <c r="D10" s="1">
        <v>100</v>
      </c>
      <c r="E10" s="1"/>
    </row>
    <row r="11" spans="1:9" x14ac:dyDescent="0.35">
      <c r="A11" s="1" t="s">
        <v>7</v>
      </c>
      <c r="B11" s="1">
        <v>4.58</v>
      </c>
      <c r="C11" s="1">
        <v>4.58</v>
      </c>
      <c r="D11" s="1">
        <v>100</v>
      </c>
      <c r="E11" s="1"/>
    </row>
    <row r="12" spans="1:9" x14ac:dyDescent="0.35">
      <c r="I12">
        <f>100- (3.73/(1+(B4/100)))</f>
        <v>96.408626997881768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2025-04-14T03:28:03Z</dcterms:created>
  <dcterms:modified xsi:type="dcterms:W3CDTF">2025-04-14T04:58:10Z</dcterms:modified>
</cp:coreProperties>
</file>